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dBhat\OneDrive\Desktop\Data Engineer\Excel\Data Tutorials Swapnojeet\Blinkit Sales\"/>
    </mc:Choice>
  </mc:AlternateContent>
  <xr:revisionPtr revIDLastSave="0" documentId="13_ncr:1_{BE74DE5F-9834-4A63-A008-F8E98FD35930}" xr6:coauthVersionLast="47" xr6:coauthVersionMax="47" xr10:uidLastSave="{00000000-0000-0000-0000-000000000000}"/>
  <bookViews>
    <workbookView xWindow="-110" yWindow="-110" windowWidth="19420" windowHeight="10300" activeTab="2" xr2:uid="{F8420BDF-C08E-4FBB-891B-F574F63AC6D0}"/>
  </bookViews>
  <sheets>
    <sheet name="Raw Data" sheetId="1" r:id="rId1"/>
    <sheet name="Charts " sheetId="2" r:id="rId2"/>
    <sheet name="Dashboard" sheetId="5" r:id="rId3"/>
  </sheets>
  <definedNames>
    <definedName name="_xlchart.v2.0" hidden="1">'Charts '!$D$92:$D$94</definedName>
    <definedName name="_xlchart.v2.1" hidden="1">'Charts '!$E$92:$E$94</definedName>
    <definedName name="_xlchart.v2.2" hidden="1">'Charts '!$D$92:$D$94</definedName>
    <definedName name="_xlchart.v2.3" hidden="1">'Charts '!$E$92:$E$94</definedName>
    <definedName name="Slicer_Item_Type">#N/A</definedName>
    <definedName name="Slicer_Outlet_Location_Type">#N/A</definedName>
    <definedName name="Slicer_Outlet_Size">#N/A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93" i="2" l="1"/>
  <c r="D94" i="2"/>
  <c r="D92" i="2"/>
  <c r="C6" i="2"/>
  <c r="B6" i="2"/>
  <c r="D6" i="2"/>
  <c r="A6" i="2"/>
  <c r="B7" i="2"/>
  <c r="D7" i="2"/>
  <c r="A7" i="2"/>
  <c r="E92" i="2"/>
  <c r="E94" i="2"/>
  <c r="E93" i="2"/>
  <c r="C7" i="2"/>
</calcChain>
</file>

<file path=xl/sharedStrings.xml><?xml version="1.0" encoding="utf-8"?>
<sst xmlns="http://schemas.openxmlformats.org/spreadsheetml/2006/main" count="59748" uniqueCount="1628">
  <si>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</si>
  <si>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</si>
  <si>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</si>
  <si>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</si>
  <si>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</si>
  <si>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</si>
  <si>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</si>
  <si>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</si>
  <si>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</si>
  <si>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</si>
  <si>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</si>
  <si>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</si>
  <si>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</si>
  <si>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</si>
  <si>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</si>
  <si>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</si>
  <si>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</si>
  <si>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</si>
  <si>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</si>
  <si>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</si>
  <si>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</si>
  <si>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</si>
  <si>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</si>
  <si>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</si>
  <si>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</si>
  <si>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</si>
  <si>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</si>
  <si>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</si>
  <si>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</si>
  <si>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</si>
  <si>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</si>
  <si>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</si>
  <si>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</si>
  <si>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</si>
  <si>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</si>
  <si>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</si>
  <si>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</si>
  <si>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</si>
  <si>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</si>
  <si>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</si>
  <si>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</si>
  <si>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</si>
  <si>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</si>
  <si>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</si>
  <si>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</si>
  <si>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</si>
  <si>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</si>
  <si>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</si>
  <si>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</si>
  <si>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</si>
  <si>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</si>
  <si>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</si>
  <si>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</si>
  <si>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</si>
  <si>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</si>
  <si>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</si>
  <si>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</si>
  <si>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</si>
  <si>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</si>
  <si>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</si>
  <si>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</si>
  <si>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</si>
  <si>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</si>
  <si>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</si>
  <si>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</si>
  <si>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</si>
  <si>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</si>
  <si>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</si>
  <si>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</si>
  <si>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</si>
  <si>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</si>
  <si>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</si>
  <si>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</si>
  <si>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</si>
  <si>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</si>
  <si>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</si>
  <si>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</si>
  <si>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</si>
  <si>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</si>
  <si>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</si>
  <si>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</si>
  <si>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</si>
  <si>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</si>
  <si>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</si>
  <si>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</si>
  <si>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</si>
  <si>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</si>
  <si>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</si>
  <si>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</si>
  <si>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</si>
  <si>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</si>
  <si>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</si>
  <si>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</si>
  <si>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</si>
  <si>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</si>
  <si>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</si>
  <si>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</si>
  <si>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</si>
  <si>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</si>
  <si>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</si>
  <si>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</si>
  <si>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</si>
  <si>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</si>
  <si>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</si>
  <si>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</si>
  <si>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</si>
  <si>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</si>
  <si>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</si>
  <si>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</si>
  <si>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</si>
  <si>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</si>
  <si>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</si>
  <si>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</si>
  <si>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</si>
  <si>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</si>
  <si>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</si>
  <si>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</si>
  <si>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</si>
  <si>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</si>
  <si>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</si>
  <si>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</si>
  <si>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</si>
  <si>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</si>
  <si>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</si>
  <si>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</si>
  <si>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</si>
  <si>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</si>
  <si>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</si>
  <si>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</si>
  <si>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</si>
  <si>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</si>
  <si>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</si>
  <si>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</si>
  <si>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</si>
  <si>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</si>
  <si>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</si>
  <si>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</si>
  <si>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</si>
  <si>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</si>
  <si>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</si>
  <si>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</si>
  <si>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</si>
  <si>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</si>
  <si>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</si>
  <si>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</si>
  <si>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</si>
  <si>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</si>
  <si>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</si>
  <si>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</si>
  <si>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</si>
  <si>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</si>
  <si>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</si>
  <si>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</si>
  <si>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</si>
  <si>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</si>
  <si>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</si>
  <si>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</si>
  <si>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</si>
  <si>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</si>
  <si>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</si>
  <si>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</si>
  <si>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</si>
  <si>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</si>
  <si>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</si>
  <si>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</si>
  <si>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</si>
  <si>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</si>
  <si>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</si>
  <si>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</si>
  <si>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</si>
  <si>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</si>
  <si>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</si>
  <si>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</si>
  <si>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</si>
  <si>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</si>
  <si>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</si>
  <si>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</si>
  <si>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</si>
  <si>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</si>
  <si>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</si>
  <si>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</si>
  <si>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</si>
  <si>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</si>
  <si>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</si>
  <si>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</si>
  <si>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</si>
  <si>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</si>
  <si>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</si>
  <si>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</si>
  <si>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</si>
  <si>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</si>
  <si>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</si>
  <si>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</si>
  <si>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</si>
  <si>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</si>
  <si>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</si>
  <si>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</si>
  <si>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</si>
  <si>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</si>
  <si>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</si>
  <si>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</si>
  <si>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</si>
  <si>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</si>
  <si>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</si>
  <si>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</si>
  <si>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</si>
  <si>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</si>
  <si>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</si>
  <si>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</si>
  <si>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</si>
  <si>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</si>
  <si>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</si>
  <si>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</si>
  <si>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</si>
  <si>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</si>
  <si>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</si>
  <si>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</si>
  <si>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</si>
  <si>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</si>
  <si>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</si>
  <si>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</si>
  <si>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</si>
  <si>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</si>
  <si>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</si>
  <si>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</si>
  <si>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</si>
  <si>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</si>
  <si>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</si>
  <si>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</si>
  <si>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</si>
  <si>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</si>
  <si>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</si>
  <si>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</si>
  <si>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</si>
  <si>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</si>
  <si>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</si>
  <si>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</si>
  <si>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</si>
  <si>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</si>
  <si>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</si>
  <si>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</si>
  <si>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</si>
  <si>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</si>
  <si>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</si>
  <si>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</si>
  <si>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</si>
  <si>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</si>
  <si>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</si>
  <si>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</si>
  <si>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</si>
  <si>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</si>
  <si>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</si>
  <si>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</si>
  <si>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</si>
  <si>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</si>
  <si>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</si>
  <si>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</si>
  <si>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</si>
  <si>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</si>
  <si>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</si>
  <si>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</si>
  <si>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</si>
  <si>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</si>
  <si>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</si>
  <si>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</si>
  <si>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</si>
  <si>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</si>
  <si>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</si>
  <si>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</si>
  <si>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</si>
  <si>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</si>
  <si>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</si>
  <si>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</si>
  <si>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</si>
  <si>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</si>
  <si>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</si>
  <si>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</si>
  <si>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</si>
  <si>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</si>
  <si>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</si>
  <si>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</si>
  <si>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</si>
  <si>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</si>
  <si>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</si>
  <si>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</si>
  <si>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</si>
  <si>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</si>
  <si>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</si>
  <si>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</si>
  <si>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</si>
  <si>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</si>
  <si>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</si>
  <si>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</si>
  <si>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</si>
  <si>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</si>
  <si>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</si>
  <si>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</si>
  <si>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</si>
  <si>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</si>
  <si>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</si>
  <si>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</si>
  <si>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</si>
  <si>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</si>
  <si>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</si>
  <si>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</si>
  <si>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</si>
  <si>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</si>
  <si>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</si>
  <si>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</si>
  <si>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</si>
  <si>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</si>
  <si>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</si>
  <si>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</si>
  <si>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</si>
  <si>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</si>
  <si>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</si>
  <si>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</si>
  <si>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</si>
  <si>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</si>
  <si>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</si>
  <si>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</si>
  <si>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</si>
  <si>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</si>
  <si>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</si>
  <si>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</si>
  <si>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</si>
  <si>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</si>
  <si>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</si>
  <si>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</si>
  <si>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</si>
  <si>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</si>
  <si>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</si>
  <si>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</si>
  <si>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</si>
  <si>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</si>
  <si>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</si>
  <si>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</si>
  <si>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</si>
  <si>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</si>
  <si>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</si>
  <si>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</si>
  <si>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</si>
  <si>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</si>
  <si>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</si>
  <si>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</si>
  <si>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</si>
  <si>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</si>
  <si>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</si>
  <si>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</si>
  <si>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</si>
  <si>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</si>
  <si>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</si>
  <si>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</si>
  <si>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</si>
  <si>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</si>
  <si>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</si>
  <si>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</si>
  <si>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</si>
  <si>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</si>
  <si>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</si>
  <si>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</si>
  <si>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</si>
  <si>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</si>
  <si>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</si>
  <si>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</si>
  <si>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</si>
  <si>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</si>
  <si>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</si>
  <si>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</si>
  <si>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</si>
  <si>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</si>
  <si>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</si>
  <si>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</si>
  <si>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</si>
  <si>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</si>
  <si>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</si>
  <si>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</si>
  <si>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</si>
  <si>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</si>
  <si>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</si>
  <si>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</si>
  <si>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</si>
  <si>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</si>
  <si>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</si>
  <si>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</si>
  <si>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</si>
  <si>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</si>
  <si>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</si>
  <si>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</si>
  <si>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</si>
  <si>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</si>
  <si>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</si>
  <si>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</si>
  <si>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</si>
  <si>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</si>
  <si>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</si>
  <si>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</si>
  <si>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</si>
  <si>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</si>
  <si>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</si>
  <si>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</si>
  <si>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</si>
  <si>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</si>
  <si>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</si>
  <si>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</si>
  <si>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</si>
  <si>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</si>
  <si>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</si>
  <si>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</si>
  <si>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</si>
  <si>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</si>
  <si>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</si>
  <si>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</si>
  <si>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</si>
  <si>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</si>
  <si>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</si>
  <si>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</si>
  <si>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</si>
  <si>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</si>
  <si>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</si>
  <si>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</si>
  <si>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</si>
  <si>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</si>
  <si>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</si>
  <si>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</si>
  <si>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</si>
  <si>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</si>
  <si>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</si>
  <si>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</si>
  <si>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</si>
  <si>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</si>
  <si>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</si>
  <si>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</si>
  <si>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</si>
  <si>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</si>
  <si>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</si>
  <si>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</si>
  <si>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</si>
  <si>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</si>
  <si>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</si>
  <si>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</si>
  <si>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</si>
  <si>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</si>
  <si>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</si>
  <si>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</si>
  <si>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</si>
  <si>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</si>
  <si>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</si>
  <si>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</si>
  <si>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</si>
  <si>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</si>
  <si>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</si>
  <si>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</si>
  <si>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</si>
  <si>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</si>
  <si>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</si>
  <si>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</si>
  <si>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</si>
  <si>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</si>
  <si>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</si>
  <si>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</si>
  <si>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</si>
  <si>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</si>
  <si>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</si>
  <si>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</si>
  <si>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</si>
  <si>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</si>
  <si>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</si>
  <si>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</si>
  <si>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</si>
  <si>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</si>
  <si>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</si>
  <si>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</si>
  <si>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</si>
  <si>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</si>
  <si>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</si>
  <si>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</si>
  <si>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</si>
  <si>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</si>
  <si>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</si>
  <si>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</si>
  <si>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</si>
  <si>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</si>
  <si>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</si>
  <si>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</si>
  <si>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</si>
  <si>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</si>
  <si>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</si>
  <si>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</si>
  <si>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</si>
  <si>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</si>
  <si>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</si>
  <si>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</si>
  <si>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</si>
  <si>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</si>
  <si>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</si>
  <si>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</si>
  <si>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</si>
  <si>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</si>
  <si>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</si>
  <si>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</si>
  <si>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</si>
  <si>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</si>
  <si>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</si>
  <si>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</si>
  <si>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</si>
  <si>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</si>
  <si>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</si>
  <si>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</si>
  <si>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</si>
  <si>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</si>
  <si>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</si>
  <si>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</si>
  <si>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</si>
  <si>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</si>
  <si>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</si>
  <si>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</si>
  <si>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</si>
  <si>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</si>
  <si>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</si>
  <si>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</si>
  <si>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</si>
  <si>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</si>
  <si>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</si>
  <si>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</si>
  <si>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</si>
  <si>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</si>
  <si>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</si>
  <si>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</si>
  <si>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</si>
  <si>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</si>
  <si>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</si>
  <si>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</si>
  <si>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</si>
  <si>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</si>
  <si>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</si>
  <si>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</si>
  <si>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</si>
  <si>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</si>
  <si>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</si>
  <si>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</si>
  <si>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</si>
  <si>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</si>
  <si>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</si>
  <si>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</si>
  <si>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</si>
  <si>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</si>
  <si>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</si>
  <si>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</si>
  <si>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</si>
  <si>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</si>
  <si>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</si>
  <si>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</si>
  <si>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</si>
  <si>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</si>
  <si>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</si>
  <si>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</si>
  <si>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</si>
  <si>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</si>
  <si>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</si>
  <si>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</si>
  <si>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</si>
  <si>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</si>
  <si>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</si>
  <si>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</si>
  <si>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</si>
  <si>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</si>
  <si>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</si>
  <si>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</si>
  <si>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</si>
  <si>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</si>
  <si>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</si>
  <si>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</si>
  <si>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</si>
  <si>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</si>
  <si>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</si>
  <si>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</si>
  <si>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</si>
  <si>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</si>
  <si>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</si>
  <si>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</si>
  <si>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</si>
  <si>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</si>
  <si>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</si>
  <si>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</si>
  <si>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</si>
  <si>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</si>
  <si>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</si>
  <si>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</si>
  <si>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</si>
  <si>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</si>
  <si>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</si>
  <si>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</si>
  <si>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</si>
  <si>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</si>
  <si>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</si>
  <si>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</si>
  <si>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</si>
  <si>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</si>
  <si>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</si>
  <si>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</si>
  <si>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</si>
  <si>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</si>
  <si>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</si>
  <si>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</si>
  <si>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</si>
  <si>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</si>
  <si>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</si>
  <si>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</si>
  <si>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</si>
  <si>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</si>
  <si>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</si>
  <si>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</si>
  <si>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</si>
  <si>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</si>
  <si>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</si>
  <si>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</si>
  <si>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</si>
  <si>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</si>
  <si>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</si>
  <si>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</si>
  <si>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</si>
  <si>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</si>
  <si>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</si>
  <si>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</si>
  <si>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</si>
  <si>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</si>
  <si>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</si>
  <si>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</si>
  <si>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</si>
  <si>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</si>
  <si>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</si>
  <si>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</si>
  <si>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</si>
  <si>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</si>
  <si>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</si>
  <si>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</si>
  <si>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</si>
  <si>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</si>
  <si>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</si>
  <si>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</si>
  <si>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</si>
  <si>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</si>
  <si>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</si>
  <si>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</si>
  <si>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</si>
  <si>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</si>
  <si>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</si>
  <si>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</si>
  <si>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</si>
  <si>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</si>
  <si>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</si>
  <si>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</si>
  <si>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</si>
  <si>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</si>
  <si>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</si>
  <si>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</si>
  <si>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</si>
  <si>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</si>
  <si>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</si>
  <si>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</si>
  <si>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</si>
  <si>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</si>
  <si>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</si>
  <si>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</si>
  <si>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</si>
  <si>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</si>
  <si>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</si>
  <si>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</si>
  <si>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</si>
  <si>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</si>
  <si>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</si>
  <si>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</si>
  <si>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</si>
  <si>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</si>
  <si>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</si>
  <si>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</si>
  <si>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</si>
  <si>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</si>
  <si>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</si>
  <si>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</si>
  <si>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</si>
  <si>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</si>
  <si>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</si>
  <si>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</si>
  <si>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</si>
  <si>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</si>
  <si>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</si>
  <si>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</si>
  <si>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</si>
  <si>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</si>
  <si>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</si>
  <si>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</si>
  <si>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</si>
  <si>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</si>
  <si>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</si>
  <si>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</si>
  <si>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</si>
  <si>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</si>
  <si>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</si>
  <si>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</si>
  <si>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</si>
  <si>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</si>
  <si>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</si>
  <si>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</si>
  <si>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</si>
  <si>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</si>
  <si>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</si>
  <si>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</si>
  <si>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</si>
  <si>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</si>
  <si>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</si>
  <si>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</si>
  <si>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</si>
  <si>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</si>
  <si>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</si>
  <si>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</si>
  <si>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</si>
  <si>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</si>
  <si>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</si>
  <si>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</si>
  <si>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</si>
  <si>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</si>
  <si>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</si>
  <si>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</si>
  <si>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</si>
  <si>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</si>
  <si>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</si>
  <si>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</si>
  <si>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</si>
  <si>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</si>
  <si>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</si>
  <si>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</si>
  <si>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</si>
  <si>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</si>
  <si>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</si>
  <si>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</si>
  <si>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</si>
  <si>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</si>
  <si>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</si>
  <si>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</si>
  <si>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</si>
  <si>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</si>
  <si>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</si>
  <si>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</si>
  <si>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</si>
  <si>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</si>
  <si>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</si>
  <si>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</si>
  <si>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</si>
  <si>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</si>
  <si>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</si>
  <si>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</si>
  <si>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</si>
  <si>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</si>
  <si>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</si>
  <si>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</si>
  <si>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</si>
  <si>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</si>
  <si>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</si>
  <si>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</si>
  <si>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</si>
  <si>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</si>
  <si>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</si>
  <si>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</si>
  <si>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</si>
  <si>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</si>
  <si>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</si>
  <si>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</si>
  <si>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</si>
  <si>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</si>
  <si>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</si>
  <si>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</si>
  <si>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</si>
  <si>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</si>
  <si>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</si>
  <si>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</si>
  <si>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</si>
  <si>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</si>
  <si>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</si>
  <si>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</si>
  <si>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</si>
  <si>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</si>
  <si>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</si>
  <si>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</si>
  <si>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</si>
  <si>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</si>
  <si>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</si>
  <si>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</si>
  <si>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</si>
  <si>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</si>
  <si>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</si>
  <si>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</si>
  <si>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</si>
  <si>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</si>
  <si>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</si>
  <si>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</si>
  <si>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</si>
  <si>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</si>
  <si>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</si>
  <si>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</si>
  <si>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</si>
  <si>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</si>
  <si>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</si>
  <si>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</si>
  <si>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</si>
  <si>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</si>
  <si>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</si>
  <si>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</si>
  <si>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</si>
  <si>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</si>
  <si>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</si>
  <si>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</si>
  <si>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</si>
  <si>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</si>
  <si>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</si>
  <si>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</si>
  <si>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</si>
  <si>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</si>
  <si>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</si>
  <si>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</si>
  <si>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</si>
  <si>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</si>
  <si>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</si>
  <si>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</si>
  <si>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</si>
  <si>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</si>
  <si>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</si>
  <si>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</si>
  <si>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</si>
  <si>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</si>
  <si>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</si>
  <si>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</si>
  <si>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</si>
  <si>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</si>
  <si>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</si>
  <si>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</si>
  <si>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</si>
  <si>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</si>
  <si>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</si>
  <si>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</si>
  <si>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</si>
  <si>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</si>
  <si>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</si>
  <si>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</si>
  <si>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</si>
  <si>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</si>
  <si>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</si>
  <si>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</si>
  <si>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</si>
  <si>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</si>
  <si>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</si>
  <si>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</si>
  <si>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</si>
  <si>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</si>
  <si>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</si>
  <si>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</si>
  <si>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</si>
  <si>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</si>
  <si>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</si>
  <si>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</si>
  <si>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</si>
  <si>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</si>
  <si>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</si>
  <si>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</si>
  <si>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</si>
  <si>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</si>
  <si>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</si>
  <si>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</si>
  <si>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</si>
  <si>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</si>
  <si>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</si>
  <si>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</si>
  <si>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</si>
  <si>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</si>
  <si>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</si>
  <si>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</si>
  <si>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</si>
  <si>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</si>
  <si>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</si>
  <si>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</si>
  <si>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</si>
  <si>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</si>
  <si>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</si>
  <si>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</si>
  <si>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</si>
  <si>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</si>
  <si>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</si>
  <si>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</si>
  <si>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</si>
  <si>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</si>
  <si>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</si>
  <si>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</si>
  <si>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</si>
  <si>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</si>
  <si>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</si>
  <si>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</si>
  <si>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</si>
  <si>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</si>
  <si>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</si>
  <si>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</si>
  <si>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</si>
  <si>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</si>
  <si>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</si>
  <si>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</si>
  <si>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</si>
  <si>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</si>
  <si>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</si>
  <si>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</si>
  <si>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</si>
  <si>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</si>
  <si>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</si>
  <si>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</si>
  <si>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</si>
  <si>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</si>
  <si>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</si>
  <si>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</si>
  <si>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</si>
  <si>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</si>
  <si>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</si>
  <si>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</si>
  <si>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</si>
  <si>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</si>
  <si>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</si>
  <si>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</si>
  <si>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</si>
  <si>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</si>
  <si>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</si>
  <si>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</si>
  <si>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</si>
  <si>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</si>
  <si>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</si>
  <si>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</si>
  <si>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</si>
  <si>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</si>
  <si>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</si>
  <si>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</si>
  <si>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</si>
  <si>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</si>
  <si>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</si>
  <si>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</si>
  <si>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</si>
  <si>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</si>
  <si>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</si>
  <si>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</si>
  <si>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</si>
  <si>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</si>
  <si>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</si>
  <si>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</si>
  <si>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</si>
  <si>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</si>
  <si>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</si>
  <si>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</si>
  <si>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</si>
  <si>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</si>
  <si>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</si>
  <si>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</si>
  <si>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</si>
  <si>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</si>
  <si>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</si>
  <si>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</si>
  <si>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</si>
  <si>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</si>
  <si>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</si>
  <si>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</si>
  <si>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</si>
  <si>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</si>
  <si>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</si>
  <si>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</si>
  <si>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</si>
  <si>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</si>
  <si>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</si>
  <si>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</si>
  <si>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</si>
  <si>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</si>
  <si>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</si>
  <si>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</si>
  <si>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</si>
  <si>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</si>
  <si>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</si>
  <si>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</si>
  <si>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</si>
  <si>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</si>
  <si>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</si>
  <si>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</si>
  <si>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</si>
  <si>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</si>
  <si>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</si>
  <si>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</si>
  <si>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</si>
  <si>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</si>
  <si>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</si>
  <si>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</si>
  <si>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</si>
  <si>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</si>
  <si>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</si>
  <si>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</si>
  <si>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</si>
  <si>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</si>
  <si>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</si>
  <si>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</si>
  <si>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</si>
  <si>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</si>
  <si>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</si>
  <si>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</si>
  <si>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</si>
  <si>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</si>
  <si>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</si>
  <si>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</si>
  <si>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</si>
  <si>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</si>
  <si>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</si>
  <si>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</si>
  <si>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</si>
  <si>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</si>
  <si>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</si>
  <si>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</si>
  <si>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</si>
  <si>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</si>
  <si>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</si>
  <si>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</si>
  <si>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</si>
  <si>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</si>
  <si>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</si>
  <si>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</si>
  <si>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</si>
  <si>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</si>
  <si>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</si>
  <si>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</si>
  <si>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</si>
  <si>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</si>
  <si>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</si>
  <si>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</si>
  <si>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</si>
  <si>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</si>
  <si>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</si>
  <si>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</si>
  <si>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</si>
  <si>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</si>
  <si>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</si>
  <si>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</si>
  <si>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</si>
  <si>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</si>
  <si>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</si>
  <si>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</si>
  <si>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</si>
  <si>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</si>
  <si>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</si>
  <si>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</si>
  <si>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</si>
  <si>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</si>
  <si>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</si>
  <si>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</si>
  <si>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</si>
  <si>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</si>
  <si>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</si>
  <si>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</si>
  <si>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</si>
  <si>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</si>
  <si>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</si>
  <si>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</si>
  <si>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</si>
  <si>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</si>
  <si>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</si>
  <si>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</si>
  <si>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</si>
  <si>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</si>
  <si>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</si>
  <si>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</si>
  <si>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</si>
  <si>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</si>
  <si>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</si>
  <si>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</si>
  <si>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</si>
  <si>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</si>
  <si>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</si>
  <si>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</si>
  <si>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</si>
  <si>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</si>
  <si>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</si>
  <si>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</si>
  <si>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</si>
  <si>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</si>
  <si>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</si>
  <si>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</si>
  <si>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</si>
  <si>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</si>
  <si>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</si>
  <si>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</si>
  <si>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</si>
  <si>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</si>
  <si>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</si>
  <si>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</si>
  <si>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</si>
  <si>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</si>
  <si>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</si>
  <si>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</si>
  <si>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</si>
  <si>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</si>
  <si>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</si>
  <si>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</si>
  <si>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</si>
  <si>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</si>
  <si>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</si>
  <si>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</si>
  <si>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</si>
  <si>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</si>
  <si>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</si>
  <si>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</si>
  <si>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</si>
  <si>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</si>
  <si>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</si>
  <si>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</si>
  <si>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</si>
  <si>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</si>
  <si>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</si>
  <si>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</si>
  <si>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</si>
  <si>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</si>
  <si>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</si>
  <si>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</si>
  <si>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</si>
  <si>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</si>
  <si>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</si>
  <si>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</si>
  <si>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</si>
  <si>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</si>
  <si>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</si>
  <si>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</si>
  <si>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</si>
  <si>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</si>
  <si>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</si>
  <si>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</si>
  <si>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</si>
  <si>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</si>
  <si>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</si>
  <si>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</si>
  <si>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</si>
  <si>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</si>
  <si>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</si>
  <si>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</si>
  <si>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</si>
  <si>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</si>
  <si>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</si>
  <si>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</si>
  <si>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</si>
  <si>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</si>
  <si>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</si>
  <si>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</si>
  <si>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</si>
  <si>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</si>
  <si>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</si>
  <si>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</si>
  <si>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</si>
  <si>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</si>
  <si>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</si>
  <si>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</si>
  <si>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</si>
  <si>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</si>
  <si>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</si>
  <si>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</si>
  <si>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</si>
  <si>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</si>
  <si>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</si>
  <si>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</si>
  <si>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</si>
  <si>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</si>
  <si>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</si>
  <si>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</si>
  <si>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</si>
  <si>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</si>
  <si>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</si>
  <si>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</si>
  <si>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</si>
  <si>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</si>
  <si>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</si>
  <si>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</si>
  <si>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</si>
  <si>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</si>
  <si>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</si>
  <si>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</si>
  <si>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</si>
  <si>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</si>
  <si>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</si>
  <si>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</si>
  <si>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</si>
  <si>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</si>
  <si>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</si>
  <si>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</si>
  <si>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</si>
  <si>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</si>
  <si>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</si>
  <si>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</si>
  <si>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</si>
  <si>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</si>
  <si>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</si>
  <si>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</si>
  <si>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</si>
  <si>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</si>
  <si>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</si>
  <si>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</si>
  <si>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</si>
  <si>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</si>
  <si>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</si>
  <si>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</si>
  <si>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</si>
  <si>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</si>
  <si>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</si>
  <si>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</si>
  <si>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</si>
  <si>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</si>
  <si>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</si>
  <si>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</si>
  <si>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</si>
  <si>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</si>
  <si>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</si>
  <si>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</si>
  <si>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</si>
  <si>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</si>
  <si>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</si>
  <si>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</si>
  <si>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</si>
  <si>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</si>
  <si>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</si>
  <si>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</si>
  <si>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</si>
  <si>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</si>
  <si>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</si>
  <si>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</si>
  <si>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</si>
  <si>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</si>
  <si>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</si>
  <si>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</si>
  <si>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</si>
  <si>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</si>
  <si>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</si>
  <si>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</si>
  <si>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</si>
  <si>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</si>
  <si>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</si>
  <si>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</si>
  <si>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</si>
  <si>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</si>
  <si>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</si>
  <si>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</si>
  <si>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</si>
  <si>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</si>
  <si>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</si>
  <si>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</si>
  <si>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</si>
  <si>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</si>
  <si>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</si>
  <si>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</si>
  <si>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</si>
  <si>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</si>
  <si>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</si>
  <si>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</si>
  <si>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</si>
  <si>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</si>
  <si>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</si>
  <si>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</si>
  <si>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</si>
  <si>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</si>
  <si>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</si>
  <si>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</si>
  <si>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</si>
  <si>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</si>
  <si>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</si>
  <si>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</si>
  <si>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</si>
  <si>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</si>
  <si>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</si>
  <si>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</si>
  <si>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</si>
  <si>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</si>
  <si>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</si>
  <si>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</si>
  <si>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</si>
  <si>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</si>
  <si>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</si>
  <si>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</si>
  <si>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</si>
  <si>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</si>
  <si>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</si>
  <si>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</si>
  <si>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</si>
  <si>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</si>
  <si>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</si>
  <si>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</si>
  <si>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</si>
  <si>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</si>
  <si>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</si>
  <si>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</si>
  <si>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</si>
  <si>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</si>
  <si>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</si>
  <si>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</si>
  <si>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</si>
  <si>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</si>
  <si>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</si>
  <si>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</si>
  <si>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</si>
  <si>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</si>
  <si>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</si>
  <si>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</si>
  <si>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</si>
  <si>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</si>
  <si>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</si>
  <si>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</si>
  <si>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</si>
  <si>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</si>
  <si>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</si>
  <si>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</si>
  <si>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</si>
  <si>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</si>
  <si>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</si>
  <si>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</si>
  <si>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</si>
  <si>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</si>
  <si>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</si>
  <si>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</si>
  <si>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</si>
  <si>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</si>
  <si>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</si>
  <si>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</si>
  <si>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</si>
  <si>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</si>
  <si>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</si>
  <si>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</si>
  <si>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</si>
  <si>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</si>
  <si>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</si>
  <si>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</si>
  <si>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</si>
  <si>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</si>
  <si>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</si>
  <si>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</si>
  <si>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</si>
  <si>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</si>
  <si>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</si>
  <si>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</si>
  <si>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</si>
  <si>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</si>
  <si>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</si>
  <si>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</si>
  <si>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</si>
  <si>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</si>
  <si>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</si>
  <si>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</si>
  <si>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</si>
  <si>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</si>
  <si>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</si>
  <si>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</si>
  <si>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</si>
  <si>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</si>
  <si>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</si>
  <si>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</si>
  <si>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</si>
  <si>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</si>
  <si>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</si>
  <si>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</si>
  <si>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</si>
  <si>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</si>
  <si>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</si>
  <si>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</si>
  <si>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</si>
  <si>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</si>
  <si>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</si>
  <si>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</si>
  <si>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</si>
  <si>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</si>
  <si>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</si>
  <si>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</si>
  <si>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</si>
  <si>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</si>
  <si>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</si>
  <si>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</si>
  <si>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</si>
  <si>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</si>
  <si>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</si>
  <si>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</si>
  <si>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</si>
  <si>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</si>
  <si>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</si>
  <si>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</si>
  <si>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</si>
  <si>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</si>
  <si>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</si>
  <si>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</si>
  <si>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</si>
  <si>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</si>
  <si>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</si>
  <si>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</si>
  <si>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</si>
  <si>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</si>
  <si>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</si>
  <si>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</si>
  <si>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</si>
  <si>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</si>
  <si>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</si>
  <si>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</si>
  <si>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</si>
  <si>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</si>
  <si>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</si>
  <si>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</si>
  <si>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</si>
  <si>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</si>
  <si>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</si>
  <si>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</si>
  <si>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</si>
  <si>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</si>
  <si>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</si>
  <si>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</si>
  <si>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</si>
  <si>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</si>
  <si>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</si>
  <si>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</si>
  <si>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</si>
  <si>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</si>
  <si>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</si>
  <si>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</si>
  <si>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</si>
  <si>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</si>
  <si>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</si>
  <si>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</si>
  <si>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</si>
  <si>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</si>
  <si>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</si>
  <si>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</si>
  <si>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</si>
  <si>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</si>
  <si>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</si>
  <si>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</si>
  <si>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</si>
  <si>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</si>
  <si>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</si>
  <si>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</si>
  <si>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</si>
  <si>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</si>
  <si>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</si>
  <si>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</si>
  <si>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</si>
  <si>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</si>
  <si>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</si>
  <si>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</si>
  <si>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</si>
  <si>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</si>
  <si>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</si>
  <si>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</si>
  <si>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</si>
  <si>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</si>
  <si>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</si>
  <si>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</si>
  <si>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</si>
  <si>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</si>
  <si>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</si>
  <si>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</si>
  <si>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</si>
  <si>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</si>
  <si>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</si>
  <si>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</si>
  <si>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</si>
  <si>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</si>
  <si>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</si>
  <si>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</si>
  <si>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</si>
  <si>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</si>
  <si>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</si>
  <si>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</si>
  <si>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</si>
  <si>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</si>
  <si>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</si>
  <si>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</si>
  <si>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</si>
  <si>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</si>
  <si>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</si>
  <si>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</si>
  <si>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</si>
  <si>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</si>
  <si>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</si>
  <si>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</si>
  <si>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</si>
  <si>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</si>
  <si>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</si>
  <si>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</si>
  <si>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</si>
  <si>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</si>
  <si>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</si>
  <si>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</si>
  <si>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</si>
  <si>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</si>
  <si>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</si>
  <si>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</si>
  <si>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</si>
  <si>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</si>
  <si>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</si>
  <si>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</si>
  <si>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</si>
  <si>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</si>
  <si>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</si>
  <si>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</si>
  <si>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</si>
  <si>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</si>
  <si>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</si>
  <si>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</si>
  <si>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</si>
  <si>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</si>
  <si>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</si>
  <si>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</si>
  <si>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</si>
  <si>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</si>
  <si>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</si>
  <si>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</si>
  <si>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</si>
  <si>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</si>
  <si>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</si>
  <si>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</si>
  <si>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</si>
  <si>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</si>
  <si>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</si>
  <si>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</si>
  <si>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</si>
  <si>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</si>
  <si>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</si>
  <si>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</si>
  <si>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</si>
  <si>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</si>
  <si>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</si>
  <si>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</si>
  <si>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</si>
  <si>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</si>
  <si>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</si>
  <si>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</si>
  <si>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</si>
  <si>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</si>
  <si>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</si>
  <si>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</si>
  <si>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</si>
  <si>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</si>
  <si>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</si>
  <si>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</si>
  <si>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</si>
  <si>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</si>
  <si>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</si>
  <si>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</si>
  <si>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</si>
  <si>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</si>
  <si>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</si>
  <si>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</si>
  <si>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</si>
  <si>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</si>
  <si>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</si>
  <si>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</si>
  <si>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</si>
  <si>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</si>
  <si>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</si>
  <si>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</si>
  <si>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</si>
  <si>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</si>
  <si>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</si>
  <si>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</si>
  <si>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</si>
  <si>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</si>
  <si>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</si>
  <si>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</si>
  <si>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</si>
  <si>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</si>
  <si>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</si>
  <si>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</si>
  <si>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</si>
  <si>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</si>
  <si>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</si>
  <si>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</si>
  <si>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</si>
  <si>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</si>
  <si>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</si>
  <si>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</si>
  <si>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</si>
  <si>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</si>
  <si>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</si>
  <si>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</si>
  <si>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</si>
  <si>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</si>
  <si>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</si>
  <si>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</si>
  <si>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</si>
  <si>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</si>
  <si>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</si>
  <si>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</si>
  <si>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</si>
  <si>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</si>
  <si>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</si>
  <si>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</si>
  <si>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</si>
  <si>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</si>
  <si>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</si>
  <si>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</si>
  <si>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</si>
  <si>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</si>
  <si>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</si>
  <si>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</si>
  <si>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</si>
  <si>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</si>
  <si>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</si>
  <si>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</si>
  <si>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</si>
  <si>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</si>
  <si>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</si>
  <si>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</si>
  <si>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</si>
  <si>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</si>
  <si>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Sr. Number</t>
  </si>
  <si>
    <t>Total Sales</t>
  </si>
  <si>
    <t>Avg Sales</t>
  </si>
  <si>
    <t>No. Of Items</t>
  </si>
  <si>
    <t>Avg Rating</t>
  </si>
  <si>
    <t>KPI's</t>
  </si>
  <si>
    <t>Row Labels</t>
  </si>
  <si>
    <t>Grand Total</t>
  </si>
  <si>
    <t>Total Sales By Fat</t>
  </si>
  <si>
    <t>ITEM TYPE</t>
  </si>
  <si>
    <t>Column Labels</t>
  </si>
  <si>
    <t>FAT BY OUTLET</t>
  </si>
  <si>
    <t>Outlet location</t>
  </si>
  <si>
    <t>Outlet size</t>
  </si>
  <si>
    <t>Outlet establishment</t>
  </si>
  <si>
    <t>Average of Sales</t>
  </si>
  <si>
    <t>Count of Sr.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</si>
</sst>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164" fontId="0" fillId="0" borderId="0" xfId="0" applyNumberFormat="1" applyBorder="1"/>
    <xf numFmtId="165" fontId="0" fillId="0" borderId="0" xfId="0" applyNumberFormat="1" applyBorder="1"/>
    <xf numFmtId="0" fontId="0" fillId="0" borderId="16" xfId="0" applyBorder="1"/>
    <xf numFmtId="0" fontId="0" fillId="0" borderId="17" xfId="0" applyBorder="1"/>
    <xf numFmtId="0" fontId="0" fillId="0" borderId="18" xfId="0" applyBorder="1"/>
    <xf numFmtId="166" fontId="0" fillId="0" borderId="14" xfId="0" applyNumberFormat="1" applyBorder="1"/>
    <xf numFmtId="0" fontId="0" fillId="0" borderId="20" xfId="0" applyNumberFormat="1" applyBorder="1"/>
    <xf numFmtId="167" fontId="0" fillId="0" borderId="19" xfId="0" applyNumberFormat="1" applyBorder="1"/>
    <xf numFmtId="167" fontId="0" fillId="0" borderId="21" xfId="0" applyNumberFormat="1" applyBorder="1"/>
    <xf numFmtId="0" fontId="0" fillId="0" borderId="10" xfId="0" applyBorder="1"/>
    <xf numFmtId="0" fontId="0" fillId="0" borderId="10" xfId="0" applyBorder="1" applyAlignment="1">
      <alignment horizontal="left"/>
    </xf>
    <xf numFmtId="0" fontId="0" fillId="0" borderId="10" xfId="0" pivotButton="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5" xfId="0" applyNumberFormat="1" applyBorder="1"/>
    <xf numFmtId="167" fontId="0" fillId="0" borderId="16" xfId="0" applyNumberFormat="1" applyBorder="1"/>
    <xf numFmtId="167" fontId="0" fillId="0" borderId="18" xfId="0" applyNumberFormat="1" applyBorder="1"/>
    <xf numFmtId="167" fontId="0" fillId="0" borderId="0" xfId="0" applyNumberFormat="1" applyBorder="1"/>
    <xf numFmtId="167" fontId="0" fillId="0" borderId="20" xfId="0" applyNumberFormat="1" applyBorder="1"/>
    <xf numFmtId="0" fontId="0" fillId="0" borderId="19" xfId="0" applyBorder="1" applyAlignment="1">
      <alignment horizontal="left"/>
    </xf>
    <xf numFmtId="0" fontId="0" fillId="0" borderId="21" xfId="0" applyBorder="1" applyAlignment="1">
      <alignment horizontal="left"/>
    </xf>
    <xf numFmtId="0" fontId="0" fillId="0" borderId="20" xfId="0" applyBorder="1" applyAlignment="1">
      <alignment horizontal="left"/>
    </xf>
    <xf numFmtId="0" fontId="0" fillId="0" borderId="22" xfId="0" applyBorder="1"/>
    <xf numFmtId="0" fontId="0" fillId="0" borderId="23" xfId="0" applyBorder="1"/>
    <xf numFmtId="0" fontId="0" fillId="0" borderId="22" xfId="0" applyNumberFormat="1" applyBorder="1"/>
    <xf numFmtId="0" fontId="0" fillId="0" borderId="24" xfId="0" applyNumberFormat="1" applyBorder="1"/>
    <xf numFmtId="0" fontId="0" fillId="0" borderId="23" xfId="0" applyNumberFormat="1" applyBorder="1"/>
    <xf numFmtId="0" fontId="0" fillId="0" borderId="24" xfId="0" applyBorder="1"/>
    <xf numFmtId="168" fontId="0" fillId="0" borderId="19" xfId="0" applyNumberFormat="1" applyBorder="1"/>
    <xf numFmtId="168" fontId="0" fillId="0" borderId="21" xfId="0" applyNumberFormat="1" applyBorder="1"/>
    <xf numFmtId="168" fontId="0" fillId="0" borderId="20" xfId="0" applyNumberFormat="1" applyBorder="1"/>
    <xf numFmtId="1" fontId="0" fillId="0" borderId="19" xfId="0" applyNumberFormat="1" applyBorder="1"/>
    <xf numFmtId="1" fontId="0" fillId="0" borderId="21" xfId="0" applyNumberFormat="1" applyBorder="1"/>
    <xf numFmtId="1" fontId="0" fillId="0" borderId="20" xfId="0" applyNumberFormat="1" applyBorder="1"/>
    <xf numFmtId="0" fontId="0" fillId="33" borderId="11" xfId="0" applyFill="1" applyBorder="1" applyAlignment="1">
      <alignment horizontal="center"/>
    </xf>
    <xf numFmtId="0" fontId="0" fillId="33" borderId="12" xfId="0"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i val="0"/>
        <sz val="9"/>
        <color theme="1"/>
        <name val="Calibri"/>
        <family val="2"/>
        <scheme val="minor"/>
      </font>
      <fill>
        <patternFill>
          <bgColor rgb="FFEAE400"/>
        </patternFill>
      </fill>
      <border>
        <vertical/>
        <horizontal/>
      </border>
    </dxf>
    <dxf>
      <font>
        <color theme="1"/>
        <name val="Calibri"/>
        <family val="2"/>
        <scheme val="minor"/>
      </font>
      <fill>
        <patternFill>
          <bgColor rgb="FFEAE400"/>
        </patternFill>
      </fill>
      <border>
        <left style="thin">
          <color theme="0" tint="-0.14996795556505021"/>
        </left>
        <right style="thin">
          <color theme="0" tint="-0.14996795556505021"/>
        </right>
        <top style="thin">
          <color theme="0" tint="-0.14996795556505021"/>
        </top>
        <bottom style="thin">
          <color theme="0" tint="-0.14996795556505021"/>
        </bottom>
        <vertical/>
        <horizontal/>
      </border>
    </dxf>
  </dxfs>
  <tableStyles count="1" defaultTableStyle="TableStyleMedium2" defaultPivotStyle="PivotStyleLight16">
    <tableStyle name="sumitra slicer" pivot="0" table="0" count="10" xr9:uid="{94C780E1-53AC-471D-86EF-A42DB4130B2A}">
      <tableStyleElement type="wholeTable" dxfId="118"/>
      <tableStyleElement type="headerRow" dxfId="117"/>
    </tableStyle>
  </tableStyles>
  <colors>
    <mruColors>
      <color rgb="FFEAE400"/>
      <color rgb="FFFFFF00"/>
      <color rgb="FFDED900"/>
      <color rgb="FFF4EE00"/>
      <color rgb="FF4472C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2065187536243"/>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rgb="FFEAE4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7" tint="0.7999816888943144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umitra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!Total Sales By Fat</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4704388969316054"/>
          <c:y val="0.19581916607015029"/>
          <c:w val="0.5787966526605699"/>
          <c:h val="0.73336166785969936"/>
        </c:manualLayout>
      </c:layout>
      <c:doughnutChart>
        <c:varyColors val="1"/>
        <c:ser>
          <c:idx val="0"/>
          <c:order val="0"/>
          <c:tx>
            <c:strRef>
              <c:f>'Charts '!$B$12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5D3-4497-A4A8-23B93FEB040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5D3-4497-A4A8-23B93FEB040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 '!$A$13:$A$15</c:f>
              <c:strCache>
                <c:ptCount val="2"/>
                <c:pt idx="0">
                  <c:v>Low Fat</c:v>
                </c:pt>
                <c:pt idx="1">
                  <c:v>Regular</c:v>
                </c:pt>
              </c:strCache>
            </c:strRef>
          </c:cat>
          <c:val>
            <c:numRef>
              <c:f>'Charts '!$B$13:$B$15</c:f>
              <c:numCache>
                <c:formatCode>"$"0.0,"K"</c:formatCode>
                <c:ptCount val="2"/>
                <c:pt idx="0">
                  <c:v>776319.68840000057</c:v>
                </c:pt>
                <c:pt idx="1">
                  <c:v>425361.8043999995</c:v>
                </c:pt>
              </c:numCache>
            </c:numRef>
          </c:val>
          <c:extLst>
            <c:ext xmlns:c16="http://schemas.microsoft.com/office/drawing/2014/chart" uri="{C3380CC4-5D6E-409C-BE32-E72D297353CC}">
              <c16:uniqueId val="{00000002-C0D8-4B52-9F9A-D9FA242BFE6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21369160693478337"/>
          <c:y val="4.6164101646385146E-2"/>
          <c:w val="0.4768913527064722"/>
          <c:h val="0.100853614889047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!ITEM TYPE</c:name>
    <c:fmtId val="8"/>
  </c:pivotSource>
  <c:chart>
    <c:autoTitleDeleted val="1"/>
    <c:pivotFmts>
      <c:pivotFmt>
        <c:idx val="0"/>
        <c:spPr>
          <a:solidFill>
            <a:srgbClr val="DED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 '!$B$23</c:f>
              <c:strCache>
                <c:ptCount val="1"/>
                <c:pt idx="0">
                  <c:v>Total</c:v>
                </c:pt>
              </c:strCache>
            </c:strRef>
          </c:tx>
          <c:spPr>
            <a:solidFill>
              <a:srgbClr val="DED9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'!$A$24:$A$40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'Charts '!$B$24:$B$40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0D3-4884-BEB6-6C94E1E99C67}"/>
            </c:ext>
          </c:extLst>
        </c:ser>
        <c:dLbls>
          <c:showLegendKey val="0"/>
          <c:showVal val="0"/>
          <c:showCatName val="0"/>
          <c:showSerName val="0"/>
          <c:showPercent val="0"/>
          <c:showBubbleSize val="0"/>
        </c:dLbls>
        <c:gapWidth val="82"/>
        <c:axId val="1075534639"/>
        <c:axId val="1075537135"/>
      </c:barChart>
      <c:catAx>
        <c:axId val="1075534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537135"/>
        <c:crosses val="autoZero"/>
        <c:auto val="1"/>
        <c:lblAlgn val="ctr"/>
        <c:lblOffset val="100"/>
        <c:noMultiLvlLbl val="0"/>
      </c:catAx>
      <c:valAx>
        <c:axId val="1075537135"/>
        <c:scaling>
          <c:orientation val="minMax"/>
        </c:scaling>
        <c:delete val="1"/>
        <c:axPos val="b"/>
        <c:numFmt formatCode="&quot;$&quot;0.0,&quot;K&quot;" sourceLinked="1"/>
        <c:majorTickMark val="none"/>
        <c:minorTickMark val="none"/>
        <c:tickLblPos val="nextTo"/>
        <c:crossAx val="107553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!FAT BY OUTLET</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 '!$B$44:$B$45</c:f>
              <c:strCache>
                <c:ptCount val="1"/>
                <c:pt idx="0">
                  <c:v>Regular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'!$A$46:$A$48</c:f>
              <c:strCache>
                <c:ptCount val="3"/>
                <c:pt idx="0">
                  <c:v>Tier 1</c:v>
                </c:pt>
                <c:pt idx="1">
                  <c:v>Tier 2</c:v>
                </c:pt>
                <c:pt idx="2">
                  <c:v>Tier 3</c:v>
                </c:pt>
              </c:strCache>
            </c:strRef>
          </c:cat>
          <c:val>
            <c:numRef>
              <c:f>'Charts '!$B$46:$B$48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50FF-4B33-A03C-DF8CED7D197B}"/>
            </c:ext>
          </c:extLst>
        </c:ser>
        <c:ser>
          <c:idx val="1"/>
          <c:order val="1"/>
          <c:tx>
            <c:strRef>
              <c:f>'Charts '!$C$44:$C$45</c:f>
              <c:strCache>
                <c:ptCount val="1"/>
                <c:pt idx="0">
                  <c:v>Low Fat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'!$A$46:$A$48</c:f>
              <c:strCache>
                <c:ptCount val="3"/>
                <c:pt idx="0">
                  <c:v>Tier 1</c:v>
                </c:pt>
                <c:pt idx="1">
                  <c:v>Tier 2</c:v>
                </c:pt>
                <c:pt idx="2">
                  <c:v>Tier 3</c:v>
                </c:pt>
              </c:strCache>
            </c:strRef>
          </c:cat>
          <c:val>
            <c:numRef>
              <c:f>'Charts '!$C$46:$C$48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50FF-4B33-A03C-DF8CED7D197B}"/>
            </c:ext>
          </c:extLst>
        </c:ser>
        <c:dLbls>
          <c:dLblPos val="outEnd"/>
          <c:showLegendKey val="0"/>
          <c:showVal val="1"/>
          <c:showCatName val="0"/>
          <c:showSerName val="0"/>
          <c:showPercent val="0"/>
          <c:showBubbleSize val="0"/>
        </c:dLbls>
        <c:gapWidth val="182"/>
        <c:axId val="1568052032"/>
        <c:axId val="1568050784"/>
      </c:barChart>
      <c:catAx>
        <c:axId val="1568052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050784"/>
        <c:crosses val="autoZero"/>
        <c:auto val="1"/>
        <c:lblAlgn val="ctr"/>
        <c:lblOffset val="100"/>
        <c:noMultiLvlLbl val="0"/>
      </c:catAx>
      <c:valAx>
        <c:axId val="1568050784"/>
        <c:scaling>
          <c:orientation val="minMax"/>
        </c:scaling>
        <c:delete val="1"/>
        <c:axPos val="b"/>
        <c:numFmt formatCode="&quot;$&quot;0.0,&quot;K&quot;" sourceLinked="1"/>
        <c:majorTickMark val="none"/>
        <c:minorTickMark val="none"/>
        <c:tickLblPos val="nextTo"/>
        <c:crossAx val="1568052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!Outlet Size</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0837438423645321"/>
              <c:y val="-0.102728731942215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6256157635467972"/>
              <c:y val="-4.494382022471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9211822660098513"/>
              <c:y val="4.49438202247189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4228617974477329"/>
          <c:y val="0.16051364365971107"/>
          <c:w val="0.47030651340996171"/>
          <c:h val="0.7881219903691814"/>
        </c:manualLayout>
      </c:layout>
      <c:doughnutChart>
        <c:varyColors val="1"/>
        <c:ser>
          <c:idx val="0"/>
          <c:order val="0"/>
          <c:tx>
            <c:strRef>
              <c:f>'Charts '!$B$78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0087-4B50-9F67-3E1F1EE4BC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0087-4B50-9F67-3E1F1EE4BC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0087-4B50-9F67-3E1F1EE4BC73}"/>
              </c:ext>
            </c:extLst>
          </c:dPt>
          <c:dLbls>
            <c:dLbl>
              <c:idx val="0"/>
              <c:layout>
                <c:manualLayout>
                  <c:x val="0.16256157635467972"/>
                  <c:y val="-4.4943820224719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087-4B50-9F67-3E1F1EE4BC73}"/>
                </c:ext>
              </c:extLst>
            </c:dLbl>
            <c:dLbl>
              <c:idx val="1"/>
              <c:layout>
                <c:manualLayout>
                  <c:x val="0.19211822660098513"/>
                  <c:y val="4.494382022471898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0087-4B50-9F67-3E1F1EE4BC73}"/>
                </c:ext>
              </c:extLst>
            </c:dLbl>
            <c:dLbl>
              <c:idx val="2"/>
              <c:layout>
                <c:manualLayout>
                  <c:x val="-0.10837438423645321"/>
                  <c:y val="-0.1027287319422150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087-4B50-9F67-3E1F1EE4BC7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'Charts '!$A$79:$A$81</c:f>
              <c:strCache>
                <c:ptCount val="3"/>
                <c:pt idx="0">
                  <c:v>High</c:v>
                </c:pt>
                <c:pt idx="1">
                  <c:v>Medium</c:v>
                </c:pt>
                <c:pt idx="2">
                  <c:v>Small</c:v>
                </c:pt>
              </c:strCache>
            </c:strRef>
          </c:cat>
          <c:val>
            <c:numRef>
              <c:f>'Charts '!$B$79:$B$81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0087-4B50-9F67-3E1F1EE4BC73}"/>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16560684224816727"/>
          <c:y val="2.9292349692243539E-2"/>
          <c:w val="0.58535101215796304"/>
          <c:h val="0.11316439377662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!Outlet Establishment</c:name>
    <c:fmtId val="18"/>
  </c:pivotSource>
  <c:chart>
    <c:autoTitleDeleted val="1"/>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'Charts '!$B$62</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'Charts '!$A$63:$A$71</c:f>
              <c:strCache>
                <c:ptCount val="9"/>
                <c:pt idx="0">
                  <c:v>2011</c:v>
                </c:pt>
                <c:pt idx="1">
                  <c:v>2012</c:v>
                </c:pt>
                <c:pt idx="2">
                  <c:v>2014</c:v>
                </c:pt>
                <c:pt idx="3">
                  <c:v>2015</c:v>
                </c:pt>
                <c:pt idx="4">
                  <c:v>2016</c:v>
                </c:pt>
                <c:pt idx="5">
                  <c:v>2017</c:v>
                </c:pt>
                <c:pt idx="6">
                  <c:v>2018</c:v>
                </c:pt>
                <c:pt idx="7">
                  <c:v>2020</c:v>
                </c:pt>
                <c:pt idx="8">
                  <c:v>2022</c:v>
                </c:pt>
              </c:strCache>
            </c:strRef>
          </c:cat>
          <c:val>
            <c:numRef>
              <c:f>'Charts '!$B$63:$B$71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ED4-4509-98A6-21CF12CF1D57}"/>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790482624"/>
        <c:axId val="1790478880"/>
      </c:areaChart>
      <c:catAx>
        <c:axId val="179048262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790478880"/>
        <c:crosses val="autoZero"/>
        <c:auto val="1"/>
        <c:lblAlgn val="ctr"/>
        <c:lblOffset val="100"/>
        <c:noMultiLvlLbl val="0"/>
      </c:catAx>
      <c:valAx>
        <c:axId val="179047888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904826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!PivotTable7</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 '!$B$104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'!$A$105:$A$108</c:f>
              <c:strCache>
                <c:ptCount val="4"/>
                <c:pt idx="0">
                  <c:v>Grocery Store</c:v>
                </c:pt>
                <c:pt idx="1">
                  <c:v>Supermarket Type3</c:v>
                </c:pt>
                <c:pt idx="2">
                  <c:v>Supermarket Type2</c:v>
                </c:pt>
                <c:pt idx="3">
                  <c:v>Supermarket Type1</c:v>
                </c:pt>
              </c:strCache>
            </c:strRef>
          </c:cat>
          <c:val>
            <c:numRef>
              <c:f>'Charts '!$B$105:$B$108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23E0-45D8-BD22-1E406A9EB117}"/>
            </c:ext>
          </c:extLst>
        </c:ser>
        <c:dLbls>
          <c:dLblPos val="outEnd"/>
          <c:showLegendKey val="0"/>
          <c:showVal val="1"/>
          <c:showCatName val="0"/>
          <c:showSerName val="0"/>
          <c:showPercent val="0"/>
          <c:showBubbleSize val="0"/>
        </c:dLbls>
        <c:gapWidth val="182"/>
        <c:axId val="1916915680"/>
        <c:axId val="1916903616"/>
      </c:barChart>
      <c:catAx>
        <c:axId val="1916915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903616"/>
        <c:crosses val="autoZero"/>
        <c:auto val="1"/>
        <c:lblAlgn val="ctr"/>
        <c:lblOffset val="100"/>
        <c:noMultiLvlLbl val="0"/>
      </c:catAx>
      <c:valAx>
        <c:axId val="1916903616"/>
        <c:scaling>
          <c:orientation val="minMax"/>
        </c:scaling>
        <c:delete val="1"/>
        <c:axPos val="b"/>
        <c:numFmt formatCode="&quot;$&quot;0.0,&quot;K&quot;" sourceLinked="1"/>
        <c:majorTickMark val="none"/>
        <c:minorTickMark val="none"/>
        <c:tickLblPos val="nextTo"/>
        <c:crossAx val="191691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!PivotTable1</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 '!$B$114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'!$A$115:$A$118</c:f>
              <c:strCache>
                <c:ptCount val="4"/>
                <c:pt idx="0">
                  <c:v>Grocery Store</c:v>
                </c:pt>
                <c:pt idx="1">
                  <c:v>Supermarket Type3</c:v>
                </c:pt>
                <c:pt idx="2">
                  <c:v>Supermarket Type2</c:v>
                </c:pt>
                <c:pt idx="3">
                  <c:v>Supermarket Type1</c:v>
                </c:pt>
              </c:strCache>
            </c:strRef>
          </c:cat>
          <c:val>
            <c:numRef>
              <c:f>'Charts '!$B$115:$B$118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DB1B-4898-A64E-DD965AB42FDB}"/>
            </c:ext>
          </c:extLst>
        </c:ser>
        <c:dLbls>
          <c:dLblPos val="outEnd"/>
          <c:showLegendKey val="0"/>
          <c:showVal val="1"/>
          <c:showCatName val="0"/>
          <c:showSerName val="0"/>
          <c:showPercent val="0"/>
          <c:showBubbleSize val="0"/>
        </c:dLbls>
        <c:gapWidth val="182"/>
        <c:axId val="1976773632"/>
        <c:axId val="1976774048"/>
      </c:barChart>
      <c:catAx>
        <c:axId val="1976773632"/>
        <c:scaling>
          <c:orientation val="minMax"/>
        </c:scaling>
        <c:delete val="1"/>
        <c:axPos val="l"/>
        <c:numFmt formatCode="General" sourceLinked="1"/>
        <c:majorTickMark val="none"/>
        <c:minorTickMark val="none"/>
        <c:tickLblPos val="nextTo"/>
        <c:crossAx val="1976774048"/>
        <c:crosses val="autoZero"/>
        <c:auto val="1"/>
        <c:lblAlgn val="ctr"/>
        <c:lblOffset val="100"/>
        <c:noMultiLvlLbl val="0"/>
      </c:catAx>
      <c:valAx>
        <c:axId val="1976774048"/>
        <c:scaling>
          <c:orientation val="minMax"/>
        </c:scaling>
        <c:delete val="1"/>
        <c:axPos val="b"/>
        <c:numFmt formatCode="\$0" sourceLinked="1"/>
        <c:majorTickMark val="none"/>
        <c:minorTickMark val="none"/>
        <c:tickLblPos val="nextTo"/>
        <c:crossAx val="1976773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!PivotTable2</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 '!$B$124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'!$A$125:$A$128</c:f>
              <c:strCache>
                <c:ptCount val="4"/>
                <c:pt idx="0">
                  <c:v>Grocery Store</c:v>
                </c:pt>
                <c:pt idx="1">
                  <c:v>Supermarket Type3</c:v>
                </c:pt>
                <c:pt idx="2">
                  <c:v>Supermarket Type2</c:v>
                </c:pt>
                <c:pt idx="3">
                  <c:v>Supermarket Type1</c:v>
                </c:pt>
              </c:strCache>
            </c:strRef>
          </c:cat>
          <c:val>
            <c:numRef>
              <c:f>'Charts '!$B$125:$B$128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DDA5-4B96-8B8E-405F35E7AEA5}"/>
            </c:ext>
          </c:extLst>
        </c:ser>
        <c:dLbls>
          <c:dLblPos val="outEnd"/>
          <c:showLegendKey val="0"/>
          <c:showVal val="1"/>
          <c:showCatName val="0"/>
          <c:showSerName val="0"/>
          <c:showPercent val="0"/>
          <c:showBubbleSize val="0"/>
        </c:dLbls>
        <c:gapWidth val="182"/>
        <c:axId val="1990064592"/>
        <c:axId val="1990057936"/>
      </c:barChart>
      <c:catAx>
        <c:axId val="1990064592"/>
        <c:scaling>
          <c:orientation val="minMax"/>
        </c:scaling>
        <c:delete val="1"/>
        <c:axPos val="l"/>
        <c:numFmt formatCode="General" sourceLinked="1"/>
        <c:majorTickMark val="none"/>
        <c:minorTickMark val="none"/>
        <c:tickLblPos val="nextTo"/>
        <c:crossAx val="1990057936"/>
        <c:crosses val="autoZero"/>
        <c:auto val="1"/>
        <c:lblAlgn val="ctr"/>
        <c:lblOffset val="100"/>
        <c:noMultiLvlLbl val="0"/>
      </c:catAx>
      <c:valAx>
        <c:axId val="1990057936"/>
        <c:scaling>
          <c:orientation val="minMax"/>
        </c:scaling>
        <c:delete val="1"/>
        <c:axPos val="b"/>
        <c:numFmt formatCode="0" sourceLinked="1"/>
        <c:majorTickMark val="none"/>
        <c:minorTickMark val="none"/>
        <c:tickLblPos val="nextTo"/>
        <c:crossAx val="1990064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!Total Sales By Fat</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DED900"/>
          </a:solidFill>
          <a:ln w="19050">
            <a:noFill/>
          </a:ln>
          <a:effectLst/>
        </c:spPr>
        <c:dLbl>
          <c:idx val="0"/>
          <c:layout>
            <c:manualLayout>
              <c:x val="0.11719819614906367"/>
              <c:y val="0.15593247030561858"/>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133488183841222"/>
                  <c:h val="0.20996610169491522"/>
                </c:manualLayout>
              </c15:layout>
            </c:ext>
          </c:extLst>
        </c:dLbl>
      </c:pivotFmt>
      <c:pivotFmt>
        <c:idx val="7"/>
        <c:spPr>
          <a:solidFill>
            <a:schemeClr val="accent6">
              <a:lumMod val="75000"/>
            </a:schemeClr>
          </a:solidFill>
          <a:ln w="19050">
            <a:noFill/>
          </a:ln>
          <a:effectLst/>
        </c:spPr>
        <c:dLbl>
          <c:idx val="0"/>
          <c:layout>
            <c:manualLayout>
              <c:x val="-8.9893281173421408E-2"/>
              <c:y val="-0.135592953423195"/>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961881253461124"/>
                  <c:h val="0.25742372881355929"/>
                </c:manualLayout>
              </c15:layout>
            </c:ext>
          </c:extLst>
        </c:dLbl>
      </c:pivotFmt>
    </c:pivotFmts>
    <c:plotArea>
      <c:layout>
        <c:manualLayout>
          <c:layoutTarget val="inner"/>
          <c:xMode val="edge"/>
          <c:yMode val="edge"/>
          <c:x val="0.10874605397999562"/>
          <c:y val="0.22297504294584902"/>
          <c:w val="0.71283930997359857"/>
          <c:h val="0.69079134819525156"/>
        </c:manualLayout>
      </c:layout>
      <c:doughnutChart>
        <c:varyColors val="1"/>
        <c:ser>
          <c:idx val="0"/>
          <c:order val="0"/>
          <c:tx>
            <c:strRef>
              <c:f>'Charts '!$B$12</c:f>
              <c:strCache>
                <c:ptCount val="1"/>
                <c:pt idx="0">
                  <c:v>Total</c:v>
                </c:pt>
              </c:strCache>
            </c:strRef>
          </c:tx>
          <c:spPr>
            <a:ln>
              <a:noFill/>
            </a:ln>
          </c:spPr>
          <c:dPt>
            <c:idx val="0"/>
            <c:bubble3D val="0"/>
            <c:spPr>
              <a:solidFill>
                <a:srgbClr val="DED900"/>
              </a:solidFill>
              <a:ln w="19050">
                <a:noFill/>
              </a:ln>
              <a:effectLst/>
            </c:spPr>
            <c:extLst>
              <c:ext xmlns:c16="http://schemas.microsoft.com/office/drawing/2014/chart" uri="{C3380CC4-5D6E-409C-BE32-E72D297353CC}">
                <c16:uniqueId val="{00000001-279A-410C-A317-EE005D31B0C2}"/>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3-279A-410C-A317-EE005D31B0C2}"/>
              </c:ext>
            </c:extLst>
          </c:dPt>
          <c:dLbls>
            <c:dLbl>
              <c:idx val="0"/>
              <c:layout>
                <c:manualLayout>
                  <c:x val="0.11719819614906367"/>
                  <c:y val="0.15593247030561858"/>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133488183841222"/>
                      <c:h val="0.20996610169491522"/>
                    </c:manualLayout>
                  </c15:layout>
                </c:ext>
                <c:ext xmlns:c16="http://schemas.microsoft.com/office/drawing/2014/chart" uri="{C3380CC4-5D6E-409C-BE32-E72D297353CC}">
                  <c16:uniqueId val="{00000001-279A-410C-A317-EE005D31B0C2}"/>
                </c:ext>
              </c:extLst>
            </c:dLbl>
            <c:dLbl>
              <c:idx val="1"/>
              <c:layout>
                <c:manualLayout>
                  <c:x val="-8.9893281173421408E-2"/>
                  <c:y val="-0.135592953423195"/>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961881253461124"/>
                      <c:h val="0.25742372881355929"/>
                    </c:manualLayout>
                  </c15:layout>
                </c:ext>
                <c:ext xmlns:c16="http://schemas.microsoft.com/office/drawing/2014/chart" uri="{C3380CC4-5D6E-409C-BE32-E72D297353CC}">
                  <c16:uniqueId val="{00000003-279A-410C-A317-EE005D31B0C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'Charts '!$A$13:$A$15</c:f>
              <c:strCache>
                <c:ptCount val="2"/>
                <c:pt idx="0">
                  <c:v>Low Fat</c:v>
                </c:pt>
                <c:pt idx="1">
                  <c:v>Regular</c:v>
                </c:pt>
              </c:strCache>
            </c:strRef>
          </c:cat>
          <c:val>
            <c:numRef>
              <c:f>'Charts '!$B$13:$B$15</c:f>
              <c:numCache>
                <c:formatCode>"$"0.0,"K"</c:formatCode>
                <c:ptCount val="2"/>
                <c:pt idx="0">
                  <c:v>776319.68840000057</c:v>
                </c:pt>
                <c:pt idx="1">
                  <c:v>425361.8043999995</c:v>
                </c:pt>
              </c:numCache>
            </c:numRef>
          </c:val>
          <c:extLst>
            <c:ext xmlns:c16="http://schemas.microsoft.com/office/drawing/2014/chart" uri="{C3380CC4-5D6E-409C-BE32-E72D297353CC}">
              <c16:uniqueId val="{00000004-279A-410C-A317-EE005D31B0C2}"/>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6.6882683147849675E-2"/>
          <c:y val="4.6164291555436068E-2"/>
          <c:w val="0.87901971338864926"/>
          <c:h val="0.11322459400526114"/>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!ITEM TYPE</c:name>
    <c:fmtId val="11"/>
  </c:pivotSource>
  <c:chart>
    <c:autoTitleDeleted val="1"/>
    <c:pivotFmts>
      <c:pivotFmt>
        <c:idx val="0"/>
        <c:spPr>
          <a:solidFill>
            <a:srgbClr val="DED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ED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ED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 '!$B$23</c:f>
              <c:strCache>
                <c:ptCount val="1"/>
                <c:pt idx="0">
                  <c:v>Total</c:v>
                </c:pt>
              </c:strCache>
            </c:strRef>
          </c:tx>
          <c:spPr>
            <a:solidFill>
              <a:srgbClr val="DED9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'!$A$24:$A$40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'Charts '!$B$24:$B$40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FBD-4C2E-9EB6-BF231317A83C}"/>
            </c:ext>
          </c:extLst>
        </c:ser>
        <c:dLbls>
          <c:showLegendKey val="0"/>
          <c:showVal val="0"/>
          <c:showCatName val="0"/>
          <c:showSerName val="0"/>
          <c:showPercent val="0"/>
          <c:showBubbleSize val="0"/>
        </c:dLbls>
        <c:gapWidth val="82"/>
        <c:axId val="1075534639"/>
        <c:axId val="1075537135"/>
      </c:barChart>
      <c:catAx>
        <c:axId val="1075534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075537135"/>
        <c:crosses val="autoZero"/>
        <c:auto val="1"/>
        <c:lblAlgn val="ctr"/>
        <c:lblOffset val="100"/>
        <c:noMultiLvlLbl val="0"/>
      </c:catAx>
      <c:valAx>
        <c:axId val="1075537135"/>
        <c:scaling>
          <c:orientation val="minMax"/>
        </c:scaling>
        <c:delete val="1"/>
        <c:axPos val="b"/>
        <c:numFmt formatCode="&quot;$&quot;0.0,&quot;K&quot;" sourceLinked="1"/>
        <c:majorTickMark val="none"/>
        <c:minorTickMark val="none"/>
        <c:tickLblPos val="nextTo"/>
        <c:crossAx val="107553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!FAT BY OUTLET</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ED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5.7290948447361185E-17"/>
              <c:y val="1.3186804058628323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003068894617231"/>
                  <c:h val="0.15804384664266044"/>
                </c:manualLayout>
              </c15:layout>
            </c:ext>
          </c:extLst>
        </c:dLbl>
      </c:pivotFmt>
      <c:pivotFmt>
        <c:idx val="7"/>
        <c:spPr>
          <a:solidFill>
            <a:schemeClr val="accent6">
              <a:lumMod val="75000"/>
            </a:schemeClr>
          </a:solidFill>
          <a:ln>
            <a:noFill/>
          </a:ln>
          <a:effectLst/>
        </c:spPr>
        <c:dLbl>
          <c:idx val="0"/>
          <c:layout>
            <c:manualLayout>
              <c:x val="-1.2499987696862445E-2"/>
              <c:y val="1.3186804058628264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003068894617231"/>
                  <c:h val="0.13826364055471796"/>
                </c:manualLayout>
              </c15:layout>
            </c:ext>
          </c:extLst>
        </c:dLbl>
      </c:pivotFmt>
      <c:pivotFmt>
        <c:idx val="8"/>
        <c:spPr>
          <a:solidFill>
            <a:schemeClr val="accent6">
              <a:lumMod val="75000"/>
            </a:schemeClr>
          </a:solidFill>
          <a:ln>
            <a:noFill/>
          </a:ln>
          <a:effectLst/>
        </c:spPr>
        <c:dLbl>
          <c:idx val="0"/>
          <c:layout>
            <c:manualLayout>
              <c:x val="-2.0291006238375046E-2"/>
              <c:y val="6.5931458694910667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503071355244731"/>
                  <c:h val="0.12507683649608964"/>
                </c:manualLayout>
              </c15:layout>
            </c:ext>
          </c:extLst>
        </c:dLbl>
      </c:pivotFmt>
      <c:pivotFmt>
        <c:idx val="9"/>
        <c:spPr>
          <a:solidFill>
            <a:srgbClr val="DED900"/>
          </a:solidFill>
          <a:ln>
            <a:noFill/>
          </a:ln>
          <a:effectLst/>
        </c:spPr>
        <c:dLbl>
          <c:idx val="0"/>
          <c:layout>
            <c:manualLayout>
              <c:x val="-3.2791270503173223E-2"/>
              <c:y val="6.5936650352747192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128065818832854"/>
                  <c:h val="0.1316702385254038"/>
                </c:manualLayout>
              </c15:layout>
            </c:ext>
          </c:extLst>
        </c:dLbl>
      </c:pivotFmt>
      <c:pivotFmt>
        <c:idx val="10"/>
        <c:spPr>
          <a:solidFill>
            <a:srgbClr val="DED900"/>
          </a:solidFill>
          <a:ln>
            <a:noFill/>
          </a:ln>
          <a:effectLst/>
        </c:spPr>
        <c:dLbl>
          <c:idx val="0"/>
          <c:layout>
            <c:manualLayout>
              <c:x val="-2.5000097076864597E-2"/>
              <c:y val="6.5934054523828934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569915836515657"/>
                  <c:h val="0.13826371233646928"/>
                </c:manualLayout>
              </c15:layout>
            </c:ext>
          </c:extLst>
        </c:dLbl>
      </c:pivotFmt>
      <c:pivotFmt>
        <c:idx val="11"/>
        <c:spPr>
          <a:solidFill>
            <a:srgbClr val="DED900"/>
          </a:solidFill>
          <a:ln>
            <a:noFill/>
          </a:ln>
          <a:effectLst/>
        </c:spPr>
        <c:dLbl>
          <c:idx val="0"/>
          <c:layout>
            <c:manualLayout>
              <c:x val="-2.6542972044883164E-3"/>
              <c:y val="2.5958289182609816E-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821563662360626"/>
                  <c:h val="0.14485711778885213"/>
                </c:manualLayout>
              </c15:layout>
            </c:ext>
          </c:extLst>
        </c:dLbl>
      </c:pivotFmt>
    </c:pivotFmts>
    <c:plotArea>
      <c:layout>
        <c:manualLayout>
          <c:layoutTarget val="inner"/>
          <c:xMode val="edge"/>
          <c:yMode val="edge"/>
          <c:x val="0.16720130850984424"/>
          <c:y val="0.19780206087942484"/>
          <c:w val="0.83279869149015573"/>
          <c:h val="0.70989031071017694"/>
        </c:manualLayout>
      </c:layout>
      <c:barChart>
        <c:barDir val="bar"/>
        <c:grouping val="clustered"/>
        <c:varyColors val="0"/>
        <c:ser>
          <c:idx val="0"/>
          <c:order val="0"/>
          <c:tx>
            <c:strRef>
              <c:f>'Charts '!$B$44:$B$45</c:f>
              <c:strCache>
                <c:ptCount val="1"/>
                <c:pt idx="0">
                  <c:v>Regular</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3-7B63-4AA0-90AF-CD2246BE889D}"/>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4-7B63-4AA0-90AF-CD2246BE889D}"/>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5-7B63-4AA0-90AF-CD2246BE889D}"/>
              </c:ext>
            </c:extLst>
          </c:dPt>
          <c:dLbls>
            <c:dLbl>
              <c:idx val="0"/>
              <c:layout>
                <c:manualLayout>
                  <c:x val="5.7290948447361185E-17"/>
                  <c:y val="1.3186804058628323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003068894617231"/>
                      <c:h val="0.15804384664266044"/>
                    </c:manualLayout>
                  </c15:layout>
                </c:ext>
                <c:ext xmlns:c16="http://schemas.microsoft.com/office/drawing/2014/chart" uri="{C3380CC4-5D6E-409C-BE32-E72D297353CC}">
                  <c16:uniqueId val="{00000003-7B63-4AA0-90AF-CD2246BE889D}"/>
                </c:ext>
              </c:extLst>
            </c:dLbl>
            <c:dLbl>
              <c:idx val="1"/>
              <c:layout>
                <c:manualLayout>
                  <c:x val="-1.2499987696862445E-2"/>
                  <c:y val="1.3186804058628264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003068894617231"/>
                      <c:h val="0.13826364055471796"/>
                    </c:manualLayout>
                  </c15:layout>
                </c:ext>
                <c:ext xmlns:c16="http://schemas.microsoft.com/office/drawing/2014/chart" uri="{C3380CC4-5D6E-409C-BE32-E72D297353CC}">
                  <c16:uniqueId val="{00000004-7B63-4AA0-90AF-CD2246BE889D}"/>
                </c:ext>
              </c:extLst>
            </c:dLbl>
            <c:dLbl>
              <c:idx val="2"/>
              <c:layout>
                <c:manualLayout>
                  <c:x val="-2.0291006238375046E-2"/>
                  <c:y val="6.5931458694910667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503071355244731"/>
                      <c:h val="0.12507683649608964"/>
                    </c:manualLayout>
                  </c15:layout>
                </c:ext>
                <c:ext xmlns:c16="http://schemas.microsoft.com/office/drawing/2014/chart" uri="{C3380CC4-5D6E-409C-BE32-E72D297353CC}">
                  <c16:uniqueId val="{00000005-7B63-4AA0-90AF-CD2246BE889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'!$A$46:$A$48</c:f>
              <c:strCache>
                <c:ptCount val="3"/>
                <c:pt idx="0">
                  <c:v>Tier 1</c:v>
                </c:pt>
                <c:pt idx="1">
                  <c:v>Tier 2</c:v>
                </c:pt>
                <c:pt idx="2">
                  <c:v>Tier 3</c:v>
                </c:pt>
              </c:strCache>
            </c:strRef>
          </c:cat>
          <c:val>
            <c:numRef>
              <c:f>'Charts '!$B$46:$B$48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7B63-4AA0-90AF-CD2246BE889D}"/>
            </c:ext>
          </c:extLst>
        </c:ser>
        <c:ser>
          <c:idx val="1"/>
          <c:order val="1"/>
          <c:tx>
            <c:strRef>
              <c:f>'Charts '!$C$44:$C$45</c:f>
              <c:strCache>
                <c:ptCount val="1"/>
                <c:pt idx="0">
                  <c:v>Low Fat</c:v>
                </c:pt>
              </c:strCache>
            </c:strRef>
          </c:tx>
          <c:spPr>
            <a:solidFill>
              <a:srgbClr val="DED900"/>
            </a:solidFill>
            <a:ln>
              <a:noFill/>
            </a:ln>
            <a:effectLst/>
          </c:spPr>
          <c:invertIfNegative val="0"/>
          <c:dPt>
            <c:idx val="0"/>
            <c:invertIfNegative val="0"/>
            <c:bubble3D val="0"/>
            <c:spPr>
              <a:solidFill>
                <a:srgbClr val="DED900"/>
              </a:solidFill>
              <a:ln>
                <a:noFill/>
              </a:ln>
              <a:effectLst/>
            </c:spPr>
            <c:extLst>
              <c:ext xmlns:c16="http://schemas.microsoft.com/office/drawing/2014/chart" uri="{C3380CC4-5D6E-409C-BE32-E72D297353CC}">
                <c16:uniqueId val="{00000006-7B63-4AA0-90AF-CD2246BE889D}"/>
              </c:ext>
            </c:extLst>
          </c:dPt>
          <c:dPt>
            <c:idx val="1"/>
            <c:invertIfNegative val="0"/>
            <c:bubble3D val="0"/>
            <c:spPr>
              <a:solidFill>
                <a:srgbClr val="DED900"/>
              </a:solidFill>
              <a:ln>
                <a:noFill/>
              </a:ln>
              <a:effectLst/>
            </c:spPr>
            <c:extLst>
              <c:ext xmlns:c16="http://schemas.microsoft.com/office/drawing/2014/chart" uri="{C3380CC4-5D6E-409C-BE32-E72D297353CC}">
                <c16:uniqueId val="{00000007-7B63-4AA0-90AF-CD2246BE889D}"/>
              </c:ext>
            </c:extLst>
          </c:dPt>
          <c:dPt>
            <c:idx val="2"/>
            <c:invertIfNegative val="0"/>
            <c:bubble3D val="0"/>
            <c:spPr>
              <a:solidFill>
                <a:srgbClr val="DED900"/>
              </a:solidFill>
              <a:ln>
                <a:noFill/>
              </a:ln>
              <a:effectLst/>
            </c:spPr>
            <c:extLst>
              <c:ext xmlns:c16="http://schemas.microsoft.com/office/drawing/2014/chart" uri="{C3380CC4-5D6E-409C-BE32-E72D297353CC}">
                <c16:uniqueId val="{00000008-7B63-4AA0-90AF-CD2246BE889D}"/>
              </c:ext>
            </c:extLst>
          </c:dPt>
          <c:dLbls>
            <c:dLbl>
              <c:idx val="0"/>
              <c:layout>
                <c:manualLayout>
                  <c:x val="-3.2791270503173223E-2"/>
                  <c:y val="6.5936650352747192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128065818832854"/>
                      <c:h val="0.1316702385254038"/>
                    </c:manualLayout>
                  </c15:layout>
                </c:ext>
                <c:ext xmlns:c16="http://schemas.microsoft.com/office/drawing/2014/chart" uri="{C3380CC4-5D6E-409C-BE32-E72D297353CC}">
                  <c16:uniqueId val="{00000006-7B63-4AA0-90AF-CD2246BE889D}"/>
                </c:ext>
              </c:extLst>
            </c:dLbl>
            <c:dLbl>
              <c:idx val="1"/>
              <c:layout>
                <c:manualLayout>
                  <c:x val="-2.5000097076864597E-2"/>
                  <c:y val="6.5934054523828934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569915836515657"/>
                      <c:h val="0.13826371233646928"/>
                    </c:manualLayout>
                  </c15:layout>
                </c:ext>
                <c:ext xmlns:c16="http://schemas.microsoft.com/office/drawing/2014/chart" uri="{C3380CC4-5D6E-409C-BE32-E72D297353CC}">
                  <c16:uniqueId val="{00000007-7B63-4AA0-90AF-CD2246BE889D}"/>
                </c:ext>
              </c:extLst>
            </c:dLbl>
            <c:dLbl>
              <c:idx val="2"/>
              <c:layout>
                <c:manualLayout>
                  <c:x val="-2.6542972044883164E-3"/>
                  <c:y val="2.5958289182609816E-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821563662360626"/>
                      <c:h val="0.14485711778885213"/>
                    </c:manualLayout>
                  </c15:layout>
                </c:ext>
                <c:ext xmlns:c16="http://schemas.microsoft.com/office/drawing/2014/chart" uri="{C3380CC4-5D6E-409C-BE32-E72D297353CC}">
                  <c16:uniqueId val="{00000008-7B63-4AA0-90AF-CD2246BE889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'!$A$46:$A$48</c:f>
              <c:strCache>
                <c:ptCount val="3"/>
                <c:pt idx="0">
                  <c:v>Tier 1</c:v>
                </c:pt>
                <c:pt idx="1">
                  <c:v>Tier 2</c:v>
                </c:pt>
                <c:pt idx="2">
                  <c:v>Tier 3</c:v>
                </c:pt>
              </c:strCache>
            </c:strRef>
          </c:cat>
          <c:val>
            <c:numRef>
              <c:f>'Charts '!$C$46:$C$48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7B63-4AA0-90AF-CD2246BE889D}"/>
            </c:ext>
          </c:extLst>
        </c:ser>
        <c:dLbls>
          <c:dLblPos val="outEnd"/>
          <c:showLegendKey val="0"/>
          <c:showVal val="1"/>
          <c:showCatName val="0"/>
          <c:showSerName val="0"/>
          <c:showPercent val="0"/>
          <c:showBubbleSize val="0"/>
        </c:dLbls>
        <c:gapWidth val="82"/>
        <c:axId val="1568052032"/>
        <c:axId val="1568050784"/>
      </c:barChart>
      <c:catAx>
        <c:axId val="1568052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568050784"/>
        <c:crosses val="autoZero"/>
        <c:auto val="1"/>
        <c:lblAlgn val="ctr"/>
        <c:lblOffset val="100"/>
        <c:noMultiLvlLbl val="0"/>
      </c:catAx>
      <c:valAx>
        <c:axId val="1568050784"/>
        <c:scaling>
          <c:orientation val="minMax"/>
        </c:scaling>
        <c:delete val="1"/>
        <c:axPos val="b"/>
        <c:numFmt formatCode="&quot;$&quot;0.0,&quot;K&quot;" sourceLinked="1"/>
        <c:majorTickMark val="none"/>
        <c:minorTickMark val="none"/>
        <c:tickLblPos val="nextTo"/>
        <c:crossAx val="1568052032"/>
        <c:crosses val="autoZero"/>
        <c:crossBetween val="between"/>
      </c:valAx>
      <c:spPr>
        <a:noFill/>
        <a:ln>
          <a:noFill/>
        </a:ln>
        <a:effectLst/>
      </c:spPr>
    </c:plotArea>
    <c:legend>
      <c:legendPos val="r"/>
      <c:layout>
        <c:manualLayout>
          <c:xMode val="edge"/>
          <c:yMode val="edge"/>
          <c:x val="8.5333577427581284E-2"/>
          <c:y val="4.587865648271594E-2"/>
          <c:w val="0.80216653330065635"/>
          <c:h val="0.14340805163412537"/>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!Outlet Establishment</c:name>
    <c:fmtId val="21"/>
  </c:pivotSource>
  <c:chart>
    <c:autoTitleDeleted val="1"/>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ED900"/>
          </a:solidFill>
          <a:ln w="19050">
            <a:solidFill>
              <a:schemeClr val="tx1">
                <a:lumMod val="65000"/>
                <a:lumOff val="3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ED900"/>
          </a:solidFill>
          <a:ln w="19050">
            <a:solidFill>
              <a:schemeClr val="tx1">
                <a:lumMod val="65000"/>
                <a:lumOff val="35000"/>
              </a:schemeClr>
            </a:solidFill>
          </a:ln>
          <a:effectLst>
            <a:innerShdw dist="12700" dir="16200000">
              <a:schemeClr val="lt1">
                <a:alpha val="75000"/>
              </a:schemeClr>
            </a:innerShdw>
          </a:effectLst>
        </c:spPr>
        <c:dLbl>
          <c:idx val="0"/>
          <c:layout>
            <c:manualLayout>
              <c:x val="-4.7430818230165704E-3"/>
              <c:y val="-0.2240663314754581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ED900"/>
          </a:solidFill>
          <a:ln w="19050">
            <a:solidFill>
              <a:schemeClr val="tx1">
                <a:lumMod val="65000"/>
                <a:lumOff val="35000"/>
              </a:schemeClr>
            </a:solidFill>
          </a:ln>
          <a:effectLst>
            <a:innerShdw dist="12700" dir="16200000">
              <a:schemeClr val="lt1">
                <a:alpha val="75000"/>
              </a:schemeClr>
            </a:innerShdw>
          </a:effectLst>
        </c:spPr>
        <c:dLbl>
          <c:idx val="0"/>
          <c:layout>
            <c:manualLayout>
              <c:x val="-1.1857704557541425E-2"/>
              <c:y val="-0.2738588495811155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ED900"/>
          </a:solidFill>
          <a:ln w="19050">
            <a:solidFill>
              <a:schemeClr val="tx1">
                <a:lumMod val="65000"/>
                <a:lumOff val="35000"/>
              </a:schemeClr>
            </a:solidFill>
          </a:ln>
          <a:effectLst>
            <a:innerShdw dist="12700" dir="16200000">
              <a:schemeClr val="lt1">
                <a:alpha val="75000"/>
              </a:schemeClr>
            </a:innerShdw>
          </a:effectLst>
        </c:spPr>
        <c:dLbl>
          <c:idx val="0"/>
          <c:layout>
            <c:manualLayout>
              <c:x val="-1.8972327292066282E-2"/>
              <c:y val="-0.2738588495811155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ED900"/>
          </a:solidFill>
          <a:ln w="19050">
            <a:solidFill>
              <a:schemeClr val="tx1">
                <a:lumMod val="65000"/>
                <a:lumOff val="35000"/>
              </a:schemeClr>
            </a:solidFill>
          </a:ln>
          <a:effectLst>
            <a:innerShdw dist="12700" dir="16200000">
              <a:schemeClr val="lt1">
                <a:alpha val="75000"/>
              </a:schemeClr>
            </a:innerShdw>
          </a:effectLst>
        </c:spPr>
        <c:dLbl>
          <c:idx val="0"/>
          <c:layout>
            <c:manualLayout>
              <c:x val="-1.1857704557541468E-2"/>
              <c:y val="-0.2738588495811155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ED900"/>
          </a:solidFill>
          <a:ln w="19050">
            <a:solidFill>
              <a:schemeClr val="tx1">
                <a:lumMod val="65000"/>
                <a:lumOff val="35000"/>
              </a:schemeClr>
            </a:solidFill>
          </a:ln>
          <a:effectLst>
            <a:innerShdw dist="12700" dir="16200000">
              <a:schemeClr val="lt1">
                <a:alpha val="75000"/>
              </a:schemeClr>
            </a:innerShdw>
          </a:effectLst>
        </c:spPr>
        <c:dLbl>
          <c:idx val="0"/>
          <c:layout>
            <c:manualLayout>
              <c:x val="-1.422924546904971E-2"/>
              <c:y val="-0.268879597770549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ED900"/>
          </a:solidFill>
          <a:ln w="19050">
            <a:solidFill>
              <a:schemeClr val="tx1">
                <a:lumMod val="65000"/>
                <a:lumOff val="35000"/>
              </a:schemeClr>
            </a:solidFill>
          </a:ln>
          <a:effectLst>
            <a:innerShdw dist="12700" dir="16200000">
              <a:schemeClr val="lt1">
                <a:alpha val="75000"/>
              </a:schemeClr>
            </a:innerShdw>
          </a:effectLst>
        </c:spPr>
        <c:dLbl>
          <c:idx val="0"/>
          <c:layout>
            <c:manualLayout>
              <c:x val="-2.6086950026591137E-2"/>
              <c:y val="-0.2987551086339442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ED900"/>
          </a:solidFill>
          <a:ln w="19050">
            <a:solidFill>
              <a:schemeClr val="tx1">
                <a:lumMod val="65000"/>
                <a:lumOff val="35000"/>
              </a:schemeClr>
            </a:solidFill>
          </a:ln>
          <a:effectLst>
            <a:innerShdw dist="12700" dir="16200000">
              <a:schemeClr val="lt1">
                <a:alpha val="75000"/>
              </a:schemeClr>
            </a:innerShdw>
          </a:effectLst>
        </c:spPr>
        <c:dLbl>
          <c:idx val="0"/>
          <c:layout>
            <c:manualLayout>
              <c:x val="-9.4861636460332275E-3"/>
              <c:y val="-0.3983401448452589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ED900"/>
          </a:solidFill>
          <a:ln w="19050">
            <a:solidFill>
              <a:schemeClr val="tx1">
                <a:lumMod val="65000"/>
                <a:lumOff val="35000"/>
              </a:schemeClr>
            </a:solidFill>
          </a:ln>
          <a:effectLst>
            <a:innerShdw dist="12700" dir="16200000">
              <a:schemeClr val="lt1">
                <a:alpha val="75000"/>
              </a:schemeClr>
            </a:innerShdw>
          </a:effectLst>
        </c:spPr>
        <c:dLbl>
          <c:idx val="0"/>
          <c:layout>
            <c:manualLayout>
              <c:x val="9.4861636460331408E-3"/>
              <c:y val="-0.3136928640656415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ED900"/>
          </a:solidFill>
          <a:ln w="19050">
            <a:solidFill>
              <a:schemeClr val="tx1">
                <a:lumMod val="65000"/>
                <a:lumOff val="35000"/>
              </a:schemeClr>
            </a:solidFill>
          </a:ln>
          <a:effectLst>
            <a:innerShdw dist="12700" dir="16200000">
              <a:schemeClr val="lt1">
                <a:alpha val="75000"/>
              </a:schemeClr>
            </a:innerShdw>
          </a:effectLst>
        </c:spPr>
        <c:dLbl>
          <c:idx val="0"/>
          <c:layout>
            <c:manualLayout>
              <c:x val="-7.1146227345248551E-3"/>
              <c:y val="-0.2937758568233785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'Charts '!$B$62</c:f>
              <c:strCache>
                <c:ptCount val="1"/>
                <c:pt idx="0">
                  <c:v>Total</c:v>
                </c:pt>
              </c:strCache>
            </c:strRef>
          </c:tx>
          <c:spPr>
            <a:solidFill>
              <a:srgbClr val="DED900"/>
            </a:solidFill>
            <a:ln w="19050">
              <a:solidFill>
                <a:schemeClr val="tx1">
                  <a:lumMod val="65000"/>
                  <a:lumOff val="3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1194-4AA8-AD69-5D1855FD3F34}"/>
              </c:ext>
            </c:extLst>
          </c:dPt>
          <c:dPt>
            <c:idx val="1"/>
            <c:bubble3D val="0"/>
            <c:extLst>
              <c:ext xmlns:c16="http://schemas.microsoft.com/office/drawing/2014/chart" uri="{C3380CC4-5D6E-409C-BE32-E72D297353CC}">
                <c16:uniqueId val="{00000003-1194-4AA8-AD69-5D1855FD3F34}"/>
              </c:ext>
            </c:extLst>
          </c:dPt>
          <c:dPt>
            <c:idx val="2"/>
            <c:bubble3D val="0"/>
            <c:extLst>
              <c:ext xmlns:c16="http://schemas.microsoft.com/office/drawing/2014/chart" uri="{C3380CC4-5D6E-409C-BE32-E72D297353CC}">
                <c16:uniqueId val="{00000004-1194-4AA8-AD69-5D1855FD3F34}"/>
              </c:ext>
            </c:extLst>
          </c:dPt>
          <c:dPt>
            <c:idx val="3"/>
            <c:bubble3D val="0"/>
            <c:extLst>
              <c:ext xmlns:c16="http://schemas.microsoft.com/office/drawing/2014/chart" uri="{C3380CC4-5D6E-409C-BE32-E72D297353CC}">
                <c16:uniqueId val="{00000005-1194-4AA8-AD69-5D1855FD3F34}"/>
              </c:ext>
            </c:extLst>
          </c:dPt>
          <c:dPt>
            <c:idx val="4"/>
            <c:bubble3D val="0"/>
            <c:extLst>
              <c:ext xmlns:c16="http://schemas.microsoft.com/office/drawing/2014/chart" uri="{C3380CC4-5D6E-409C-BE32-E72D297353CC}">
                <c16:uniqueId val="{00000006-1194-4AA8-AD69-5D1855FD3F34}"/>
              </c:ext>
            </c:extLst>
          </c:dPt>
          <c:dPt>
            <c:idx val="5"/>
            <c:bubble3D val="0"/>
            <c:extLst>
              <c:ext xmlns:c16="http://schemas.microsoft.com/office/drawing/2014/chart" uri="{C3380CC4-5D6E-409C-BE32-E72D297353CC}">
                <c16:uniqueId val="{00000007-1194-4AA8-AD69-5D1855FD3F34}"/>
              </c:ext>
            </c:extLst>
          </c:dPt>
          <c:dPt>
            <c:idx val="6"/>
            <c:bubble3D val="0"/>
            <c:extLst>
              <c:ext xmlns:c16="http://schemas.microsoft.com/office/drawing/2014/chart" uri="{C3380CC4-5D6E-409C-BE32-E72D297353CC}">
                <c16:uniqueId val="{00000008-1194-4AA8-AD69-5D1855FD3F34}"/>
              </c:ext>
            </c:extLst>
          </c:dPt>
          <c:dPt>
            <c:idx val="7"/>
            <c:bubble3D val="0"/>
            <c:extLst>
              <c:ext xmlns:c16="http://schemas.microsoft.com/office/drawing/2014/chart" uri="{C3380CC4-5D6E-409C-BE32-E72D297353CC}">
                <c16:uniqueId val="{00000009-1194-4AA8-AD69-5D1855FD3F34}"/>
              </c:ext>
            </c:extLst>
          </c:dPt>
          <c:dPt>
            <c:idx val="8"/>
            <c:bubble3D val="0"/>
            <c:extLst>
              <c:ext xmlns:c16="http://schemas.microsoft.com/office/drawing/2014/chart" uri="{C3380CC4-5D6E-409C-BE32-E72D297353CC}">
                <c16:uniqueId val="{0000000A-1194-4AA8-AD69-5D1855FD3F34}"/>
              </c:ext>
            </c:extLst>
          </c:dPt>
          <c:dLbls>
            <c:dLbl>
              <c:idx val="0"/>
              <c:layout>
                <c:manualLayout>
                  <c:x val="-4.7430818230165704E-3"/>
                  <c:y val="-0.224066331475458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194-4AA8-AD69-5D1855FD3F34}"/>
                </c:ext>
              </c:extLst>
            </c:dLbl>
            <c:dLbl>
              <c:idx val="1"/>
              <c:layout>
                <c:manualLayout>
                  <c:x val="-1.1857704557541425E-2"/>
                  <c:y val="-0.273858849581115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194-4AA8-AD69-5D1855FD3F34}"/>
                </c:ext>
              </c:extLst>
            </c:dLbl>
            <c:dLbl>
              <c:idx val="2"/>
              <c:layout>
                <c:manualLayout>
                  <c:x val="-1.8972327292066282E-2"/>
                  <c:y val="-0.273858849581115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194-4AA8-AD69-5D1855FD3F34}"/>
                </c:ext>
              </c:extLst>
            </c:dLbl>
            <c:dLbl>
              <c:idx val="3"/>
              <c:layout>
                <c:manualLayout>
                  <c:x val="-1.1857704557541468E-2"/>
                  <c:y val="-0.273858849581115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194-4AA8-AD69-5D1855FD3F34}"/>
                </c:ext>
              </c:extLst>
            </c:dLbl>
            <c:dLbl>
              <c:idx val="4"/>
              <c:layout>
                <c:manualLayout>
                  <c:x val="-1.422924546904971E-2"/>
                  <c:y val="-0.268879597770549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194-4AA8-AD69-5D1855FD3F34}"/>
                </c:ext>
              </c:extLst>
            </c:dLbl>
            <c:dLbl>
              <c:idx val="5"/>
              <c:layout>
                <c:manualLayout>
                  <c:x val="-2.6086950026591137E-2"/>
                  <c:y val="-0.298755108633944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194-4AA8-AD69-5D1855FD3F34}"/>
                </c:ext>
              </c:extLst>
            </c:dLbl>
            <c:dLbl>
              <c:idx val="6"/>
              <c:layout>
                <c:manualLayout>
                  <c:x val="-9.4861636460332275E-3"/>
                  <c:y val="-0.398340144845258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194-4AA8-AD69-5D1855FD3F34}"/>
                </c:ext>
              </c:extLst>
            </c:dLbl>
            <c:dLbl>
              <c:idx val="7"/>
              <c:layout>
                <c:manualLayout>
                  <c:x val="9.4861636460331408E-3"/>
                  <c:y val="-0.313692864065641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194-4AA8-AD69-5D1855FD3F34}"/>
                </c:ext>
              </c:extLst>
            </c:dLbl>
            <c:dLbl>
              <c:idx val="8"/>
              <c:layout>
                <c:manualLayout>
                  <c:x val="-7.1146227345248551E-3"/>
                  <c:y val="-0.293775856823378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194-4AA8-AD69-5D1855FD3F3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'Charts '!$A$63:$A$71</c:f>
              <c:strCache>
                <c:ptCount val="9"/>
                <c:pt idx="0">
                  <c:v>2011</c:v>
                </c:pt>
                <c:pt idx="1">
                  <c:v>2012</c:v>
                </c:pt>
                <c:pt idx="2">
                  <c:v>2014</c:v>
                </c:pt>
                <c:pt idx="3">
                  <c:v>2015</c:v>
                </c:pt>
                <c:pt idx="4">
                  <c:v>2016</c:v>
                </c:pt>
                <c:pt idx="5">
                  <c:v>2017</c:v>
                </c:pt>
                <c:pt idx="6">
                  <c:v>2018</c:v>
                </c:pt>
                <c:pt idx="7">
                  <c:v>2020</c:v>
                </c:pt>
                <c:pt idx="8">
                  <c:v>2022</c:v>
                </c:pt>
              </c:strCache>
            </c:strRef>
          </c:cat>
          <c:val>
            <c:numRef>
              <c:f>'Charts '!$B$63:$B$71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194-4AA8-AD69-5D1855FD3F34}"/>
            </c:ext>
          </c:extLst>
        </c:ser>
        <c:dLbls>
          <c:showLegendKey val="0"/>
          <c:showVal val="1"/>
          <c:showCatName val="0"/>
          <c:showSerName val="0"/>
          <c:showPercent val="0"/>
          <c:showBubbleSize val="0"/>
        </c:dLbls>
        <c:dropLines>
          <c:spPr>
            <a:ln w="9525" cap="flat" cmpd="sng" algn="ctr">
              <a:solidFill>
                <a:schemeClr val="bg1">
                  <a:lumMod val="65000"/>
                  <a:alpha val="80000"/>
                </a:schemeClr>
              </a:solidFill>
              <a:round/>
            </a:ln>
            <a:effectLst/>
          </c:spPr>
        </c:dropLines>
        <c:axId val="1790482624"/>
        <c:axId val="1790478880"/>
      </c:areaChart>
      <c:catAx>
        <c:axId val="179048262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n-US"/>
          </a:p>
        </c:txPr>
        <c:crossAx val="1790478880"/>
        <c:crosses val="autoZero"/>
        <c:auto val="1"/>
        <c:lblAlgn val="ctr"/>
        <c:lblOffset val="100"/>
        <c:noMultiLvlLbl val="0"/>
      </c:catAx>
      <c:valAx>
        <c:axId val="1790478880"/>
        <c:scaling>
          <c:orientation val="minMax"/>
        </c:scaling>
        <c:delete val="1"/>
        <c:axPos val="l"/>
        <c:numFmt formatCode="&quot;$&quot;0.0,&quot;K&quot;" sourceLinked="1"/>
        <c:majorTickMark val="out"/>
        <c:minorTickMark val="none"/>
        <c:tickLblPos val="nextTo"/>
        <c:crossAx val="17904826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!Outlet Size</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0837438423645321"/>
              <c:y val="-0.102728731942215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6256157635467972"/>
              <c:y val="-4.494382022471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9211822660098513"/>
              <c:y val="4.49438202247189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6256157635467972"/>
              <c:y val="-4.494382022471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9211822660098513"/>
              <c:y val="4.49438202247189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0837438423645321"/>
              <c:y val="-0.102728731942215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lumMod val="60000"/>
              <a:lumOff val="40000"/>
            </a:schemeClr>
          </a:solidFill>
          <a:ln w="19050">
            <a:noFill/>
          </a:ln>
          <a:effectLst/>
        </c:spPr>
        <c:dLbl>
          <c:idx val="0"/>
          <c:layout>
            <c:manualLayout>
              <c:x val="0.16256157635467972"/>
              <c:y val="-4.494382022471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lumMod val="50000"/>
            </a:schemeClr>
          </a:solidFill>
          <a:ln w="19050">
            <a:noFill/>
          </a:ln>
          <a:effectLst/>
        </c:spPr>
        <c:dLbl>
          <c:idx val="0"/>
          <c:layout>
            <c:manualLayout>
              <c:x val="0.26950445650756527"/>
              <c:y val="-9.75098681223593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DED900"/>
          </a:solidFill>
          <a:ln w="19050">
            <a:noFill/>
          </a:ln>
          <a:effectLst/>
        </c:spPr>
        <c:dLbl>
          <c:idx val="0"/>
          <c:layout>
            <c:manualLayout>
              <c:x val="-0.10837438423645321"/>
              <c:y val="-0.102728731942215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4228617974477329"/>
          <c:y val="0.16051364365971107"/>
          <c:w val="0.47030651340996171"/>
          <c:h val="0.7881219903691814"/>
        </c:manualLayout>
      </c:layout>
      <c:doughnutChart>
        <c:varyColors val="1"/>
        <c:ser>
          <c:idx val="0"/>
          <c:order val="0"/>
          <c:tx>
            <c:strRef>
              <c:f>'Charts '!$B$78</c:f>
              <c:strCache>
                <c:ptCount val="1"/>
                <c:pt idx="0">
                  <c:v>Total</c:v>
                </c:pt>
              </c:strCache>
            </c:strRef>
          </c:tx>
          <c:spPr>
            <a:ln>
              <a:noFill/>
            </a:ln>
          </c:spPr>
          <c:dPt>
            <c:idx val="0"/>
            <c:bubble3D val="0"/>
            <c:spPr>
              <a:solidFill>
                <a:schemeClr val="accent6">
                  <a:lumMod val="60000"/>
                  <a:lumOff val="40000"/>
                </a:schemeClr>
              </a:solidFill>
              <a:ln w="19050">
                <a:noFill/>
              </a:ln>
              <a:effectLst/>
            </c:spPr>
            <c:extLst>
              <c:ext xmlns:c16="http://schemas.microsoft.com/office/drawing/2014/chart" uri="{C3380CC4-5D6E-409C-BE32-E72D297353CC}">
                <c16:uniqueId val="{00000001-EA7C-4773-BD5E-A400FDF8E1BB}"/>
              </c:ext>
            </c:extLst>
          </c:dPt>
          <c:dPt>
            <c:idx val="1"/>
            <c:bubble3D val="0"/>
            <c:spPr>
              <a:solidFill>
                <a:schemeClr val="accent6">
                  <a:lumMod val="50000"/>
                </a:schemeClr>
              </a:solidFill>
              <a:ln w="19050">
                <a:noFill/>
              </a:ln>
              <a:effectLst/>
            </c:spPr>
            <c:extLst>
              <c:ext xmlns:c16="http://schemas.microsoft.com/office/drawing/2014/chart" uri="{C3380CC4-5D6E-409C-BE32-E72D297353CC}">
                <c16:uniqueId val="{00000003-EA7C-4773-BD5E-A400FDF8E1BB}"/>
              </c:ext>
            </c:extLst>
          </c:dPt>
          <c:dPt>
            <c:idx val="2"/>
            <c:bubble3D val="0"/>
            <c:spPr>
              <a:solidFill>
                <a:srgbClr val="DED900"/>
              </a:solidFill>
              <a:ln w="19050">
                <a:noFill/>
              </a:ln>
              <a:effectLst/>
            </c:spPr>
            <c:extLst>
              <c:ext xmlns:c16="http://schemas.microsoft.com/office/drawing/2014/chart" uri="{C3380CC4-5D6E-409C-BE32-E72D297353CC}">
                <c16:uniqueId val="{00000005-EA7C-4773-BD5E-A400FDF8E1BB}"/>
              </c:ext>
            </c:extLst>
          </c:dPt>
          <c:dLbls>
            <c:dLbl>
              <c:idx val="0"/>
              <c:layout>
                <c:manualLayout>
                  <c:x val="0.16256157635467972"/>
                  <c:y val="-4.4943820224719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A7C-4773-BD5E-A400FDF8E1BB}"/>
                </c:ext>
              </c:extLst>
            </c:dLbl>
            <c:dLbl>
              <c:idx val="1"/>
              <c:layout>
                <c:manualLayout>
                  <c:x val="0.26950445650756527"/>
                  <c:y val="-9.750986812235937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A7C-4773-BD5E-A400FDF8E1BB}"/>
                </c:ext>
              </c:extLst>
            </c:dLbl>
            <c:dLbl>
              <c:idx val="2"/>
              <c:layout>
                <c:manualLayout>
                  <c:x val="-0.10837438423645321"/>
                  <c:y val="-0.1027287319422150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A7C-4773-BD5E-A400FDF8E1B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'Charts '!$A$79:$A$81</c:f>
              <c:strCache>
                <c:ptCount val="3"/>
                <c:pt idx="0">
                  <c:v>High</c:v>
                </c:pt>
                <c:pt idx="1">
                  <c:v>Medium</c:v>
                </c:pt>
                <c:pt idx="2">
                  <c:v>Small</c:v>
                </c:pt>
              </c:strCache>
            </c:strRef>
          </c:cat>
          <c:val>
            <c:numRef>
              <c:f>'Charts '!$B$79:$B$81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A7C-4773-BD5E-A400FDF8E1BB}"/>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7.2010783134866752E-2"/>
          <c:y val="2.9292349692243522E-2"/>
          <c:w val="0.87599123385438893"/>
          <c:h val="0.12600548526939748"/>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!PivotTable7</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 '!$B$104</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'!$A$105:$A$108</c:f>
              <c:strCache>
                <c:ptCount val="4"/>
                <c:pt idx="0">
                  <c:v>Grocery Store</c:v>
                </c:pt>
                <c:pt idx="1">
                  <c:v>Supermarket Type3</c:v>
                </c:pt>
                <c:pt idx="2">
                  <c:v>Supermarket Type2</c:v>
                </c:pt>
                <c:pt idx="3">
                  <c:v>Supermarket Type1</c:v>
                </c:pt>
              </c:strCache>
            </c:strRef>
          </c:cat>
          <c:val>
            <c:numRef>
              <c:f>'Charts '!$B$105:$B$108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ABB-40BA-8F30-BEA080455603}"/>
            </c:ext>
          </c:extLst>
        </c:ser>
        <c:dLbls>
          <c:dLblPos val="outEnd"/>
          <c:showLegendKey val="0"/>
          <c:showVal val="1"/>
          <c:showCatName val="0"/>
          <c:showSerName val="0"/>
          <c:showPercent val="0"/>
          <c:showBubbleSize val="0"/>
        </c:dLbls>
        <c:gapWidth val="82"/>
        <c:axId val="1916915680"/>
        <c:axId val="1916903616"/>
      </c:barChart>
      <c:catAx>
        <c:axId val="1916915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16903616"/>
        <c:crosses val="autoZero"/>
        <c:auto val="1"/>
        <c:lblAlgn val="ctr"/>
        <c:lblOffset val="100"/>
        <c:noMultiLvlLbl val="0"/>
      </c:catAx>
      <c:valAx>
        <c:axId val="1916903616"/>
        <c:scaling>
          <c:orientation val="minMax"/>
        </c:scaling>
        <c:delete val="1"/>
        <c:axPos val="b"/>
        <c:numFmt formatCode="&quot;$&quot;0.0,&quot;K&quot;" sourceLinked="1"/>
        <c:majorTickMark val="none"/>
        <c:minorTickMark val="none"/>
        <c:tickLblPos val="nextTo"/>
        <c:crossAx val="191691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!PivotTable1</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 '!$B$114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'!$A$115:$A$118</c:f>
              <c:strCache>
                <c:ptCount val="4"/>
                <c:pt idx="0">
                  <c:v>Grocery Store</c:v>
                </c:pt>
                <c:pt idx="1">
                  <c:v>Supermarket Type3</c:v>
                </c:pt>
                <c:pt idx="2">
                  <c:v>Supermarket Type2</c:v>
                </c:pt>
                <c:pt idx="3">
                  <c:v>Supermarket Type1</c:v>
                </c:pt>
              </c:strCache>
            </c:strRef>
          </c:cat>
          <c:val>
            <c:numRef>
              <c:f>'Charts '!$B$115:$B$118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F40F-4803-AF2B-CA8D2F646D84}"/>
            </c:ext>
          </c:extLst>
        </c:ser>
        <c:dLbls>
          <c:dLblPos val="outEnd"/>
          <c:showLegendKey val="0"/>
          <c:showVal val="1"/>
          <c:showCatName val="0"/>
          <c:showSerName val="0"/>
          <c:showPercent val="0"/>
          <c:showBubbleSize val="0"/>
        </c:dLbls>
        <c:gapWidth val="82"/>
        <c:axId val="1976773632"/>
        <c:axId val="1976774048"/>
      </c:barChart>
      <c:catAx>
        <c:axId val="1976773632"/>
        <c:scaling>
          <c:orientation val="minMax"/>
        </c:scaling>
        <c:delete val="1"/>
        <c:axPos val="l"/>
        <c:numFmt formatCode="General" sourceLinked="1"/>
        <c:majorTickMark val="none"/>
        <c:minorTickMark val="none"/>
        <c:tickLblPos val="nextTo"/>
        <c:crossAx val="1976774048"/>
        <c:crosses val="autoZero"/>
        <c:auto val="1"/>
        <c:lblAlgn val="ctr"/>
        <c:lblOffset val="100"/>
        <c:noMultiLvlLbl val="0"/>
      </c:catAx>
      <c:valAx>
        <c:axId val="1976774048"/>
        <c:scaling>
          <c:orientation val="minMax"/>
        </c:scaling>
        <c:delete val="1"/>
        <c:axPos val="b"/>
        <c:numFmt formatCode="\$0" sourceLinked="1"/>
        <c:majorTickMark val="none"/>
        <c:minorTickMark val="none"/>
        <c:tickLblPos val="nextTo"/>
        <c:crossAx val="1976773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 !PivotTable2</c:name>
    <c:fmtId val="4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dLbl>
          <c:idx val="0"/>
          <c:layout>
            <c:manualLayout>
              <c:x val="-1.1764583847445841E-16"/>
              <c:y val="-1.486469061596263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085599326151883E-2"/>
          <c:y val="7.1351339203857972E-2"/>
          <c:w val="0.85882336296493167"/>
          <c:h val="0.857297321592284"/>
        </c:manualLayout>
      </c:layout>
      <c:barChart>
        <c:barDir val="bar"/>
        <c:grouping val="clustered"/>
        <c:varyColors val="0"/>
        <c:ser>
          <c:idx val="0"/>
          <c:order val="0"/>
          <c:tx>
            <c:strRef>
              <c:f>'Charts '!$B$124</c:f>
              <c:strCache>
                <c:ptCount val="1"/>
                <c:pt idx="0">
                  <c:v>Total</c:v>
                </c:pt>
              </c:strCache>
            </c:strRef>
          </c:tx>
          <c:spPr>
            <a:solidFill>
              <a:srgbClr val="C00000"/>
            </a:solidFill>
            <a:ln>
              <a:noFill/>
            </a:ln>
            <a:effectLst/>
          </c:spPr>
          <c:invertIfNegative val="0"/>
          <c:dPt>
            <c:idx val="3"/>
            <c:invertIfNegative val="0"/>
            <c:bubble3D val="0"/>
            <c:spPr>
              <a:solidFill>
                <a:srgbClr val="C00000"/>
              </a:solidFill>
              <a:ln>
                <a:noFill/>
              </a:ln>
              <a:effectLst/>
            </c:spPr>
            <c:extLst>
              <c:ext xmlns:c16="http://schemas.microsoft.com/office/drawing/2014/chart" uri="{C3380CC4-5D6E-409C-BE32-E72D297353CC}">
                <c16:uniqueId val="{00000002-E6F5-468F-927C-C901E77E6F88}"/>
              </c:ext>
            </c:extLst>
          </c:dPt>
          <c:dLbls>
            <c:dLbl>
              <c:idx val="3"/>
              <c:layout>
                <c:manualLayout>
                  <c:x val="-1.1764583847445841E-16"/>
                  <c:y val="-1.48646906159626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F5-468F-927C-C901E77E6F8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'!$A$125:$A$128</c:f>
              <c:strCache>
                <c:ptCount val="4"/>
                <c:pt idx="0">
                  <c:v>Grocery Store</c:v>
                </c:pt>
                <c:pt idx="1">
                  <c:v>Supermarket Type3</c:v>
                </c:pt>
                <c:pt idx="2">
                  <c:v>Supermarket Type2</c:v>
                </c:pt>
                <c:pt idx="3">
                  <c:v>Supermarket Type1</c:v>
                </c:pt>
              </c:strCache>
            </c:strRef>
          </c:cat>
          <c:val>
            <c:numRef>
              <c:f>'Charts '!$B$125:$B$128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E6F5-468F-927C-C901E77E6F88}"/>
            </c:ext>
          </c:extLst>
        </c:ser>
        <c:dLbls>
          <c:dLblPos val="outEnd"/>
          <c:showLegendKey val="0"/>
          <c:showVal val="1"/>
          <c:showCatName val="0"/>
          <c:showSerName val="0"/>
          <c:showPercent val="0"/>
          <c:showBubbleSize val="0"/>
        </c:dLbls>
        <c:gapWidth val="82"/>
        <c:axId val="1990064592"/>
        <c:axId val="1990057936"/>
      </c:barChart>
      <c:catAx>
        <c:axId val="1990064592"/>
        <c:scaling>
          <c:orientation val="minMax"/>
        </c:scaling>
        <c:delete val="1"/>
        <c:axPos val="l"/>
        <c:numFmt formatCode="General" sourceLinked="1"/>
        <c:majorTickMark val="none"/>
        <c:minorTickMark val="none"/>
        <c:tickLblPos val="nextTo"/>
        <c:crossAx val="1990057936"/>
        <c:crosses val="autoZero"/>
        <c:auto val="1"/>
        <c:lblAlgn val="ctr"/>
        <c:lblOffset val="100"/>
        <c:noMultiLvlLbl val="0"/>
      </c:catAx>
      <c:valAx>
        <c:axId val="1990057936"/>
        <c:scaling>
          <c:orientation val="minMax"/>
        </c:scaling>
        <c:delete val="1"/>
        <c:axPos val="b"/>
        <c:numFmt formatCode="0" sourceLinked="1"/>
        <c:majorTickMark val="none"/>
        <c:minorTickMark val="none"/>
        <c:tickLblPos val="nextTo"/>
        <c:crossAx val="1990064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C295B45B-9B3F-48FE-91B7-7145DC6F86E3}">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C295B45B-9B3F-48FE-91B7-7145DC6F86E3}">
          <cx:dataPt idx="0">
            <cx:spPr>
              <a:solidFill>
                <a:srgbClr val="FFC000">
                  <a:lumMod val="75000"/>
                </a:srgbClr>
              </a:solidFill>
            </cx:spPr>
          </cx:dataPt>
          <cx:dataPt idx="1">
            <cx:spPr>
              <a:solidFill>
                <a:srgbClr val="70AD47">
                  <a:lumMod val="60000"/>
                  <a:lumOff val="40000"/>
                </a:srgbClr>
              </a:solidFill>
            </cx:spPr>
          </cx:dataPt>
          <cx:dataPt idx="2">
            <cx:spPr>
              <a:solidFill>
                <a:srgbClr val="EAE400"/>
              </a:solidFill>
            </cx:spPr>
          </cx:dataPt>
          <cx:dataLabels>
            <cx:txPr>
              <a:bodyPr spcFirstLastPara="1" vertOverflow="ellipsis" horzOverflow="overflow" wrap="square" lIns="0" tIns="0" rIns="0" bIns="0" anchor="ctr" anchorCtr="1"/>
              <a:lstStyle/>
              <a:p>
                <a:pPr algn="ctr" rtl="0">
                  <a:defRPr b="1">
                    <a:solidFill>
                      <a:schemeClr val="tx1">
                        <a:lumMod val="75000"/>
                        <a:lumOff val="2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chemeClr val="tx1">
                      <a:lumMod val="75000"/>
                      <a:lumOff val="2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25"/>
        <cx:tickLabels/>
        <cx:txPr>
          <a:bodyPr spcFirstLastPara="1" vertOverflow="ellipsis" horzOverflow="overflow" wrap="square" lIns="0" tIns="0" rIns="0" bIns="0" anchor="ctr" anchorCtr="1"/>
          <a:lstStyle/>
          <a:p>
            <a:pPr algn="ctr" rtl="0">
              <a:defRPr b="1">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6"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6.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8</xdr:col>
      <xdr:colOff>546100</xdr:colOff>
      <xdr:row>0</xdr:row>
      <xdr:rowOff>50801</xdr:rowOff>
    </xdr:from>
    <xdr:to>
      <xdr:col>11</xdr:col>
      <xdr:colOff>393700</xdr:colOff>
      <xdr:row>6</xdr:row>
      <xdr:rowOff>165101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3E1ECF4D-FE2C-4F4A-A00F-00C173611806}"/>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7289800" y="50801"/>
              <a:ext cx="1828800" cy="1320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146050</xdr:colOff>
      <xdr:row>10</xdr:row>
      <xdr:rowOff>165100</xdr:rowOff>
    </xdr:from>
    <xdr:to>
      <xdr:col>5</xdr:col>
      <xdr:colOff>127000</xdr:colOff>
      <xdr:row>19</xdr:row>
      <xdr:rowOff>171450</xdr:rowOff>
    </xdr:to>
    <xdr:graphicFrame macro="">
      <xdr:nvGraphicFramePr>
        <xdr:cNvPr id="3" name="Chart 2">
          <a:extLst>
            <a:ext uri="{FF2B5EF4-FFF2-40B4-BE49-F238E27FC236}">
              <a16:creationId xmlns:a16="http://schemas.microsoft.com/office/drawing/2014/main" id="{B3F86F61-A921-4542-9352-808AC19F5A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488950</xdr:colOff>
      <xdr:row>22</xdr:row>
      <xdr:rowOff>85724</xdr:rowOff>
    </xdr:from>
    <xdr:to>
      <xdr:col>8</xdr:col>
      <xdr:colOff>628650</xdr:colOff>
      <xdr:row>39</xdr:row>
      <xdr:rowOff>107949</xdr:rowOff>
    </xdr:to>
    <xdr:graphicFrame macro="">
      <xdr:nvGraphicFramePr>
        <xdr:cNvPr id="4" name="Chart 3">
          <a:extLst>
            <a:ext uri="{FF2B5EF4-FFF2-40B4-BE49-F238E27FC236}">
              <a16:creationId xmlns:a16="http://schemas.microsoft.com/office/drawing/2014/main" id="{D7DF4C9C-A61E-44C0-B9A2-C867BB09F8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228600</xdr:colOff>
      <xdr:row>43</xdr:row>
      <xdr:rowOff>60325</xdr:rowOff>
    </xdr:from>
    <xdr:to>
      <xdr:col>9</xdr:col>
      <xdr:colOff>603250</xdr:colOff>
      <xdr:row>57</xdr:row>
      <xdr:rowOff>28575</xdr:rowOff>
    </xdr:to>
    <xdr:graphicFrame macro="">
      <xdr:nvGraphicFramePr>
        <xdr:cNvPr id="5" name="Chart 4">
          <a:extLst>
            <a:ext uri="{FF2B5EF4-FFF2-40B4-BE49-F238E27FC236}">
              <a16:creationId xmlns:a16="http://schemas.microsoft.com/office/drawing/2014/main" id="{CFA7C5F6-D973-46F4-BC25-169308F7BE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190500</xdr:colOff>
      <xdr:row>76</xdr:row>
      <xdr:rowOff>196849</xdr:rowOff>
    </xdr:from>
    <xdr:to>
      <xdr:col>6</xdr:col>
      <xdr:colOff>0</xdr:colOff>
      <xdr:row>86</xdr:row>
      <xdr:rowOff>187324</xdr:rowOff>
    </xdr:to>
    <xdr:graphicFrame macro="">
      <xdr:nvGraphicFramePr>
        <xdr:cNvPr id="8" name="Chart 7">
          <a:extLst>
            <a:ext uri="{FF2B5EF4-FFF2-40B4-BE49-F238E27FC236}">
              <a16:creationId xmlns:a16="http://schemas.microsoft.com/office/drawing/2014/main" id="{2571959F-3EF6-4467-B7C9-D24AF48FB3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114300</xdr:colOff>
      <xdr:row>89</xdr:row>
      <xdr:rowOff>133351</xdr:rowOff>
    </xdr:from>
    <xdr:to>
      <xdr:col>9</xdr:col>
      <xdr:colOff>127000</xdr:colOff>
      <xdr:row>98</xdr:row>
      <xdr:rowOff>193675</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E7B7384C-ECED-443C-8471-5BD0EDC455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349750" y="17862551"/>
              <a:ext cx="2654300" cy="18510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152400</xdr:colOff>
      <xdr:row>61</xdr:row>
      <xdr:rowOff>66675</xdr:rowOff>
    </xdr:from>
    <xdr:to>
      <xdr:col>9</xdr:col>
      <xdr:colOff>488950</xdr:colOff>
      <xdr:row>73</xdr:row>
      <xdr:rowOff>127000</xdr:rowOff>
    </xdr:to>
    <xdr:graphicFrame macro="">
      <xdr:nvGraphicFramePr>
        <xdr:cNvPr id="11" name="Chart 10">
          <a:extLst>
            <a:ext uri="{FF2B5EF4-FFF2-40B4-BE49-F238E27FC236}">
              <a16:creationId xmlns:a16="http://schemas.microsoft.com/office/drawing/2014/main" id="{B83589B5-DA6B-4E3E-BD10-F1D37D02D8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241300</xdr:colOff>
      <xdr:row>103</xdr:row>
      <xdr:rowOff>38099</xdr:rowOff>
    </xdr:from>
    <xdr:to>
      <xdr:col>6</xdr:col>
      <xdr:colOff>349250</xdr:colOff>
      <xdr:row>111</xdr:row>
      <xdr:rowOff>101600</xdr:rowOff>
    </xdr:to>
    <xdr:graphicFrame macro="">
      <xdr:nvGraphicFramePr>
        <xdr:cNvPr id="6" name="Chart 5">
          <a:extLst>
            <a:ext uri="{FF2B5EF4-FFF2-40B4-BE49-F238E27FC236}">
              <a16:creationId xmlns:a16="http://schemas.microsoft.com/office/drawing/2014/main" id="{9292B316-C630-4838-829B-6F3DE36034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247650</xdr:colOff>
      <xdr:row>112</xdr:row>
      <xdr:rowOff>203199</xdr:rowOff>
    </xdr:from>
    <xdr:to>
      <xdr:col>6</xdr:col>
      <xdr:colOff>311150</xdr:colOff>
      <xdr:row>120</xdr:row>
      <xdr:rowOff>190500</xdr:rowOff>
    </xdr:to>
    <xdr:graphicFrame macro="">
      <xdr:nvGraphicFramePr>
        <xdr:cNvPr id="7" name="Chart 6">
          <a:extLst>
            <a:ext uri="{FF2B5EF4-FFF2-40B4-BE49-F238E27FC236}">
              <a16:creationId xmlns:a16="http://schemas.microsoft.com/office/drawing/2014/main" id="{28FD0E81-C3F5-49CE-B20D-AEC9DA5DC0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355600</xdr:colOff>
      <xdr:row>122</xdr:row>
      <xdr:rowOff>120649</xdr:rowOff>
    </xdr:from>
    <xdr:to>
      <xdr:col>5</xdr:col>
      <xdr:colOff>501650</xdr:colOff>
      <xdr:row>129</xdr:row>
      <xdr:rowOff>171450</xdr:rowOff>
    </xdr:to>
    <xdr:graphicFrame macro="">
      <xdr:nvGraphicFramePr>
        <xdr:cNvPr id="9" name="Chart 8">
          <a:extLst>
            <a:ext uri="{FF2B5EF4-FFF2-40B4-BE49-F238E27FC236}">
              <a16:creationId xmlns:a16="http://schemas.microsoft.com/office/drawing/2014/main" id="{70359A19-94E0-4DF8-93EA-D376B6ADCE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381000</xdr:colOff>
      <xdr:row>101</xdr:row>
      <xdr:rowOff>165100</xdr:rowOff>
    </xdr:from>
    <xdr:to>
      <xdr:col>11</xdr:col>
      <xdr:colOff>228600</xdr:colOff>
      <xdr:row>108</xdr:row>
      <xdr:rowOff>31750</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FA50078D-E7CC-4EBC-84B9-95923F06A14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131050" y="20281900"/>
              <a:ext cx="1828800" cy="127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571500</xdr:colOff>
      <xdr:row>109</xdr:row>
      <xdr:rowOff>76200</xdr:rowOff>
    </xdr:from>
    <xdr:to>
      <xdr:col>11</xdr:col>
      <xdr:colOff>419100</xdr:colOff>
      <xdr:row>123</xdr:row>
      <xdr:rowOff>9519</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A38C2933-8D5E-43E0-8048-6DCC2E4E41B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321550" y="2179320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576795</xdr:colOff>
      <xdr:row>1</xdr:row>
      <xdr:rowOff>178595</xdr:rowOff>
    </xdr:from>
    <xdr:to>
      <xdr:col>11</xdr:col>
      <xdr:colOff>264584</xdr:colOff>
      <xdr:row>6</xdr:row>
      <xdr:rowOff>105833</xdr:rowOff>
    </xdr:to>
    <xdr:sp macro="" textlink="">
      <xdr:nvSpPr>
        <xdr:cNvPr id="16" name="Rectangle: Rounded Corners 15">
          <a:extLst>
            <a:ext uri="{FF2B5EF4-FFF2-40B4-BE49-F238E27FC236}">
              <a16:creationId xmlns:a16="http://schemas.microsoft.com/office/drawing/2014/main" id="{8379B3EE-B377-428D-8FB1-1D6D545E8A08}"/>
            </a:ext>
          </a:extLst>
        </xdr:cNvPr>
        <xdr:cNvSpPr/>
      </xdr:nvSpPr>
      <xdr:spPr>
        <a:xfrm>
          <a:off x="5169962" y="379678"/>
          <a:ext cx="2312455" cy="932655"/>
        </a:xfrm>
        <a:prstGeom prst="roundRect">
          <a:avLst>
            <a:gd name="adj" fmla="val 9120"/>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39688</xdr:colOff>
      <xdr:row>7</xdr:row>
      <xdr:rowOff>142874</xdr:rowOff>
    </xdr:from>
    <xdr:to>
      <xdr:col>7</xdr:col>
      <xdr:colOff>349250</xdr:colOff>
      <xdr:row>12</xdr:row>
      <xdr:rowOff>63500</xdr:rowOff>
    </xdr:to>
    <xdr:sp macro="" textlink="">
      <xdr:nvSpPr>
        <xdr:cNvPr id="17" name="Rectangle: Rounded Corners 16">
          <a:extLst>
            <a:ext uri="{FF2B5EF4-FFF2-40B4-BE49-F238E27FC236}">
              <a16:creationId xmlns:a16="http://schemas.microsoft.com/office/drawing/2014/main" id="{825ED8CF-D7E7-4078-AB98-B1948AF7EBFA}"/>
            </a:ext>
          </a:extLst>
        </xdr:cNvPr>
        <xdr:cNvSpPr/>
      </xdr:nvSpPr>
      <xdr:spPr>
        <a:xfrm>
          <a:off x="2664355" y="1550457"/>
          <a:ext cx="2278062" cy="926043"/>
        </a:xfrm>
        <a:prstGeom prst="roundRect">
          <a:avLst>
            <a:gd name="adj" fmla="val 9120"/>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31751</xdr:colOff>
      <xdr:row>1</xdr:row>
      <xdr:rowOff>178594</xdr:rowOff>
    </xdr:from>
    <xdr:to>
      <xdr:col>7</xdr:col>
      <xdr:colOff>359833</xdr:colOff>
      <xdr:row>6</xdr:row>
      <xdr:rowOff>116417</xdr:rowOff>
    </xdr:to>
    <xdr:sp macro="" textlink="">
      <xdr:nvSpPr>
        <xdr:cNvPr id="15" name="Rectangle: Rounded Corners 14">
          <a:extLst>
            <a:ext uri="{FF2B5EF4-FFF2-40B4-BE49-F238E27FC236}">
              <a16:creationId xmlns:a16="http://schemas.microsoft.com/office/drawing/2014/main" id="{5E9EB34F-7505-42D6-9131-26EF7F568EC9}"/>
            </a:ext>
          </a:extLst>
        </xdr:cNvPr>
        <xdr:cNvSpPr/>
      </xdr:nvSpPr>
      <xdr:spPr>
        <a:xfrm>
          <a:off x="2656418" y="379677"/>
          <a:ext cx="2296582" cy="943240"/>
        </a:xfrm>
        <a:prstGeom prst="roundRect">
          <a:avLst>
            <a:gd name="adj" fmla="val 9120"/>
          </a:avLst>
        </a:prstGeom>
        <a:gradFill flip="none" rotWithShape="1">
          <a:gsLst>
            <a:gs pos="0">
              <a:srgbClr val="EAE400"/>
            </a:gs>
            <a:gs pos="100000">
              <a:schemeClr val="accent6">
                <a:lumMod val="75000"/>
              </a:schemeClr>
            </a:gs>
          </a:gsLst>
          <a:lin ang="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590022</xdr:colOff>
      <xdr:row>7</xdr:row>
      <xdr:rowOff>153459</xdr:rowOff>
    </xdr:from>
    <xdr:to>
      <xdr:col>11</xdr:col>
      <xdr:colOff>306917</xdr:colOff>
      <xdr:row>12</xdr:row>
      <xdr:rowOff>116417</xdr:rowOff>
    </xdr:to>
    <xdr:sp macro="" textlink="">
      <xdr:nvSpPr>
        <xdr:cNvPr id="18" name="Rectangle: Rounded Corners 17">
          <a:extLst>
            <a:ext uri="{FF2B5EF4-FFF2-40B4-BE49-F238E27FC236}">
              <a16:creationId xmlns:a16="http://schemas.microsoft.com/office/drawing/2014/main" id="{C48FABC8-78F3-432A-98EC-9564D427A5EA}"/>
            </a:ext>
          </a:extLst>
        </xdr:cNvPr>
        <xdr:cNvSpPr/>
      </xdr:nvSpPr>
      <xdr:spPr>
        <a:xfrm>
          <a:off x="5183189" y="1561042"/>
          <a:ext cx="2341561" cy="968375"/>
        </a:xfrm>
        <a:prstGeom prst="roundRect">
          <a:avLst>
            <a:gd name="adj" fmla="val 9120"/>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6</xdr:col>
      <xdr:colOff>360362</xdr:colOff>
      <xdr:row>3</xdr:row>
      <xdr:rowOff>25396</xdr:rowOff>
    </xdr:from>
    <xdr:to>
      <xdr:col>7</xdr:col>
      <xdr:colOff>45507</xdr:colOff>
      <xdr:row>4</xdr:row>
      <xdr:rowOff>175679</xdr:rowOff>
    </xdr:to>
    <xdr:pic>
      <xdr:nvPicPr>
        <xdr:cNvPr id="3" name="Picture 2">
          <a:extLst>
            <a:ext uri="{FF2B5EF4-FFF2-40B4-BE49-F238E27FC236}">
              <a16:creationId xmlns:a16="http://schemas.microsoft.com/office/drawing/2014/main" id="{C6369416-B00C-4524-B19F-1FB234F1A5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97362" y="628646"/>
          <a:ext cx="341312" cy="351366"/>
        </a:xfrm>
        <a:prstGeom prst="rect">
          <a:avLst/>
        </a:prstGeom>
      </xdr:spPr>
    </xdr:pic>
    <xdr:clientData/>
  </xdr:twoCellAnchor>
  <xdr:twoCellAnchor editAs="oneCell">
    <xdr:from>
      <xdr:col>6</xdr:col>
      <xdr:colOff>333629</xdr:colOff>
      <xdr:row>8</xdr:row>
      <xdr:rowOff>192219</xdr:rowOff>
    </xdr:from>
    <xdr:to>
      <xdr:col>7</xdr:col>
      <xdr:colOff>33653</xdr:colOff>
      <xdr:row>10</xdr:row>
      <xdr:rowOff>152698</xdr:rowOff>
    </xdr:to>
    <xdr:pic>
      <xdr:nvPicPr>
        <xdr:cNvPr id="5" name="Picture 4">
          <a:extLst>
            <a:ext uri="{FF2B5EF4-FFF2-40B4-BE49-F238E27FC236}">
              <a16:creationId xmlns:a16="http://schemas.microsoft.com/office/drawing/2014/main" id="{6B78060E-21D7-45EC-B97A-DA8BAD6734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70629" y="1800886"/>
          <a:ext cx="356191" cy="362645"/>
        </a:xfrm>
        <a:prstGeom prst="rect">
          <a:avLst/>
        </a:prstGeom>
      </xdr:spPr>
    </xdr:pic>
    <xdr:clientData/>
  </xdr:twoCellAnchor>
  <xdr:twoCellAnchor editAs="oneCell">
    <xdr:from>
      <xdr:col>10</xdr:col>
      <xdr:colOff>379282</xdr:colOff>
      <xdr:row>9</xdr:row>
      <xdr:rowOff>7409</xdr:rowOff>
    </xdr:from>
    <xdr:to>
      <xdr:col>11</xdr:col>
      <xdr:colOff>77881</xdr:colOff>
      <xdr:row>10</xdr:row>
      <xdr:rowOff>168971</xdr:rowOff>
    </xdr:to>
    <xdr:pic>
      <xdr:nvPicPr>
        <xdr:cNvPr id="7" name="Picture 6">
          <a:extLst>
            <a:ext uri="{FF2B5EF4-FFF2-40B4-BE49-F238E27FC236}">
              <a16:creationId xmlns:a16="http://schemas.microsoft.com/office/drawing/2014/main" id="{8B4D161A-F13F-4916-8D5A-123D371FFD6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40949" y="1817159"/>
          <a:ext cx="354765" cy="362645"/>
        </a:xfrm>
        <a:prstGeom prst="rect">
          <a:avLst/>
        </a:prstGeom>
      </xdr:spPr>
    </xdr:pic>
    <xdr:clientData/>
  </xdr:twoCellAnchor>
  <xdr:twoCellAnchor editAs="oneCell">
    <xdr:from>
      <xdr:col>10</xdr:col>
      <xdr:colOff>275179</xdr:colOff>
      <xdr:row>3</xdr:row>
      <xdr:rowOff>33659</xdr:rowOff>
    </xdr:from>
    <xdr:to>
      <xdr:col>10</xdr:col>
      <xdr:colOff>628904</xdr:colOff>
      <xdr:row>4</xdr:row>
      <xdr:rowOff>197867</xdr:rowOff>
    </xdr:to>
    <xdr:pic>
      <xdr:nvPicPr>
        <xdr:cNvPr id="9" name="Picture 8">
          <a:extLst>
            <a:ext uri="{FF2B5EF4-FFF2-40B4-BE49-F238E27FC236}">
              <a16:creationId xmlns:a16="http://schemas.microsoft.com/office/drawing/2014/main" id="{1FC61AB8-73B3-4057-9BEC-2DAD70B4AC8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36846" y="636909"/>
          <a:ext cx="353725" cy="365291"/>
        </a:xfrm>
        <a:prstGeom prst="rect">
          <a:avLst/>
        </a:prstGeom>
      </xdr:spPr>
    </xdr:pic>
    <xdr:clientData/>
  </xdr:twoCellAnchor>
  <xdr:twoCellAnchor>
    <xdr:from>
      <xdr:col>0</xdr:col>
      <xdr:colOff>497417</xdr:colOff>
      <xdr:row>1</xdr:row>
      <xdr:rowOff>7935</xdr:rowOff>
    </xdr:from>
    <xdr:to>
      <xdr:col>21</xdr:col>
      <xdr:colOff>116418</xdr:colOff>
      <xdr:row>37</xdr:row>
      <xdr:rowOff>179917</xdr:rowOff>
    </xdr:to>
    <xdr:sp macro="" textlink="">
      <xdr:nvSpPr>
        <xdr:cNvPr id="10" name="Rectangle 9">
          <a:extLst>
            <a:ext uri="{FF2B5EF4-FFF2-40B4-BE49-F238E27FC236}">
              <a16:creationId xmlns:a16="http://schemas.microsoft.com/office/drawing/2014/main" id="{270A6B87-0DE3-499A-AB12-8ECF3D3E4C93}"/>
            </a:ext>
          </a:extLst>
        </xdr:cNvPr>
        <xdr:cNvSpPr/>
      </xdr:nvSpPr>
      <xdr:spPr>
        <a:xfrm>
          <a:off x="497417" y="209018"/>
          <a:ext cx="13398501" cy="7410982"/>
        </a:xfrm>
        <a:prstGeom prst="rect">
          <a:avLst/>
        </a:prstGeom>
        <a:noFill/>
        <a:ln w="6350">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582082</xdr:colOff>
      <xdr:row>1</xdr:row>
      <xdr:rowOff>142870</xdr:rowOff>
    </xdr:from>
    <xdr:to>
      <xdr:col>3</xdr:col>
      <xdr:colOff>539749</xdr:colOff>
      <xdr:row>37</xdr:row>
      <xdr:rowOff>42338</xdr:rowOff>
    </xdr:to>
    <xdr:sp macro="" textlink="">
      <xdr:nvSpPr>
        <xdr:cNvPr id="11" name="Rectangle: Top Corners Rounded 10">
          <a:extLst>
            <a:ext uri="{FF2B5EF4-FFF2-40B4-BE49-F238E27FC236}">
              <a16:creationId xmlns:a16="http://schemas.microsoft.com/office/drawing/2014/main" id="{B2B04AE3-0497-463D-BC38-11042D93BB61}"/>
            </a:ext>
          </a:extLst>
        </xdr:cNvPr>
        <xdr:cNvSpPr/>
      </xdr:nvSpPr>
      <xdr:spPr>
        <a:xfrm rot="5400000">
          <a:off x="-2024068" y="2950103"/>
          <a:ext cx="7138468" cy="1926167"/>
        </a:xfrm>
        <a:prstGeom prst="round2SameRect">
          <a:avLst>
            <a:gd name="adj1" fmla="val 10606"/>
            <a:gd name="adj2" fmla="val 0"/>
          </a:avLst>
        </a:prstGeom>
        <a:solidFill>
          <a:srgbClr val="EAE4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10585</xdr:colOff>
      <xdr:row>1</xdr:row>
      <xdr:rowOff>177267</xdr:rowOff>
    </xdr:from>
    <xdr:to>
      <xdr:col>3</xdr:col>
      <xdr:colOff>296339</xdr:colOff>
      <xdr:row>4</xdr:row>
      <xdr:rowOff>58205</xdr:rowOff>
    </xdr:to>
    <xdr:sp macro="" textlink="">
      <xdr:nvSpPr>
        <xdr:cNvPr id="12" name="TextBox 11">
          <a:extLst>
            <a:ext uri="{FF2B5EF4-FFF2-40B4-BE49-F238E27FC236}">
              <a16:creationId xmlns:a16="http://schemas.microsoft.com/office/drawing/2014/main" id="{99BDE71E-E341-4EB9-90CF-FFB023C3E790}"/>
            </a:ext>
          </a:extLst>
        </xdr:cNvPr>
        <xdr:cNvSpPr txBox="1"/>
      </xdr:nvSpPr>
      <xdr:spPr>
        <a:xfrm>
          <a:off x="666752" y="378350"/>
          <a:ext cx="1598087" cy="484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a:latin typeface="Arial Black" panose="020B0A04020102020204" pitchFamily="34" charset="0"/>
            </a:rPr>
            <a:t>blink</a:t>
          </a:r>
          <a:r>
            <a:rPr lang="en-IN" sz="2800" b="1">
              <a:solidFill>
                <a:schemeClr val="accent6">
                  <a:lumMod val="75000"/>
                </a:schemeClr>
              </a:solidFill>
              <a:latin typeface="Arial Black" panose="020B0A04020102020204" pitchFamily="34" charset="0"/>
            </a:rPr>
            <a:t>it</a:t>
          </a:r>
          <a:endParaRPr lang="en-IN" sz="1100" b="1">
            <a:solidFill>
              <a:schemeClr val="accent6">
                <a:lumMod val="75000"/>
              </a:schemeClr>
            </a:solidFill>
            <a:latin typeface="Arial Black" panose="020B0A04020102020204" pitchFamily="34" charset="0"/>
          </a:endParaRPr>
        </a:p>
      </xdr:txBody>
    </xdr:sp>
    <xdr:clientData/>
  </xdr:twoCellAnchor>
  <xdr:twoCellAnchor>
    <xdr:from>
      <xdr:col>1</xdr:col>
      <xdr:colOff>94194</xdr:colOff>
      <xdr:row>3</xdr:row>
      <xdr:rowOff>65081</xdr:rowOff>
    </xdr:from>
    <xdr:to>
      <xdr:col>3</xdr:col>
      <xdr:colOff>213256</xdr:colOff>
      <xdr:row>5</xdr:row>
      <xdr:rowOff>144456</xdr:rowOff>
    </xdr:to>
    <xdr:sp macro="" textlink="">
      <xdr:nvSpPr>
        <xdr:cNvPr id="13" name="TextBox 12">
          <a:extLst>
            <a:ext uri="{FF2B5EF4-FFF2-40B4-BE49-F238E27FC236}">
              <a16:creationId xmlns:a16="http://schemas.microsoft.com/office/drawing/2014/main" id="{DA67ABDC-56EF-407A-99DF-DB1E6ADBAEE5}"/>
            </a:ext>
          </a:extLst>
        </xdr:cNvPr>
        <xdr:cNvSpPr txBox="1"/>
      </xdr:nvSpPr>
      <xdr:spPr>
        <a:xfrm>
          <a:off x="750361" y="668331"/>
          <a:ext cx="1431395" cy="481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1">
              <a:solidFill>
                <a:schemeClr val="tx1"/>
              </a:solidFill>
              <a:latin typeface="+mn-lt"/>
            </a:rPr>
            <a:t>India's</a:t>
          </a:r>
          <a:r>
            <a:rPr lang="en-IN" sz="1000" b="1" baseline="0">
              <a:solidFill>
                <a:schemeClr val="tx1"/>
              </a:solidFill>
              <a:latin typeface="+mn-lt"/>
            </a:rPr>
            <a:t> Last Minute App</a:t>
          </a:r>
          <a:endParaRPr lang="en-IN" sz="1000" b="1">
            <a:solidFill>
              <a:schemeClr val="tx1"/>
            </a:solidFill>
            <a:latin typeface="+mn-lt"/>
          </a:endParaRPr>
        </a:p>
      </xdr:txBody>
    </xdr:sp>
    <xdr:clientData/>
  </xdr:twoCellAnchor>
  <xdr:twoCellAnchor>
    <xdr:from>
      <xdr:col>4</xdr:col>
      <xdr:colOff>209285</xdr:colOff>
      <xdr:row>2</xdr:row>
      <xdr:rowOff>68261</xdr:rowOff>
    </xdr:from>
    <xdr:to>
      <xdr:col>6</xdr:col>
      <xdr:colOff>90218</xdr:colOff>
      <xdr:row>4</xdr:row>
      <xdr:rowOff>147636</xdr:rowOff>
    </xdr:to>
    <xdr:sp macro="" textlink="'Charts '!A7">
      <xdr:nvSpPr>
        <xdr:cNvPr id="19" name="TextBox 18">
          <a:extLst>
            <a:ext uri="{FF2B5EF4-FFF2-40B4-BE49-F238E27FC236}">
              <a16:creationId xmlns:a16="http://schemas.microsoft.com/office/drawing/2014/main" id="{874E5B0B-182A-402A-9420-FFEE79D4B3EE}"/>
            </a:ext>
          </a:extLst>
        </xdr:cNvPr>
        <xdr:cNvSpPr txBox="1"/>
      </xdr:nvSpPr>
      <xdr:spPr>
        <a:xfrm>
          <a:off x="2833952" y="470428"/>
          <a:ext cx="1193266" cy="481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C67D98-FFFC-497C-AC7D-041BB9636250}" type="TxLink">
            <a:rPr lang="en-US" sz="1800" b="0" i="0" u="none" strike="noStrike">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pPr algn="ctr"/>
            <a:t>$1.20M</a:t>
          </a:fld>
          <a:endParaRPr lang="en-IN" sz="1600" b="0">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4</xdr:col>
      <xdr:colOff>246333</xdr:colOff>
      <xdr:row>4</xdr:row>
      <xdr:rowOff>100015</xdr:rowOff>
    </xdr:from>
    <xdr:to>
      <xdr:col>6</xdr:col>
      <xdr:colOff>74353</xdr:colOff>
      <xdr:row>5</xdr:row>
      <xdr:rowOff>179390</xdr:rowOff>
    </xdr:to>
    <xdr:sp macro="" textlink="">
      <xdr:nvSpPr>
        <xdr:cNvPr id="20" name="TextBox 19">
          <a:extLst>
            <a:ext uri="{FF2B5EF4-FFF2-40B4-BE49-F238E27FC236}">
              <a16:creationId xmlns:a16="http://schemas.microsoft.com/office/drawing/2014/main" id="{046C5C80-A7D6-4157-A229-DA88B72558F6}"/>
            </a:ext>
          </a:extLst>
        </xdr:cNvPr>
        <xdr:cNvSpPr txBox="1"/>
      </xdr:nvSpPr>
      <xdr:spPr>
        <a:xfrm>
          <a:off x="2871000" y="904348"/>
          <a:ext cx="1140353" cy="280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latin typeface="Segoe UI Semibold" panose="020B0702040204020203" pitchFamily="34" charset="0"/>
              <a:cs typeface="Segoe UI Semibold" panose="020B0702040204020203" pitchFamily="34" charset="0"/>
            </a:rPr>
            <a:t>Total</a:t>
          </a:r>
          <a:r>
            <a:rPr lang="en-IN" sz="1200" b="0"/>
            <a:t> </a:t>
          </a:r>
          <a:r>
            <a:rPr lang="en-IN" sz="1200" b="0">
              <a:latin typeface="Segoe UI Semibold" panose="020B0702040204020203" pitchFamily="34" charset="0"/>
              <a:cs typeface="Segoe UI Semibold" panose="020B0702040204020203" pitchFamily="34" charset="0"/>
            </a:rPr>
            <a:t>Sales</a:t>
          </a:r>
        </a:p>
      </xdr:txBody>
    </xdr:sp>
    <xdr:clientData/>
  </xdr:twoCellAnchor>
  <xdr:twoCellAnchor>
    <xdr:from>
      <xdr:col>7</xdr:col>
      <xdr:colOff>651672</xdr:colOff>
      <xdr:row>2</xdr:row>
      <xdr:rowOff>47095</xdr:rowOff>
    </xdr:from>
    <xdr:to>
      <xdr:col>9</xdr:col>
      <xdr:colOff>532605</xdr:colOff>
      <xdr:row>4</xdr:row>
      <xdr:rowOff>126470</xdr:rowOff>
    </xdr:to>
    <xdr:sp macro="" textlink="'Charts '!B7">
      <xdr:nvSpPr>
        <xdr:cNvPr id="21" name="TextBox 20">
          <a:extLst>
            <a:ext uri="{FF2B5EF4-FFF2-40B4-BE49-F238E27FC236}">
              <a16:creationId xmlns:a16="http://schemas.microsoft.com/office/drawing/2014/main" id="{DC009231-36BB-4CCB-9BF0-CDF55348A70E}"/>
            </a:ext>
          </a:extLst>
        </xdr:cNvPr>
        <xdr:cNvSpPr txBox="1"/>
      </xdr:nvSpPr>
      <xdr:spPr>
        <a:xfrm>
          <a:off x="5244839" y="449262"/>
          <a:ext cx="1193266" cy="481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C543646-F520-4B17-9691-B07C9497458A}" type="TxLink">
            <a:rPr lang="en-US" sz="1800" b="0" i="0" u="none" strike="noStrike">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pPr marL="0" indent="0" algn="ctr"/>
            <a:t>$141</a:t>
          </a:fld>
          <a:endParaRPr lang="en-IN" sz="1800" b="0" i="0" u="none" strike="noStrike">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8</xdr:col>
      <xdr:colOff>45777</xdr:colOff>
      <xdr:row>4</xdr:row>
      <xdr:rowOff>94724</xdr:rowOff>
    </xdr:from>
    <xdr:to>
      <xdr:col>9</xdr:col>
      <xdr:colOff>527318</xdr:colOff>
      <xdr:row>5</xdr:row>
      <xdr:rowOff>174099</xdr:rowOff>
    </xdr:to>
    <xdr:sp macro="" textlink="">
      <xdr:nvSpPr>
        <xdr:cNvPr id="22" name="TextBox 21">
          <a:extLst>
            <a:ext uri="{FF2B5EF4-FFF2-40B4-BE49-F238E27FC236}">
              <a16:creationId xmlns:a16="http://schemas.microsoft.com/office/drawing/2014/main" id="{8F86F7A3-4102-4B1A-ABD6-0EB4E76005C1}"/>
            </a:ext>
          </a:extLst>
        </xdr:cNvPr>
        <xdr:cNvSpPr txBox="1"/>
      </xdr:nvSpPr>
      <xdr:spPr>
        <a:xfrm>
          <a:off x="5295110" y="899057"/>
          <a:ext cx="1137708" cy="280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latin typeface="Segoe UI Semibold" panose="020B0702040204020203" pitchFamily="34" charset="0"/>
              <a:cs typeface="Segoe UI Semibold" panose="020B0702040204020203" pitchFamily="34" charset="0"/>
            </a:rPr>
            <a:t>AVG</a:t>
          </a:r>
          <a:r>
            <a:rPr lang="en-IN" sz="1200" b="0"/>
            <a:t> </a:t>
          </a:r>
          <a:r>
            <a:rPr lang="en-IN" sz="1200" b="0">
              <a:latin typeface="Segoe UI Semibold" panose="020B0702040204020203" pitchFamily="34" charset="0"/>
              <a:cs typeface="Segoe UI Semibold" panose="020B0702040204020203" pitchFamily="34" charset="0"/>
            </a:rPr>
            <a:t>SALES</a:t>
          </a:r>
        </a:p>
      </xdr:txBody>
    </xdr:sp>
    <xdr:clientData/>
  </xdr:twoCellAnchor>
  <xdr:twoCellAnchor>
    <xdr:from>
      <xdr:col>4</xdr:col>
      <xdr:colOff>198702</xdr:colOff>
      <xdr:row>8</xdr:row>
      <xdr:rowOff>3174</xdr:rowOff>
    </xdr:from>
    <xdr:to>
      <xdr:col>6</xdr:col>
      <xdr:colOff>79635</xdr:colOff>
      <xdr:row>10</xdr:row>
      <xdr:rowOff>82549</xdr:rowOff>
    </xdr:to>
    <xdr:sp macro="" textlink="'Charts '!C7">
      <xdr:nvSpPr>
        <xdr:cNvPr id="23" name="TextBox 22">
          <a:extLst>
            <a:ext uri="{FF2B5EF4-FFF2-40B4-BE49-F238E27FC236}">
              <a16:creationId xmlns:a16="http://schemas.microsoft.com/office/drawing/2014/main" id="{4FF24119-8E07-48DC-9490-618597FD8FAE}"/>
            </a:ext>
          </a:extLst>
        </xdr:cNvPr>
        <xdr:cNvSpPr txBox="1"/>
      </xdr:nvSpPr>
      <xdr:spPr>
        <a:xfrm>
          <a:off x="2823369" y="1611841"/>
          <a:ext cx="1193266" cy="481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A483E52-3C08-4F36-9229-331E49BB4F58}" type="TxLink">
            <a:rPr lang="en-US" sz="1800" b="0" i="0" u="none" strike="noStrike">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pPr marL="0" indent="0" algn="ctr"/>
            <a:t>8523</a:t>
          </a:fld>
          <a:endParaRPr lang="en-IN" sz="1800" b="0" i="0" u="none" strike="noStrike">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4</xdr:col>
      <xdr:colOff>256914</xdr:colOff>
      <xdr:row>10</xdr:row>
      <xdr:rowOff>34927</xdr:rowOff>
    </xdr:from>
    <xdr:to>
      <xdr:col>6</xdr:col>
      <xdr:colOff>84934</xdr:colOff>
      <xdr:row>11</xdr:row>
      <xdr:rowOff>114302</xdr:rowOff>
    </xdr:to>
    <xdr:sp macro="" textlink="">
      <xdr:nvSpPr>
        <xdr:cNvPr id="24" name="TextBox 23">
          <a:extLst>
            <a:ext uri="{FF2B5EF4-FFF2-40B4-BE49-F238E27FC236}">
              <a16:creationId xmlns:a16="http://schemas.microsoft.com/office/drawing/2014/main" id="{43CF0EB3-456B-412E-9E15-BCEB425E21C0}"/>
            </a:ext>
          </a:extLst>
        </xdr:cNvPr>
        <xdr:cNvSpPr txBox="1"/>
      </xdr:nvSpPr>
      <xdr:spPr>
        <a:xfrm>
          <a:off x="2881581" y="2045760"/>
          <a:ext cx="1140353" cy="280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latin typeface="Segoe UI Semibold" panose="020B0702040204020203" pitchFamily="34" charset="0"/>
              <a:cs typeface="Segoe UI Semibold" panose="020B0702040204020203" pitchFamily="34" charset="0"/>
            </a:rPr>
            <a:t>NO</a:t>
          </a:r>
          <a:r>
            <a:rPr lang="en-IN" sz="1200" b="0" baseline="0">
              <a:latin typeface="Segoe UI Semibold" panose="020B0702040204020203" pitchFamily="34" charset="0"/>
              <a:cs typeface="Segoe UI Semibold" panose="020B0702040204020203" pitchFamily="34" charset="0"/>
            </a:rPr>
            <a:t> OF ITEMS</a:t>
          </a:r>
          <a:endParaRPr lang="en-IN" sz="1200" b="0">
            <a:latin typeface="Segoe UI Semibold" panose="020B0702040204020203" pitchFamily="34" charset="0"/>
            <a:cs typeface="Segoe UI Semibold" panose="020B0702040204020203" pitchFamily="34" charset="0"/>
          </a:endParaRPr>
        </a:p>
      </xdr:txBody>
    </xdr:sp>
    <xdr:clientData/>
  </xdr:twoCellAnchor>
  <xdr:twoCellAnchor>
    <xdr:from>
      <xdr:col>8</xdr:col>
      <xdr:colOff>51067</xdr:colOff>
      <xdr:row>8</xdr:row>
      <xdr:rowOff>21167</xdr:rowOff>
    </xdr:from>
    <xdr:to>
      <xdr:col>9</xdr:col>
      <xdr:colOff>588166</xdr:colOff>
      <xdr:row>10</xdr:row>
      <xdr:rowOff>103189</xdr:rowOff>
    </xdr:to>
    <xdr:sp macro="" textlink="'Charts '!D7">
      <xdr:nvSpPr>
        <xdr:cNvPr id="25" name="TextBox 24">
          <a:extLst>
            <a:ext uri="{FF2B5EF4-FFF2-40B4-BE49-F238E27FC236}">
              <a16:creationId xmlns:a16="http://schemas.microsoft.com/office/drawing/2014/main" id="{A6749F59-5333-473A-A67E-5871CE443648}"/>
            </a:ext>
          </a:extLst>
        </xdr:cNvPr>
        <xdr:cNvSpPr txBox="1"/>
      </xdr:nvSpPr>
      <xdr:spPr>
        <a:xfrm>
          <a:off x="5300400" y="1629834"/>
          <a:ext cx="1193266" cy="484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D5A4B2-7E02-40D3-A3BA-7CB90232D9F1}" type="TxLink">
            <a:rPr lang="en-US" sz="1800" b="0" i="0" u="none" strike="noStrike">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pPr marL="0" indent="0" algn="ctr"/>
            <a:t>4.0</a:t>
          </a:fld>
          <a:endParaRPr lang="en-IN" sz="1800" b="0" i="0" u="none" strike="noStrike">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8</xdr:col>
      <xdr:colOff>133090</xdr:colOff>
      <xdr:row>10</xdr:row>
      <xdr:rowOff>44984</xdr:rowOff>
    </xdr:from>
    <xdr:to>
      <xdr:col>9</xdr:col>
      <xdr:colOff>614631</xdr:colOff>
      <xdr:row>11</xdr:row>
      <xdr:rowOff>124359</xdr:rowOff>
    </xdr:to>
    <xdr:sp macro="" textlink="">
      <xdr:nvSpPr>
        <xdr:cNvPr id="26" name="TextBox 25">
          <a:extLst>
            <a:ext uri="{FF2B5EF4-FFF2-40B4-BE49-F238E27FC236}">
              <a16:creationId xmlns:a16="http://schemas.microsoft.com/office/drawing/2014/main" id="{025372C8-3A76-4A48-9F1F-A2B16B74D9FA}"/>
            </a:ext>
          </a:extLst>
        </xdr:cNvPr>
        <xdr:cNvSpPr txBox="1"/>
      </xdr:nvSpPr>
      <xdr:spPr>
        <a:xfrm>
          <a:off x="5382423" y="2055817"/>
          <a:ext cx="1137708" cy="280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latin typeface="Segoe UI Semibold" panose="020B0702040204020203" pitchFamily="34" charset="0"/>
              <a:cs typeface="Segoe UI Semibold" panose="020B0702040204020203" pitchFamily="34" charset="0"/>
            </a:rPr>
            <a:t>AVG RATING</a:t>
          </a:r>
        </a:p>
      </xdr:txBody>
    </xdr:sp>
    <xdr:clientData/>
  </xdr:twoCellAnchor>
  <xdr:twoCellAnchor>
    <xdr:from>
      <xdr:col>4</xdr:col>
      <xdr:colOff>10582</xdr:colOff>
      <xdr:row>13</xdr:row>
      <xdr:rowOff>126999</xdr:rowOff>
    </xdr:from>
    <xdr:to>
      <xdr:col>11</xdr:col>
      <xdr:colOff>359834</xdr:colOff>
      <xdr:row>37</xdr:row>
      <xdr:rowOff>35982</xdr:rowOff>
    </xdr:to>
    <xdr:sp macro="" textlink="">
      <xdr:nvSpPr>
        <xdr:cNvPr id="27" name="Rectangle: Rounded Corners 26">
          <a:extLst>
            <a:ext uri="{FF2B5EF4-FFF2-40B4-BE49-F238E27FC236}">
              <a16:creationId xmlns:a16="http://schemas.microsoft.com/office/drawing/2014/main" id="{3BB8FBB5-DCA1-4A88-93D2-C4D2CBE3AF4C}"/>
            </a:ext>
          </a:extLst>
        </xdr:cNvPr>
        <xdr:cNvSpPr/>
      </xdr:nvSpPr>
      <xdr:spPr>
        <a:xfrm>
          <a:off x="2635249" y="2741082"/>
          <a:ext cx="4942418" cy="4734983"/>
        </a:xfrm>
        <a:prstGeom prst="roundRect">
          <a:avLst>
            <a:gd name="adj" fmla="val 4167"/>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95253</xdr:colOff>
      <xdr:row>15</xdr:row>
      <xdr:rowOff>84667</xdr:rowOff>
    </xdr:from>
    <xdr:to>
      <xdr:col>7</xdr:col>
      <xdr:colOff>391583</xdr:colOff>
      <xdr:row>24</xdr:row>
      <xdr:rowOff>148167</xdr:rowOff>
    </xdr:to>
    <xdr:graphicFrame macro="">
      <xdr:nvGraphicFramePr>
        <xdr:cNvPr id="28" name="Chart 27">
          <a:extLst>
            <a:ext uri="{FF2B5EF4-FFF2-40B4-BE49-F238E27FC236}">
              <a16:creationId xmlns:a16="http://schemas.microsoft.com/office/drawing/2014/main" id="{B538381F-CB29-401F-BE35-4BFD339B3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243420</xdr:colOff>
      <xdr:row>13</xdr:row>
      <xdr:rowOff>158752</xdr:rowOff>
    </xdr:from>
    <xdr:to>
      <xdr:col>7</xdr:col>
      <xdr:colOff>275169</xdr:colOff>
      <xdr:row>15</xdr:row>
      <xdr:rowOff>95252</xdr:rowOff>
    </xdr:to>
    <xdr:sp macro="" textlink="">
      <xdr:nvSpPr>
        <xdr:cNvPr id="29" name="TextBox 28">
          <a:extLst>
            <a:ext uri="{FF2B5EF4-FFF2-40B4-BE49-F238E27FC236}">
              <a16:creationId xmlns:a16="http://schemas.microsoft.com/office/drawing/2014/main" id="{4ED542C5-4781-45E5-8320-0094FCFFEBA5}"/>
            </a:ext>
          </a:extLst>
        </xdr:cNvPr>
        <xdr:cNvSpPr txBox="1"/>
      </xdr:nvSpPr>
      <xdr:spPr>
        <a:xfrm>
          <a:off x="2868087" y="2772835"/>
          <a:ext cx="2000249"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latin typeface="Segoe UI Semibold" panose="020B0702040204020203" pitchFamily="34" charset="0"/>
              <a:ea typeface="Segoe UI Black" panose="020B0A02040204020203" pitchFamily="34" charset="0"/>
              <a:cs typeface="Segoe UI Semibold" panose="020B0702040204020203" pitchFamily="34" charset="0"/>
            </a:rPr>
            <a:t>FAT</a:t>
          </a:r>
          <a:r>
            <a:rPr lang="en-IN" sz="1200" b="0" baseline="0">
              <a:latin typeface="Segoe UI Semibold" panose="020B0702040204020203" pitchFamily="34" charset="0"/>
              <a:ea typeface="Segoe UI Black" panose="020B0A02040204020203" pitchFamily="34" charset="0"/>
              <a:cs typeface="Segoe UI Semibold" panose="020B0702040204020203" pitchFamily="34" charset="0"/>
            </a:rPr>
            <a:t> CONTENT</a:t>
          </a:r>
          <a:endParaRPr lang="en-IN" sz="1200" b="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7</xdr:col>
      <xdr:colOff>497417</xdr:colOff>
      <xdr:row>14</xdr:row>
      <xdr:rowOff>42336</xdr:rowOff>
    </xdr:from>
    <xdr:to>
      <xdr:col>7</xdr:col>
      <xdr:colOff>502709</xdr:colOff>
      <xdr:row>36</xdr:row>
      <xdr:rowOff>116418</xdr:rowOff>
    </xdr:to>
    <xdr:cxnSp macro="">
      <xdr:nvCxnSpPr>
        <xdr:cNvPr id="31" name="Straight Connector 30">
          <a:extLst>
            <a:ext uri="{FF2B5EF4-FFF2-40B4-BE49-F238E27FC236}">
              <a16:creationId xmlns:a16="http://schemas.microsoft.com/office/drawing/2014/main" id="{F53D7065-9416-4889-A79D-1DA008FC7D20}"/>
            </a:ext>
          </a:extLst>
        </xdr:cNvPr>
        <xdr:cNvCxnSpPr/>
      </xdr:nvCxnSpPr>
      <xdr:spPr>
        <a:xfrm>
          <a:off x="5090584" y="2857503"/>
          <a:ext cx="5292" cy="4497915"/>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75676</xdr:colOff>
      <xdr:row>25</xdr:row>
      <xdr:rowOff>52917</xdr:rowOff>
    </xdr:from>
    <xdr:to>
      <xdr:col>7</xdr:col>
      <xdr:colOff>391583</xdr:colOff>
      <xdr:row>25</xdr:row>
      <xdr:rowOff>65093</xdr:rowOff>
    </xdr:to>
    <xdr:cxnSp macro="">
      <xdr:nvCxnSpPr>
        <xdr:cNvPr id="34" name="Straight Connector 33">
          <a:extLst>
            <a:ext uri="{FF2B5EF4-FFF2-40B4-BE49-F238E27FC236}">
              <a16:creationId xmlns:a16="http://schemas.microsoft.com/office/drawing/2014/main" id="{4D4ECCDD-F68B-46DC-A556-01E50E6D7A6F}"/>
            </a:ext>
          </a:extLst>
        </xdr:cNvPr>
        <xdr:cNvCxnSpPr/>
      </xdr:nvCxnSpPr>
      <xdr:spPr>
        <a:xfrm flipH="1">
          <a:off x="2700343" y="5080000"/>
          <a:ext cx="2284407" cy="12176"/>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529166</xdr:colOff>
      <xdr:row>14</xdr:row>
      <xdr:rowOff>179917</xdr:rowOff>
    </xdr:from>
    <xdr:to>
      <xdr:col>11</xdr:col>
      <xdr:colOff>349250</xdr:colOff>
      <xdr:row>37</xdr:row>
      <xdr:rowOff>35984</xdr:rowOff>
    </xdr:to>
    <xdr:graphicFrame macro="">
      <xdr:nvGraphicFramePr>
        <xdr:cNvPr id="37" name="Chart 36">
          <a:extLst>
            <a:ext uri="{FF2B5EF4-FFF2-40B4-BE49-F238E27FC236}">
              <a16:creationId xmlns:a16="http://schemas.microsoft.com/office/drawing/2014/main" id="{87DDD0BE-98E7-464D-A20B-2C28EF281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279405</xdr:colOff>
      <xdr:row>13</xdr:row>
      <xdr:rowOff>152403</xdr:rowOff>
    </xdr:from>
    <xdr:to>
      <xdr:col>11</xdr:col>
      <xdr:colOff>311154</xdr:colOff>
      <xdr:row>15</xdr:row>
      <xdr:rowOff>88903</xdr:rowOff>
    </xdr:to>
    <xdr:sp macro="" textlink="">
      <xdr:nvSpPr>
        <xdr:cNvPr id="38" name="TextBox 37">
          <a:extLst>
            <a:ext uri="{FF2B5EF4-FFF2-40B4-BE49-F238E27FC236}">
              <a16:creationId xmlns:a16="http://schemas.microsoft.com/office/drawing/2014/main" id="{3FF8A3DB-9174-45BB-A728-B53D7C4487F5}"/>
            </a:ext>
          </a:extLst>
        </xdr:cNvPr>
        <xdr:cNvSpPr txBox="1"/>
      </xdr:nvSpPr>
      <xdr:spPr>
        <a:xfrm>
          <a:off x="5528738" y="2766486"/>
          <a:ext cx="2000249"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baseline="0">
              <a:latin typeface="Segoe UI Semibold" panose="020B0702040204020203" pitchFamily="34" charset="0"/>
              <a:ea typeface="Segoe UI Black" panose="020B0A02040204020203" pitchFamily="34" charset="0"/>
              <a:cs typeface="Segoe UI Semibold" panose="020B0702040204020203" pitchFamily="34" charset="0"/>
            </a:rPr>
            <a:t>ITEM TYPE</a:t>
          </a:r>
          <a:endParaRPr lang="en-IN" sz="1200" b="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4</xdr:col>
      <xdr:colOff>74080</xdr:colOff>
      <xdr:row>27</xdr:row>
      <xdr:rowOff>42333</xdr:rowOff>
    </xdr:from>
    <xdr:to>
      <xdr:col>7</xdr:col>
      <xdr:colOff>423331</xdr:colOff>
      <xdr:row>36</xdr:row>
      <xdr:rowOff>158750</xdr:rowOff>
    </xdr:to>
    <xdr:graphicFrame macro="">
      <xdr:nvGraphicFramePr>
        <xdr:cNvPr id="30" name="Chart 29">
          <a:extLst>
            <a:ext uri="{FF2B5EF4-FFF2-40B4-BE49-F238E27FC236}">
              <a16:creationId xmlns:a16="http://schemas.microsoft.com/office/drawing/2014/main" id="{861853DD-A6A0-4450-A57E-82C505C3B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258234</xdr:colOff>
      <xdr:row>25</xdr:row>
      <xdr:rowOff>88902</xdr:rowOff>
    </xdr:from>
    <xdr:to>
      <xdr:col>7</xdr:col>
      <xdr:colOff>289983</xdr:colOff>
      <xdr:row>27</xdr:row>
      <xdr:rowOff>25402</xdr:rowOff>
    </xdr:to>
    <xdr:sp macro="" textlink="">
      <xdr:nvSpPr>
        <xdr:cNvPr id="32" name="TextBox 31">
          <a:extLst>
            <a:ext uri="{FF2B5EF4-FFF2-40B4-BE49-F238E27FC236}">
              <a16:creationId xmlns:a16="http://schemas.microsoft.com/office/drawing/2014/main" id="{9FF1357D-80E0-4296-9129-12AEA18EB2D5}"/>
            </a:ext>
          </a:extLst>
        </xdr:cNvPr>
        <xdr:cNvSpPr txBox="1"/>
      </xdr:nvSpPr>
      <xdr:spPr>
        <a:xfrm>
          <a:off x="2882901" y="5115985"/>
          <a:ext cx="2000249"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latin typeface="Segoe UI Semibold" panose="020B0702040204020203" pitchFamily="34" charset="0"/>
              <a:ea typeface="Segoe UI Black" panose="020B0A02040204020203" pitchFamily="34" charset="0"/>
              <a:cs typeface="Segoe UI Semibold" panose="020B0702040204020203" pitchFamily="34" charset="0"/>
            </a:rPr>
            <a:t>FAT</a:t>
          </a:r>
          <a:r>
            <a:rPr lang="en-IN" sz="1200" b="0" baseline="0">
              <a:latin typeface="Segoe UI Semibold" panose="020B0702040204020203" pitchFamily="34" charset="0"/>
              <a:ea typeface="Segoe UI Black" panose="020B0A02040204020203" pitchFamily="34" charset="0"/>
              <a:cs typeface="Segoe UI Semibold" panose="020B0702040204020203" pitchFamily="34" charset="0"/>
            </a:rPr>
            <a:t> BY OUTLET</a:t>
          </a:r>
          <a:endParaRPr lang="en-IN" sz="1200" b="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476249</xdr:colOff>
      <xdr:row>1</xdr:row>
      <xdr:rowOff>179916</xdr:rowOff>
    </xdr:from>
    <xdr:to>
      <xdr:col>21</xdr:col>
      <xdr:colOff>21167</xdr:colOff>
      <xdr:row>37</xdr:row>
      <xdr:rowOff>10584</xdr:rowOff>
    </xdr:to>
    <xdr:sp macro="" textlink="">
      <xdr:nvSpPr>
        <xdr:cNvPr id="33" name="Rectangle: Rounded Corners 32">
          <a:extLst>
            <a:ext uri="{FF2B5EF4-FFF2-40B4-BE49-F238E27FC236}">
              <a16:creationId xmlns:a16="http://schemas.microsoft.com/office/drawing/2014/main" id="{4AF25BB0-F3B6-46AB-814A-4BE50AD6B40F}"/>
            </a:ext>
          </a:extLst>
        </xdr:cNvPr>
        <xdr:cNvSpPr/>
      </xdr:nvSpPr>
      <xdr:spPr>
        <a:xfrm>
          <a:off x="7694082" y="380999"/>
          <a:ext cx="6106585" cy="7069668"/>
        </a:xfrm>
        <a:prstGeom prst="roundRect">
          <a:avLst>
            <a:gd name="adj" fmla="val 4167"/>
          </a:avLst>
        </a:prstGeom>
        <a:solidFill>
          <a:schemeClr val="bg1">
            <a:lumMod val="95000"/>
          </a:schemeClr>
        </a:solidFill>
        <a:ln>
          <a:noFill/>
        </a:ln>
        <a:effectLst>
          <a:outerShdw blurRad="50800" dist="50800" dir="5400000" algn="ctr" rotWithShape="0">
            <a:schemeClr val="bg1">
              <a:lumMod val="9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71176</xdr:colOff>
      <xdr:row>2</xdr:row>
      <xdr:rowOff>35457</xdr:rowOff>
    </xdr:from>
    <xdr:to>
      <xdr:col>17</xdr:col>
      <xdr:colOff>613834</xdr:colOff>
      <xdr:row>3</xdr:row>
      <xdr:rowOff>137584</xdr:rowOff>
    </xdr:to>
    <xdr:sp macro="" textlink="">
      <xdr:nvSpPr>
        <xdr:cNvPr id="36" name="TextBox 35">
          <a:extLst>
            <a:ext uri="{FF2B5EF4-FFF2-40B4-BE49-F238E27FC236}">
              <a16:creationId xmlns:a16="http://schemas.microsoft.com/office/drawing/2014/main" id="{F5933FFD-1E51-48E9-8A9D-03AD7D10AAD9}"/>
            </a:ext>
          </a:extLst>
        </xdr:cNvPr>
        <xdr:cNvSpPr txBox="1"/>
      </xdr:nvSpPr>
      <xdr:spPr>
        <a:xfrm>
          <a:off x="8601343" y="437624"/>
          <a:ext cx="3167324" cy="303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latin typeface="Segoe UI Semibold" panose="020B0702040204020203" pitchFamily="34" charset="0"/>
              <a:cs typeface="Segoe UI Semibold" panose="020B0702040204020203" pitchFamily="34" charset="0"/>
            </a:rPr>
            <a:t> OUTLET</a:t>
          </a:r>
          <a:r>
            <a:rPr lang="en-IN" sz="1200" b="0" baseline="0">
              <a:latin typeface="Segoe UI Semibold" panose="020B0702040204020203" pitchFamily="34" charset="0"/>
              <a:cs typeface="Segoe UI Semibold" panose="020B0702040204020203" pitchFamily="34" charset="0"/>
            </a:rPr>
            <a:t> ESTABLISHMENT</a:t>
          </a:r>
          <a:endParaRPr lang="en-IN" sz="1200" b="0">
            <a:latin typeface="Segoe UI Semibold" panose="020B0702040204020203" pitchFamily="34" charset="0"/>
            <a:cs typeface="Segoe UI Semibold" panose="020B0702040204020203" pitchFamily="34" charset="0"/>
          </a:endParaRPr>
        </a:p>
      </xdr:txBody>
    </xdr:sp>
    <xdr:clientData/>
  </xdr:twoCellAnchor>
  <xdr:twoCellAnchor editAs="oneCell">
    <xdr:from>
      <xdr:col>1</xdr:col>
      <xdr:colOff>1</xdr:colOff>
      <xdr:row>7</xdr:row>
      <xdr:rowOff>44456</xdr:rowOff>
    </xdr:from>
    <xdr:to>
      <xdr:col>3</xdr:col>
      <xdr:colOff>381000</xdr:colOff>
      <xdr:row>13</xdr:row>
      <xdr:rowOff>63500</xdr:rowOff>
    </xdr:to>
    <mc:AlternateContent xmlns:mc="http://schemas.openxmlformats.org/markup-compatibility/2006" xmlns:a14="http://schemas.microsoft.com/office/drawing/2010/main">
      <mc:Choice Requires="a14">
        <xdr:graphicFrame macro="">
          <xdr:nvGraphicFramePr>
            <xdr:cNvPr id="2" name="Outlet Size 1">
              <a:extLst>
                <a:ext uri="{FF2B5EF4-FFF2-40B4-BE49-F238E27FC236}">
                  <a16:creationId xmlns:a16="http://schemas.microsoft.com/office/drawing/2014/main" id="{082BF11B-F60D-4A30-9D09-6AD236A26D3C}"/>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656168" y="1452039"/>
              <a:ext cx="1693332" cy="12255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571500</xdr:colOff>
      <xdr:row>3</xdr:row>
      <xdr:rowOff>190500</xdr:rowOff>
    </xdr:from>
    <xdr:to>
      <xdr:col>20</xdr:col>
      <xdr:colOff>539750</xdr:colOff>
      <xdr:row>15</xdr:row>
      <xdr:rowOff>0</xdr:rowOff>
    </xdr:to>
    <xdr:graphicFrame macro="">
      <xdr:nvGraphicFramePr>
        <xdr:cNvPr id="39" name="Chart 38">
          <a:extLst>
            <a:ext uri="{FF2B5EF4-FFF2-40B4-BE49-F238E27FC236}">
              <a16:creationId xmlns:a16="http://schemas.microsoft.com/office/drawing/2014/main" id="{4E11D95A-AB57-427E-80C7-A59FD5A53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619662</xdr:colOff>
      <xdr:row>15</xdr:row>
      <xdr:rowOff>111662</xdr:rowOff>
    </xdr:from>
    <xdr:to>
      <xdr:col>20</xdr:col>
      <xdr:colOff>433917</xdr:colOff>
      <xdr:row>15</xdr:row>
      <xdr:rowOff>116419</xdr:rowOff>
    </xdr:to>
    <xdr:cxnSp macro="">
      <xdr:nvCxnSpPr>
        <xdr:cNvPr id="41" name="Straight Connector 40">
          <a:extLst>
            <a:ext uri="{FF2B5EF4-FFF2-40B4-BE49-F238E27FC236}">
              <a16:creationId xmlns:a16="http://schemas.microsoft.com/office/drawing/2014/main" id="{A4E5EF78-7A79-4521-86BF-F82687373642}"/>
            </a:ext>
          </a:extLst>
        </xdr:cNvPr>
        <xdr:cNvCxnSpPr/>
      </xdr:nvCxnSpPr>
      <xdr:spPr>
        <a:xfrm flipH="1" flipV="1">
          <a:off x="7837495" y="3127912"/>
          <a:ext cx="5719755" cy="4757"/>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349245</xdr:colOff>
      <xdr:row>15</xdr:row>
      <xdr:rowOff>152398</xdr:rowOff>
    </xdr:from>
    <xdr:to>
      <xdr:col>15</xdr:col>
      <xdr:colOff>275163</xdr:colOff>
      <xdr:row>17</xdr:row>
      <xdr:rowOff>63499</xdr:rowOff>
    </xdr:to>
    <xdr:sp macro="" textlink="">
      <xdr:nvSpPr>
        <xdr:cNvPr id="43" name="TextBox 42">
          <a:extLst>
            <a:ext uri="{FF2B5EF4-FFF2-40B4-BE49-F238E27FC236}">
              <a16:creationId xmlns:a16="http://schemas.microsoft.com/office/drawing/2014/main" id="{FE174CE9-FAC6-4F5E-9FCF-503DF5F154D9}"/>
            </a:ext>
          </a:extLst>
        </xdr:cNvPr>
        <xdr:cNvSpPr txBox="1"/>
      </xdr:nvSpPr>
      <xdr:spPr>
        <a:xfrm>
          <a:off x="8223245" y="3168648"/>
          <a:ext cx="1894418" cy="313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latin typeface="Segoe UI Semibold" panose="020B0702040204020203" pitchFamily="34" charset="0"/>
              <a:cs typeface="Segoe UI Semibold" panose="020B0702040204020203" pitchFamily="34" charset="0"/>
            </a:rPr>
            <a:t> OUTLET</a:t>
          </a:r>
          <a:r>
            <a:rPr lang="en-IN" sz="1200" b="0" baseline="0">
              <a:latin typeface="Segoe UI Semibold" panose="020B0702040204020203" pitchFamily="34" charset="0"/>
              <a:cs typeface="Segoe UI Semibold" panose="020B0702040204020203" pitchFamily="34" charset="0"/>
            </a:rPr>
            <a:t> SIZE</a:t>
          </a:r>
          <a:endParaRPr lang="en-IN" sz="1200" b="0">
            <a:latin typeface="Segoe UI Semibold" panose="020B0702040204020203" pitchFamily="34" charset="0"/>
            <a:cs typeface="Segoe UI Semibold" panose="020B0702040204020203" pitchFamily="34" charset="0"/>
          </a:endParaRPr>
        </a:p>
      </xdr:txBody>
    </xdr:sp>
    <xdr:clientData/>
  </xdr:twoCellAnchor>
  <xdr:twoCellAnchor>
    <xdr:from>
      <xdr:col>17</xdr:col>
      <xdr:colOff>99479</xdr:colOff>
      <xdr:row>15</xdr:row>
      <xdr:rowOff>162983</xdr:rowOff>
    </xdr:from>
    <xdr:to>
      <xdr:col>20</xdr:col>
      <xdr:colOff>25397</xdr:colOff>
      <xdr:row>17</xdr:row>
      <xdr:rowOff>74084</xdr:rowOff>
    </xdr:to>
    <xdr:sp macro="" textlink="">
      <xdr:nvSpPr>
        <xdr:cNvPr id="45" name="TextBox 44">
          <a:extLst>
            <a:ext uri="{FF2B5EF4-FFF2-40B4-BE49-F238E27FC236}">
              <a16:creationId xmlns:a16="http://schemas.microsoft.com/office/drawing/2014/main" id="{BB1CFDFD-2D26-4ACF-9AFD-FDE59EA40810}"/>
            </a:ext>
          </a:extLst>
        </xdr:cNvPr>
        <xdr:cNvSpPr txBox="1"/>
      </xdr:nvSpPr>
      <xdr:spPr>
        <a:xfrm>
          <a:off x="11254312" y="3179233"/>
          <a:ext cx="1894418" cy="313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latin typeface="Segoe UI Semibold" panose="020B0702040204020203" pitchFamily="34" charset="0"/>
              <a:cs typeface="Segoe UI Semibold" panose="020B0702040204020203" pitchFamily="34" charset="0"/>
            </a:rPr>
            <a:t> OUTLET</a:t>
          </a:r>
          <a:r>
            <a:rPr lang="en-IN" sz="1200" b="0" baseline="0">
              <a:latin typeface="Segoe UI Semibold" panose="020B0702040204020203" pitchFamily="34" charset="0"/>
              <a:cs typeface="Segoe UI Semibold" panose="020B0702040204020203" pitchFamily="34" charset="0"/>
            </a:rPr>
            <a:t> LOCATION</a:t>
          </a:r>
          <a:endParaRPr lang="en-IN" sz="1200" b="0">
            <a:latin typeface="Segoe UI Semibold" panose="020B0702040204020203" pitchFamily="34" charset="0"/>
            <a:cs typeface="Segoe UI Semibold" panose="020B0702040204020203" pitchFamily="34" charset="0"/>
          </a:endParaRPr>
        </a:p>
      </xdr:txBody>
    </xdr:sp>
    <xdr:clientData/>
  </xdr:twoCellAnchor>
  <xdr:twoCellAnchor>
    <xdr:from>
      <xdr:col>11</xdr:col>
      <xdr:colOff>635000</xdr:colOff>
      <xdr:row>17</xdr:row>
      <xdr:rowOff>52916</xdr:rowOff>
    </xdr:from>
    <xdr:to>
      <xdr:col>15</xdr:col>
      <xdr:colOff>613834</xdr:colOff>
      <xdr:row>25</xdr:row>
      <xdr:rowOff>21167</xdr:rowOff>
    </xdr:to>
    <xdr:graphicFrame macro="">
      <xdr:nvGraphicFramePr>
        <xdr:cNvPr id="46" name="Chart 45">
          <a:extLst>
            <a:ext uri="{FF2B5EF4-FFF2-40B4-BE49-F238E27FC236}">
              <a16:creationId xmlns:a16="http://schemas.microsoft.com/office/drawing/2014/main" id="{C9067785-561A-4D57-A85C-5AC01DBCC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10583</xdr:colOff>
      <xdr:row>16</xdr:row>
      <xdr:rowOff>14820</xdr:rowOff>
    </xdr:from>
    <xdr:to>
      <xdr:col>16</xdr:col>
      <xdr:colOff>14818</xdr:colOff>
      <xdr:row>25</xdr:row>
      <xdr:rowOff>31750</xdr:rowOff>
    </xdr:to>
    <xdr:cxnSp macro="">
      <xdr:nvCxnSpPr>
        <xdr:cNvPr id="40" name="Straight Connector 39">
          <a:extLst>
            <a:ext uri="{FF2B5EF4-FFF2-40B4-BE49-F238E27FC236}">
              <a16:creationId xmlns:a16="http://schemas.microsoft.com/office/drawing/2014/main" id="{F4300070-ECEB-4CB7-8784-968290270BF5}"/>
            </a:ext>
          </a:extLst>
        </xdr:cNvPr>
        <xdr:cNvCxnSpPr/>
      </xdr:nvCxnSpPr>
      <xdr:spPr>
        <a:xfrm flipH="1">
          <a:off x="10509250" y="3232153"/>
          <a:ext cx="4235" cy="182668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190501</xdr:colOff>
      <xdr:row>25</xdr:row>
      <xdr:rowOff>74084</xdr:rowOff>
    </xdr:from>
    <xdr:to>
      <xdr:col>20</xdr:col>
      <xdr:colOff>582084</xdr:colOff>
      <xdr:row>25</xdr:row>
      <xdr:rowOff>84672</xdr:rowOff>
    </xdr:to>
    <xdr:cxnSp macro="">
      <xdr:nvCxnSpPr>
        <xdr:cNvPr id="47" name="Straight Connector 46">
          <a:extLst>
            <a:ext uri="{FF2B5EF4-FFF2-40B4-BE49-F238E27FC236}">
              <a16:creationId xmlns:a16="http://schemas.microsoft.com/office/drawing/2014/main" id="{F5C1AF2D-767D-4FBB-B470-D5A661845FBA}"/>
            </a:ext>
          </a:extLst>
        </xdr:cNvPr>
        <xdr:cNvCxnSpPr/>
      </xdr:nvCxnSpPr>
      <xdr:spPr>
        <a:xfrm flipH="1">
          <a:off x="8064501" y="5101167"/>
          <a:ext cx="5640916" cy="10588"/>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148168</xdr:colOff>
      <xdr:row>17</xdr:row>
      <xdr:rowOff>10584</xdr:rowOff>
    </xdr:from>
    <xdr:to>
      <xdr:col>20</xdr:col>
      <xdr:colOff>550335</xdr:colOff>
      <xdr:row>25</xdr:row>
      <xdr:rowOff>10584</xdr:rowOff>
    </xdr:to>
    <mc:AlternateContent xmlns:mc="http://schemas.openxmlformats.org/markup-compatibility/2006">
      <mc:Choice xmlns:cx2="http://schemas.microsoft.com/office/drawing/2015/10/21/chartex" Requires="cx2">
        <xdr:graphicFrame macro="">
          <xdr:nvGraphicFramePr>
            <xdr:cNvPr id="50" name="Chart 49">
              <a:extLst>
                <a:ext uri="{FF2B5EF4-FFF2-40B4-BE49-F238E27FC236}">
                  <a16:creationId xmlns:a16="http://schemas.microsoft.com/office/drawing/2014/main" id="{ACCB53A0-27B0-4617-93ED-08AE9DF07E8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0714568" y="3357034"/>
              <a:ext cx="3043767" cy="1574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508001</xdr:colOff>
      <xdr:row>26</xdr:row>
      <xdr:rowOff>10587</xdr:rowOff>
    </xdr:from>
    <xdr:to>
      <xdr:col>15</xdr:col>
      <xdr:colOff>275169</xdr:colOff>
      <xdr:row>35</xdr:row>
      <xdr:rowOff>190504</xdr:rowOff>
    </xdr:to>
    <xdr:graphicFrame macro="">
      <xdr:nvGraphicFramePr>
        <xdr:cNvPr id="52" name="Chart 51">
          <a:extLst>
            <a:ext uri="{FF2B5EF4-FFF2-40B4-BE49-F238E27FC236}">
              <a16:creationId xmlns:a16="http://schemas.microsoft.com/office/drawing/2014/main" id="{C0C8BA83-E5F1-4A70-8750-C95C37E854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67728</xdr:colOff>
      <xdr:row>25</xdr:row>
      <xdr:rowOff>82548</xdr:rowOff>
    </xdr:from>
    <xdr:to>
      <xdr:col>14</xdr:col>
      <xdr:colOff>649813</xdr:colOff>
      <xdr:row>26</xdr:row>
      <xdr:rowOff>194732</xdr:rowOff>
    </xdr:to>
    <xdr:sp macro="" textlink="">
      <xdr:nvSpPr>
        <xdr:cNvPr id="53" name="TextBox 52">
          <a:extLst>
            <a:ext uri="{FF2B5EF4-FFF2-40B4-BE49-F238E27FC236}">
              <a16:creationId xmlns:a16="http://schemas.microsoft.com/office/drawing/2014/main" id="{B99C6D65-4B36-4A63-9CB5-9D3ACE910989}"/>
            </a:ext>
          </a:extLst>
        </xdr:cNvPr>
        <xdr:cNvSpPr txBox="1"/>
      </xdr:nvSpPr>
      <xdr:spPr>
        <a:xfrm>
          <a:off x="7941728" y="5109631"/>
          <a:ext cx="1894418" cy="313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latin typeface="Segoe UI Semibold" panose="020B0702040204020203" pitchFamily="34" charset="0"/>
              <a:cs typeface="Segoe UI Semibold" panose="020B0702040204020203" pitchFamily="34" charset="0"/>
            </a:rPr>
            <a:t> OUTLET</a:t>
          </a:r>
          <a:r>
            <a:rPr lang="en-IN" sz="1200" b="0" baseline="0">
              <a:latin typeface="Segoe UI Semibold" panose="020B0702040204020203" pitchFamily="34" charset="0"/>
              <a:cs typeface="Segoe UI Semibold" panose="020B0702040204020203" pitchFamily="34" charset="0"/>
            </a:rPr>
            <a:t> TYPE</a:t>
          </a:r>
          <a:endParaRPr lang="en-IN" sz="1200" b="0">
            <a:latin typeface="Segoe UI Semibold" panose="020B0702040204020203" pitchFamily="34" charset="0"/>
            <a:cs typeface="Segoe UI Semibold" panose="020B0702040204020203" pitchFamily="34" charset="0"/>
          </a:endParaRPr>
        </a:p>
      </xdr:txBody>
    </xdr:sp>
    <xdr:clientData/>
  </xdr:twoCellAnchor>
  <xdr:twoCellAnchor>
    <xdr:from>
      <xdr:col>15</xdr:col>
      <xdr:colOff>254001</xdr:colOff>
      <xdr:row>26</xdr:row>
      <xdr:rowOff>10584</xdr:rowOff>
    </xdr:from>
    <xdr:to>
      <xdr:col>17</xdr:col>
      <xdr:colOff>603252</xdr:colOff>
      <xdr:row>35</xdr:row>
      <xdr:rowOff>158754</xdr:rowOff>
    </xdr:to>
    <xdr:graphicFrame macro="">
      <xdr:nvGraphicFramePr>
        <xdr:cNvPr id="55" name="Chart 54">
          <a:extLst>
            <a:ext uri="{FF2B5EF4-FFF2-40B4-BE49-F238E27FC236}">
              <a16:creationId xmlns:a16="http://schemas.microsoft.com/office/drawing/2014/main" id="{A143CCDB-7FFD-4BB1-87E1-CFF72ADE9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635003</xdr:colOff>
      <xdr:row>26</xdr:row>
      <xdr:rowOff>31754</xdr:rowOff>
    </xdr:from>
    <xdr:to>
      <xdr:col>20</xdr:col>
      <xdr:colOff>645584</xdr:colOff>
      <xdr:row>35</xdr:row>
      <xdr:rowOff>179921</xdr:rowOff>
    </xdr:to>
    <xdr:graphicFrame macro="">
      <xdr:nvGraphicFramePr>
        <xdr:cNvPr id="56" name="Chart 55">
          <a:extLst>
            <a:ext uri="{FF2B5EF4-FFF2-40B4-BE49-F238E27FC236}">
              <a16:creationId xmlns:a16="http://schemas.microsoft.com/office/drawing/2014/main" id="{8DFE9B24-F1A4-467B-9343-6F3678D495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505879</xdr:colOff>
      <xdr:row>35</xdr:row>
      <xdr:rowOff>118531</xdr:rowOff>
    </xdr:from>
    <xdr:to>
      <xdr:col>14</xdr:col>
      <xdr:colOff>431797</xdr:colOff>
      <xdr:row>37</xdr:row>
      <xdr:rowOff>29633</xdr:rowOff>
    </xdr:to>
    <xdr:sp macro="" textlink="">
      <xdr:nvSpPr>
        <xdr:cNvPr id="58" name="TextBox 57">
          <a:extLst>
            <a:ext uri="{FF2B5EF4-FFF2-40B4-BE49-F238E27FC236}">
              <a16:creationId xmlns:a16="http://schemas.microsoft.com/office/drawing/2014/main" id="{446BE013-1A5A-4CFF-B5D9-EBD2E31289C8}"/>
            </a:ext>
          </a:extLst>
        </xdr:cNvPr>
        <xdr:cNvSpPr txBox="1"/>
      </xdr:nvSpPr>
      <xdr:spPr>
        <a:xfrm>
          <a:off x="7723712" y="7156448"/>
          <a:ext cx="1894418" cy="313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latin typeface="Segoe UI Semibold" panose="020B0702040204020203" pitchFamily="34" charset="0"/>
              <a:cs typeface="Segoe UI Semibold" panose="020B0702040204020203" pitchFamily="34" charset="0"/>
            </a:rPr>
            <a:t> TOTAL</a:t>
          </a:r>
          <a:r>
            <a:rPr lang="en-IN" sz="1200" b="0" baseline="0">
              <a:latin typeface="Segoe UI Semibold" panose="020B0702040204020203" pitchFamily="34" charset="0"/>
              <a:cs typeface="Segoe UI Semibold" panose="020B0702040204020203" pitchFamily="34" charset="0"/>
            </a:rPr>
            <a:t> SALES</a:t>
          </a:r>
          <a:endParaRPr lang="en-IN" sz="1200" b="0">
            <a:latin typeface="Segoe UI Semibold" panose="020B0702040204020203" pitchFamily="34" charset="0"/>
            <a:cs typeface="Segoe UI Semibold" panose="020B0702040204020203" pitchFamily="34" charset="0"/>
          </a:endParaRPr>
        </a:p>
      </xdr:txBody>
    </xdr:sp>
    <xdr:clientData/>
  </xdr:twoCellAnchor>
  <xdr:twoCellAnchor>
    <xdr:from>
      <xdr:col>14</xdr:col>
      <xdr:colOff>488946</xdr:colOff>
      <xdr:row>35</xdr:row>
      <xdr:rowOff>112181</xdr:rowOff>
    </xdr:from>
    <xdr:to>
      <xdr:col>17</xdr:col>
      <xdr:colOff>414864</xdr:colOff>
      <xdr:row>37</xdr:row>
      <xdr:rowOff>23283</xdr:rowOff>
    </xdr:to>
    <xdr:sp macro="" textlink="">
      <xdr:nvSpPr>
        <xdr:cNvPr id="59" name="TextBox 58">
          <a:extLst>
            <a:ext uri="{FF2B5EF4-FFF2-40B4-BE49-F238E27FC236}">
              <a16:creationId xmlns:a16="http://schemas.microsoft.com/office/drawing/2014/main" id="{82364B21-F367-4EC4-A53B-429439945F13}"/>
            </a:ext>
          </a:extLst>
        </xdr:cNvPr>
        <xdr:cNvSpPr txBox="1"/>
      </xdr:nvSpPr>
      <xdr:spPr>
        <a:xfrm>
          <a:off x="9675279" y="7150098"/>
          <a:ext cx="1894418" cy="313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latin typeface="Segoe UI Semibold" panose="020B0702040204020203" pitchFamily="34" charset="0"/>
              <a:cs typeface="Segoe UI Semibold" panose="020B0702040204020203" pitchFamily="34" charset="0"/>
            </a:rPr>
            <a:t> AVG</a:t>
          </a:r>
          <a:r>
            <a:rPr lang="en-IN" sz="1200" b="0" baseline="0">
              <a:latin typeface="Segoe UI Semibold" panose="020B0702040204020203" pitchFamily="34" charset="0"/>
              <a:cs typeface="Segoe UI Semibold" panose="020B0702040204020203" pitchFamily="34" charset="0"/>
            </a:rPr>
            <a:t> SALES</a:t>
          </a:r>
          <a:endParaRPr lang="en-IN" sz="1200" b="0">
            <a:latin typeface="Segoe UI Semibold" panose="020B0702040204020203" pitchFamily="34" charset="0"/>
            <a:cs typeface="Segoe UI Semibold" panose="020B0702040204020203" pitchFamily="34" charset="0"/>
          </a:endParaRPr>
        </a:p>
      </xdr:txBody>
    </xdr:sp>
    <xdr:clientData/>
  </xdr:twoCellAnchor>
  <xdr:twoCellAnchor>
    <xdr:from>
      <xdr:col>17</xdr:col>
      <xdr:colOff>186263</xdr:colOff>
      <xdr:row>35</xdr:row>
      <xdr:rowOff>84665</xdr:rowOff>
    </xdr:from>
    <xdr:to>
      <xdr:col>20</xdr:col>
      <xdr:colOff>112181</xdr:colOff>
      <xdr:row>36</xdr:row>
      <xdr:rowOff>196850</xdr:rowOff>
    </xdr:to>
    <xdr:sp macro="" textlink="">
      <xdr:nvSpPr>
        <xdr:cNvPr id="60" name="TextBox 59">
          <a:extLst>
            <a:ext uri="{FF2B5EF4-FFF2-40B4-BE49-F238E27FC236}">
              <a16:creationId xmlns:a16="http://schemas.microsoft.com/office/drawing/2014/main" id="{D7AEB64C-EAD0-4854-A164-EFBAC51A75F1}"/>
            </a:ext>
          </a:extLst>
        </xdr:cNvPr>
        <xdr:cNvSpPr txBox="1"/>
      </xdr:nvSpPr>
      <xdr:spPr>
        <a:xfrm>
          <a:off x="11341096" y="7122582"/>
          <a:ext cx="1894418" cy="313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latin typeface="Segoe UI Semibold" panose="020B0702040204020203" pitchFamily="34" charset="0"/>
              <a:cs typeface="Segoe UI Semibold" panose="020B0702040204020203" pitchFamily="34" charset="0"/>
            </a:rPr>
            <a:t> NO</a:t>
          </a:r>
          <a:r>
            <a:rPr lang="en-IN" sz="1200" b="0" baseline="0">
              <a:latin typeface="Segoe UI Semibold" panose="020B0702040204020203" pitchFamily="34" charset="0"/>
              <a:cs typeface="Segoe UI Semibold" panose="020B0702040204020203" pitchFamily="34" charset="0"/>
            </a:rPr>
            <a:t> OF ITEMS</a:t>
          </a:r>
          <a:endParaRPr lang="en-IN" sz="1200" b="0">
            <a:latin typeface="Segoe UI Semibold" panose="020B0702040204020203" pitchFamily="34" charset="0"/>
            <a:cs typeface="Segoe UI Semibold" panose="020B0702040204020203" pitchFamily="34" charset="0"/>
          </a:endParaRPr>
        </a:p>
      </xdr:txBody>
    </xdr:sp>
    <xdr:clientData/>
  </xdr:twoCellAnchor>
  <xdr:twoCellAnchor editAs="oneCell">
    <xdr:from>
      <xdr:col>1</xdr:col>
      <xdr:colOff>127000</xdr:colOff>
      <xdr:row>5</xdr:row>
      <xdr:rowOff>74081</xdr:rowOff>
    </xdr:from>
    <xdr:to>
      <xdr:col>1</xdr:col>
      <xdr:colOff>412751</xdr:colOff>
      <xdr:row>6</xdr:row>
      <xdr:rowOff>158749</xdr:rowOff>
    </xdr:to>
    <xdr:pic>
      <xdr:nvPicPr>
        <xdr:cNvPr id="62" name="Picture 61">
          <a:extLst>
            <a:ext uri="{FF2B5EF4-FFF2-40B4-BE49-F238E27FC236}">
              <a16:creationId xmlns:a16="http://schemas.microsoft.com/office/drawing/2014/main" id="{20F8C2C1-44CF-466D-A7A5-C41DF5E673C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83167" y="1079498"/>
          <a:ext cx="285751" cy="285751"/>
        </a:xfrm>
        <a:prstGeom prst="rect">
          <a:avLst/>
        </a:prstGeom>
      </xdr:spPr>
    </xdr:pic>
    <xdr:clientData/>
  </xdr:twoCellAnchor>
  <xdr:twoCellAnchor>
    <xdr:from>
      <xdr:col>1</xdr:col>
      <xdr:colOff>332316</xdr:colOff>
      <xdr:row>5</xdr:row>
      <xdr:rowOff>93132</xdr:rowOff>
    </xdr:from>
    <xdr:to>
      <xdr:col>3</xdr:col>
      <xdr:colOff>317504</xdr:colOff>
      <xdr:row>6</xdr:row>
      <xdr:rowOff>158750</xdr:rowOff>
    </xdr:to>
    <xdr:sp macro="" textlink="">
      <xdr:nvSpPr>
        <xdr:cNvPr id="63" name="TextBox 62">
          <a:extLst>
            <a:ext uri="{FF2B5EF4-FFF2-40B4-BE49-F238E27FC236}">
              <a16:creationId xmlns:a16="http://schemas.microsoft.com/office/drawing/2014/main" id="{9BC54DCC-A6FE-486E-BF28-33DCC521732A}"/>
            </a:ext>
          </a:extLst>
        </xdr:cNvPr>
        <xdr:cNvSpPr txBox="1"/>
      </xdr:nvSpPr>
      <xdr:spPr>
        <a:xfrm>
          <a:off x="988483" y="1098549"/>
          <a:ext cx="1297521" cy="26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latin typeface="Segoe UI Semibold" panose="020B0702040204020203" pitchFamily="34" charset="0"/>
              <a:cs typeface="Segoe UI Semibold" panose="020B0702040204020203" pitchFamily="34" charset="0"/>
            </a:rPr>
            <a:t> FILTER</a:t>
          </a:r>
          <a:r>
            <a:rPr lang="en-IN" sz="1200" b="0" baseline="0">
              <a:latin typeface="Segoe UI Semibold" panose="020B0702040204020203" pitchFamily="34" charset="0"/>
              <a:cs typeface="Segoe UI Semibold" panose="020B0702040204020203" pitchFamily="34" charset="0"/>
            </a:rPr>
            <a:t> PANEL</a:t>
          </a:r>
          <a:endParaRPr lang="en-IN" sz="1200" b="0">
            <a:latin typeface="Segoe UI Semibold" panose="020B0702040204020203" pitchFamily="34" charset="0"/>
            <a:cs typeface="Segoe UI Semibold" panose="020B0702040204020203" pitchFamily="34" charset="0"/>
          </a:endParaRPr>
        </a:p>
      </xdr:txBody>
    </xdr:sp>
    <xdr:clientData/>
  </xdr:twoCellAnchor>
  <xdr:twoCellAnchor editAs="oneCell">
    <xdr:from>
      <xdr:col>0</xdr:col>
      <xdr:colOff>624416</xdr:colOff>
      <xdr:row>13</xdr:row>
      <xdr:rowOff>148172</xdr:rowOff>
    </xdr:from>
    <xdr:to>
      <xdr:col>3</xdr:col>
      <xdr:colOff>412748</xdr:colOff>
      <xdr:row>20</xdr:row>
      <xdr:rowOff>105838</xdr:rowOff>
    </xdr:to>
    <mc:AlternateContent xmlns:mc="http://schemas.openxmlformats.org/markup-compatibility/2006" xmlns:a14="http://schemas.microsoft.com/office/drawing/2010/main">
      <mc:Choice Requires="a14">
        <xdr:graphicFrame macro="">
          <xdr:nvGraphicFramePr>
            <xdr:cNvPr id="64" name="Outlet Location">
              <a:extLst>
                <a:ext uri="{FF2B5EF4-FFF2-40B4-BE49-F238E27FC236}">
                  <a16:creationId xmlns:a16="http://schemas.microsoft.com/office/drawing/2014/main" id="{B9F67565-9585-45FF-BA7A-E22BCDCA2B24}"/>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mlns="">
        <xdr:sp macro="" textlink="">
          <xdr:nvSpPr>
            <xdr:cNvPr id="0" name=""/>
            <xdr:cNvSpPr>
              <a:spLocks noTextEdit="1"/>
            </xdr:cNvSpPr>
          </xdr:nvSpPr>
          <xdr:spPr>
            <a:xfrm>
              <a:off x="624416" y="2762255"/>
              <a:ext cx="1756832" cy="1365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624415</xdr:colOff>
      <xdr:row>20</xdr:row>
      <xdr:rowOff>158752</xdr:rowOff>
    </xdr:from>
    <xdr:to>
      <xdr:col>3</xdr:col>
      <xdr:colOff>359832</xdr:colOff>
      <xdr:row>34</xdr:row>
      <xdr:rowOff>31750</xdr:rowOff>
    </xdr:to>
    <mc:AlternateContent xmlns:mc="http://schemas.openxmlformats.org/markup-compatibility/2006" xmlns:a14="http://schemas.microsoft.com/office/drawing/2010/main">
      <mc:Choice Requires="a14">
        <xdr:graphicFrame macro="">
          <xdr:nvGraphicFramePr>
            <xdr:cNvPr id="66" name="Item Type 1">
              <a:extLst>
                <a:ext uri="{FF2B5EF4-FFF2-40B4-BE49-F238E27FC236}">
                  <a16:creationId xmlns:a16="http://schemas.microsoft.com/office/drawing/2014/main" id="{C8E35636-58B8-4774-ACFD-A416E67D58EF}"/>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624415" y="4180419"/>
              <a:ext cx="1703917" cy="26881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232833</xdr:colOff>
      <xdr:row>34</xdr:row>
      <xdr:rowOff>66922</xdr:rowOff>
    </xdr:from>
    <xdr:to>
      <xdr:col>3</xdr:col>
      <xdr:colOff>116415</xdr:colOff>
      <xdr:row>37</xdr:row>
      <xdr:rowOff>3421</xdr:rowOff>
    </xdr:to>
    <xdr:pic>
      <xdr:nvPicPr>
        <xdr:cNvPr id="68" name="Picture 67">
          <a:extLst>
            <a:ext uri="{FF2B5EF4-FFF2-40B4-BE49-F238E27FC236}">
              <a16:creationId xmlns:a16="http://schemas.microsoft.com/office/drawing/2014/main" id="{633375DB-0CD3-4EF8-BAA2-C8CF493E7B3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45166" y="6903755"/>
          <a:ext cx="539749" cy="539749"/>
        </a:xfrm>
        <a:prstGeom prst="rect">
          <a:avLst/>
        </a:prstGeom>
      </xdr:spPr>
    </xdr:pic>
    <xdr:clientData/>
  </xdr:twoCellAnchor>
  <xdr:twoCellAnchor editAs="oneCell">
    <xdr:from>
      <xdr:col>1</xdr:col>
      <xdr:colOff>169329</xdr:colOff>
      <xdr:row>34</xdr:row>
      <xdr:rowOff>21167</xdr:rowOff>
    </xdr:from>
    <xdr:to>
      <xdr:col>2</xdr:col>
      <xdr:colOff>105831</xdr:colOff>
      <xdr:row>37</xdr:row>
      <xdr:rowOff>10585</xdr:rowOff>
    </xdr:to>
    <xdr:pic>
      <xdr:nvPicPr>
        <xdr:cNvPr id="70" name="Picture 69">
          <a:extLst>
            <a:ext uri="{FF2B5EF4-FFF2-40B4-BE49-F238E27FC236}">
              <a16:creationId xmlns:a16="http://schemas.microsoft.com/office/drawing/2014/main" id="{8EF4C698-E74B-4BFC-B966-50A75C66929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25496" y="6858000"/>
          <a:ext cx="592668" cy="59266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OPAM BHATTACHARYYA" refreshedDate="45785.459763078703" createdVersion="7" refreshedVersion="7" minRefreshableVersion="3" recordCount="8523" xr:uid="{C7A800A8-108F-4E92-92A6-DD05E033E6F3}">
  <cacheSource type="worksheet">
    <worksheetSource name="Data"/>
  </cacheSource>
  <cacheFields count="13">
    <cacheField name="Item Fat Content" numFmtId="0">
      <sharedItems count="2">
        <s v="Regular"/>
        <s v="Low Fat"/>
      </sharedItems>
    </cacheField>
    <cacheField name="Sr. Number"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61798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D5CD8B-AB49-4F7E-969A-F62931DB7B14}" name="ITEM TYPE" cacheId="2" applyNumberFormats="0" applyBorderFormats="0" applyFontFormats="0" applyPatternFormats="0" applyAlignmentFormats="0" applyWidthHeightFormats="1" dataCaption="Values" updatedVersion="7" minRefreshableVersion="3" useAutoFormatting="1" itemPrintTitles="1" createdVersion="7" indent="0" multipleFieldFilters="0" chartFormat="12">
  <location ref="A23:B40" firstHeaderRow="1" firstDataRow="1" firstDataCol="1"/>
  <pivotFields count="13">
    <pivotField subtotalTop="0" showAll="0" defaultSubtotal="0">
      <items count="2">
        <item x="1"/>
        <item x="0"/>
      </items>
    </pivotField>
    <pivotField subtotalTop="0" showAll="0" defaultSubtotal="0"/>
    <pivotField subtotalTop="0" showAll="0" defaultSubtotal="0"/>
    <pivotField axis="axisRow" subtotalTop="0" showAll="0" sortType="ascending" defaultSubtotal="0">
      <items count="16">
        <item x="13"/>
        <item x="8"/>
        <item x="12"/>
        <item x="3"/>
        <item x="11"/>
        <item x="2"/>
        <item x="0"/>
        <item x="9"/>
        <item x="1"/>
        <item x="5"/>
        <item x="7"/>
        <item x="10"/>
        <item x="14"/>
        <item x="6"/>
        <item x="4"/>
        <item x="15"/>
      </items>
      <autoSortScope>
        <pivotArea dataOnly="0" outline="0" fieldPosition="0">
          <references count="1">
            <reference field="4294967294" count="1" selected="0">
              <x v="0"/>
            </reference>
          </references>
        </pivotArea>
      </autoSortScope>
    </pivotField>
    <pivotField subtotalTop="0" showAll="0" defaultSubtotal="0"/>
    <pivotField subtotalTop="0" showAll="0" defaultSubtotal="0"/>
    <pivotField subtotalTop="0" showAll="0" defaultSubtotal="0">
      <items count="3">
        <item x="0"/>
        <item x="2"/>
        <item x="1"/>
      </items>
    </pivotField>
    <pivotField subtotalTop="0" showAll="0" defaultSubtotal="0">
      <items count="3">
        <item x="2"/>
        <item x="0"/>
        <item x="1"/>
      </items>
    </pivotField>
    <pivotField subtotalTop="0" showAll="0" defaultSubtotal="0"/>
    <pivotField subtotalTop="0" showAll="0" defaultSubtotal="0"/>
    <pivotField subtotalTop="0" showAll="0" defaultSubtotal="0"/>
    <pivotField dataField="1" subtotalTop="0" showAll="0" defaultSubtotal="0"/>
    <pivotField subtotalTop="0" showAll="0" defaultSubtota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10">
    <format dxfId="9">
      <pivotArea type="all" dataOnly="0" outline="0" fieldPosition="0"/>
    </format>
    <format dxfId="8">
      <pivotArea type="all" dataOnly="0" outline="0" fieldPosition="0"/>
    </format>
    <format dxfId="7">
      <pivotArea field="0" type="button" dataOnly="0" labelOnly="1" outline="0"/>
    </format>
    <format dxfId="6">
      <pivotArea collapsedLevelsAreSubtotals="1" fieldPosition="0">
        <references count="1">
          <reference field="3" count="0"/>
        </references>
      </pivotArea>
    </format>
    <format dxfId="5">
      <pivotArea type="all" dataOnly="0" outline="0" fieldPosition="0"/>
    </format>
    <format dxfId="4">
      <pivotArea outline="0" collapsedLevelsAreSubtotals="1" fieldPosition="0"/>
    </format>
    <format dxfId="3">
      <pivotArea field="3" type="button" dataOnly="0" labelOnly="1" outline="0" axis="axisRow" fieldPosition="0"/>
    </format>
    <format dxfId="2">
      <pivotArea dataOnly="0" labelOnly="1" fieldPosition="0">
        <references count="1">
          <reference field="3" count="0"/>
        </references>
      </pivotArea>
    </format>
    <format dxfId="1">
      <pivotArea dataOnly="0" labelOnly="1" grandRow="1" outline="0" fieldPosition="0"/>
    </format>
    <format dxfId="0">
      <pivotArea dataOnly="0" labelOnly="1" outline="0" axis="axisValues" fieldPosition="0"/>
    </format>
  </formats>
  <chartFormats count="4">
    <chartFormat chart="2" format="1"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8F28BD-4097-48B0-8897-69A134A61E3C}" name="Total Sales By Fat" cacheId="2" applyNumberFormats="0" applyBorderFormats="0" applyFontFormats="0" applyPatternFormats="0" applyAlignmentFormats="0" applyWidthHeightFormats="1" dataCaption="Values" updatedVersion="7" minRefreshableVersion="3" useAutoFormatting="1" itemPrintTitles="1" createdVersion="7" indent="0" multipleFieldFilters="0" chartFormat="8">
  <location ref="A12:B15" firstHeaderRow="1" firstDataRow="1" firstDataCol="1"/>
  <pivotFields count="13">
    <pivotField axis="axisRow" subtotalTop="0" showAll="0" defaultSubtotal="0">
      <items count="2">
        <item x="1"/>
        <item x="0"/>
      </items>
    </pivotField>
    <pivotField subtotalTop="0" showAll="0" defaultSubtotal="0"/>
    <pivotField subtotalTop="0" showAll="0" defaultSubtotal="0"/>
    <pivotField subtotalTop="0" showAll="0" defaultSubtotal="0">
      <items count="16">
        <item x="13"/>
        <item x="8"/>
        <item x="12"/>
        <item x="3"/>
        <item x="11"/>
        <item x="2"/>
        <item x="0"/>
        <item x="9"/>
        <item x="1"/>
        <item x="5"/>
        <item x="7"/>
        <item x="10"/>
        <item x="14"/>
        <item x="6"/>
        <item x="4"/>
        <item x="15"/>
      </items>
    </pivotField>
    <pivotField subtotalTop="0" showAll="0" defaultSubtotal="0"/>
    <pivotField subtotalTop="0" showAll="0" defaultSubtotal="0"/>
    <pivotField subtotalTop="0" showAll="0" defaultSubtotal="0">
      <items count="3">
        <item x="0"/>
        <item x="2"/>
        <item x="1"/>
      </items>
    </pivotField>
    <pivotField subtotalTop="0" showAll="0" defaultSubtotal="0">
      <items count="3">
        <item x="2"/>
        <item x="0"/>
        <item x="1"/>
      </items>
    </pivotField>
    <pivotField subtotalTop="0" showAll="0" defaultSubtotal="0"/>
    <pivotField subtotalTop="0" showAll="0" defaultSubtotal="0"/>
    <pivotField subtotalTop="0" showAll="0" defaultSubtotal="0"/>
    <pivotField dataField="1" subtotalTop="0" showAll="0" defaultSubtotal="0"/>
    <pivotField subtotalTop="0" showAll="0" defaultSubtotal="0"/>
  </pivotFields>
  <rowFields count="1">
    <field x="0"/>
  </rowFields>
  <rowItems count="3">
    <i>
      <x/>
    </i>
    <i>
      <x v="1"/>
    </i>
    <i t="grand">
      <x/>
    </i>
  </rowItems>
  <colItems count="1">
    <i/>
  </colItems>
  <dataFields count="1">
    <dataField name="Sum of Sales" fld="11" baseField="0" baseItem="0"/>
  </dataFields>
  <formats count="8">
    <format dxfId="17">
      <pivotArea type="all" dataOnly="0" outline="0" fieldPosition="0"/>
    </format>
    <format dxfId="16">
      <pivotArea collapsedLevelsAreSubtotals="1" fieldPosition="0">
        <references count="1">
          <reference field="0" count="0"/>
        </references>
      </pivotArea>
    </format>
    <format dxfId="15">
      <pivotArea type="all" dataOnly="0" outline="0" fieldPosition="0"/>
    </format>
    <format dxfId="14">
      <pivotArea outline="0" collapsedLevelsAreSubtotals="1" fieldPosition="0"/>
    </format>
    <format dxfId="13">
      <pivotArea field="0" type="button" dataOnly="0" labelOnly="1" outline="0" axis="axisRow" fieldPosition="0"/>
    </format>
    <format dxfId="12">
      <pivotArea dataOnly="0" labelOnly="1" fieldPosition="0">
        <references count="1">
          <reference field="0" count="0"/>
        </references>
      </pivotArea>
    </format>
    <format dxfId="11">
      <pivotArea dataOnly="0" labelOnly="1" grandRow="1" outline="0" fieldPosition="0"/>
    </format>
    <format dxfId="10">
      <pivotArea dataOnly="0" labelOnly="1" outline="0" axis="axisValues" fieldPosition="0"/>
    </format>
  </formats>
  <chartFormats count="6">
    <chartFormat chart="2" format="1"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0" count="1" selected="0">
            <x v="0"/>
          </reference>
        </references>
      </pivotArea>
    </chartFormat>
    <chartFormat chart="7" format="7">
      <pivotArea type="data" outline="0" fieldPosition="0">
        <references count="2">
          <reference field="4294967294" count="1" selected="0">
            <x v="0"/>
          </reference>
          <reference field="0" count="1" selected="0">
            <x v="1"/>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1D71CD-FFA0-4884-AABA-E11CC9A6CF3A}" name="Outlet Establishment"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multipleFieldFilters="0" chartFormat="22">
  <location ref="A62:B71" firstHeaderRow="1" firstDataRow="1" firstDataCol="1"/>
  <pivotFields count="13">
    <pivotField subtotalTop="0" showAll="0" defaultSubtotal="0">
      <items count="2">
        <item x="1"/>
        <item x="0"/>
      </items>
    </pivotField>
    <pivotField subtotalTop="0" showAll="0" defaultSubtotal="0"/>
    <pivotField subtotalTop="0" showAll="0" defaultSubtotal="0"/>
    <pivotField subtotalTop="0" showAll="0" sortType="ascending" defaultSubtotal="0">
      <items count="16">
        <item x="13"/>
        <item x="8"/>
        <item x="12"/>
        <item x="3"/>
        <item x="11"/>
        <item x="2"/>
        <item x="0"/>
        <item x="9"/>
        <item x="1"/>
        <item x="5"/>
        <item x="7"/>
        <item x="10"/>
        <item x="14"/>
        <item x="6"/>
        <item x="4"/>
        <item x="15"/>
      </items>
      <autoSortScope>
        <pivotArea dataOnly="0" outline="0" fieldPosition="0">
          <references count="1">
            <reference field="4294967294" count="1" selected="0">
              <x v="0"/>
            </reference>
          </references>
        </pivotArea>
      </autoSortScope>
    </pivotField>
    <pivotField axis="axisRow" subtotalTop="0" showAll="0" sortType="ascending" defaultSubtotal="0">
      <items count="9">
        <item x="6"/>
        <item x="0"/>
        <item x="3"/>
        <item x="4"/>
        <item x="2"/>
        <item x="8"/>
        <item x="7"/>
        <item x="5"/>
        <item x="1"/>
      </items>
    </pivotField>
    <pivotField subtotalTop="0" showAll="0" defaultSubtotal="0"/>
    <pivotField subtotalTop="0" showAll="0" defaultSubtotal="0">
      <items count="3">
        <item x="0"/>
        <item x="2"/>
        <item x="1"/>
      </items>
    </pivotField>
    <pivotField subtotalTop="0" showAll="0" defaultSubtotal="0">
      <items count="3">
        <item x="2"/>
        <item x="0"/>
        <item x="1"/>
      </items>
    </pivotField>
    <pivotField subtotalTop="0" showAll="0" defaultSubtotal="0"/>
    <pivotField subtotalTop="0" showAll="0" defaultSubtotal="0"/>
    <pivotField subtotalTop="0" showAll="0" defaultSubtotal="0"/>
    <pivotField dataField="1" subtotalTop="0" showAll="0" defaultSubtotal="0"/>
    <pivotField subtotalTop="0" showAll="0" defaultSubtota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2">
    <format dxfId="29">
      <pivotArea type="all" dataOnly="0" outline="0" fieldPosition="0"/>
    </format>
    <format dxfId="28">
      <pivotArea type="all" dataOnly="0" outline="0" fieldPosition="0"/>
    </format>
    <format dxfId="27">
      <pivotArea type="all" dataOnly="0" outline="0" fieldPosition="0"/>
    </format>
    <format dxfId="26">
      <pivotArea outline="0" collapsedLevelsAreSubtotals="1" fieldPosition="0"/>
    </format>
    <format dxfId="25">
      <pivotArea field="3" type="button" dataOnly="0" labelOnly="1" outline="0"/>
    </format>
    <format dxfId="24">
      <pivotArea dataOnly="0" labelOnly="1" grandRow="1" outline="0" fieldPosition="0"/>
    </format>
    <format dxfId="23">
      <pivotArea outline="0" collapsedLevelsAreSubtotals="1" fieldPosition="0"/>
    </format>
    <format dxfId="22">
      <pivotArea type="all" dataOnly="0" outline="0" fieldPosition="0"/>
    </format>
    <format dxfId="21">
      <pivotArea outline="0" collapsedLevelsAreSubtotals="1" fieldPosition="0"/>
    </format>
    <format dxfId="20">
      <pivotArea field="4" type="button" dataOnly="0" labelOnly="1" outline="0" axis="axisRow" fieldPosition="0"/>
    </format>
    <format dxfId="19">
      <pivotArea dataOnly="0" labelOnly="1" fieldPosition="0">
        <references count="1">
          <reference field="4" count="0"/>
        </references>
      </pivotArea>
    </format>
    <format dxfId="18">
      <pivotArea dataOnly="0" labelOnly="1" outline="0" axis="axisValues" fieldPosition="0"/>
    </format>
  </formats>
  <chartFormats count="15">
    <chartFormat chart="2" format="1"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4" count="1" selected="0">
            <x v="0"/>
          </reference>
        </references>
      </pivotArea>
    </chartFormat>
    <chartFormat chart="21" format="4">
      <pivotArea type="data" outline="0" fieldPosition="0">
        <references count="2">
          <reference field="4294967294" count="1" selected="0">
            <x v="0"/>
          </reference>
          <reference field="4" count="1" selected="0">
            <x v="1"/>
          </reference>
        </references>
      </pivotArea>
    </chartFormat>
    <chartFormat chart="21" format="5">
      <pivotArea type="data" outline="0" fieldPosition="0">
        <references count="2">
          <reference field="4294967294" count="1" selected="0">
            <x v="0"/>
          </reference>
          <reference field="4" count="1" selected="0">
            <x v="2"/>
          </reference>
        </references>
      </pivotArea>
    </chartFormat>
    <chartFormat chart="21" format="6">
      <pivotArea type="data" outline="0" fieldPosition="0">
        <references count="2">
          <reference field="4294967294" count="1" selected="0">
            <x v="0"/>
          </reference>
          <reference field="4" count="1" selected="0">
            <x v="3"/>
          </reference>
        </references>
      </pivotArea>
    </chartFormat>
    <chartFormat chart="21" format="7">
      <pivotArea type="data" outline="0" fieldPosition="0">
        <references count="2">
          <reference field="4294967294" count="1" selected="0">
            <x v="0"/>
          </reference>
          <reference field="4" count="1" selected="0">
            <x v="4"/>
          </reference>
        </references>
      </pivotArea>
    </chartFormat>
    <chartFormat chart="21" format="8">
      <pivotArea type="data" outline="0" fieldPosition="0">
        <references count="2">
          <reference field="4294967294" count="1" selected="0">
            <x v="0"/>
          </reference>
          <reference field="4" count="1" selected="0">
            <x v="5"/>
          </reference>
        </references>
      </pivotArea>
    </chartFormat>
    <chartFormat chart="21" format="9">
      <pivotArea type="data" outline="0" fieldPosition="0">
        <references count="2">
          <reference field="4294967294" count="1" selected="0">
            <x v="0"/>
          </reference>
          <reference field="4" count="1" selected="0">
            <x v="6"/>
          </reference>
        </references>
      </pivotArea>
    </chartFormat>
    <chartFormat chart="21" format="10">
      <pivotArea type="data" outline="0" fieldPosition="0">
        <references count="2">
          <reference field="4294967294" count="1" selected="0">
            <x v="0"/>
          </reference>
          <reference field="4" count="1" selected="0">
            <x v="7"/>
          </reference>
        </references>
      </pivotArea>
    </chartFormat>
    <chartFormat chart="21"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42F04C-10B0-48DB-B94B-0CFD2B1C91A6}" name="Outlet Size"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multipleFieldFilters="0" chartFormat="20">
  <location ref="A78:B81" firstHeaderRow="1" firstDataRow="1" firstDataCol="1"/>
  <pivotFields count="13">
    <pivotField subtotalTop="0" showAll="0" defaultSubtotal="0">
      <items count="2">
        <item x="1"/>
        <item x="0"/>
      </items>
    </pivotField>
    <pivotField subtotalTop="0" showAll="0" defaultSubtotal="0"/>
    <pivotField subtotalTop="0" showAll="0" defaultSubtotal="0"/>
    <pivotField subtotalTop="0" showAll="0" sortType="ascending" defaultSubtotal="0">
      <items count="16">
        <item x="13"/>
        <item x="8"/>
        <item x="12"/>
        <item x="3"/>
        <item x="11"/>
        <item x="2"/>
        <item x="0"/>
        <item x="9"/>
        <item x="1"/>
        <item x="5"/>
        <item x="7"/>
        <item x="10"/>
        <item x="14"/>
        <item x="6"/>
        <item x="4"/>
        <item x="15"/>
      </items>
      <autoSortScope>
        <pivotArea dataOnly="0" outline="0" fieldPosition="0">
          <references count="1">
            <reference field="4294967294" count="1" selected="0">
              <x v="0"/>
            </reference>
          </references>
        </pivotArea>
      </autoSortScope>
    </pivotField>
    <pivotField subtotalTop="0" showAll="0" defaultSubtotal="0">
      <items count="9">
        <item x="6"/>
        <item x="0"/>
        <item x="3"/>
        <item x="4"/>
        <item x="2"/>
        <item x="8"/>
        <item x="7"/>
        <item x="5"/>
        <item x="1"/>
      </items>
    </pivotField>
    <pivotField subtotalTop="0" showAll="0" defaultSubtotal="0"/>
    <pivotField subtotalTop="0" showAll="0" defaultSubtotal="0">
      <items count="3">
        <item x="0"/>
        <item x="2"/>
        <item x="1"/>
      </items>
    </pivotField>
    <pivotField axis="axisRow" subtotalTop="0" showAll="0" defaultSubtotal="0">
      <items count="3">
        <item x="2"/>
        <item x="0"/>
        <item x="1"/>
      </items>
    </pivotField>
    <pivotField subtotalTop="0" showAll="0" defaultSubtotal="0"/>
    <pivotField subtotalTop="0" showAll="0" defaultSubtotal="0"/>
    <pivotField subtotalTop="0" showAll="0" defaultSubtotal="0"/>
    <pivotField dataField="1" subtotalTop="0" showAll="0" defaultSubtotal="0"/>
    <pivotField subtotalTop="0" showAll="0" defaultSubtotal="0"/>
  </pivotFields>
  <rowFields count="1">
    <field x="7"/>
  </rowFields>
  <rowItems count="3">
    <i>
      <x/>
    </i>
    <i>
      <x v="1"/>
    </i>
    <i>
      <x v="2"/>
    </i>
  </rowItems>
  <colItems count="1">
    <i/>
  </colItems>
  <dataFields count="1">
    <dataField name="Sum of Sales" fld="11" baseField="0" baseItem="0" numFmtId="167"/>
  </dataFields>
  <formats count="12">
    <format dxfId="41">
      <pivotArea type="all" dataOnly="0" outline="0" fieldPosition="0"/>
    </format>
    <format dxfId="40">
      <pivotArea type="all" dataOnly="0" outline="0" fieldPosition="0"/>
    </format>
    <format dxfId="39">
      <pivotArea type="all" dataOnly="0" outline="0" fieldPosition="0"/>
    </format>
    <format dxfId="38">
      <pivotArea outline="0" collapsedLevelsAreSubtotals="1" fieldPosition="0"/>
    </format>
    <format dxfId="37">
      <pivotArea field="3" type="button" dataOnly="0" labelOnly="1" outline="0"/>
    </format>
    <format dxfId="36">
      <pivotArea dataOnly="0" labelOnly="1" grandRow="1" outline="0" fieldPosition="0"/>
    </format>
    <format dxfId="35">
      <pivotArea outline="0" collapsedLevelsAreSubtotals="1" fieldPosition="0"/>
    </format>
    <format dxfId="34">
      <pivotArea type="all" dataOnly="0" outline="0" fieldPosition="0"/>
    </format>
    <format dxfId="33">
      <pivotArea outline="0" collapsedLevelsAreSubtotals="1" fieldPosition="0"/>
    </format>
    <format dxfId="32">
      <pivotArea field="7" type="button" dataOnly="0" labelOnly="1" outline="0" axis="axisRow" fieldPosition="0"/>
    </format>
    <format dxfId="31">
      <pivotArea dataOnly="0" labelOnly="1" fieldPosition="0">
        <references count="1">
          <reference field="7" count="0"/>
        </references>
      </pivotArea>
    </format>
    <format dxfId="30">
      <pivotArea dataOnly="0" labelOnly="1" outline="0" axis="axisValues" fieldPosition="0"/>
    </format>
  </formats>
  <chartFormats count="18">
    <chartFormat chart="2" format="1"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7" format="1">
      <pivotArea type="data" outline="0" fieldPosition="0">
        <references count="2">
          <reference field="4294967294" count="1" selected="0">
            <x v="0"/>
          </reference>
          <reference field="7" count="1" selected="0">
            <x v="2"/>
          </reference>
        </references>
      </pivotArea>
    </chartFormat>
    <chartFormat chart="17" format="2">
      <pivotArea type="data" outline="0" fieldPosition="0">
        <references count="2">
          <reference field="4294967294" count="1" selected="0">
            <x v="0"/>
          </reference>
          <reference field="7" count="1" selected="0">
            <x v="0"/>
          </reference>
        </references>
      </pivotArea>
    </chartFormat>
    <chartFormat chart="17" format="3">
      <pivotArea type="data" outline="0" fieldPosition="0">
        <references count="2">
          <reference field="4294967294" count="1" selected="0">
            <x v="0"/>
          </reference>
          <reference field="7" count="1" selected="0">
            <x v="1"/>
          </reference>
        </references>
      </pivotArea>
    </chartFormat>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7" count="1" selected="0">
            <x v="0"/>
          </reference>
        </references>
      </pivotArea>
    </chartFormat>
    <chartFormat chart="18" format="6">
      <pivotArea type="data" outline="0" fieldPosition="0">
        <references count="2">
          <reference field="4294967294" count="1" selected="0">
            <x v="0"/>
          </reference>
          <reference field="7" count="1" selected="0">
            <x v="1"/>
          </reference>
        </references>
      </pivotArea>
    </chartFormat>
    <chartFormat chart="18" format="7">
      <pivotArea type="data" outline="0" fieldPosition="0">
        <references count="2">
          <reference field="4294967294" count="1" selected="0">
            <x v="0"/>
          </reference>
          <reference field="7" count="1" selected="0">
            <x v="2"/>
          </reference>
        </references>
      </pivotArea>
    </chartFormat>
    <chartFormat chart="19" format="8" series="1">
      <pivotArea type="data" outline="0" fieldPosition="0">
        <references count="1">
          <reference field="4294967294" count="1" selected="0">
            <x v="0"/>
          </reference>
        </references>
      </pivotArea>
    </chartFormat>
    <chartFormat chart="19" format="9">
      <pivotArea type="data" outline="0" fieldPosition="0">
        <references count="2">
          <reference field="4294967294" count="1" selected="0">
            <x v="0"/>
          </reference>
          <reference field="7" count="1" selected="0">
            <x v="0"/>
          </reference>
        </references>
      </pivotArea>
    </chartFormat>
    <chartFormat chart="19" format="10">
      <pivotArea type="data" outline="0" fieldPosition="0">
        <references count="2">
          <reference field="4294967294" count="1" selected="0">
            <x v="0"/>
          </reference>
          <reference field="7" count="1" selected="0">
            <x v="1"/>
          </reference>
        </references>
      </pivotArea>
    </chartFormat>
    <chartFormat chart="19"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824FD60-E479-4924-8A1B-9647B9BF08B8}" name="FAT BY OUTLET"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multipleFieldFilters="0" chartFormat="16">
  <location ref="A44:C48" firstHeaderRow="1" firstDataRow="2" firstDataCol="1"/>
  <pivotFields count="13">
    <pivotField axis="axisCol" subtotalTop="0" showAll="0" defaultSubtotal="0">
      <items count="2">
        <item x="0"/>
        <item x="1"/>
      </items>
    </pivotField>
    <pivotField subtotalTop="0" showAll="0" defaultSubtotal="0"/>
    <pivotField subtotalTop="0" showAll="0" defaultSubtotal="0"/>
    <pivotField subtotalTop="0" showAll="0" sortType="ascending" defaultSubtotal="0">
      <items count="16">
        <item x="13"/>
        <item x="8"/>
        <item x="12"/>
        <item x="3"/>
        <item x="11"/>
        <item x="2"/>
        <item x="0"/>
        <item x="9"/>
        <item x="1"/>
        <item x="5"/>
        <item x="7"/>
        <item x="10"/>
        <item x="14"/>
        <item x="6"/>
        <item x="4"/>
        <item x="15"/>
      </items>
      <autoSortScope>
        <pivotArea dataOnly="0" outline="0" fieldPosition="0">
          <references count="1">
            <reference field="4294967294" count="1" selected="0">
              <x v="0"/>
            </reference>
          </references>
        </pivotArea>
      </autoSortScope>
    </pivotField>
    <pivotField subtotalTop="0" showAll="0" defaultSubtotal="0"/>
    <pivotField subtotalTop="0" showAll="0" defaultSubtotal="0"/>
    <pivotField axis="axisRow" subtotalTop="0" showAll="0" sortType="ascending" defaultSubtotal="0">
      <items count="3">
        <item x="0"/>
        <item x="2"/>
        <item x="1"/>
      </items>
    </pivotField>
    <pivotField subtotalTop="0" showAll="0" defaultSubtotal="0">
      <items count="3">
        <item x="2"/>
        <item x="0"/>
        <item x="1"/>
      </items>
    </pivotField>
    <pivotField subtotalTop="0" showAll="0" defaultSubtotal="0"/>
    <pivotField subtotalTop="0" showAll="0" defaultSubtotal="0"/>
    <pivotField subtotalTop="0" showAll="0" defaultSubtotal="0"/>
    <pivotField dataField="1" subtotalTop="0" showAll="0" defaultSubtotal="0"/>
    <pivotField subtotalTop="0" showAll="0" defaultSubtota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6">
    <format dxfId="57">
      <pivotArea type="all" dataOnly="0" outline="0" fieldPosition="0"/>
    </format>
    <format dxfId="56">
      <pivotArea type="all" dataOnly="0" outline="0" fieldPosition="0"/>
    </format>
    <format dxfId="55">
      <pivotArea type="all" dataOnly="0" outline="0" fieldPosition="0"/>
    </format>
    <format dxfId="54">
      <pivotArea outline="0" collapsedLevelsAreSubtotals="1" fieldPosition="0"/>
    </format>
    <format dxfId="53">
      <pivotArea field="3" type="button" dataOnly="0" labelOnly="1" outline="0"/>
    </format>
    <format dxfId="52">
      <pivotArea dataOnly="0" labelOnly="1" grandRow="1" outline="0" fieldPosition="0"/>
    </format>
    <format dxfId="51">
      <pivotArea dataOnly="0" labelOnly="1" outline="0" axis="axisValues" fieldPosition="0"/>
    </format>
    <format dxfId="50">
      <pivotArea outline="0" collapsedLevelsAreSubtotals="1" fieldPosition="0"/>
    </format>
    <format dxfId="49">
      <pivotArea type="all" dataOnly="0" outline="0" fieldPosition="0"/>
    </format>
    <format dxfId="48">
      <pivotArea outline="0" collapsedLevelsAreSubtotals="1" fieldPosition="0"/>
    </format>
    <format dxfId="47">
      <pivotArea type="origin" dataOnly="0" labelOnly="1" outline="0" fieldPosition="0"/>
    </format>
    <format dxfId="46">
      <pivotArea field="0" type="button" dataOnly="0" labelOnly="1" outline="0" axis="axisCol" fieldPosition="0"/>
    </format>
    <format dxfId="45">
      <pivotArea type="topRight" dataOnly="0" labelOnly="1" outline="0" fieldPosition="0"/>
    </format>
    <format dxfId="44">
      <pivotArea field="6" type="button" dataOnly="0" labelOnly="1" outline="0" axis="axisRow" fieldPosition="0"/>
    </format>
    <format dxfId="43">
      <pivotArea dataOnly="0" labelOnly="1" fieldPosition="0">
        <references count="1">
          <reference field="6" count="0"/>
        </references>
      </pivotArea>
    </format>
    <format dxfId="42">
      <pivotArea dataOnly="0" labelOnly="1" fieldPosition="0">
        <references count="1">
          <reference field="0" count="0"/>
        </references>
      </pivotArea>
    </format>
  </formats>
  <chartFormats count="14">
    <chartFormat chart="2" format="1"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2">
          <reference field="4294967294" count="1" selected="0">
            <x v="0"/>
          </reference>
          <reference field="0" count="1" selected="0">
            <x v="1"/>
          </reference>
        </references>
      </pivotArea>
    </chartFormat>
    <chartFormat chart="12" format="1" series="1">
      <pivotArea type="data" outline="0" fieldPosition="0">
        <references count="2">
          <reference field="4294967294" count="1" selected="0">
            <x v="0"/>
          </reference>
          <reference field="0" count="1" selected="0">
            <x v="0"/>
          </reference>
        </references>
      </pivotArea>
    </chartFormat>
    <chartFormat chart="15" format="4" series="1">
      <pivotArea type="data" outline="0" fieldPosition="0">
        <references count="2">
          <reference field="4294967294" count="1" selected="0">
            <x v="0"/>
          </reference>
          <reference field="0" count="1" selected="0">
            <x v="0"/>
          </reference>
        </references>
      </pivotArea>
    </chartFormat>
    <chartFormat chart="15" format="5" series="1">
      <pivotArea type="data" outline="0" fieldPosition="0">
        <references count="2">
          <reference field="4294967294" count="1" selected="0">
            <x v="0"/>
          </reference>
          <reference field="0" count="1" selected="0">
            <x v="1"/>
          </reference>
        </references>
      </pivotArea>
    </chartFormat>
    <chartFormat chart="15" format="6">
      <pivotArea type="data" outline="0" fieldPosition="0">
        <references count="3">
          <reference field="4294967294" count="1" selected="0">
            <x v="0"/>
          </reference>
          <reference field="0" count="1" selected="0">
            <x v="0"/>
          </reference>
          <reference field="6" count="1" selected="0">
            <x v="0"/>
          </reference>
        </references>
      </pivotArea>
    </chartFormat>
    <chartFormat chart="15" format="7">
      <pivotArea type="data" outline="0" fieldPosition="0">
        <references count="3">
          <reference field="4294967294" count="1" selected="0">
            <x v="0"/>
          </reference>
          <reference field="0" count="1" selected="0">
            <x v="0"/>
          </reference>
          <reference field="6" count="1" selected="0">
            <x v="1"/>
          </reference>
        </references>
      </pivotArea>
    </chartFormat>
    <chartFormat chart="15" format="8">
      <pivotArea type="data" outline="0" fieldPosition="0">
        <references count="3">
          <reference field="4294967294" count="1" selected="0">
            <x v="0"/>
          </reference>
          <reference field="0" count="1" selected="0">
            <x v="0"/>
          </reference>
          <reference field="6" count="1" selected="0">
            <x v="2"/>
          </reference>
        </references>
      </pivotArea>
    </chartFormat>
    <chartFormat chart="15" format="9">
      <pivotArea type="data" outline="0" fieldPosition="0">
        <references count="3">
          <reference field="4294967294" count="1" selected="0">
            <x v="0"/>
          </reference>
          <reference field="0" count="1" selected="0">
            <x v="1"/>
          </reference>
          <reference field="6" count="1" selected="0">
            <x v="0"/>
          </reference>
        </references>
      </pivotArea>
    </chartFormat>
    <chartFormat chart="15" format="10">
      <pivotArea type="data" outline="0" fieldPosition="0">
        <references count="3">
          <reference field="4294967294" count="1" selected="0">
            <x v="0"/>
          </reference>
          <reference field="0" count="1" selected="0">
            <x v="1"/>
          </reference>
          <reference field="6" count="1" selected="0">
            <x v="1"/>
          </reference>
        </references>
      </pivotArea>
    </chartFormat>
    <chartFormat chart="15" format="11">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C310EE-1D26-48AE-9014-6722E2BB245C}" name="PivotTable7"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multipleFieldFilters="0" chartFormat="29">
  <location ref="A104:B108" firstHeaderRow="1" firstDataRow="1" firstDataCol="1"/>
  <pivotFields count="13">
    <pivotField subtotalTop="0" showAll="0" defaultSubtotal="0">
      <items count="2">
        <item x="1"/>
        <item x="0"/>
      </items>
    </pivotField>
    <pivotField subtotalTop="0" showAll="0" defaultSubtotal="0"/>
    <pivotField subtotalTop="0" showAll="0" defaultSubtotal="0"/>
    <pivotField subtotalTop="0" showAll="0" sortType="ascending" defaultSubtotal="0">
      <items count="16">
        <item x="13"/>
        <item x="8"/>
        <item x="12"/>
        <item x="3"/>
        <item x="11"/>
        <item x="2"/>
        <item x="0"/>
        <item x="9"/>
        <item x="1"/>
        <item x="5"/>
        <item x="7"/>
        <item x="10"/>
        <item x="14"/>
        <item x="6"/>
        <item x="4"/>
        <item x="15"/>
      </items>
      <autoSortScope>
        <pivotArea dataOnly="0" outline="0" fieldPosition="0">
          <references count="1">
            <reference field="4294967294" count="1" selected="0">
              <x v="0"/>
            </reference>
          </references>
        </pivotArea>
      </autoSortScope>
    </pivotField>
    <pivotField subtotalTop="0" showAll="0" defaultSubtotal="0">
      <items count="9">
        <item x="6"/>
        <item x="0"/>
        <item x="3"/>
        <item x="4"/>
        <item x="2"/>
        <item x="8"/>
        <item x="7"/>
        <item x="5"/>
        <item x="1"/>
      </items>
    </pivotField>
    <pivotField subtotalTop="0" showAll="0" defaultSubtotal="0"/>
    <pivotField subtotalTop="0" showAll="0" defaultSubtotal="0">
      <items count="3">
        <item x="0"/>
        <item x="2"/>
        <item x="1"/>
      </items>
    </pivotField>
    <pivotField subtotalTop="0" showAll="0" defaultSubtotal="0">
      <items count="3">
        <item x="2"/>
        <item x="0"/>
        <item x="1"/>
      </items>
    </pivotField>
    <pivotField axis="axisRow" subtotalTop="0" showAll="0" defaultSubtotal="0">
      <items count="4">
        <item x="2"/>
        <item x="3"/>
        <item x="1"/>
        <item x="0"/>
      </items>
    </pivotField>
    <pivotField subtotalTop="0" showAll="0" defaultSubtotal="0"/>
    <pivotField subtotalTop="0" showAll="0" defaultSubtotal="0"/>
    <pivotField dataField="1" subtotalTop="0" showAll="0" defaultSubtotal="0"/>
    <pivotField subtotalTop="0" showAll="0" defaultSubtotal="0"/>
  </pivotFields>
  <rowFields count="1">
    <field x="8"/>
  </rowFields>
  <rowItems count="4">
    <i>
      <x/>
    </i>
    <i>
      <x v="1"/>
    </i>
    <i>
      <x v="2"/>
    </i>
    <i>
      <x v="3"/>
    </i>
  </rowItems>
  <colItems count="1">
    <i/>
  </colItems>
  <dataFields count="1">
    <dataField name="Sum of Sales" fld="11" baseField="0" baseItem="0" numFmtId="167"/>
  </dataFields>
  <formats count="12">
    <format dxfId="69">
      <pivotArea type="all" dataOnly="0" outline="0" fieldPosition="0"/>
    </format>
    <format dxfId="68">
      <pivotArea type="all" dataOnly="0" outline="0" fieldPosition="0"/>
    </format>
    <format dxfId="67">
      <pivotArea type="all" dataOnly="0" outline="0" fieldPosition="0"/>
    </format>
    <format dxfId="66">
      <pivotArea outline="0" collapsedLevelsAreSubtotals="1" fieldPosition="0"/>
    </format>
    <format dxfId="65">
      <pivotArea field="3" type="button" dataOnly="0" labelOnly="1" outline="0"/>
    </format>
    <format dxfId="64">
      <pivotArea dataOnly="0" labelOnly="1" grandRow="1" outline="0" fieldPosition="0"/>
    </format>
    <format dxfId="63">
      <pivotArea outline="0" collapsedLevelsAreSubtotals="1" fieldPosition="0"/>
    </format>
    <format dxfId="62">
      <pivotArea type="all" dataOnly="0" outline="0" fieldPosition="0"/>
    </format>
    <format dxfId="61">
      <pivotArea outline="0" collapsedLevelsAreSubtotals="1" fieldPosition="0"/>
    </format>
    <format dxfId="60">
      <pivotArea field="8" type="button" dataOnly="0" labelOnly="1" outline="0" axis="axisRow" fieldPosition="0"/>
    </format>
    <format dxfId="59">
      <pivotArea dataOnly="0" labelOnly="1" fieldPosition="0">
        <references count="1">
          <reference field="8" count="0"/>
        </references>
      </pivotArea>
    </format>
    <format dxfId="58">
      <pivotArea dataOnly="0" labelOnly="1" outline="0" axis="axisValues" fieldPosition="0"/>
    </format>
  </formats>
  <chartFormats count="10">
    <chartFormat chart="2" format="1"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E68C6E5-CB0D-4CD6-82AA-8B111375C96A}" name="Outlet location"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multipleFieldFilters="0" chartFormat="22">
  <location ref="A91:B94" firstHeaderRow="1" firstDataRow="1" firstDataCol="1"/>
  <pivotFields count="13">
    <pivotField subtotalTop="0" showAll="0" defaultSubtotal="0">
      <items count="2">
        <item x="1"/>
        <item x="0"/>
      </items>
    </pivotField>
    <pivotField subtotalTop="0" showAll="0" defaultSubtotal="0"/>
    <pivotField subtotalTop="0" showAll="0" defaultSubtotal="0"/>
    <pivotField subtotalTop="0" showAll="0" sortType="ascending" defaultSubtotal="0">
      <items count="16">
        <item x="13"/>
        <item x="8"/>
        <item x="12"/>
        <item x="3"/>
        <item x="11"/>
        <item x="2"/>
        <item x="0"/>
        <item x="9"/>
        <item x="1"/>
        <item x="5"/>
        <item x="7"/>
        <item x="10"/>
        <item x="14"/>
        <item x="6"/>
        <item x="4"/>
        <item x="15"/>
      </items>
      <autoSortScope>
        <pivotArea dataOnly="0" outline="0" fieldPosition="0">
          <references count="1">
            <reference field="4294967294" count="1" selected="0">
              <x v="0"/>
            </reference>
          </references>
        </pivotArea>
      </autoSortScope>
    </pivotField>
    <pivotField subtotalTop="0" showAll="0" defaultSubtotal="0">
      <items count="9">
        <item x="6"/>
        <item x="0"/>
        <item x="3"/>
        <item x="4"/>
        <item x="2"/>
        <item x="8"/>
        <item x="7"/>
        <item x="5"/>
        <item x="1"/>
      </items>
    </pivotField>
    <pivotField subtotalTop="0" showAll="0" defaultSubtotal="0"/>
    <pivotField axis="axisRow" subtotalTop="0" showAll="0" sortType="descending" defaultSubtotal="0">
      <items count="3">
        <item x="0"/>
        <item x="2"/>
        <item x="1"/>
      </items>
      <autoSortScope>
        <pivotArea dataOnly="0" outline="0" fieldPosition="0">
          <references count="1">
            <reference field="4294967294" count="1" selected="0">
              <x v="0"/>
            </reference>
          </references>
        </pivotArea>
      </autoSortScope>
    </pivotField>
    <pivotField subtotalTop="0" showAll="0" defaultSubtotal="0">
      <items count="3">
        <item x="2"/>
        <item x="0"/>
        <item x="1"/>
      </items>
    </pivotField>
    <pivotField subtotalTop="0" showAll="0" defaultSubtotal="0"/>
    <pivotField subtotalTop="0" showAll="0" defaultSubtotal="0"/>
    <pivotField subtotalTop="0" showAll="0" defaultSubtotal="0"/>
    <pivotField dataField="1" subtotalTop="0" showAll="0" defaultSubtotal="0"/>
    <pivotField subtotalTop="0" showAll="0" defaultSubtotal="0"/>
  </pivotFields>
  <rowFields count="1">
    <field x="6"/>
  </rowFields>
  <rowItems count="3">
    <i>
      <x v="2"/>
    </i>
    <i>
      <x v="1"/>
    </i>
    <i>
      <x/>
    </i>
  </rowItems>
  <colItems count="1">
    <i/>
  </colItems>
  <dataFields count="1">
    <dataField name="Sum of Sales" fld="11" baseField="0" baseItem="0" numFmtId="167"/>
  </dataFields>
  <formats count="12">
    <format dxfId="81">
      <pivotArea type="all" dataOnly="0" outline="0" fieldPosition="0"/>
    </format>
    <format dxfId="80">
      <pivotArea type="all" dataOnly="0" outline="0" fieldPosition="0"/>
    </format>
    <format dxfId="79">
      <pivotArea type="all" dataOnly="0" outline="0" fieldPosition="0"/>
    </format>
    <format dxfId="78">
      <pivotArea outline="0" collapsedLevelsAreSubtotals="1" fieldPosition="0"/>
    </format>
    <format dxfId="77">
      <pivotArea field="3" type="button" dataOnly="0" labelOnly="1" outline="0"/>
    </format>
    <format dxfId="76">
      <pivotArea dataOnly="0" labelOnly="1" grandRow="1" outline="0" fieldPosition="0"/>
    </format>
    <format dxfId="75">
      <pivotArea outline="0" collapsedLevelsAreSubtotals="1" fieldPosition="0"/>
    </format>
    <format dxfId="74">
      <pivotArea type="all" dataOnly="0" outline="0" fieldPosition="0"/>
    </format>
    <format dxfId="73">
      <pivotArea outline="0" collapsedLevelsAreSubtotals="1" fieldPosition="0"/>
    </format>
    <format dxfId="72">
      <pivotArea field="6" type="button" dataOnly="0" labelOnly="1" outline="0" axis="axisRow" fieldPosition="0"/>
    </format>
    <format dxfId="71">
      <pivotArea dataOnly="0" labelOnly="1" fieldPosition="0">
        <references count="1">
          <reference field="6" count="0"/>
        </references>
      </pivotArea>
    </format>
    <format dxfId="70">
      <pivotArea dataOnly="0" labelOnly="1" outline="0" axis="axisValues" fieldPosition="0"/>
    </format>
  </formats>
  <chartFormats count="7">
    <chartFormat chart="2" format="1"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73A4EFF-3D7A-4C91-AD60-63D95B0B8DDF}" name="PivotTable2"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multipleFieldFilters="0" chartFormat="49">
  <location ref="A124:B128" firstHeaderRow="1" firstDataRow="1" firstDataCol="1"/>
  <pivotFields count="13">
    <pivotField subtotalTop="0" showAll="0" defaultSubtotal="0">
      <items count="2">
        <item x="1"/>
        <item x="0"/>
      </items>
    </pivotField>
    <pivotField dataField="1" subtotalTop="0" showAll="0" defaultSubtotal="0"/>
    <pivotField subtotalTop="0" showAll="0" defaultSubtotal="0"/>
    <pivotField subtotalTop="0" showAll="0" defaultSubtotal="0">
      <items count="16">
        <item x="13"/>
        <item x="8"/>
        <item x="12"/>
        <item x="3"/>
        <item x="11"/>
        <item x="2"/>
        <item x="0"/>
        <item x="9"/>
        <item x="1"/>
        <item x="5"/>
        <item x="7"/>
        <item x="10"/>
        <item x="14"/>
        <item x="6"/>
        <item x="4"/>
        <item x="15"/>
      </items>
    </pivotField>
    <pivotField subtotalTop="0" showAll="0" defaultSubtotal="0">
      <items count="9">
        <item x="6"/>
        <item x="0"/>
        <item x="3"/>
        <item x="4"/>
        <item x="2"/>
        <item x="8"/>
        <item x="7"/>
        <item x="5"/>
        <item x="1"/>
      </items>
    </pivotField>
    <pivotField subtotalTop="0" showAll="0" defaultSubtotal="0"/>
    <pivotField subtotalTop="0" showAll="0" defaultSubtotal="0">
      <items count="3">
        <item x="0"/>
        <item x="2"/>
        <item x="1"/>
      </items>
    </pivotField>
    <pivotField subtotalTop="0" showAll="0" defaultSubtotal="0">
      <items count="3">
        <item x="2"/>
        <item x="0"/>
        <item x="1"/>
      </items>
    </pivotField>
    <pivotField axis="axisRow" subtotalTop="0" showAll="0" defaultSubtotal="0">
      <items count="4">
        <item x="2"/>
        <item x="3"/>
        <item x="1"/>
        <item x="0"/>
      </items>
    </pivotField>
    <pivotField subtotalTop="0" showAll="0" defaultSubtotal="0"/>
    <pivotField subtotalTop="0" showAll="0" defaultSubtotal="0"/>
    <pivotField subtotalTop="0" showAll="0" defaultSubtotal="0"/>
    <pivotField subtotalTop="0" showAll="0" defaultSubtotal="0"/>
  </pivotFields>
  <rowFields count="1">
    <field x="8"/>
  </rowFields>
  <rowItems count="4">
    <i>
      <x/>
    </i>
    <i>
      <x v="1"/>
    </i>
    <i>
      <x v="2"/>
    </i>
    <i>
      <x v="3"/>
    </i>
  </rowItems>
  <colItems count="1">
    <i/>
  </colItems>
  <dataFields count="1">
    <dataField name="Count of Sr. Number" fld="1" subtotal="count" baseField="8" baseItem="2" numFmtId="1"/>
  </dataFields>
  <formats count="16">
    <format dxfId="97">
      <pivotArea type="all" dataOnly="0" outline="0" fieldPosition="0"/>
    </format>
    <format dxfId="96">
      <pivotArea type="all" dataOnly="0" outline="0" fieldPosition="0"/>
    </format>
    <format dxfId="95">
      <pivotArea type="all" dataOnly="0" outline="0" fieldPosition="0"/>
    </format>
    <format dxfId="94">
      <pivotArea outline="0" collapsedLevelsAreSubtotals="1" fieldPosition="0"/>
    </format>
    <format dxfId="93">
      <pivotArea field="3" type="button" dataOnly="0" labelOnly="1" outline="0"/>
    </format>
    <format dxfId="92">
      <pivotArea dataOnly="0" labelOnly="1" grandRow="1" outline="0" fieldPosition="0"/>
    </format>
    <format dxfId="91">
      <pivotArea outline="0" collapsedLevelsAreSubtotals="1" fieldPosition="0"/>
    </format>
    <format dxfId="90">
      <pivotArea type="all" dataOnly="0" outline="0" fieldPosition="0"/>
    </format>
    <format dxfId="89">
      <pivotArea outline="0" collapsedLevelsAreSubtotals="1" fieldPosition="0"/>
    </format>
    <format dxfId="88">
      <pivotArea field="6" type="button" dataOnly="0" labelOnly="1" outline="0"/>
    </format>
    <format dxfId="87">
      <pivotArea outline="0" collapsedLevelsAreSubtotals="1" fieldPosition="0"/>
    </format>
    <format dxfId="86">
      <pivotArea type="all" dataOnly="0" outline="0" fieldPosition="0"/>
    </format>
    <format dxfId="85">
      <pivotArea outline="0" collapsedLevelsAreSubtotals="1" fieldPosition="0"/>
    </format>
    <format dxfId="84">
      <pivotArea field="8" type="button" dataOnly="0" labelOnly="1" outline="0" axis="axisRow" fieldPosition="0"/>
    </format>
    <format dxfId="83">
      <pivotArea dataOnly="0" labelOnly="1" fieldPosition="0">
        <references count="1">
          <reference field="8" count="0"/>
        </references>
      </pivotArea>
    </format>
    <format dxfId="82">
      <pivotArea dataOnly="0" labelOnly="1" outline="0" axis="axisValues" fieldPosition="0"/>
    </format>
  </formats>
  <chartFormats count="3">
    <chartFormat chart="44"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 chart="47"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8012F64-1E3D-4E1E-B1C4-4C6B7889916E}" name="KPIs" cacheId="2" applyNumberFormats="0" applyBorderFormats="0" applyFontFormats="0" applyPatternFormats="0" applyAlignmentFormats="0" applyWidthHeightFormats="1" dataCaption="Values" updatedVersion="7" minRefreshableVersion="3" useAutoFormatting="1" itemPrintTitles="1" createdVersion="7" indent="0" multipleFieldFilters="0">
  <location ref="A3:D4" firstHeaderRow="0" firstDataRow="1" firstDataCol="0"/>
  <pivotFields count="13">
    <pivotField subtotalTop="0" showAll="0" defaultSubtotal="0"/>
    <pivotField dataField="1" subtotalTop="0" showAll="0" defaultSubtotal="0"/>
    <pivotField subtotalTop="0" showAll="0" defaultSubtotal="0"/>
    <pivotField subtotalTop="0" showAll="0" defaultSubtotal="0">
      <items count="16">
        <item x="13"/>
        <item x="8"/>
        <item x="12"/>
        <item x="3"/>
        <item x="11"/>
        <item x="2"/>
        <item x="0"/>
        <item x="9"/>
        <item x="1"/>
        <item x="5"/>
        <item x="7"/>
        <item x="10"/>
        <item x="14"/>
        <item x="6"/>
        <item x="4"/>
        <item x="15"/>
      </items>
    </pivotField>
    <pivotField subtotalTop="0" showAll="0" defaultSubtotal="0"/>
    <pivotField subtotalTop="0" showAll="0" defaultSubtotal="0"/>
    <pivotField subtotalTop="0" showAll="0" defaultSubtotal="0">
      <items count="3">
        <item x="0"/>
        <item x="2"/>
        <item x="1"/>
      </items>
    </pivotField>
    <pivotField subtotalTop="0" showAll="0" defaultSubtotal="0">
      <items count="3">
        <item x="2"/>
        <item x="0"/>
        <item x="1"/>
      </items>
    </pivotField>
    <pivotField subtotalTop="0" showAll="0" defaultSubtotal="0"/>
    <pivotField subtotalTop="0" showAll="0" defaultSubtotal="0"/>
    <pivotField subtotalTop="0" showAll="0" defaultSubtotal="0"/>
    <pivotField dataField="1" subtotalTop="0" showAll="0" defaultSubtotal="0"/>
    <pivotField dataField="1" subtotalTop="0" showAll="0" defaultSubtotal="0"/>
  </pivotFields>
  <rowItems count="1">
    <i/>
  </rowItems>
  <colFields count="1">
    <field x="-2"/>
  </colFields>
  <colItems count="4">
    <i>
      <x/>
    </i>
    <i i="1">
      <x v="1"/>
    </i>
    <i i="2">
      <x v="2"/>
    </i>
    <i i="3">
      <x v="3"/>
    </i>
  </colItems>
  <dataFields count="4">
    <dataField name="Total Sales" fld="11" baseField="0" baseItem="1"/>
    <dataField name="Avg Sales" fld="11" subtotal="average" baseField="0" baseItem="1"/>
    <dataField name="No. Of Items" fld="1" subtotal="count" baseField="0" baseItem="2"/>
    <dataField name="Avg Rating" fld="12" subtotal="average" baseField="0" baseItem="3"/>
  </dataFields>
  <formats count="3">
    <format dxfId="100">
      <pivotArea type="all" dataOnly="0" outline="0" fieldPosition="0"/>
    </format>
    <format dxfId="99">
      <pivotArea outline="0" collapsedLevelsAreSubtotals="1" fieldPosition="0"/>
    </format>
    <format dxfId="9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4F77B5E-47E4-4B22-9FF2-F8AB76A1AD1F}"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multipleFieldFilters="0" chartFormat="41">
  <location ref="A114:B118" firstHeaderRow="1" firstDataRow="1" firstDataCol="1"/>
  <pivotFields count="13">
    <pivotField subtotalTop="0" showAll="0" defaultSubtotal="0">
      <items count="2">
        <item x="1"/>
        <item x="0"/>
      </items>
    </pivotField>
    <pivotField subtotalTop="0" showAll="0" defaultSubtotal="0"/>
    <pivotField subtotalTop="0" showAll="0" defaultSubtotal="0"/>
    <pivotField subtotalTop="0" showAll="0" sortType="ascending" defaultSubtotal="0">
      <items count="16">
        <item x="13"/>
        <item x="8"/>
        <item x="12"/>
        <item x="3"/>
        <item x="11"/>
        <item x="2"/>
        <item x="0"/>
        <item x="9"/>
        <item x="1"/>
        <item x="5"/>
        <item x="7"/>
        <item x="10"/>
        <item x="14"/>
        <item x="6"/>
        <item x="4"/>
        <item x="15"/>
      </items>
      <autoSortScope>
        <pivotArea dataOnly="0" outline="0" fieldPosition="0">
          <references count="1">
            <reference field="4294967294" count="1" selected="0">
              <x v="0"/>
            </reference>
          </references>
        </pivotArea>
      </autoSortScope>
    </pivotField>
    <pivotField subtotalTop="0" showAll="0" defaultSubtotal="0">
      <items count="9">
        <item x="6"/>
        <item x="0"/>
        <item x="3"/>
        <item x="4"/>
        <item x="2"/>
        <item x="8"/>
        <item x="7"/>
        <item x="5"/>
        <item x="1"/>
      </items>
    </pivotField>
    <pivotField subtotalTop="0" showAll="0" defaultSubtotal="0"/>
    <pivotField subtotalTop="0" showAll="0" defaultSubtotal="0">
      <items count="3">
        <item x="0"/>
        <item x="2"/>
        <item x="1"/>
      </items>
    </pivotField>
    <pivotField subtotalTop="0" showAll="0" defaultSubtotal="0">
      <items count="3">
        <item x="2"/>
        <item x="0"/>
        <item x="1"/>
      </items>
    </pivotField>
    <pivotField axis="axisRow" subtotalTop="0" showAll="0" defaultSubtotal="0">
      <items count="4">
        <item x="2"/>
        <item x="3"/>
        <item x="1"/>
        <item x="0"/>
      </items>
    </pivotField>
    <pivotField subtotalTop="0" showAll="0" defaultSubtotal="0"/>
    <pivotField subtotalTop="0" showAll="0" defaultSubtotal="0"/>
    <pivotField dataField="1" subtotalTop="0" showAll="0" defaultSubtotal="0"/>
    <pivotField subtotalTop="0" showAll="0" defaultSubtotal="0"/>
  </pivotFields>
  <rowFields count="1">
    <field x="8"/>
  </rowFields>
  <rowItems count="4">
    <i>
      <x/>
    </i>
    <i>
      <x v="1"/>
    </i>
    <i>
      <x v="2"/>
    </i>
    <i>
      <x v="3"/>
    </i>
  </rowItems>
  <colItems count="1">
    <i/>
  </colItems>
  <dataFields count="1">
    <dataField name="Average of Sales" fld="11" subtotal="average" baseField="8" baseItem="0" numFmtId="168"/>
  </dataFields>
  <formats count="16">
    <format dxfId="116">
      <pivotArea type="all" dataOnly="0" outline="0" fieldPosition="0"/>
    </format>
    <format dxfId="115">
      <pivotArea type="all" dataOnly="0" outline="0" fieldPosition="0"/>
    </format>
    <format dxfId="114">
      <pivotArea type="all" dataOnly="0" outline="0" fieldPosition="0"/>
    </format>
    <format dxfId="113">
      <pivotArea outline="0" collapsedLevelsAreSubtotals="1" fieldPosition="0"/>
    </format>
    <format dxfId="112">
      <pivotArea field="3" type="button" dataOnly="0" labelOnly="1" outline="0"/>
    </format>
    <format dxfId="111">
      <pivotArea dataOnly="0" labelOnly="1" grandRow="1" outline="0" fieldPosition="0"/>
    </format>
    <format dxfId="110">
      <pivotArea outline="0" collapsedLevelsAreSubtotals="1" fieldPosition="0"/>
    </format>
    <format dxfId="109">
      <pivotArea type="all" dataOnly="0" outline="0" fieldPosition="0"/>
    </format>
    <format dxfId="108">
      <pivotArea outline="0" collapsedLevelsAreSubtotals="1" fieldPosition="0"/>
    </format>
    <format dxfId="107">
      <pivotArea field="6" type="button" dataOnly="0" labelOnly="1" outline="0"/>
    </format>
    <format dxfId="106">
      <pivotArea outline="0" collapsedLevelsAreSubtotals="1" fieldPosition="0"/>
    </format>
    <format dxfId="105">
      <pivotArea type="all" dataOnly="0" outline="0" fieldPosition="0"/>
    </format>
    <format dxfId="104">
      <pivotArea outline="0" collapsedLevelsAreSubtotals="1" fieldPosition="0"/>
    </format>
    <format dxfId="103">
      <pivotArea field="8" type="button" dataOnly="0" labelOnly="1" outline="0" axis="axisRow" fieldPosition="0"/>
    </format>
    <format dxfId="102">
      <pivotArea dataOnly="0" labelOnly="1" fieldPosition="0">
        <references count="1">
          <reference field="8" count="0"/>
        </references>
      </pivotArea>
    </format>
    <format dxfId="101">
      <pivotArea dataOnly="0" labelOnly="1" outline="0" axis="axisValues" fieldPosition="0"/>
    </format>
  </formats>
  <chartFormats count="12">
    <chartFormat chart="2" format="1"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50E78A4-BF4A-4AD7-ADAF-29FE6A8AA064}" sourceName="Outlet Size">
  <pivotTables>
    <pivotTable tabId="2" name="KPIs"/>
    <pivotTable tabId="2" name="Total Sales By Fat"/>
    <pivotTable tabId="2" name="ITEM TYPE"/>
    <pivotTable tabId="2" name="FAT BY OUTLET"/>
    <pivotTable tabId="2" name="Outlet Establishment"/>
    <pivotTable tabId="2" name="Outlet Size"/>
    <pivotTable tabId="2" name="Outlet location"/>
    <pivotTable tabId="2" name="PivotTable7"/>
    <pivotTable tabId="2" name="PivotTable1"/>
    <pivotTable tabId="2" name="PivotTable2"/>
  </pivotTables>
  <data>
    <tabular pivotCacheId="617989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2D2991BE-DAA7-4FCC-8BFB-17EC9587CF38}" sourceName="Outlet Location Type">
  <pivotTables>
    <pivotTable tabId="2" name="PivotTable7"/>
    <pivotTable tabId="2" name="FAT BY OUTLET"/>
    <pivotTable tabId="2" name="ITEM TYPE"/>
    <pivotTable tabId="2" name="KPIs"/>
    <pivotTable tabId="2" name="Outlet Establishment"/>
    <pivotTable tabId="2" name="Outlet location"/>
    <pivotTable tabId="2" name="Outlet Size"/>
    <pivotTable tabId="2" name="PivotTable1"/>
    <pivotTable tabId="2" name="PivotTable2"/>
    <pivotTable tabId="2" name="Total Sales By Fat"/>
  </pivotTables>
  <data>
    <tabular pivotCacheId="617989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9ED63E5-08F5-4605-B246-2AD653791B4D}" sourceName="Item Type">
  <pivotTables>
    <pivotTable tabId="2" name="PivotTable1"/>
    <pivotTable tabId="2" name="FAT BY OUTLET"/>
    <pivotTable tabId="2" name="ITEM TYPE"/>
    <pivotTable tabId="2" name="KPIs"/>
    <pivotTable tabId="2" name="Outlet Establishment"/>
    <pivotTable tabId="2" name="Outlet location"/>
    <pivotTable tabId="2" name="Outlet Size"/>
    <pivotTable tabId="2" name="PivotTable2"/>
    <pivotTable tabId="2" name="PivotTable7"/>
    <pivotTable tabId="2" name="Total Sales By Fat"/>
  </pivotTables>
  <data>
    <tabular pivotCacheId="6179892">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861E21C-CD00-4DBB-9E5D-026487BC8D81}" cache="Slicer_Outlet_Size" caption="Outlet Size" rowHeight="262466"/>
  <slicer name="Outlet Location Type" xr10:uid="{A3E00CF1-02C6-4138-B20D-964C6FD69FB0}" cache="Slicer_Outlet_Location_Type" caption="Outlet Location Type" rowHeight="262466"/>
  <slicer name="Item Type" xr10:uid="{DC3DC448-DC9B-4F0A-91A9-60FB92A48751}"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75BE00D5-D4BD-4CC4-8CCE-B6B870C18342}" cache="Slicer_Outlet_Size" caption="Outlet Size" style="sumitra slicer" rowHeight="262466"/>
  <slicer name="Outlet Location" xr10:uid="{E0FDFB29-4D2B-4F5E-AE30-95FFA8D7A00C}" cache="Slicer_Outlet_Location_Type" caption="Outlet Location" style="sumitra slicer" rowHeight="262466"/>
  <slicer name="Item Type 1" xr10:uid="{80193C7F-7A49-42A3-8734-976611AC96A9}" cache="Slicer_Item_Type" caption="Item Type" startItem="8" style="sumitra slicer"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Data" displayName="Data" ref="A1:M8524" totalsRowShown="0">
  <autoFilter ref="A1:M8524" xr:uid="{52550E18-70A7-4097-88D2-EE317005B8D9}"/>
  <tableColumns count="13">
    <tableColumn id="1" xr3:uid="{22B530B0-CC0D-4E41-BE96-25D3885D6250}" name="Item Fat Content"/>
    <tableColumn id="13" xr3:uid="{C6CC64B1-AC6B-43CA-9874-01CC142643E8}" name="Sr. Number"/>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D3" sqref="D3:D12"/>
    </sheetView>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x14ac:dyDescent="0.35">
      <c r="A1" t="s">
        <v>0</v>
      </c>
      <c r="B1" t="s">
        <v>1611</v>
      </c>
      <c r="C1" t="s">
        <v>1</v>
      </c>
      <c r="D1" t="s">
        <v>2</v>
      </c>
      <c r="E1" t="s">
        <v>1609</v>
      </c>
      <c r="F1" t="s">
        <v>3</v>
      </c>
      <c r="G1" t="s">
        <v>4</v>
      </c>
      <c r="H1" t="s">
        <v>5</v>
      </c>
      <c r="I1" t="s">
        <v>6</v>
      </c>
      <c r="J1" t="s">
        <v>7</v>
      </c>
      <c r="K1" t="s">
        <v>8</v>
      </c>
      <c r="L1" t="s">
        <v>1608</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10</v>
      </c>
      <c r="B17">
        <v>16</v>
      </c>
      <c r="C17" t="s">
        <v>55</v>
      </c>
      <c r="D17" t="s">
        <v>12</v>
      </c>
      <c r="E17">
        <v>2017</v>
      </c>
      <c r="F17" t="s">
        <v>50</v>
      </c>
      <c r="G17" t="s">
        <v>34</v>
      </c>
      <c r="H17" t="s">
        <v>26</v>
      </c>
      <c r="I17" t="s">
        <v>16</v>
      </c>
      <c r="J17">
        <v>1.8801549000000001E-2</v>
      </c>
      <c r="K17">
        <v>20.25</v>
      </c>
      <c r="L17">
        <v>222.1772</v>
      </c>
      <c r="M17">
        <v>5</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10</v>
      </c>
      <c r="B22">
        <v>21</v>
      </c>
      <c r="C22" t="s">
        <v>62</v>
      </c>
      <c r="D22" t="s">
        <v>12</v>
      </c>
      <c r="E22">
        <v>2018</v>
      </c>
      <c r="F22" t="s">
        <v>45</v>
      </c>
      <c r="G22" t="s">
        <v>21</v>
      </c>
      <c r="H22" t="s">
        <v>15</v>
      </c>
      <c r="I22" t="s">
        <v>46</v>
      </c>
      <c r="J22">
        <v>0</v>
      </c>
      <c r="L22">
        <v>60.2194</v>
      </c>
      <c r="M22">
        <v>5</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10</v>
      </c>
      <c r="B26">
        <v>25</v>
      </c>
      <c r="C26" t="s">
        <v>68</v>
      </c>
      <c r="D26" t="s">
        <v>67</v>
      </c>
      <c r="E26">
        <v>2020</v>
      </c>
      <c r="F26" t="s">
        <v>37</v>
      </c>
      <c r="G26" t="s">
        <v>34</v>
      </c>
      <c r="H26" t="s">
        <v>15</v>
      </c>
      <c r="I26" t="s">
        <v>16</v>
      </c>
      <c r="J26">
        <v>6.5431917000000006E-2</v>
      </c>
      <c r="K26">
        <v>16</v>
      </c>
      <c r="L26">
        <v>76.198599999999999</v>
      </c>
      <c r="M26">
        <v>5</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10</v>
      </c>
      <c r="B29">
        <v>28</v>
      </c>
      <c r="C29" t="s">
        <v>71</v>
      </c>
      <c r="D29" t="s">
        <v>12</v>
      </c>
      <c r="E29">
        <v>2018</v>
      </c>
      <c r="F29" t="s">
        <v>45</v>
      </c>
      <c r="G29" t="s">
        <v>21</v>
      </c>
      <c r="H29" t="s">
        <v>15</v>
      </c>
      <c r="I29" t="s">
        <v>46</v>
      </c>
      <c r="J29">
        <v>1.6516275E-2</v>
      </c>
      <c r="L29">
        <v>47.403399999999998</v>
      </c>
      <c r="M29">
        <v>5</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73</v>
      </c>
      <c r="D31" t="s">
        <v>74</v>
      </c>
      <c r="E31">
        <v>2012</v>
      </c>
      <c r="F31" t="s">
        <v>13</v>
      </c>
      <c r="G31" t="s">
        <v>14</v>
      </c>
      <c r="H31" t="s">
        <v>15</v>
      </c>
      <c r="I31" t="s">
        <v>16</v>
      </c>
      <c r="J31">
        <v>0.131128467</v>
      </c>
      <c r="K31">
        <v>6.92</v>
      </c>
      <c r="L31">
        <v>93.180400000000006</v>
      </c>
      <c r="M31">
        <v>5</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35</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10</v>
      </c>
      <c r="B39">
        <v>38</v>
      </c>
      <c r="C39" t="s">
        <v>82</v>
      </c>
      <c r="D39" t="s">
        <v>48</v>
      </c>
      <c r="E39">
        <v>2015</v>
      </c>
      <c r="F39" t="s">
        <v>33</v>
      </c>
      <c r="G39" t="s">
        <v>34</v>
      </c>
      <c r="H39" t="s">
        <v>15</v>
      </c>
      <c r="I39" t="s">
        <v>16</v>
      </c>
      <c r="J39">
        <v>3.8029746000000003E-2</v>
      </c>
      <c r="K39">
        <v>13.15</v>
      </c>
      <c r="L39">
        <v>88.685599999999994</v>
      </c>
      <c r="M39">
        <v>5</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10</v>
      </c>
      <c r="B41">
        <v>40</v>
      </c>
      <c r="C41" t="s">
        <v>84</v>
      </c>
      <c r="D41" t="s">
        <v>54</v>
      </c>
      <c r="E41">
        <v>2016</v>
      </c>
      <c r="F41" t="s">
        <v>25</v>
      </c>
      <c r="G41" t="s">
        <v>14</v>
      </c>
      <c r="H41" t="s">
        <v>26</v>
      </c>
      <c r="I41" t="s">
        <v>16</v>
      </c>
      <c r="J41">
        <v>8.5274987999999996E-2</v>
      </c>
      <c r="K41">
        <v>13.85</v>
      </c>
      <c r="L41">
        <v>119.61239999999999</v>
      </c>
      <c r="M41">
        <v>5</v>
      </c>
    </row>
    <row r="42" spans="1:13" x14ac:dyDescent="0.35">
      <c r="A42" t="s">
        <v>10</v>
      </c>
      <c r="B42">
        <v>41</v>
      </c>
      <c r="C42" t="s">
        <v>85</v>
      </c>
      <c r="D42" t="s">
        <v>67</v>
      </c>
      <c r="E42">
        <v>2014</v>
      </c>
      <c r="F42" t="s">
        <v>29</v>
      </c>
      <c r="G42" t="s">
        <v>21</v>
      </c>
      <c r="H42" t="s">
        <v>30</v>
      </c>
      <c r="I42" t="s">
        <v>16</v>
      </c>
      <c r="J42">
        <v>0.108148913</v>
      </c>
      <c r="K42">
        <v>6.75</v>
      </c>
      <c r="L42">
        <v>95.675200000000004</v>
      </c>
      <c r="M42">
        <v>5</v>
      </c>
    </row>
    <row r="43" spans="1:13" x14ac:dyDescent="0.35">
      <c r="A43" t="s">
        <v>10</v>
      </c>
      <c r="B43">
        <v>42</v>
      </c>
      <c r="C43" t="s">
        <v>86</v>
      </c>
      <c r="D43" t="s">
        <v>12</v>
      </c>
      <c r="E43">
        <v>2018</v>
      </c>
      <c r="F43" t="s">
        <v>45</v>
      </c>
      <c r="G43" t="s">
        <v>21</v>
      </c>
      <c r="H43" t="s">
        <v>15</v>
      </c>
      <c r="I43" t="s">
        <v>46</v>
      </c>
      <c r="J43">
        <v>1.8838680999999999E-2</v>
      </c>
      <c r="L43">
        <v>62.953600000000002</v>
      </c>
      <c r="M43">
        <v>5</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10</v>
      </c>
      <c r="B76">
        <v>75</v>
      </c>
      <c r="C76" t="s">
        <v>120</v>
      </c>
      <c r="D76" t="s">
        <v>95</v>
      </c>
      <c r="E76">
        <v>2012</v>
      </c>
      <c r="F76" t="s">
        <v>13</v>
      </c>
      <c r="G76" t="s">
        <v>14</v>
      </c>
      <c r="H76" t="s">
        <v>15</v>
      </c>
      <c r="I76" t="s">
        <v>16</v>
      </c>
      <c r="J76">
        <v>7.5868843000000005E-2</v>
      </c>
      <c r="K76">
        <v>15.5</v>
      </c>
      <c r="L76">
        <v>261.7568</v>
      </c>
      <c r="M76">
        <v>5</v>
      </c>
    </row>
    <row r="77" spans="1:13" x14ac:dyDescent="0.35">
      <c r="A77" t="s">
        <v>10</v>
      </c>
      <c r="B77">
        <v>76</v>
      </c>
      <c r="C77" t="s">
        <v>121</v>
      </c>
      <c r="D77" t="s">
        <v>95</v>
      </c>
      <c r="E77">
        <v>2012</v>
      </c>
      <c r="F77" t="s">
        <v>13</v>
      </c>
      <c r="G77" t="s">
        <v>14</v>
      </c>
      <c r="H77" t="s">
        <v>15</v>
      </c>
      <c r="I77" t="s">
        <v>16</v>
      </c>
      <c r="J77">
        <v>7.9419754999999995E-2</v>
      </c>
      <c r="K77">
        <v>20.7</v>
      </c>
      <c r="L77">
        <v>99.804199999999994</v>
      </c>
      <c r="M77">
        <v>5</v>
      </c>
    </row>
    <row r="78" spans="1:13" x14ac:dyDescent="0.35">
      <c r="A78" t="s">
        <v>10</v>
      </c>
      <c r="B78">
        <v>77</v>
      </c>
      <c r="C78" t="s">
        <v>122</v>
      </c>
      <c r="D78" t="s">
        <v>57</v>
      </c>
      <c r="E78">
        <v>2012</v>
      </c>
      <c r="F78" t="s">
        <v>13</v>
      </c>
      <c r="G78" t="s">
        <v>14</v>
      </c>
      <c r="H78" t="s">
        <v>15</v>
      </c>
      <c r="I78" t="s">
        <v>16</v>
      </c>
      <c r="J78">
        <v>3.0311951E-2</v>
      </c>
      <c r="K78">
        <v>8</v>
      </c>
      <c r="L78">
        <v>247.4092</v>
      </c>
      <c r="M78">
        <v>5</v>
      </c>
    </row>
    <row r="79" spans="1:13" x14ac:dyDescent="0.35">
      <c r="A79" t="s">
        <v>10</v>
      </c>
      <c r="B79">
        <v>78</v>
      </c>
      <c r="C79" t="s">
        <v>123</v>
      </c>
      <c r="D79" t="s">
        <v>28</v>
      </c>
      <c r="E79">
        <v>2012</v>
      </c>
      <c r="F79" t="s">
        <v>13</v>
      </c>
      <c r="G79" t="s">
        <v>14</v>
      </c>
      <c r="H79" t="s">
        <v>15</v>
      </c>
      <c r="I79" t="s">
        <v>16</v>
      </c>
      <c r="J79">
        <v>3.0742083E-2</v>
      </c>
      <c r="K79">
        <v>19.5</v>
      </c>
      <c r="L79">
        <v>85.554000000000002</v>
      </c>
      <c r="M79">
        <v>5</v>
      </c>
    </row>
    <row r="80" spans="1:13" x14ac:dyDescent="0.35">
      <c r="A80" t="s">
        <v>10</v>
      </c>
      <c r="B80">
        <v>79</v>
      </c>
      <c r="C80" t="s">
        <v>124</v>
      </c>
      <c r="D80" t="s">
        <v>67</v>
      </c>
      <c r="E80">
        <v>2012</v>
      </c>
      <c r="F80" t="s">
        <v>13</v>
      </c>
      <c r="G80" t="s">
        <v>14</v>
      </c>
      <c r="H80" t="s">
        <v>15</v>
      </c>
      <c r="I80" t="s">
        <v>16</v>
      </c>
      <c r="J80">
        <v>2.9768869999999999E-2</v>
      </c>
      <c r="K80">
        <v>14</v>
      </c>
      <c r="L80">
        <v>145.4786</v>
      </c>
      <c r="M80">
        <v>5</v>
      </c>
    </row>
    <row r="81" spans="1:13" x14ac:dyDescent="0.35">
      <c r="A81" t="s">
        <v>10</v>
      </c>
      <c r="B81">
        <v>80</v>
      </c>
      <c r="C81" t="s">
        <v>125</v>
      </c>
      <c r="D81" t="s">
        <v>67</v>
      </c>
      <c r="E81">
        <v>2012</v>
      </c>
      <c r="F81" t="s">
        <v>13</v>
      </c>
      <c r="G81" t="s">
        <v>14</v>
      </c>
      <c r="H81" t="s">
        <v>15</v>
      </c>
      <c r="I81" t="s">
        <v>16</v>
      </c>
      <c r="J81">
        <v>0</v>
      </c>
      <c r="K81">
        <v>20.25</v>
      </c>
      <c r="L81">
        <v>194.27940000000001</v>
      </c>
      <c r="M81">
        <v>5</v>
      </c>
    </row>
    <row r="82" spans="1:13" x14ac:dyDescent="0.35">
      <c r="A82" t="s">
        <v>10</v>
      </c>
      <c r="B82">
        <v>81</v>
      </c>
      <c r="C82" t="s">
        <v>126</v>
      </c>
      <c r="D82" t="s">
        <v>24</v>
      </c>
      <c r="E82">
        <v>2012</v>
      </c>
      <c r="F82" t="s">
        <v>13</v>
      </c>
      <c r="G82" t="s">
        <v>14</v>
      </c>
      <c r="H82" t="s">
        <v>15</v>
      </c>
      <c r="I82" t="s">
        <v>16</v>
      </c>
      <c r="J82">
        <v>6.6833743000000001E-2</v>
      </c>
      <c r="K82">
        <v>11.3</v>
      </c>
      <c r="L82">
        <v>257.2962</v>
      </c>
      <c r="M82">
        <v>5</v>
      </c>
    </row>
    <row r="83" spans="1:13" x14ac:dyDescent="0.35">
      <c r="A83" t="s">
        <v>10</v>
      </c>
      <c r="B83">
        <v>82</v>
      </c>
      <c r="C83" t="s">
        <v>127</v>
      </c>
      <c r="D83" t="s">
        <v>24</v>
      </c>
      <c r="E83">
        <v>2012</v>
      </c>
      <c r="F83" t="s">
        <v>13</v>
      </c>
      <c r="G83" t="s">
        <v>14</v>
      </c>
      <c r="H83" t="s">
        <v>15</v>
      </c>
      <c r="I83" t="s">
        <v>16</v>
      </c>
      <c r="J83">
        <v>7.7284565999999999E-2</v>
      </c>
      <c r="K83">
        <v>11.6</v>
      </c>
      <c r="L83">
        <v>172.41059999999999</v>
      </c>
      <c r="M83">
        <v>5</v>
      </c>
    </row>
    <row r="84" spans="1:13" x14ac:dyDescent="0.35">
      <c r="A84" t="s">
        <v>10</v>
      </c>
      <c r="B84">
        <v>83</v>
      </c>
      <c r="C84" t="s">
        <v>128</v>
      </c>
      <c r="D84" t="s">
        <v>24</v>
      </c>
      <c r="E84">
        <v>2012</v>
      </c>
      <c r="F84" t="s">
        <v>13</v>
      </c>
      <c r="G84" t="s">
        <v>14</v>
      </c>
      <c r="H84" t="s">
        <v>15</v>
      </c>
      <c r="I84" t="s">
        <v>16</v>
      </c>
      <c r="J84">
        <v>9.9425550000000001E-2</v>
      </c>
      <c r="K84">
        <v>16</v>
      </c>
      <c r="L84">
        <v>87.085599999999999</v>
      </c>
      <c r="M84">
        <v>5</v>
      </c>
    </row>
    <row r="85" spans="1:13" x14ac:dyDescent="0.35">
      <c r="A85" t="s">
        <v>10</v>
      </c>
      <c r="B85">
        <v>84</v>
      </c>
      <c r="C85" t="s">
        <v>129</v>
      </c>
      <c r="D85" t="s">
        <v>54</v>
      </c>
      <c r="E85">
        <v>2012</v>
      </c>
      <c r="F85" t="s">
        <v>13</v>
      </c>
      <c r="G85" t="s">
        <v>14</v>
      </c>
      <c r="H85" t="s">
        <v>15</v>
      </c>
      <c r="I85" t="s">
        <v>16</v>
      </c>
      <c r="J85">
        <v>1.2477512E-2</v>
      </c>
      <c r="K85">
        <v>10.195</v>
      </c>
      <c r="L85">
        <v>197.11099999999999</v>
      </c>
      <c r="M85">
        <v>5</v>
      </c>
    </row>
    <row r="86" spans="1:13" x14ac:dyDescent="0.35">
      <c r="A86" t="s">
        <v>10</v>
      </c>
      <c r="B86">
        <v>85</v>
      </c>
      <c r="C86" t="s">
        <v>130</v>
      </c>
      <c r="D86" t="s">
        <v>54</v>
      </c>
      <c r="E86">
        <v>2012</v>
      </c>
      <c r="F86" t="s">
        <v>13</v>
      </c>
      <c r="G86" t="s">
        <v>14</v>
      </c>
      <c r="H86" t="s">
        <v>15</v>
      </c>
      <c r="I86" t="s">
        <v>16</v>
      </c>
      <c r="J86">
        <v>2.6643448E-2</v>
      </c>
      <c r="K86">
        <v>13.65</v>
      </c>
      <c r="L86">
        <v>37.953200000000002</v>
      </c>
      <c r="M86">
        <v>5</v>
      </c>
    </row>
    <row r="87" spans="1:13" x14ac:dyDescent="0.35">
      <c r="A87" t="s">
        <v>10</v>
      </c>
      <c r="B87">
        <v>86</v>
      </c>
      <c r="C87" t="s">
        <v>131</v>
      </c>
      <c r="D87" t="s">
        <v>48</v>
      </c>
      <c r="E87">
        <v>2012</v>
      </c>
      <c r="F87" t="s">
        <v>13</v>
      </c>
      <c r="G87" t="s">
        <v>14</v>
      </c>
      <c r="H87" t="s">
        <v>15</v>
      </c>
      <c r="I87" t="s">
        <v>16</v>
      </c>
      <c r="J87">
        <v>2.7386121999999999E-2</v>
      </c>
      <c r="K87">
        <v>9.6</v>
      </c>
      <c r="L87">
        <v>259.23039999999997</v>
      </c>
      <c r="M87">
        <v>5</v>
      </c>
    </row>
    <row r="88" spans="1:13" x14ac:dyDescent="0.35">
      <c r="A88" t="s">
        <v>10</v>
      </c>
      <c r="B88">
        <v>87</v>
      </c>
      <c r="C88" t="s">
        <v>132</v>
      </c>
      <c r="D88" t="s">
        <v>48</v>
      </c>
      <c r="E88">
        <v>2012</v>
      </c>
      <c r="F88" t="s">
        <v>13</v>
      </c>
      <c r="G88" t="s">
        <v>14</v>
      </c>
      <c r="H88" t="s">
        <v>15</v>
      </c>
      <c r="I88" t="s">
        <v>16</v>
      </c>
      <c r="J88">
        <v>1.1443221999999999E-2</v>
      </c>
      <c r="K88">
        <v>10.695</v>
      </c>
      <c r="L88">
        <v>73.503799999999998</v>
      </c>
      <c r="M88">
        <v>5</v>
      </c>
    </row>
    <row r="89" spans="1:13" x14ac:dyDescent="0.35">
      <c r="A89" t="s">
        <v>10</v>
      </c>
      <c r="B89">
        <v>88</v>
      </c>
      <c r="C89" t="s">
        <v>133</v>
      </c>
      <c r="D89" t="s">
        <v>48</v>
      </c>
      <c r="E89">
        <v>2012</v>
      </c>
      <c r="F89" t="s">
        <v>13</v>
      </c>
      <c r="G89" t="s">
        <v>14</v>
      </c>
      <c r="H89" t="s">
        <v>15</v>
      </c>
      <c r="I89" t="s">
        <v>16</v>
      </c>
      <c r="J89">
        <v>5.8207113999999997E-2</v>
      </c>
      <c r="K89">
        <v>12.3</v>
      </c>
      <c r="L89">
        <v>59.156199999999998</v>
      </c>
      <c r="M89">
        <v>5</v>
      </c>
    </row>
    <row r="90" spans="1:13" x14ac:dyDescent="0.35">
      <c r="A90" t="s">
        <v>35</v>
      </c>
      <c r="B90">
        <v>89</v>
      </c>
      <c r="C90" t="s">
        <v>134</v>
      </c>
      <c r="D90" t="s">
        <v>19</v>
      </c>
      <c r="E90">
        <v>2012</v>
      </c>
      <c r="F90" t="s">
        <v>13</v>
      </c>
      <c r="G90" t="s">
        <v>14</v>
      </c>
      <c r="H90" t="s">
        <v>15</v>
      </c>
      <c r="I90" t="s">
        <v>16</v>
      </c>
      <c r="J90">
        <v>9.8938169999999992E-3</v>
      </c>
      <c r="K90">
        <v>11.395</v>
      </c>
      <c r="L90">
        <v>50.303400000000003</v>
      </c>
      <c r="M90">
        <v>5</v>
      </c>
    </row>
    <row r="91" spans="1:13" x14ac:dyDescent="0.35">
      <c r="A91" t="s">
        <v>10</v>
      </c>
      <c r="B91">
        <v>90</v>
      </c>
      <c r="C91" t="s">
        <v>135</v>
      </c>
      <c r="D91" t="s">
        <v>95</v>
      </c>
      <c r="E91">
        <v>2012</v>
      </c>
      <c r="F91" t="s">
        <v>13</v>
      </c>
      <c r="G91" t="s">
        <v>14</v>
      </c>
      <c r="H91" t="s">
        <v>15</v>
      </c>
      <c r="I91" t="s">
        <v>16</v>
      </c>
      <c r="J91">
        <v>0.18614827</v>
      </c>
      <c r="K91">
        <v>12.35</v>
      </c>
      <c r="L91">
        <v>78.232799999999997</v>
      </c>
      <c r="M91">
        <v>5</v>
      </c>
    </row>
    <row r="92" spans="1:13" x14ac:dyDescent="0.35">
      <c r="A92" t="s">
        <v>10</v>
      </c>
      <c r="B92">
        <v>91</v>
      </c>
      <c r="C92" t="s">
        <v>136</v>
      </c>
      <c r="D92" t="s">
        <v>67</v>
      </c>
      <c r="E92">
        <v>2012</v>
      </c>
      <c r="F92" t="s">
        <v>13</v>
      </c>
      <c r="G92" t="s">
        <v>14</v>
      </c>
      <c r="H92" t="s">
        <v>15</v>
      </c>
      <c r="I92" t="s">
        <v>16</v>
      </c>
      <c r="J92">
        <v>0.114294512</v>
      </c>
      <c r="K92">
        <v>20.7</v>
      </c>
      <c r="L92">
        <v>94.943600000000004</v>
      </c>
      <c r="M92">
        <v>5</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10</v>
      </c>
      <c r="B109">
        <v>108</v>
      </c>
      <c r="C109" t="s">
        <v>154</v>
      </c>
      <c r="D109" t="s">
        <v>74</v>
      </c>
      <c r="E109">
        <v>2018</v>
      </c>
      <c r="F109" t="s">
        <v>138</v>
      </c>
      <c r="G109" t="s">
        <v>14</v>
      </c>
      <c r="H109" t="s">
        <v>26</v>
      </c>
      <c r="I109" t="s">
        <v>40</v>
      </c>
      <c r="J109">
        <v>9.8606543000000005E-2</v>
      </c>
      <c r="L109">
        <v>232.73</v>
      </c>
      <c r="M109">
        <v>5</v>
      </c>
    </row>
    <row r="110" spans="1:13" x14ac:dyDescent="0.35">
      <c r="A110" t="s">
        <v>10</v>
      </c>
      <c r="B110">
        <v>109</v>
      </c>
      <c r="C110" t="s">
        <v>155</v>
      </c>
      <c r="D110" t="s">
        <v>28</v>
      </c>
      <c r="E110">
        <v>2018</v>
      </c>
      <c r="F110" t="s">
        <v>138</v>
      </c>
      <c r="G110" t="s">
        <v>14</v>
      </c>
      <c r="H110" t="s">
        <v>26</v>
      </c>
      <c r="I110" t="s">
        <v>40</v>
      </c>
      <c r="J110">
        <v>0.18223655499999999</v>
      </c>
      <c r="L110">
        <v>107.1622</v>
      </c>
      <c r="M110">
        <v>5</v>
      </c>
    </row>
    <row r="111" spans="1:13" x14ac:dyDescent="0.35">
      <c r="A111" t="s">
        <v>10</v>
      </c>
      <c r="B111">
        <v>110</v>
      </c>
      <c r="C111" t="s">
        <v>156</v>
      </c>
      <c r="D111" t="s">
        <v>12</v>
      </c>
      <c r="E111">
        <v>2018</v>
      </c>
      <c r="F111" t="s">
        <v>138</v>
      </c>
      <c r="G111" t="s">
        <v>14</v>
      </c>
      <c r="H111" t="s">
        <v>26</v>
      </c>
      <c r="I111" t="s">
        <v>40</v>
      </c>
      <c r="J111">
        <v>0.20916293599999999</v>
      </c>
      <c r="L111">
        <v>179.19759999999999</v>
      </c>
      <c r="M111">
        <v>5</v>
      </c>
    </row>
    <row r="112" spans="1:13" x14ac:dyDescent="0.35">
      <c r="A112" t="s">
        <v>10</v>
      </c>
      <c r="B112">
        <v>111</v>
      </c>
      <c r="C112" t="s">
        <v>157</v>
      </c>
      <c r="D112" t="s">
        <v>54</v>
      </c>
      <c r="E112">
        <v>2018</v>
      </c>
      <c r="F112" t="s">
        <v>138</v>
      </c>
      <c r="G112" t="s">
        <v>14</v>
      </c>
      <c r="H112" t="s">
        <v>26</v>
      </c>
      <c r="I112" t="s">
        <v>40</v>
      </c>
      <c r="J112">
        <v>7.7480626999999996E-2</v>
      </c>
      <c r="L112">
        <v>101.399</v>
      </c>
      <c r="M112">
        <v>5</v>
      </c>
    </row>
    <row r="113" spans="1:13" x14ac:dyDescent="0.35">
      <c r="A113" t="s">
        <v>10</v>
      </c>
      <c r="B113">
        <v>112</v>
      </c>
      <c r="C113" t="s">
        <v>158</v>
      </c>
      <c r="D113" t="s">
        <v>159</v>
      </c>
      <c r="E113">
        <v>2018</v>
      </c>
      <c r="F113" t="s">
        <v>138</v>
      </c>
      <c r="G113" t="s">
        <v>14</v>
      </c>
      <c r="H113" t="s">
        <v>26</v>
      </c>
      <c r="I113" t="s">
        <v>40</v>
      </c>
      <c r="J113">
        <v>1.2327846999999999E-2</v>
      </c>
      <c r="L113">
        <v>173.87379999999999</v>
      </c>
      <c r="M113">
        <v>5</v>
      </c>
    </row>
    <row r="114" spans="1:13" x14ac:dyDescent="0.35">
      <c r="A114" t="s">
        <v>10</v>
      </c>
      <c r="B114">
        <v>113</v>
      </c>
      <c r="C114" t="s">
        <v>160</v>
      </c>
      <c r="D114" t="s">
        <v>28</v>
      </c>
      <c r="E114">
        <v>2018</v>
      </c>
      <c r="F114" t="s">
        <v>138</v>
      </c>
      <c r="G114" t="s">
        <v>14</v>
      </c>
      <c r="H114" t="s">
        <v>26</v>
      </c>
      <c r="I114" t="s">
        <v>40</v>
      </c>
      <c r="J114">
        <v>1.4342659000000001E-2</v>
      </c>
      <c r="L114">
        <v>103.76739999999999</v>
      </c>
      <c r="M114">
        <v>5</v>
      </c>
    </row>
    <row r="115" spans="1:13" x14ac:dyDescent="0.35">
      <c r="A115" t="s">
        <v>10</v>
      </c>
      <c r="B115">
        <v>114</v>
      </c>
      <c r="C115" t="s">
        <v>161</v>
      </c>
      <c r="D115" t="s">
        <v>24</v>
      </c>
      <c r="E115">
        <v>2018</v>
      </c>
      <c r="F115" t="s">
        <v>138</v>
      </c>
      <c r="G115" t="s">
        <v>14</v>
      </c>
      <c r="H115" t="s">
        <v>26</v>
      </c>
      <c r="I115" t="s">
        <v>40</v>
      </c>
      <c r="J115">
        <v>0</v>
      </c>
      <c r="L115">
        <v>83.756600000000006</v>
      </c>
      <c r="M115">
        <v>5</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250</v>
      </c>
      <c r="D213" t="s">
        <v>28</v>
      </c>
      <c r="E213">
        <v>2015</v>
      </c>
      <c r="F213" t="s">
        <v>33</v>
      </c>
      <c r="G213" t="s">
        <v>34</v>
      </c>
      <c r="H213" t="s">
        <v>30</v>
      </c>
      <c r="I213" t="s">
        <v>16</v>
      </c>
      <c r="J213">
        <v>3.0905215E-2</v>
      </c>
      <c r="K213">
        <v>8.42</v>
      </c>
      <c r="L213">
        <v>227.6352</v>
      </c>
      <c r="M213">
        <v>5</v>
      </c>
    </row>
    <row r="214" spans="1:13" x14ac:dyDescent="0.3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252</v>
      </c>
      <c r="D215" t="s">
        <v>28</v>
      </c>
      <c r="E215">
        <v>2015</v>
      </c>
      <c r="F215" t="s">
        <v>33</v>
      </c>
      <c r="G215" t="s">
        <v>34</v>
      </c>
      <c r="H215" t="s">
        <v>30</v>
      </c>
      <c r="I215" t="s">
        <v>16</v>
      </c>
      <c r="J215">
        <v>1.2036432E-2</v>
      </c>
      <c r="K215">
        <v>17.2</v>
      </c>
      <c r="L215">
        <v>165.7184</v>
      </c>
      <c r="M215">
        <v>5</v>
      </c>
    </row>
    <row r="216" spans="1:13" x14ac:dyDescent="0.3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5">
      <c r="A223" t="s">
        <v>10</v>
      </c>
      <c r="B223">
        <v>222</v>
      </c>
      <c r="C223" t="s">
        <v>259</v>
      </c>
      <c r="D223" t="s">
        <v>48</v>
      </c>
      <c r="E223">
        <v>2015</v>
      </c>
      <c r="F223" t="s">
        <v>33</v>
      </c>
      <c r="G223" t="s">
        <v>34</v>
      </c>
      <c r="H223" t="s">
        <v>30</v>
      </c>
      <c r="I223" t="s">
        <v>16</v>
      </c>
      <c r="J223">
        <v>0</v>
      </c>
      <c r="K223">
        <v>6.61</v>
      </c>
      <c r="L223">
        <v>186.4898</v>
      </c>
      <c r="M223">
        <v>5</v>
      </c>
    </row>
    <row r="224" spans="1:13" x14ac:dyDescent="0.3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5">
      <c r="A240" t="s">
        <v>10</v>
      </c>
      <c r="B240">
        <v>239</v>
      </c>
      <c r="C240" t="s">
        <v>130</v>
      </c>
      <c r="D240" t="s">
        <v>54</v>
      </c>
      <c r="E240">
        <v>2020</v>
      </c>
      <c r="F240" t="s">
        <v>37</v>
      </c>
      <c r="G240" t="s">
        <v>34</v>
      </c>
      <c r="H240" t="s">
        <v>15</v>
      </c>
      <c r="I240" t="s">
        <v>16</v>
      </c>
      <c r="J240">
        <v>0</v>
      </c>
      <c r="K240">
        <v>13.65</v>
      </c>
      <c r="L240">
        <v>36.653199999999998</v>
      </c>
      <c r="M240">
        <v>5</v>
      </c>
    </row>
    <row r="241" spans="1:13" x14ac:dyDescent="0.3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5">
      <c r="A285" t="s">
        <v>10</v>
      </c>
      <c r="B285">
        <v>284</v>
      </c>
      <c r="C285" t="s">
        <v>311</v>
      </c>
      <c r="D285" t="s">
        <v>95</v>
      </c>
      <c r="E285">
        <v>2017</v>
      </c>
      <c r="F285" t="s">
        <v>50</v>
      </c>
      <c r="G285" t="s">
        <v>34</v>
      </c>
      <c r="H285" t="s">
        <v>26</v>
      </c>
      <c r="I285" t="s">
        <v>16</v>
      </c>
      <c r="J285">
        <v>5.8719726E-2</v>
      </c>
      <c r="K285">
        <v>11.65</v>
      </c>
      <c r="L285">
        <v>171.1422</v>
      </c>
      <c r="M285">
        <v>5</v>
      </c>
    </row>
    <row r="286" spans="1:13" x14ac:dyDescent="0.3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360</v>
      </c>
      <c r="D343" t="s">
        <v>12</v>
      </c>
      <c r="E343">
        <v>2014</v>
      </c>
      <c r="F343" t="s">
        <v>29</v>
      </c>
      <c r="G343" t="s">
        <v>21</v>
      </c>
      <c r="H343" t="s">
        <v>30</v>
      </c>
      <c r="I343" t="s">
        <v>16</v>
      </c>
      <c r="J343">
        <v>0</v>
      </c>
      <c r="K343">
        <v>10.3</v>
      </c>
      <c r="L343">
        <v>115.0176</v>
      </c>
      <c r="M343">
        <v>5</v>
      </c>
    </row>
    <row r="344" spans="1:13" x14ac:dyDescent="0.35">
      <c r="A344" t="s">
        <v>10</v>
      </c>
      <c r="B344">
        <v>343</v>
      </c>
      <c r="C344" t="s">
        <v>361</v>
      </c>
      <c r="D344" t="s">
        <v>12</v>
      </c>
      <c r="E344">
        <v>2014</v>
      </c>
      <c r="F344" t="s">
        <v>29</v>
      </c>
      <c r="G344" t="s">
        <v>21</v>
      </c>
      <c r="H344" t="s">
        <v>30</v>
      </c>
      <c r="I344" t="s">
        <v>16</v>
      </c>
      <c r="J344">
        <v>0.152001201</v>
      </c>
      <c r="K344">
        <v>12.85</v>
      </c>
      <c r="L344">
        <v>252.3382</v>
      </c>
      <c r="M344">
        <v>5</v>
      </c>
    </row>
    <row r="345" spans="1:13" x14ac:dyDescent="0.35">
      <c r="A345" t="s">
        <v>10</v>
      </c>
      <c r="B345">
        <v>344</v>
      </c>
      <c r="C345" t="s">
        <v>362</v>
      </c>
      <c r="D345" t="s">
        <v>12</v>
      </c>
      <c r="E345">
        <v>2014</v>
      </c>
      <c r="F345" t="s">
        <v>29</v>
      </c>
      <c r="G345" t="s">
        <v>21</v>
      </c>
      <c r="H345" t="s">
        <v>30</v>
      </c>
      <c r="I345" t="s">
        <v>16</v>
      </c>
      <c r="J345">
        <v>4.2923071E-2</v>
      </c>
      <c r="K345">
        <v>14.6</v>
      </c>
      <c r="L345">
        <v>109.8254</v>
      </c>
      <c r="M345">
        <v>5</v>
      </c>
    </row>
    <row r="346" spans="1:13" x14ac:dyDescent="0.3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395</v>
      </c>
      <c r="D386" t="s">
        <v>28</v>
      </c>
      <c r="E386">
        <v>2022</v>
      </c>
      <c r="F386" t="s">
        <v>20</v>
      </c>
      <c r="G386" t="s">
        <v>21</v>
      </c>
      <c r="H386" t="s">
        <v>15</v>
      </c>
      <c r="I386" t="s">
        <v>22</v>
      </c>
      <c r="J386">
        <v>0</v>
      </c>
      <c r="K386">
        <v>14.5</v>
      </c>
      <c r="L386">
        <v>41.045400000000001</v>
      </c>
      <c r="M386">
        <v>5</v>
      </c>
    </row>
    <row r="387" spans="1:13" x14ac:dyDescent="0.35">
      <c r="A387" t="s">
        <v>10</v>
      </c>
      <c r="B387">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v>387</v>
      </c>
      <c r="C388" t="s">
        <v>397</v>
      </c>
      <c r="D388" t="s">
        <v>67</v>
      </c>
      <c r="E388">
        <v>2022</v>
      </c>
      <c r="F388" t="s">
        <v>20</v>
      </c>
      <c r="G388" t="s">
        <v>21</v>
      </c>
      <c r="H388" t="s">
        <v>15</v>
      </c>
      <c r="I388" t="s">
        <v>22</v>
      </c>
      <c r="J388">
        <v>0.184041545</v>
      </c>
      <c r="K388">
        <v>18.25</v>
      </c>
      <c r="L388">
        <v>110.157</v>
      </c>
      <c r="M388">
        <v>5</v>
      </c>
    </row>
    <row r="389" spans="1:13" x14ac:dyDescent="0.3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10</v>
      </c>
      <c r="B417">
        <v>416</v>
      </c>
      <c r="C417" t="s">
        <v>419</v>
      </c>
      <c r="D417" t="s">
        <v>95</v>
      </c>
      <c r="E417">
        <v>2018</v>
      </c>
      <c r="F417" t="s">
        <v>45</v>
      </c>
      <c r="G417" t="s">
        <v>21</v>
      </c>
      <c r="H417" t="s">
        <v>15</v>
      </c>
      <c r="I417" t="s">
        <v>46</v>
      </c>
      <c r="J417">
        <v>0</v>
      </c>
      <c r="L417">
        <v>165.58680000000001</v>
      </c>
      <c r="M417">
        <v>5</v>
      </c>
    </row>
    <row r="418" spans="1:13" x14ac:dyDescent="0.35">
      <c r="A418" t="s">
        <v>10</v>
      </c>
      <c r="B418">
        <v>417</v>
      </c>
      <c r="C418" t="s">
        <v>420</v>
      </c>
      <c r="D418" t="s">
        <v>95</v>
      </c>
      <c r="E418">
        <v>2018</v>
      </c>
      <c r="F418" t="s">
        <v>45</v>
      </c>
      <c r="G418" t="s">
        <v>21</v>
      </c>
      <c r="H418" t="s">
        <v>15</v>
      </c>
      <c r="I418" t="s">
        <v>46</v>
      </c>
      <c r="J418">
        <v>6.2954719999999999E-3</v>
      </c>
      <c r="L418">
        <v>122.4098</v>
      </c>
      <c r="M418">
        <v>5</v>
      </c>
    </row>
    <row r="419" spans="1:13" x14ac:dyDescent="0.35">
      <c r="A419" t="s">
        <v>10</v>
      </c>
      <c r="B419">
        <v>418</v>
      </c>
      <c r="C419" t="s">
        <v>421</v>
      </c>
      <c r="D419" t="s">
        <v>95</v>
      </c>
      <c r="E419">
        <v>2018</v>
      </c>
      <c r="F419" t="s">
        <v>45</v>
      </c>
      <c r="G419" t="s">
        <v>21</v>
      </c>
      <c r="H419" t="s">
        <v>15</v>
      </c>
      <c r="I419" t="s">
        <v>46</v>
      </c>
      <c r="J419">
        <v>0.13948429200000001</v>
      </c>
      <c r="L419">
        <v>94.311999999999998</v>
      </c>
      <c r="M419">
        <v>5</v>
      </c>
    </row>
    <row r="420" spans="1:13" x14ac:dyDescent="0.35">
      <c r="A420" t="s">
        <v>10</v>
      </c>
      <c r="B420">
        <v>419</v>
      </c>
      <c r="C420" t="s">
        <v>422</v>
      </c>
      <c r="D420" t="s">
        <v>74</v>
      </c>
      <c r="E420">
        <v>2018</v>
      </c>
      <c r="F420" t="s">
        <v>45</v>
      </c>
      <c r="G420" t="s">
        <v>21</v>
      </c>
      <c r="H420" t="s">
        <v>15</v>
      </c>
      <c r="I420" t="s">
        <v>46</v>
      </c>
      <c r="J420">
        <v>0.15607236099999999</v>
      </c>
      <c r="L420">
        <v>169.34739999999999</v>
      </c>
      <c r="M420">
        <v>5</v>
      </c>
    </row>
    <row r="421" spans="1:13" x14ac:dyDescent="0.35">
      <c r="A421" t="s">
        <v>10</v>
      </c>
      <c r="B421">
        <v>420</v>
      </c>
      <c r="C421" t="s">
        <v>423</v>
      </c>
      <c r="D421" t="s">
        <v>28</v>
      </c>
      <c r="E421">
        <v>2018</v>
      </c>
      <c r="F421" t="s">
        <v>45</v>
      </c>
      <c r="G421" t="s">
        <v>21</v>
      </c>
      <c r="H421" t="s">
        <v>15</v>
      </c>
      <c r="I421" t="s">
        <v>46</v>
      </c>
      <c r="J421">
        <v>0.102226474</v>
      </c>
      <c r="L421">
        <v>91.311999999999998</v>
      </c>
      <c r="M421">
        <v>5</v>
      </c>
    </row>
    <row r="422" spans="1:13" x14ac:dyDescent="0.35">
      <c r="A422" t="s">
        <v>10</v>
      </c>
      <c r="B422">
        <v>421</v>
      </c>
      <c r="C422" t="s">
        <v>396</v>
      </c>
      <c r="D422" t="s">
        <v>28</v>
      </c>
      <c r="E422">
        <v>2018</v>
      </c>
      <c r="F422" t="s">
        <v>45</v>
      </c>
      <c r="G422" t="s">
        <v>21</v>
      </c>
      <c r="H422" t="s">
        <v>15</v>
      </c>
      <c r="I422" t="s">
        <v>46</v>
      </c>
      <c r="J422">
        <v>0.16065368199999999</v>
      </c>
      <c r="L422">
        <v>185.22659999999999</v>
      </c>
      <c r="M422">
        <v>5</v>
      </c>
    </row>
    <row r="423" spans="1:13" x14ac:dyDescent="0.35">
      <c r="A423" t="s">
        <v>10</v>
      </c>
      <c r="B423">
        <v>422</v>
      </c>
      <c r="C423" t="s">
        <v>424</v>
      </c>
      <c r="D423" t="s">
        <v>67</v>
      </c>
      <c r="E423">
        <v>2018</v>
      </c>
      <c r="F423" t="s">
        <v>45</v>
      </c>
      <c r="G423" t="s">
        <v>21</v>
      </c>
      <c r="H423" t="s">
        <v>15</v>
      </c>
      <c r="I423" t="s">
        <v>46</v>
      </c>
      <c r="J423">
        <v>3.7962695999999997E-2</v>
      </c>
      <c r="L423">
        <v>97.572599999999994</v>
      </c>
      <c r="M423">
        <v>5</v>
      </c>
    </row>
    <row r="424" spans="1:13" x14ac:dyDescent="0.35">
      <c r="A424" t="s">
        <v>10</v>
      </c>
      <c r="B424">
        <v>423</v>
      </c>
      <c r="C424" t="s">
        <v>425</v>
      </c>
      <c r="D424" t="s">
        <v>24</v>
      </c>
      <c r="E424">
        <v>2018</v>
      </c>
      <c r="F424" t="s">
        <v>45</v>
      </c>
      <c r="G424" t="s">
        <v>21</v>
      </c>
      <c r="H424" t="s">
        <v>15</v>
      </c>
      <c r="I424" t="s">
        <v>46</v>
      </c>
      <c r="J424">
        <v>9.0473389000000001E-2</v>
      </c>
      <c r="L424">
        <v>229.79839999999999</v>
      </c>
      <c r="M424">
        <v>5</v>
      </c>
    </row>
    <row r="425" spans="1:13" x14ac:dyDescent="0.35">
      <c r="A425" t="s">
        <v>10</v>
      </c>
      <c r="B425">
        <v>424</v>
      </c>
      <c r="C425" t="s">
        <v>426</v>
      </c>
      <c r="D425" t="s">
        <v>12</v>
      </c>
      <c r="E425">
        <v>2018</v>
      </c>
      <c r="F425" t="s">
        <v>45</v>
      </c>
      <c r="G425" t="s">
        <v>21</v>
      </c>
      <c r="H425" t="s">
        <v>15</v>
      </c>
      <c r="I425" t="s">
        <v>46</v>
      </c>
      <c r="J425">
        <v>0.14433849300000001</v>
      </c>
      <c r="L425">
        <v>172.108</v>
      </c>
      <c r="M425">
        <v>5</v>
      </c>
    </row>
    <row r="426" spans="1:13" x14ac:dyDescent="0.35">
      <c r="A426" t="s">
        <v>10</v>
      </c>
      <c r="B426">
        <v>425</v>
      </c>
      <c r="C426" t="s">
        <v>427</v>
      </c>
      <c r="D426" t="s">
        <v>12</v>
      </c>
      <c r="E426">
        <v>2018</v>
      </c>
      <c r="F426" t="s">
        <v>45</v>
      </c>
      <c r="G426" t="s">
        <v>21</v>
      </c>
      <c r="H426" t="s">
        <v>15</v>
      </c>
      <c r="I426" t="s">
        <v>46</v>
      </c>
      <c r="J426">
        <v>3.8313980999999997E-2</v>
      </c>
      <c r="L426">
        <v>109.95699999999999</v>
      </c>
      <c r="M426">
        <v>5</v>
      </c>
    </row>
    <row r="427" spans="1:13" x14ac:dyDescent="0.35">
      <c r="A427" t="s">
        <v>10</v>
      </c>
      <c r="B427">
        <v>426</v>
      </c>
      <c r="C427" t="s">
        <v>428</v>
      </c>
      <c r="D427" t="s">
        <v>54</v>
      </c>
      <c r="E427">
        <v>2018</v>
      </c>
      <c r="F427" t="s">
        <v>45</v>
      </c>
      <c r="G427" t="s">
        <v>21</v>
      </c>
      <c r="H427" t="s">
        <v>15</v>
      </c>
      <c r="I427" t="s">
        <v>46</v>
      </c>
      <c r="J427">
        <v>0.17262968300000001</v>
      </c>
      <c r="L427">
        <v>148.4708</v>
      </c>
      <c r="M427">
        <v>5</v>
      </c>
    </row>
    <row r="428" spans="1:13" x14ac:dyDescent="0.35">
      <c r="A428" t="s">
        <v>10</v>
      </c>
      <c r="B428">
        <v>427</v>
      </c>
      <c r="C428" t="s">
        <v>261</v>
      </c>
      <c r="D428" t="s">
        <v>48</v>
      </c>
      <c r="E428">
        <v>2018</v>
      </c>
      <c r="F428" t="s">
        <v>45</v>
      </c>
      <c r="G428" t="s">
        <v>21</v>
      </c>
      <c r="H428" t="s">
        <v>15</v>
      </c>
      <c r="I428" t="s">
        <v>46</v>
      </c>
      <c r="J428">
        <v>1.0928678000000001E-2</v>
      </c>
      <c r="L428">
        <v>167.08420000000001</v>
      </c>
      <c r="M428">
        <v>5</v>
      </c>
    </row>
    <row r="429" spans="1:13" x14ac:dyDescent="0.3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10</v>
      </c>
      <c r="B444">
        <v>443</v>
      </c>
      <c r="C444" t="s">
        <v>439</v>
      </c>
      <c r="D444" t="s">
        <v>48</v>
      </c>
      <c r="E444">
        <v>2012</v>
      </c>
      <c r="F444" t="s">
        <v>13</v>
      </c>
      <c r="G444" t="s">
        <v>14</v>
      </c>
      <c r="H444" t="s">
        <v>15</v>
      </c>
      <c r="I444" t="s">
        <v>16</v>
      </c>
      <c r="J444">
        <v>0.115857223</v>
      </c>
      <c r="K444">
        <v>8.31</v>
      </c>
      <c r="L444">
        <v>179.1028</v>
      </c>
      <c r="M444">
        <v>4.8</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10</v>
      </c>
      <c r="B463">
        <v>462</v>
      </c>
      <c r="C463" t="s">
        <v>456</v>
      </c>
      <c r="D463" t="s">
        <v>67</v>
      </c>
      <c r="E463">
        <v>2018</v>
      </c>
      <c r="F463" t="s">
        <v>138</v>
      </c>
      <c r="G463" t="s">
        <v>14</v>
      </c>
      <c r="H463" t="s">
        <v>26</v>
      </c>
      <c r="I463" t="s">
        <v>40</v>
      </c>
      <c r="J463">
        <v>6.6006824000000006E-2</v>
      </c>
      <c r="L463">
        <v>126.2704</v>
      </c>
      <c r="M463">
        <v>4.8</v>
      </c>
    </row>
    <row r="464" spans="1:13" x14ac:dyDescent="0.35">
      <c r="A464" t="s">
        <v>10</v>
      </c>
      <c r="B464">
        <v>463</v>
      </c>
      <c r="C464" t="s">
        <v>457</v>
      </c>
      <c r="D464" t="s">
        <v>54</v>
      </c>
      <c r="E464">
        <v>2018</v>
      </c>
      <c r="F464" t="s">
        <v>138</v>
      </c>
      <c r="G464" t="s">
        <v>14</v>
      </c>
      <c r="H464" t="s">
        <v>26</v>
      </c>
      <c r="I464" t="s">
        <v>40</v>
      </c>
      <c r="J464">
        <v>5.8545606E-2</v>
      </c>
      <c r="L464">
        <v>155.8314</v>
      </c>
      <c r="M464">
        <v>4.8</v>
      </c>
    </row>
    <row r="465" spans="1:13" x14ac:dyDescent="0.35">
      <c r="A465" t="s">
        <v>10</v>
      </c>
      <c r="B465">
        <v>464</v>
      </c>
      <c r="C465" t="s">
        <v>458</v>
      </c>
      <c r="D465" t="s">
        <v>48</v>
      </c>
      <c r="E465">
        <v>2018</v>
      </c>
      <c r="F465" t="s">
        <v>138</v>
      </c>
      <c r="G465" t="s">
        <v>14</v>
      </c>
      <c r="H465" t="s">
        <v>26</v>
      </c>
      <c r="I465" t="s">
        <v>40</v>
      </c>
      <c r="J465">
        <v>8.0127282999999994E-2</v>
      </c>
      <c r="L465">
        <v>168.7132</v>
      </c>
      <c r="M465">
        <v>4.8</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487</v>
      </c>
      <c r="D502" t="s">
        <v>48</v>
      </c>
      <c r="E502">
        <v>2022</v>
      </c>
      <c r="F502" t="s">
        <v>20</v>
      </c>
      <c r="G502" t="s">
        <v>21</v>
      </c>
      <c r="H502" t="s">
        <v>15</v>
      </c>
      <c r="I502" t="s">
        <v>22</v>
      </c>
      <c r="J502">
        <v>0</v>
      </c>
      <c r="K502">
        <v>6.67</v>
      </c>
      <c r="L502">
        <v>90.551400000000001</v>
      </c>
      <c r="M502">
        <v>4.8</v>
      </c>
    </row>
    <row r="503" spans="1:13" x14ac:dyDescent="0.35">
      <c r="A503" t="s">
        <v>10</v>
      </c>
      <c r="B503">
        <v>502</v>
      </c>
      <c r="C503" t="s">
        <v>488</v>
      </c>
      <c r="D503" t="s">
        <v>12</v>
      </c>
      <c r="E503">
        <v>2018</v>
      </c>
      <c r="F503" t="s">
        <v>45</v>
      </c>
      <c r="G503" t="s">
        <v>21</v>
      </c>
      <c r="H503" t="s">
        <v>15</v>
      </c>
      <c r="I503" t="s">
        <v>46</v>
      </c>
      <c r="J503">
        <v>4.8738406999999997E-2</v>
      </c>
      <c r="L503">
        <v>152.8682</v>
      </c>
      <c r="M503">
        <v>4.8</v>
      </c>
    </row>
    <row r="504" spans="1:13" x14ac:dyDescent="0.35">
      <c r="A504" t="s">
        <v>10</v>
      </c>
      <c r="B504">
        <v>503</v>
      </c>
      <c r="C504" t="s">
        <v>489</v>
      </c>
      <c r="D504" t="s">
        <v>54</v>
      </c>
      <c r="E504">
        <v>2018</v>
      </c>
      <c r="F504" t="s">
        <v>45</v>
      </c>
      <c r="G504" t="s">
        <v>21</v>
      </c>
      <c r="H504" t="s">
        <v>15</v>
      </c>
      <c r="I504" t="s">
        <v>46</v>
      </c>
      <c r="J504">
        <v>3.670437E-2</v>
      </c>
      <c r="L504">
        <v>228.1352</v>
      </c>
      <c r="M504">
        <v>4.8</v>
      </c>
    </row>
    <row r="505" spans="1:13" x14ac:dyDescent="0.35">
      <c r="A505" t="s">
        <v>10</v>
      </c>
      <c r="B505">
        <v>504</v>
      </c>
      <c r="C505" t="s">
        <v>490</v>
      </c>
      <c r="D505" t="s">
        <v>159</v>
      </c>
      <c r="E505">
        <v>2018</v>
      </c>
      <c r="F505" t="s">
        <v>45</v>
      </c>
      <c r="G505" t="s">
        <v>21</v>
      </c>
      <c r="H505" t="s">
        <v>15</v>
      </c>
      <c r="I505" t="s">
        <v>46</v>
      </c>
      <c r="J505">
        <v>5.436436E-2</v>
      </c>
      <c r="L505">
        <v>63.816800000000001</v>
      </c>
      <c r="M505">
        <v>4.8</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121</v>
      </c>
      <c r="D509" t="s">
        <v>95</v>
      </c>
      <c r="E509">
        <v>2018</v>
      </c>
      <c r="F509" t="s">
        <v>45</v>
      </c>
      <c r="G509" t="s">
        <v>21</v>
      </c>
      <c r="H509" t="s">
        <v>15</v>
      </c>
      <c r="I509" t="s">
        <v>46</v>
      </c>
      <c r="J509">
        <v>7.8912472999999997E-2</v>
      </c>
      <c r="L509">
        <v>99.904200000000003</v>
      </c>
      <c r="M509">
        <v>4.7</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500</v>
      </c>
      <c r="D520" t="s">
        <v>24</v>
      </c>
      <c r="E520">
        <v>2012</v>
      </c>
      <c r="F520" t="s">
        <v>13</v>
      </c>
      <c r="G520" t="s">
        <v>14</v>
      </c>
      <c r="H520" t="s">
        <v>15</v>
      </c>
      <c r="I520" t="s">
        <v>16</v>
      </c>
      <c r="J520">
        <v>0</v>
      </c>
      <c r="K520">
        <v>9.5</v>
      </c>
      <c r="L520">
        <v>228.46680000000001</v>
      </c>
      <c r="M520">
        <v>4.7</v>
      </c>
    </row>
    <row r="521" spans="1:13" x14ac:dyDescent="0.3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10</v>
      </c>
      <c r="B525">
        <v>524</v>
      </c>
      <c r="C525" t="s">
        <v>503</v>
      </c>
      <c r="D525" t="s">
        <v>24</v>
      </c>
      <c r="E525">
        <v>2018</v>
      </c>
      <c r="F525" t="s">
        <v>138</v>
      </c>
      <c r="G525" t="s">
        <v>14</v>
      </c>
      <c r="H525" t="s">
        <v>26</v>
      </c>
      <c r="I525" t="s">
        <v>40</v>
      </c>
      <c r="J525">
        <v>7.6868664000000003E-2</v>
      </c>
      <c r="L525">
        <v>62.119399999999999</v>
      </c>
      <c r="M525">
        <v>4.7</v>
      </c>
    </row>
    <row r="526" spans="1:13" x14ac:dyDescent="0.35">
      <c r="A526" t="s">
        <v>10</v>
      </c>
      <c r="B526">
        <v>525</v>
      </c>
      <c r="C526" t="s">
        <v>504</v>
      </c>
      <c r="D526" t="s">
        <v>48</v>
      </c>
      <c r="E526">
        <v>2018</v>
      </c>
      <c r="F526" t="s">
        <v>138</v>
      </c>
      <c r="G526" t="s">
        <v>14</v>
      </c>
      <c r="H526" t="s">
        <v>26</v>
      </c>
      <c r="I526" t="s">
        <v>40</v>
      </c>
      <c r="J526">
        <v>0.127599399</v>
      </c>
      <c r="L526">
        <v>118.9098</v>
      </c>
      <c r="M526">
        <v>4.7</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512</v>
      </c>
      <c r="D535" t="s">
        <v>67</v>
      </c>
      <c r="E535">
        <v>2016</v>
      </c>
      <c r="F535" t="s">
        <v>25</v>
      </c>
      <c r="G535" t="s">
        <v>14</v>
      </c>
      <c r="H535" t="s">
        <v>26</v>
      </c>
      <c r="I535" t="s">
        <v>16</v>
      </c>
      <c r="J535">
        <v>0</v>
      </c>
      <c r="K535">
        <v>11.5</v>
      </c>
      <c r="L535">
        <v>88.254000000000005</v>
      </c>
      <c r="M535">
        <v>4.7</v>
      </c>
    </row>
    <row r="536" spans="1:13" x14ac:dyDescent="0.35">
      <c r="A536" t="s">
        <v>10</v>
      </c>
      <c r="B536">
        <v>535</v>
      </c>
      <c r="C536" t="s">
        <v>513</v>
      </c>
      <c r="D536" t="s">
        <v>24</v>
      </c>
      <c r="E536">
        <v>2016</v>
      </c>
      <c r="F536" t="s">
        <v>25</v>
      </c>
      <c r="G536" t="s">
        <v>14</v>
      </c>
      <c r="H536" t="s">
        <v>26</v>
      </c>
      <c r="I536" t="s">
        <v>16</v>
      </c>
      <c r="J536">
        <v>3.0247903E-2</v>
      </c>
      <c r="K536">
        <v>5.88</v>
      </c>
      <c r="L536">
        <v>101.399</v>
      </c>
      <c r="M536">
        <v>4.7</v>
      </c>
    </row>
    <row r="537" spans="1:13" x14ac:dyDescent="0.35">
      <c r="A537" t="s">
        <v>10</v>
      </c>
      <c r="B537">
        <v>536</v>
      </c>
      <c r="C537" t="s">
        <v>316</v>
      </c>
      <c r="D537" t="s">
        <v>54</v>
      </c>
      <c r="E537">
        <v>2016</v>
      </c>
      <c r="F537" t="s">
        <v>25</v>
      </c>
      <c r="G537" t="s">
        <v>14</v>
      </c>
      <c r="H537" t="s">
        <v>26</v>
      </c>
      <c r="I537" t="s">
        <v>16</v>
      </c>
      <c r="J537">
        <v>2.4541277E-2</v>
      </c>
      <c r="K537">
        <v>5.63</v>
      </c>
      <c r="L537">
        <v>105.1306</v>
      </c>
      <c r="M537">
        <v>4.7</v>
      </c>
    </row>
    <row r="538" spans="1:13" x14ac:dyDescent="0.3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5">
      <c r="A548" t="s">
        <v>10</v>
      </c>
      <c r="B548">
        <v>547</v>
      </c>
      <c r="C548" t="s">
        <v>520</v>
      </c>
      <c r="D548" t="s">
        <v>32</v>
      </c>
      <c r="E548">
        <v>2020</v>
      </c>
      <c r="F548" t="s">
        <v>37</v>
      </c>
      <c r="G548" t="s">
        <v>34</v>
      </c>
      <c r="H548" t="s">
        <v>15</v>
      </c>
      <c r="I548" t="s">
        <v>16</v>
      </c>
      <c r="J548">
        <v>0</v>
      </c>
      <c r="K548">
        <v>8.27</v>
      </c>
      <c r="L548">
        <v>183.29239999999999</v>
      </c>
      <c r="M548">
        <v>4.7</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259</v>
      </c>
      <c r="D577" t="s">
        <v>48</v>
      </c>
      <c r="E577">
        <v>2022</v>
      </c>
      <c r="F577" t="s">
        <v>20</v>
      </c>
      <c r="G577" t="s">
        <v>21</v>
      </c>
      <c r="H577" t="s">
        <v>15</v>
      </c>
      <c r="I577" t="s">
        <v>22</v>
      </c>
      <c r="J577">
        <v>2.9129907E-2</v>
      </c>
      <c r="K577">
        <v>6.61</v>
      </c>
      <c r="L577">
        <v>188.4898</v>
      </c>
      <c r="M577">
        <v>4.7</v>
      </c>
    </row>
    <row r="578" spans="1:13" x14ac:dyDescent="0.3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5">
      <c r="A684" t="s">
        <v>10</v>
      </c>
      <c r="B684">
        <v>683</v>
      </c>
      <c r="C684" t="s">
        <v>608</v>
      </c>
      <c r="D684" t="s">
        <v>54</v>
      </c>
      <c r="E684">
        <v>2018</v>
      </c>
      <c r="F684" t="s">
        <v>45</v>
      </c>
      <c r="G684" t="s">
        <v>21</v>
      </c>
      <c r="H684" t="s">
        <v>15</v>
      </c>
      <c r="I684" t="s">
        <v>46</v>
      </c>
      <c r="J684">
        <v>0</v>
      </c>
      <c r="L684">
        <v>182.0608</v>
      </c>
      <c r="M684">
        <v>4.5999999999999996</v>
      </c>
    </row>
    <row r="685" spans="1:13" x14ac:dyDescent="0.3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10</v>
      </c>
      <c r="B698">
        <v>697</v>
      </c>
      <c r="C698" t="s">
        <v>252</v>
      </c>
      <c r="D698" t="s">
        <v>28</v>
      </c>
      <c r="E698">
        <v>2018</v>
      </c>
      <c r="F698" t="s">
        <v>45</v>
      </c>
      <c r="G698" t="s">
        <v>21</v>
      </c>
      <c r="H698" t="s">
        <v>15</v>
      </c>
      <c r="I698" t="s">
        <v>46</v>
      </c>
      <c r="J698">
        <v>1.1953902000000001E-2</v>
      </c>
      <c r="L698">
        <v>164.51840000000001</v>
      </c>
      <c r="M698">
        <v>4.5</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10</v>
      </c>
      <c r="B702">
        <v>701</v>
      </c>
      <c r="C702" t="s">
        <v>620</v>
      </c>
      <c r="D702" t="s">
        <v>12</v>
      </c>
      <c r="E702">
        <v>2012</v>
      </c>
      <c r="F702" t="s">
        <v>13</v>
      </c>
      <c r="G702" t="s">
        <v>14</v>
      </c>
      <c r="H702" t="s">
        <v>15</v>
      </c>
      <c r="I702" t="s">
        <v>16</v>
      </c>
      <c r="J702">
        <v>0.100330684</v>
      </c>
      <c r="K702">
        <v>20.7</v>
      </c>
      <c r="L702">
        <v>123.4388</v>
      </c>
      <c r="M702">
        <v>4.5</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554</v>
      </c>
      <c r="D740" t="s">
        <v>67</v>
      </c>
      <c r="E740">
        <v>2012</v>
      </c>
      <c r="F740" t="s">
        <v>13</v>
      </c>
      <c r="G740" t="s">
        <v>14</v>
      </c>
      <c r="H740" t="s">
        <v>15</v>
      </c>
      <c r="I740" t="s">
        <v>16</v>
      </c>
      <c r="J740">
        <v>0.107223632</v>
      </c>
      <c r="K740">
        <v>11.8</v>
      </c>
      <c r="L740">
        <v>223.5772</v>
      </c>
      <c r="M740">
        <v>4.5</v>
      </c>
    </row>
    <row r="741" spans="1:13" x14ac:dyDescent="0.3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10</v>
      </c>
      <c r="B758">
        <v>757</v>
      </c>
      <c r="C758" t="s">
        <v>319</v>
      </c>
      <c r="D758" t="s">
        <v>48</v>
      </c>
      <c r="E758">
        <v>2018</v>
      </c>
      <c r="F758" t="s">
        <v>138</v>
      </c>
      <c r="G758" t="s">
        <v>14</v>
      </c>
      <c r="H758" t="s">
        <v>26</v>
      </c>
      <c r="I758" t="s">
        <v>40</v>
      </c>
      <c r="J758">
        <v>0.184359831</v>
      </c>
      <c r="L758">
        <v>172.6764</v>
      </c>
      <c r="M758">
        <v>4.5</v>
      </c>
    </row>
    <row r="759" spans="1:13" x14ac:dyDescent="0.35">
      <c r="A759" t="s">
        <v>10</v>
      </c>
      <c r="B759">
        <v>758</v>
      </c>
      <c r="C759" t="s">
        <v>658</v>
      </c>
      <c r="D759" t="s">
        <v>48</v>
      </c>
      <c r="E759">
        <v>2018</v>
      </c>
      <c r="F759" t="s">
        <v>138</v>
      </c>
      <c r="G759" t="s">
        <v>14</v>
      </c>
      <c r="H759" t="s">
        <v>26</v>
      </c>
      <c r="I759" t="s">
        <v>40</v>
      </c>
      <c r="J759">
        <v>0.11744283799999999</v>
      </c>
      <c r="L759">
        <v>257.73039999999997</v>
      </c>
      <c r="M759">
        <v>4.5</v>
      </c>
    </row>
    <row r="760" spans="1:13" x14ac:dyDescent="0.35">
      <c r="A760" t="s">
        <v>10</v>
      </c>
      <c r="B760">
        <v>759</v>
      </c>
      <c r="C760" t="s">
        <v>659</v>
      </c>
      <c r="D760" t="s">
        <v>48</v>
      </c>
      <c r="E760">
        <v>2018</v>
      </c>
      <c r="F760" t="s">
        <v>138</v>
      </c>
      <c r="G760" t="s">
        <v>14</v>
      </c>
      <c r="H760" t="s">
        <v>26</v>
      </c>
      <c r="I760" t="s">
        <v>40</v>
      </c>
      <c r="J760">
        <v>2.1471456E-2</v>
      </c>
      <c r="L760">
        <v>131.0284</v>
      </c>
      <c r="M760">
        <v>4.5</v>
      </c>
    </row>
    <row r="761" spans="1:13" x14ac:dyDescent="0.35">
      <c r="A761" t="s">
        <v>10</v>
      </c>
      <c r="B761">
        <v>760</v>
      </c>
      <c r="C761" t="s">
        <v>660</v>
      </c>
      <c r="D761" t="s">
        <v>48</v>
      </c>
      <c r="E761">
        <v>2018</v>
      </c>
      <c r="F761" t="s">
        <v>138</v>
      </c>
      <c r="G761" t="s">
        <v>14</v>
      </c>
      <c r="H761" t="s">
        <v>26</v>
      </c>
      <c r="I761" t="s">
        <v>40</v>
      </c>
      <c r="J761">
        <v>0.17018662800000001</v>
      </c>
      <c r="L761">
        <v>159.02619999999999</v>
      </c>
      <c r="M761">
        <v>4.5</v>
      </c>
    </row>
    <row r="762" spans="1:13" x14ac:dyDescent="0.35">
      <c r="A762" t="s">
        <v>35</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5">
      <c r="A830" t="s">
        <v>10</v>
      </c>
      <c r="B830">
        <v>829</v>
      </c>
      <c r="C830" t="s">
        <v>702</v>
      </c>
      <c r="D830" t="s">
        <v>67</v>
      </c>
      <c r="E830">
        <v>2020</v>
      </c>
      <c r="F830" t="s">
        <v>37</v>
      </c>
      <c r="G830" t="s">
        <v>34</v>
      </c>
      <c r="H830" t="s">
        <v>30</v>
      </c>
      <c r="I830" t="s">
        <v>16</v>
      </c>
      <c r="J830">
        <v>4.7857877E-2</v>
      </c>
      <c r="K830">
        <v>7.71</v>
      </c>
      <c r="L830">
        <v>119.7756</v>
      </c>
      <c r="M830">
        <v>4.5</v>
      </c>
    </row>
    <row r="831" spans="1:13" x14ac:dyDescent="0.3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258</v>
      </c>
      <c r="D832" t="s">
        <v>54</v>
      </c>
      <c r="E832">
        <v>2020</v>
      </c>
      <c r="F832" t="s">
        <v>37</v>
      </c>
      <c r="G832" t="s">
        <v>34</v>
      </c>
      <c r="H832" t="s">
        <v>15</v>
      </c>
      <c r="I832" t="s">
        <v>16</v>
      </c>
      <c r="J832">
        <v>0</v>
      </c>
      <c r="K832">
        <v>5.15</v>
      </c>
      <c r="L832">
        <v>122.9388</v>
      </c>
      <c r="M832">
        <v>4.5</v>
      </c>
    </row>
    <row r="833" spans="1:13" x14ac:dyDescent="0.3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5">
      <c r="A835" t="s">
        <v>10</v>
      </c>
      <c r="B835">
        <v>834</v>
      </c>
      <c r="C835" t="s">
        <v>365</v>
      </c>
      <c r="D835" t="s">
        <v>48</v>
      </c>
      <c r="E835">
        <v>2020</v>
      </c>
      <c r="F835" t="s">
        <v>37</v>
      </c>
      <c r="G835" t="s">
        <v>34</v>
      </c>
      <c r="H835" t="s">
        <v>15</v>
      </c>
      <c r="I835" t="s">
        <v>16</v>
      </c>
      <c r="J835">
        <v>0</v>
      </c>
      <c r="K835">
        <v>9.6</v>
      </c>
      <c r="L835">
        <v>191.0872</v>
      </c>
      <c r="M835">
        <v>4.5</v>
      </c>
    </row>
    <row r="836" spans="1:13" x14ac:dyDescent="0.3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5">
      <c r="A837" t="s">
        <v>35</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10</v>
      </c>
      <c r="B852">
        <v>851</v>
      </c>
      <c r="C852" t="s">
        <v>710</v>
      </c>
      <c r="D852" t="s">
        <v>95</v>
      </c>
      <c r="E852">
        <v>2017</v>
      </c>
      <c r="F852" t="s">
        <v>50</v>
      </c>
      <c r="G852" t="s">
        <v>34</v>
      </c>
      <c r="H852" t="s">
        <v>26</v>
      </c>
      <c r="I852" t="s">
        <v>16</v>
      </c>
      <c r="J852">
        <v>0</v>
      </c>
      <c r="K852">
        <v>11.85</v>
      </c>
      <c r="L852">
        <v>51.266599999999997</v>
      </c>
      <c r="M852">
        <v>4.5</v>
      </c>
    </row>
    <row r="853" spans="1:13" x14ac:dyDescent="0.3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5">
      <c r="A857" t="s">
        <v>10</v>
      </c>
      <c r="B857">
        <v>856</v>
      </c>
      <c r="C857" t="s">
        <v>259</v>
      </c>
      <c r="D857" t="s">
        <v>48</v>
      </c>
      <c r="E857">
        <v>2017</v>
      </c>
      <c r="F857" t="s">
        <v>50</v>
      </c>
      <c r="G857" t="s">
        <v>34</v>
      </c>
      <c r="H857" t="s">
        <v>26</v>
      </c>
      <c r="I857" t="s">
        <v>16</v>
      </c>
      <c r="J857">
        <v>2.9006239E-2</v>
      </c>
      <c r="K857">
        <v>6.61</v>
      </c>
      <c r="L857">
        <v>186.0898</v>
      </c>
      <c r="M857">
        <v>4.5</v>
      </c>
    </row>
    <row r="858" spans="1:13" x14ac:dyDescent="0.35">
      <c r="A858" t="s">
        <v>10</v>
      </c>
      <c r="B858">
        <v>857</v>
      </c>
      <c r="C858" t="s">
        <v>713</v>
      </c>
      <c r="D858" t="s">
        <v>48</v>
      </c>
      <c r="E858">
        <v>2017</v>
      </c>
      <c r="F858" t="s">
        <v>50</v>
      </c>
      <c r="G858" t="s">
        <v>34</v>
      </c>
      <c r="H858" t="s">
        <v>26</v>
      </c>
      <c r="I858" t="s">
        <v>16</v>
      </c>
      <c r="J858">
        <v>0.14460413</v>
      </c>
      <c r="K858">
        <v>7.21</v>
      </c>
      <c r="L858">
        <v>102.6332</v>
      </c>
      <c r="M858">
        <v>4.5</v>
      </c>
    </row>
    <row r="859" spans="1:13" x14ac:dyDescent="0.3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5">
      <c r="A882" t="s">
        <v>35</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731</v>
      </c>
      <c r="D895" t="s">
        <v>28</v>
      </c>
      <c r="E895">
        <v>2014</v>
      </c>
      <c r="F895" t="s">
        <v>29</v>
      </c>
      <c r="G895" t="s">
        <v>21</v>
      </c>
      <c r="H895" t="s">
        <v>30</v>
      </c>
      <c r="I895" t="s">
        <v>16</v>
      </c>
      <c r="J895">
        <v>2.076385E-2</v>
      </c>
      <c r="K895">
        <v>7.27</v>
      </c>
      <c r="L895">
        <v>89.0488</v>
      </c>
      <c r="M895">
        <v>4.5</v>
      </c>
    </row>
    <row r="896" spans="1:13" x14ac:dyDescent="0.3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734</v>
      </c>
      <c r="D898" t="s">
        <v>12</v>
      </c>
      <c r="E898">
        <v>2014</v>
      </c>
      <c r="F898" t="s">
        <v>29</v>
      </c>
      <c r="G898" t="s">
        <v>21</v>
      </c>
      <c r="H898" t="s">
        <v>30</v>
      </c>
      <c r="I898" t="s">
        <v>16</v>
      </c>
      <c r="J898">
        <v>0.106238768</v>
      </c>
      <c r="K898">
        <v>12.3</v>
      </c>
      <c r="L898">
        <v>176.1396</v>
      </c>
      <c r="M898">
        <v>4.5</v>
      </c>
    </row>
    <row r="899" spans="1:13" x14ac:dyDescent="0.3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600</v>
      </c>
      <c r="D915" t="s">
        <v>48</v>
      </c>
      <c r="E915">
        <v>2022</v>
      </c>
      <c r="F915" t="s">
        <v>20</v>
      </c>
      <c r="G915" t="s">
        <v>21</v>
      </c>
      <c r="H915" t="s">
        <v>15</v>
      </c>
      <c r="I915" t="s">
        <v>22</v>
      </c>
      <c r="J915">
        <v>0</v>
      </c>
      <c r="K915">
        <v>15.25</v>
      </c>
      <c r="L915">
        <v>179.76599999999999</v>
      </c>
      <c r="M915">
        <v>4.5</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10</v>
      </c>
      <c r="B931">
        <v>930</v>
      </c>
      <c r="C931" t="s">
        <v>755</v>
      </c>
      <c r="D931" t="s">
        <v>95</v>
      </c>
      <c r="E931">
        <v>2018</v>
      </c>
      <c r="F931" t="s">
        <v>45</v>
      </c>
      <c r="G931" t="s">
        <v>21</v>
      </c>
      <c r="H931" t="s">
        <v>15</v>
      </c>
      <c r="I931" t="s">
        <v>46</v>
      </c>
      <c r="J931">
        <v>2.524761E-2</v>
      </c>
      <c r="L931">
        <v>81.993399999999994</v>
      </c>
      <c r="M931">
        <v>4.5</v>
      </c>
    </row>
    <row r="932" spans="1:13" x14ac:dyDescent="0.35">
      <c r="A932" t="s">
        <v>10</v>
      </c>
      <c r="B932">
        <v>931</v>
      </c>
      <c r="C932" t="s">
        <v>725</v>
      </c>
      <c r="D932" t="s">
        <v>28</v>
      </c>
      <c r="E932">
        <v>2018</v>
      </c>
      <c r="F932" t="s">
        <v>45</v>
      </c>
      <c r="G932" t="s">
        <v>21</v>
      </c>
      <c r="H932" t="s">
        <v>15</v>
      </c>
      <c r="I932" t="s">
        <v>46</v>
      </c>
      <c r="J932">
        <v>4.6408928000000002E-2</v>
      </c>
      <c r="L932">
        <v>153.2998</v>
      </c>
      <c r="M932">
        <v>4.5</v>
      </c>
    </row>
    <row r="933" spans="1:13" x14ac:dyDescent="0.35">
      <c r="A933" t="s">
        <v>10</v>
      </c>
      <c r="B933">
        <v>932</v>
      </c>
      <c r="C933" t="s">
        <v>756</v>
      </c>
      <c r="D933" t="s">
        <v>24</v>
      </c>
      <c r="E933">
        <v>2018</v>
      </c>
      <c r="F933" t="s">
        <v>45</v>
      </c>
      <c r="G933" t="s">
        <v>21</v>
      </c>
      <c r="H933" t="s">
        <v>15</v>
      </c>
      <c r="I933" t="s">
        <v>46</v>
      </c>
      <c r="J933">
        <v>7.9954799999999993E-3</v>
      </c>
      <c r="L933">
        <v>78.561800000000005</v>
      </c>
      <c r="M933">
        <v>4.5</v>
      </c>
    </row>
    <row r="934" spans="1:13" x14ac:dyDescent="0.35">
      <c r="A934" t="s">
        <v>10</v>
      </c>
      <c r="B934">
        <v>933</v>
      </c>
      <c r="C934" t="s">
        <v>757</v>
      </c>
      <c r="D934" t="s">
        <v>24</v>
      </c>
      <c r="E934">
        <v>2018</v>
      </c>
      <c r="F934" t="s">
        <v>45</v>
      </c>
      <c r="G934" t="s">
        <v>21</v>
      </c>
      <c r="H934" t="s">
        <v>15</v>
      </c>
      <c r="I934" t="s">
        <v>46</v>
      </c>
      <c r="J934">
        <v>4.1273391E-2</v>
      </c>
      <c r="L934">
        <v>91.680400000000006</v>
      </c>
      <c r="M934">
        <v>4.5</v>
      </c>
    </row>
    <row r="935" spans="1:13" x14ac:dyDescent="0.35">
      <c r="A935" t="s">
        <v>10</v>
      </c>
      <c r="B935">
        <v>934</v>
      </c>
      <c r="C935" t="s">
        <v>758</v>
      </c>
      <c r="D935" t="s">
        <v>24</v>
      </c>
      <c r="E935">
        <v>2018</v>
      </c>
      <c r="F935" t="s">
        <v>45</v>
      </c>
      <c r="G935" t="s">
        <v>21</v>
      </c>
      <c r="H935" t="s">
        <v>15</v>
      </c>
      <c r="I935" t="s">
        <v>46</v>
      </c>
      <c r="J935">
        <v>4.2270751000000002E-2</v>
      </c>
      <c r="L935">
        <v>162.52099999999999</v>
      </c>
      <c r="M935">
        <v>4.5</v>
      </c>
    </row>
    <row r="936" spans="1:13" x14ac:dyDescent="0.35">
      <c r="A936" t="s">
        <v>10</v>
      </c>
      <c r="B936">
        <v>935</v>
      </c>
      <c r="C936" t="s">
        <v>759</v>
      </c>
      <c r="D936" t="s">
        <v>12</v>
      </c>
      <c r="E936">
        <v>2018</v>
      </c>
      <c r="F936" t="s">
        <v>45</v>
      </c>
      <c r="G936" t="s">
        <v>21</v>
      </c>
      <c r="H936" t="s">
        <v>15</v>
      </c>
      <c r="I936" t="s">
        <v>46</v>
      </c>
      <c r="J936">
        <v>2.8842331999999998E-2</v>
      </c>
      <c r="L936">
        <v>81.495999999999995</v>
      </c>
      <c r="M936">
        <v>4.5</v>
      </c>
    </row>
    <row r="937" spans="1:13" x14ac:dyDescent="0.35">
      <c r="A937" t="s">
        <v>10</v>
      </c>
      <c r="B937">
        <v>936</v>
      </c>
      <c r="C937" t="s">
        <v>760</v>
      </c>
      <c r="D937" t="s">
        <v>48</v>
      </c>
      <c r="E937">
        <v>2018</v>
      </c>
      <c r="F937" t="s">
        <v>45</v>
      </c>
      <c r="G937" t="s">
        <v>21</v>
      </c>
      <c r="H937" t="s">
        <v>15</v>
      </c>
      <c r="I937" t="s">
        <v>46</v>
      </c>
      <c r="J937">
        <v>1.3951504E-2</v>
      </c>
      <c r="L937">
        <v>199.9084</v>
      </c>
      <c r="M937">
        <v>4.5</v>
      </c>
    </row>
    <row r="938" spans="1:13" x14ac:dyDescent="0.35">
      <c r="A938" t="s">
        <v>10</v>
      </c>
      <c r="B938">
        <v>937</v>
      </c>
      <c r="C938" t="s">
        <v>761</v>
      </c>
      <c r="D938" t="s">
        <v>32</v>
      </c>
      <c r="E938">
        <v>2018</v>
      </c>
      <c r="F938" t="s">
        <v>45</v>
      </c>
      <c r="G938" t="s">
        <v>21</v>
      </c>
      <c r="H938" t="s">
        <v>15</v>
      </c>
      <c r="I938" t="s">
        <v>46</v>
      </c>
      <c r="J938">
        <v>4.4767031999999998E-2</v>
      </c>
      <c r="L938">
        <v>173.7054</v>
      </c>
      <c r="M938">
        <v>4.5</v>
      </c>
    </row>
    <row r="939" spans="1:13" x14ac:dyDescent="0.35">
      <c r="A939" t="s">
        <v>35</v>
      </c>
      <c r="B939">
        <v>938</v>
      </c>
      <c r="C939" t="s">
        <v>477</v>
      </c>
      <c r="D939" t="s">
        <v>95</v>
      </c>
      <c r="E939">
        <v>2018</v>
      </c>
      <c r="F939" t="s">
        <v>45</v>
      </c>
      <c r="G939" t="s">
        <v>21</v>
      </c>
      <c r="H939" t="s">
        <v>15</v>
      </c>
      <c r="I939" t="s">
        <v>46</v>
      </c>
      <c r="J939">
        <v>3.7315468999999997E-2</v>
      </c>
      <c r="L939">
        <v>50.003399999999999</v>
      </c>
      <c r="M939">
        <v>4.5</v>
      </c>
    </row>
    <row r="940" spans="1:13" x14ac:dyDescent="0.35">
      <c r="A940" t="s">
        <v>35</v>
      </c>
      <c r="B940">
        <v>939</v>
      </c>
      <c r="C940" t="s">
        <v>762</v>
      </c>
      <c r="D940" t="s">
        <v>57</v>
      </c>
      <c r="E940">
        <v>2018</v>
      </c>
      <c r="F940" t="s">
        <v>45</v>
      </c>
      <c r="G940" t="s">
        <v>21</v>
      </c>
      <c r="H940" t="s">
        <v>15</v>
      </c>
      <c r="I940" t="s">
        <v>46</v>
      </c>
      <c r="J940">
        <v>2.4407061000000001E-2</v>
      </c>
      <c r="L940">
        <v>102.33320000000001</v>
      </c>
      <c r="M940">
        <v>4.5</v>
      </c>
    </row>
    <row r="941" spans="1:13" x14ac:dyDescent="0.35">
      <c r="A941" t="s">
        <v>35</v>
      </c>
      <c r="B941">
        <v>940</v>
      </c>
      <c r="C941" t="s">
        <v>763</v>
      </c>
      <c r="D941" t="s">
        <v>19</v>
      </c>
      <c r="E941">
        <v>2018</v>
      </c>
      <c r="F941" t="s">
        <v>45</v>
      </c>
      <c r="G941" t="s">
        <v>21</v>
      </c>
      <c r="H941" t="s">
        <v>15</v>
      </c>
      <c r="I941" t="s">
        <v>46</v>
      </c>
      <c r="J941">
        <v>2.0876485E-2</v>
      </c>
      <c r="L941">
        <v>133.79419999999999</v>
      </c>
      <c r="M941">
        <v>4.5</v>
      </c>
    </row>
    <row r="942" spans="1:13" x14ac:dyDescent="0.35">
      <c r="A942" t="s">
        <v>10</v>
      </c>
      <c r="B942">
        <v>941</v>
      </c>
      <c r="C942" t="s">
        <v>499</v>
      </c>
      <c r="D942" t="s">
        <v>67</v>
      </c>
      <c r="E942">
        <v>2018</v>
      </c>
      <c r="F942" t="s">
        <v>45</v>
      </c>
      <c r="G942" t="s">
        <v>21</v>
      </c>
      <c r="H942" t="s">
        <v>15</v>
      </c>
      <c r="I942" t="s">
        <v>46</v>
      </c>
      <c r="J942">
        <v>6.7624437999999995E-2</v>
      </c>
      <c r="L942">
        <v>120.944</v>
      </c>
      <c r="M942">
        <v>4.5</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5">
      <c r="A976" t="s">
        <v>10</v>
      </c>
      <c r="B976">
        <v>975</v>
      </c>
      <c r="C976" t="s">
        <v>786</v>
      </c>
      <c r="D976" t="s">
        <v>28</v>
      </c>
      <c r="E976">
        <v>2018</v>
      </c>
      <c r="F976" t="s">
        <v>45</v>
      </c>
      <c r="G976" t="s">
        <v>21</v>
      </c>
      <c r="H976" t="s">
        <v>15</v>
      </c>
      <c r="I976" t="s">
        <v>46</v>
      </c>
      <c r="J976">
        <v>0</v>
      </c>
      <c r="L976">
        <v>154.63140000000001</v>
      </c>
      <c r="M976">
        <v>4.4000000000000004</v>
      </c>
    </row>
    <row r="977" spans="1:13" x14ac:dyDescent="0.3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421</v>
      </c>
      <c r="D1408" t="s">
        <v>95</v>
      </c>
      <c r="E1408">
        <v>2012</v>
      </c>
      <c r="F1408" t="s">
        <v>13</v>
      </c>
      <c r="G1408" t="s">
        <v>14</v>
      </c>
      <c r="H1408" t="s">
        <v>15</v>
      </c>
      <c r="I1408" t="s">
        <v>16</v>
      </c>
      <c r="J1408">
        <v>0</v>
      </c>
      <c r="K1408">
        <v>6.78</v>
      </c>
      <c r="L1408">
        <v>95.012</v>
      </c>
      <c r="M1408">
        <v>4.3</v>
      </c>
    </row>
    <row r="1409" spans="1:13" x14ac:dyDescent="0.3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5">
      <c r="A1463" t="s">
        <v>10</v>
      </c>
      <c r="B1463">
        <v>1462</v>
      </c>
      <c r="C1463" t="s">
        <v>701</v>
      </c>
      <c r="D1463" t="s">
        <v>67</v>
      </c>
      <c r="E1463">
        <v>2018</v>
      </c>
      <c r="F1463" t="s">
        <v>138</v>
      </c>
      <c r="G1463" t="s">
        <v>14</v>
      </c>
      <c r="H1463" t="s">
        <v>26</v>
      </c>
      <c r="I1463" t="s">
        <v>40</v>
      </c>
      <c r="J1463">
        <v>0</v>
      </c>
      <c r="L1463">
        <v>55.9298</v>
      </c>
      <c r="M1463">
        <v>4.3</v>
      </c>
    </row>
    <row r="1464" spans="1:13" x14ac:dyDescent="0.3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5">
      <c r="A1471" t="s">
        <v>10</v>
      </c>
      <c r="B1471">
        <v>1470</v>
      </c>
      <c r="C1471" t="s">
        <v>810</v>
      </c>
      <c r="D1471" t="s">
        <v>48</v>
      </c>
      <c r="E1471">
        <v>2018</v>
      </c>
      <c r="F1471" t="s">
        <v>138</v>
      </c>
      <c r="G1471" t="s">
        <v>14</v>
      </c>
      <c r="H1471" t="s">
        <v>26</v>
      </c>
      <c r="I1471" t="s">
        <v>40</v>
      </c>
      <c r="J1471">
        <v>7.8758649E-2</v>
      </c>
      <c r="L1471">
        <v>103.0016</v>
      </c>
      <c r="M1471">
        <v>4.3</v>
      </c>
    </row>
    <row r="1472" spans="1:13" x14ac:dyDescent="0.3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t="s">
        <v>10</v>
      </c>
      <c r="B1698">
        <v>1697</v>
      </c>
      <c r="C1698" t="s">
        <v>250</v>
      </c>
      <c r="D1698" t="s">
        <v>28</v>
      </c>
      <c r="E1698">
        <v>2017</v>
      </c>
      <c r="F1698" t="s">
        <v>50</v>
      </c>
      <c r="G1698" t="s">
        <v>34</v>
      </c>
      <c r="H1698" t="s">
        <v>26</v>
      </c>
      <c r="I1698" t="s">
        <v>16</v>
      </c>
      <c r="J1698">
        <v>0</v>
      </c>
      <c r="K1698">
        <v>8.42</v>
      </c>
      <c r="L1698">
        <v>229.0352</v>
      </c>
      <c r="M1698">
        <v>4.3</v>
      </c>
    </row>
    <row r="1699" spans="1:13" x14ac:dyDescent="0.3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5">
      <c r="A1962" t="s">
        <v>10</v>
      </c>
      <c r="B1962">
        <v>1961</v>
      </c>
      <c r="C1962" t="s">
        <v>936</v>
      </c>
      <c r="D1962" t="s">
        <v>57</v>
      </c>
      <c r="E1962">
        <v>2018</v>
      </c>
      <c r="F1962" t="s">
        <v>45</v>
      </c>
      <c r="G1962" t="s">
        <v>21</v>
      </c>
      <c r="H1962" t="s">
        <v>15</v>
      </c>
      <c r="I1962" t="s">
        <v>46</v>
      </c>
      <c r="J1962">
        <v>4.368089E-2</v>
      </c>
      <c r="L1962">
        <v>110.157</v>
      </c>
      <c r="M1962">
        <v>4.3</v>
      </c>
    </row>
    <row r="1963" spans="1:13" x14ac:dyDescent="0.35">
      <c r="A1963" t="s">
        <v>10</v>
      </c>
      <c r="B1963">
        <v>1962</v>
      </c>
      <c r="C1963" t="s">
        <v>983</v>
      </c>
      <c r="D1963" t="s">
        <v>57</v>
      </c>
      <c r="E1963">
        <v>2018</v>
      </c>
      <c r="F1963" t="s">
        <v>45</v>
      </c>
      <c r="G1963" t="s">
        <v>21</v>
      </c>
      <c r="H1963" t="s">
        <v>15</v>
      </c>
      <c r="I1963" t="s">
        <v>46</v>
      </c>
      <c r="J1963">
        <v>2.2170591999999999E-2</v>
      </c>
      <c r="L1963">
        <v>105.199</v>
      </c>
      <c r="M1963">
        <v>4.3</v>
      </c>
    </row>
    <row r="1964" spans="1:13" x14ac:dyDescent="0.35">
      <c r="A1964" t="s">
        <v>10</v>
      </c>
      <c r="B1964">
        <v>1963</v>
      </c>
      <c r="C1964" t="s">
        <v>160</v>
      </c>
      <c r="D1964" t="s">
        <v>28</v>
      </c>
      <c r="E1964">
        <v>2018</v>
      </c>
      <c r="F1964" t="s">
        <v>45</v>
      </c>
      <c r="G1964" t="s">
        <v>21</v>
      </c>
      <c r="H1964" t="s">
        <v>15</v>
      </c>
      <c r="I1964" t="s">
        <v>46</v>
      </c>
      <c r="J1964">
        <v>0</v>
      </c>
      <c r="L1964">
        <v>100.3674</v>
      </c>
      <c r="M1964">
        <v>4.3</v>
      </c>
    </row>
    <row r="1965" spans="1:13" x14ac:dyDescent="0.3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5">
      <c r="A1973" t="s">
        <v>10</v>
      </c>
      <c r="B1973">
        <v>1972</v>
      </c>
      <c r="C1973" t="s">
        <v>1201</v>
      </c>
      <c r="D1973" t="s">
        <v>48</v>
      </c>
      <c r="E1973">
        <v>2018</v>
      </c>
      <c r="F1973" t="s">
        <v>45</v>
      </c>
      <c r="G1973" t="s">
        <v>21</v>
      </c>
      <c r="H1973" t="s">
        <v>15</v>
      </c>
      <c r="I1973" t="s">
        <v>46</v>
      </c>
      <c r="J1973">
        <v>8.7894475E-2</v>
      </c>
      <c r="L1973">
        <v>121.173</v>
      </c>
      <c r="M1973">
        <v>4.3</v>
      </c>
    </row>
    <row r="1974" spans="1:13" x14ac:dyDescent="0.3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901</v>
      </c>
      <c r="D1988" t="s">
        <v>24</v>
      </c>
      <c r="E1988">
        <v>2017</v>
      </c>
      <c r="F1988" t="s">
        <v>50</v>
      </c>
      <c r="G1988" t="s">
        <v>34</v>
      </c>
      <c r="H1988" t="s">
        <v>26</v>
      </c>
      <c r="I1988" t="s">
        <v>16</v>
      </c>
      <c r="J1988">
        <v>0</v>
      </c>
      <c r="K1988">
        <v>14</v>
      </c>
      <c r="L1988">
        <v>53.064</v>
      </c>
      <c r="M1988">
        <v>4.2</v>
      </c>
    </row>
    <row r="1989" spans="1:13" x14ac:dyDescent="0.3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1218</v>
      </c>
      <c r="D2018" t="s">
        <v>28</v>
      </c>
      <c r="E2018">
        <v>2018</v>
      </c>
      <c r="F2018" t="s">
        <v>138</v>
      </c>
      <c r="G2018" t="s">
        <v>14</v>
      </c>
      <c r="H2018" t="s">
        <v>26</v>
      </c>
      <c r="I2018" t="s">
        <v>40</v>
      </c>
      <c r="J2018">
        <v>0</v>
      </c>
      <c r="L2018">
        <v>160.69200000000001</v>
      </c>
      <c r="M2018">
        <v>4.2</v>
      </c>
    </row>
    <row r="2019" spans="1:13" x14ac:dyDescent="0.3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5">
      <c r="A2143" t="s">
        <v>10</v>
      </c>
      <c r="B2143">
        <v>2142</v>
      </c>
      <c r="C2143" t="s">
        <v>955</v>
      </c>
      <c r="D2143" t="s">
        <v>67</v>
      </c>
      <c r="E2143">
        <v>2018</v>
      </c>
      <c r="F2143" t="s">
        <v>138</v>
      </c>
      <c r="G2143" t="s">
        <v>14</v>
      </c>
      <c r="H2143" t="s">
        <v>26</v>
      </c>
      <c r="I2143" t="s">
        <v>40</v>
      </c>
      <c r="J2143">
        <v>0.168901843</v>
      </c>
      <c r="L2143">
        <v>43.4086</v>
      </c>
      <c r="M2143">
        <v>4.2</v>
      </c>
    </row>
    <row r="2144" spans="1:13" x14ac:dyDescent="0.3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5">
      <c r="A2146" t="s">
        <v>10</v>
      </c>
      <c r="B2146">
        <v>2145</v>
      </c>
      <c r="C2146" t="s">
        <v>272</v>
      </c>
      <c r="D2146" t="s">
        <v>12</v>
      </c>
      <c r="E2146">
        <v>2018</v>
      </c>
      <c r="F2146" t="s">
        <v>138</v>
      </c>
      <c r="G2146" t="s">
        <v>14</v>
      </c>
      <c r="H2146" t="s">
        <v>26</v>
      </c>
      <c r="I2146" t="s">
        <v>40</v>
      </c>
      <c r="J2146">
        <v>0.27873064199999997</v>
      </c>
      <c r="L2146">
        <v>63.2194</v>
      </c>
      <c r="M2146">
        <v>4.2</v>
      </c>
    </row>
    <row r="2147" spans="1:13" x14ac:dyDescent="0.3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5">
      <c r="A2148" t="s">
        <v>10</v>
      </c>
      <c r="B2148">
        <v>2147</v>
      </c>
      <c r="C2148" t="s">
        <v>399</v>
      </c>
      <c r="D2148" t="s">
        <v>12</v>
      </c>
      <c r="E2148">
        <v>2018</v>
      </c>
      <c r="F2148" t="s">
        <v>138</v>
      </c>
      <c r="G2148" t="s">
        <v>14</v>
      </c>
      <c r="H2148" t="s">
        <v>26</v>
      </c>
      <c r="I2148" t="s">
        <v>40</v>
      </c>
      <c r="J2148">
        <v>0.11173569</v>
      </c>
      <c r="L2148">
        <v>115.9492</v>
      </c>
      <c r="M2148">
        <v>4.2</v>
      </c>
    </row>
    <row r="2149" spans="1:13" x14ac:dyDescent="0.3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5">
      <c r="A2151" t="s">
        <v>10</v>
      </c>
      <c r="B2151">
        <v>2150</v>
      </c>
      <c r="C2151" t="s">
        <v>1209</v>
      </c>
      <c r="D2151" t="s">
        <v>54</v>
      </c>
      <c r="E2151">
        <v>2018</v>
      </c>
      <c r="F2151" t="s">
        <v>138</v>
      </c>
      <c r="G2151" t="s">
        <v>14</v>
      </c>
      <c r="H2151" t="s">
        <v>26</v>
      </c>
      <c r="I2151" t="s">
        <v>40</v>
      </c>
      <c r="J2151">
        <v>0.133279499</v>
      </c>
      <c r="L2151">
        <v>112.6202</v>
      </c>
      <c r="M2151">
        <v>4.2</v>
      </c>
    </row>
    <row r="2152" spans="1:13" x14ac:dyDescent="0.3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786</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360</v>
      </c>
      <c r="D2331" t="s">
        <v>12</v>
      </c>
      <c r="E2331">
        <v>2020</v>
      </c>
      <c r="F2331" t="s">
        <v>37</v>
      </c>
      <c r="G2331" t="s">
        <v>34</v>
      </c>
      <c r="H2331" t="s">
        <v>15</v>
      </c>
      <c r="I2331" t="s">
        <v>16</v>
      </c>
      <c r="J2331">
        <v>0</v>
      </c>
      <c r="K2331">
        <v>10.3</v>
      </c>
      <c r="L2331">
        <v>115.7176</v>
      </c>
      <c r="M2331">
        <v>4.2</v>
      </c>
    </row>
    <row r="2332" spans="1:13" x14ac:dyDescent="0.3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62</v>
      </c>
      <c r="D2578" t="s">
        <v>12</v>
      </c>
      <c r="E2578">
        <v>2022</v>
      </c>
      <c r="F2578" t="s">
        <v>20</v>
      </c>
      <c r="G2578" t="s">
        <v>21</v>
      </c>
      <c r="H2578" t="s">
        <v>15</v>
      </c>
      <c r="I2578" t="s">
        <v>22</v>
      </c>
      <c r="J2578">
        <v>0</v>
      </c>
      <c r="K2578">
        <v>15.1</v>
      </c>
      <c r="L2578">
        <v>63.7194</v>
      </c>
      <c r="M2578">
        <v>4.2</v>
      </c>
    </row>
    <row r="2579" spans="1:13" x14ac:dyDescent="0.3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5">
      <c r="A2636" t="s">
        <v>10</v>
      </c>
      <c r="B2636">
        <v>2635</v>
      </c>
      <c r="C2636" t="s">
        <v>1138</v>
      </c>
      <c r="D2636" t="s">
        <v>57</v>
      </c>
      <c r="E2636">
        <v>2018</v>
      </c>
      <c r="F2636" t="s">
        <v>45</v>
      </c>
      <c r="G2636" t="s">
        <v>21</v>
      </c>
      <c r="H2636" t="s">
        <v>15</v>
      </c>
      <c r="I2636" t="s">
        <v>46</v>
      </c>
      <c r="J2636">
        <v>2.923013E-2</v>
      </c>
      <c r="L2636">
        <v>189.4556</v>
      </c>
      <c r="M2636">
        <v>4.2</v>
      </c>
    </row>
    <row r="2637" spans="1:13" x14ac:dyDescent="0.3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1361</v>
      </c>
      <c r="D2643" t="s">
        <v>24</v>
      </c>
      <c r="E2643">
        <v>2018</v>
      </c>
      <c r="F2643" t="s">
        <v>45</v>
      </c>
      <c r="G2643" t="s">
        <v>21</v>
      </c>
      <c r="H2643" t="s">
        <v>15</v>
      </c>
      <c r="I2643" t="s">
        <v>46</v>
      </c>
      <c r="J2643">
        <v>0</v>
      </c>
      <c r="L2643">
        <v>130.53100000000001</v>
      </c>
      <c r="M2643">
        <v>4.2</v>
      </c>
    </row>
    <row r="2644" spans="1:13" x14ac:dyDescent="0.3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614</v>
      </c>
      <c r="D2646" t="s">
        <v>48</v>
      </c>
      <c r="E2646">
        <v>2018</v>
      </c>
      <c r="F2646" t="s">
        <v>45</v>
      </c>
      <c r="G2646" t="s">
        <v>21</v>
      </c>
      <c r="H2646" t="s">
        <v>15</v>
      </c>
      <c r="I2646" t="s">
        <v>46</v>
      </c>
      <c r="J2646">
        <v>8.9512542E-2</v>
      </c>
      <c r="L2646">
        <v>133.1626</v>
      </c>
      <c r="M2646">
        <v>4.2</v>
      </c>
    </row>
    <row r="2647" spans="1:13" x14ac:dyDescent="0.35">
      <c r="A2647" t="s">
        <v>10</v>
      </c>
      <c r="B2647">
        <v>2646</v>
      </c>
      <c r="C2647" t="s">
        <v>319</v>
      </c>
      <c r="D2647" t="s">
        <v>48</v>
      </c>
      <c r="E2647">
        <v>2018</v>
      </c>
      <c r="F2647" t="s">
        <v>45</v>
      </c>
      <c r="G2647" t="s">
        <v>21</v>
      </c>
      <c r="H2647" t="s">
        <v>15</v>
      </c>
      <c r="I2647" t="s">
        <v>46</v>
      </c>
      <c r="J2647">
        <v>0.104786172</v>
      </c>
      <c r="L2647">
        <v>172.2764</v>
      </c>
      <c r="M2647">
        <v>4.2</v>
      </c>
    </row>
    <row r="2648" spans="1:13" x14ac:dyDescent="0.3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1437</v>
      </c>
      <c r="D3172" t="s">
        <v>159</v>
      </c>
      <c r="E3172">
        <v>2018</v>
      </c>
      <c r="F3172" t="s">
        <v>45</v>
      </c>
      <c r="G3172" t="s">
        <v>21</v>
      </c>
      <c r="H3172" t="s">
        <v>15</v>
      </c>
      <c r="I3172" t="s">
        <v>46</v>
      </c>
      <c r="J3172">
        <v>0</v>
      </c>
      <c r="L3172">
        <v>59.8904</v>
      </c>
      <c r="M3172">
        <v>4.0999999999999996</v>
      </c>
    </row>
    <row r="3173" spans="1:13" x14ac:dyDescent="0.3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1243</v>
      </c>
      <c r="D3188" t="s">
        <v>57</v>
      </c>
      <c r="E3188">
        <v>2015</v>
      </c>
      <c r="F3188" t="s">
        <v>33</v>
      </c>
      <c r="G3188" t="s">
        <v>34</v>
      </c>
      <c r="H3188" t="s">
        <v>26</v>
      </c>
      <c r="I3188" t="s">
        <v>16</v>
      </c>
      <c r="J3188">
        <v>0</v>
      </c>
      <c r="K3188">
        <v>9.1</v>
      </c>
      <c r="L3188">
        <v>173.2054</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254</v>
      </c>
      <c r="D3231" t="s">
        <v>24</v>
      </c>
      <c r="E3231">
        <v>2016</v>
      </c>
      <c r="F3231" t="s">
        <v>25</v>
      </c>
      <c r="G3231" t="s">
        <v>14</v>
      </c>
      <c r="H3231" t="s">
        <v>26</v>
      </c>
      <c r="I3231" t="s">
        <v>16</v>
      </c>
      <c r="J3231">
        <v>0</v>
      </c>
      <c r="K3231">
        <v>20</v>
      </c>
      <c r="L3231">
        <v>127.3678</v>
      </c>
      <c r="M3231">
        <v>4</v>
      </c>
    </row>
    <row r="3232" spans="1:13" x14ac:dyDescent="0.3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504</v>
      </c>
      <c r="D3239" t="s">
        <v>48</v>
      </c>
      <c r="E3239">
        <v>2018</v>
      </c>
      <c r="F3239" t="s">
        <v>45</v>
      </c>
      <c r="G3239" t="s">
        <v>21</v>
      </c>
      <c r="H3239" t="s">
        <v>15</v>
      </c>
      <c r="I3239" t="s">
        <v>46</v>
      </c>
      <c r="J3239">
        <v>7.2524759999999994E-2</v>
      </c>
      <c r="L3239">
        <v>120.3098</v>
      </c>
      <c r="M3239">
        <v>4</v>
      </c>
    </row>
    <row r="3240" spans="1:13" x14ac:dyDescent="0.3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614</v>
      </c>
      <c r="D3310" t="s">
        <v>48</v>
      </c>
      <c r="E3310">
        <v>2012</v>
      </c>
      <c r="F3310" t="s">
        <v>13</v>
      </c>
      <c r="G3310" t="s">
        <v>14</v>
      </c>
      <c r="H3310" t="s">
        <v>15</v>
      </c>
      <c r="I3310" t="s">
        <v>16</v>
      </c>
      <c r="J3310">
        <v>0</v>
      </c>
      <c r="K3310">
        <v>6.67</v>
      </c>
      <c r="L3310">
        <v>133.0626</v>
      </c>
      <c r="M3310">
        <v>4</v>
      </c>
    </row>
    <row r="3311" spans="1:13" x14ac:dyDescent="0.3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v>3316</v>
      </c>
      <c r="C3317" t="s">
        <v>1455</v>
      </c>
      <c r="D3317" t="s">
        <v>74</v>
      </c>
      <c r="E3317">
        <v>2018</v>
      </c>
      <c r="F3317" t="s">
        <v>138</v>
      </c>
      <c r="G3317" t="s">
        <v>14</v>
      </c>
      <c r="H3317" t="s">
        <v>26</v>
      </c>
      <c r="I3317" t="s">
        <v>40</v>
      </c>
      <c r="J3317">
        <v>0.106907604</v>
      </c>
      <c r="L3317">
        <v>162.8526</v>
      </c>
      <c r="M3317">
        <v>4</v>
      </c>
    </row>
    <row r="3318" spans="1:13"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v>3320</v>
      </c>
      <c r="C3321" t="s">
        <v>1277</v>
      </c>
      <c r="D3321" t="s">
        <v>67</v>
      </c>
      <c r="E3321">
        <v>2018</v>
      </c>
      <c r="F3321" t="s">
        <v>138</v>
      </c>
      <c r="G3321" t="s">
        <v>14</v>
      </c>
      <c r="H3321" t="s">
        <v>26</v>
      </c>
      <c r="I3321" t="s">
        <v>40</v>
      </c>
      <c r="J3321">
        <v>0.122832172</v>
      </c>
      <c r="L3321">
        <v>217.685</v>
      </c>
      <c r="M3321">
        <v>4</v>
      </c>
    </row>
    <row r="3322" spans="1:13"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5">
      <c r="A3338" t="s">
        <v>10</v>
      </c>
      <c r="B3338">
        <v>3337</v>
      </c>
      <c r="C3338" t="s">
        <v>311</v>
      </c>
      <c r="D3338" t="s">
        <v>95</v>
      </c>
      <c r="E3338">
        <v>2018</v>
      </c>
      <c r="F3338" t="s">
        <v>138</v>
      </c>
      <c r="G3338" t="s">
        <v>14</v>
      </c>
      <c r="H3338" t="s">
        <v>26</v>
      </c>
      <c r="I3338" t="s">
        <v>40</v>
      </c>
      <c r="J3338">
        <v>0.10283010400000001</v>
      </c>
      <c r="L3338">
        <v>172.6422</v>
      </c>
      <c r="M3338">
        <v>4</v>
      </c>
    </row>
    <row r="3339" spans="1:13" x14ac:dyDescent="0.3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5">
      <c r="A3340" t="s">
        <v>10</v>
      </c>
      <c r="B3340">
        <v>3339</v>
      </c>
      <c r="C3340" t="s">
        <v>1458</v>
      </c>
      <c r="D3340" t="s">
        <v>28</v>
      </c>
      <c r="E3340">
        <v>2018</v>
      </c>
      <c r="F3340" t="s">
        <v>138</v>
      </c>
      <c r="G3340" t="s">
        <v>14</v>
      </c>
      <c r="H3340" t="s">
        <v>26</v>
      </c>
      <c r="I3340" t="s">
        <v>40</v>
      </c>
      <c r="J3340">
        <v>0</v>
      </c>
      <c r="L3340">
        <v>169.87899999999999</v>
      </c>
      <c r="M3340">
        <v>4</v>
      </c>
    </row>
    <row r="3341" spans="1:13" x14ac:dyDescent="0.3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5">
      <c r="A3344" t="s">
        <v>10</v>
      </c>
      <c r="B3344">
        <v>3343</v>
      </c>
      <c r="C3344" t="s">
        <v>525</v>
      </c>
      <c r="D3344" t="s">
        <v>12</v>
      </c>
      <c r="E3344">
        <v>2018</v>
      </c>
      <c r="F3344" t="s">
        <v>138</v>
      </c>
      <c r="G3344" t="s">
        <v>14</v>
      </c>
      <c r="H3344" t="s">
        <v>26</v>
      </c>
      <c r="I3344" t="s">
        <v>40</v>
      </c>
      <c r="J3344">
        <v>9.5587976000000005E-2</v>
      </c>
      <c r="L3344">
        <v>193.982</v>
      </c>
      <c r="M3344">
        <v>4</v>
      </c>
    </row>
    <row r="3345" spans="1:13" x14ac:dyDescent="0.35">
      <c r="A3345" t="s">
        <v>10</v>
      </c>
      <c r="B3345">
        <v>3344</v>
      </c>
      <c r="C3345" t="s">
        <v>1426</v>
      </c>
      <c r="D3345" t="s">
        <v>12</v>
      </c>
      <c r="E3345">
        <v>2018</v>
      </c>
      <c r="F3345" t="s">
        <v>138</v>
      </c>
      <c r="G3345" t="s">
        <v>14</v>
      </c>
      <c r="H3345" t="s">
        <v>26</v>
      </c>
      <c r="I3345" t="s">
        <v>40</v>
      </c>
      <c r="J3345">
        <v>0.214139786</v>
      </c>
      <c r="L3345">
        <v>102.4016</v>
      </c>
      <c r="M3345">
        <v>4</v>
      </c>
    </row>
    <row r="3346" spans="1:13" x14ac:dyDescent="0.35">
      <c r="A3346" t="s">
        <v>10</v>
      </c>
      <c r="B3346">
        <v>3345</v>
      </c>
      <c r="C3346" t="s">
        <v>606</v>
      </c>
      <c r="D3346" t="s">
        <v>12</v>
      </c>
      <c r="E3346">
        <v>2018</v>
      </c>
      <c r="F3346" t="s">
        <v>138</v>
      </c>
      <c r="G3346" t="s">
        <v>14</v>
      </c>
      <c r="H3346" t="s">
        <v>26</v>
      </c>
      <c r="I3346" t="s">
        <v>40</v>
      </c>
      <c r="J3346">
        <v>0</v>
      </c>
      <c r="L3346">
        <v>178.5318</v>
      </c>
      <c r="M3346">
        <v>4</v>
      </c>
    </row>
    <row r="3347" spans="1:13" x14ac:dyDescent="0.3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5">
      <c r="A3350" t="s">
        <v>35</v>
      </c>
      <c r="B3350">
        <v>3349</v>
      </c>
      <c r="C3350" t="s">
        <v>694</v>
      </c>
      <c r="D3350" t="s">
        <v>42</v>
      </c>
      <c r="E3350">
        <v>2018</v>
      </c>
      <c r="F3350" t="s">
        <v>138</v>
      </c>
      <c r="G3350" t="s">
        <v>14</v>
      </c>
      <c r="H3350" t="s">
        <v>26</v>
      </c>
      <c r="I3350" t="s">
        <v>40</v>
      </c>
      <c r="J3350">
        <v>2.4992442E-2</v>
      </c>
      <c r="L3350">
        <v>53.6614</v>
      </c>
      <c r="M3350">
        <v>4</v>
      </c>
    </row>
    <row r="3351" spans="1:13" x14ac:dyDescent="0.3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t="s">
        <v>10</v>
      </c>
      <c r="B3598">
        <v>3597</v>
      </c>
      <c r="C3598" t="s">
        <v>482</v>
      </c>
      <c r="D3598" t="s">
        <v>159</v>
      </c>
      <c r="E3598">
        <v>2017</v>
      </c>
      <c r="F3598" t="s">
        <v>50</v>
      </c>
      <c r="G3598" t="s">
        <v>34</v>
      </c>
      <c r="H3598" t="s">
        <v>26</v>
      </c>
      <c r="I3598" t="s">
        <v>16</v>
      </c>
      <c r="J3598">
        <v>0</v>
      </c>
      <c r="K3598">
        <v>17.7</v>
      </c>
      <c r="L3598">
        <v>183.5924</v>
      </c>
      <c r="M3598">
        <v>4</v>
      </c>
    </row>
    <row r="3599" spans="1:13" x14ac:dyDescent="0.3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761</v>
      </c>
      <c r="D3700" t="s">
        <v>32</v>
      </c>
      <c r="E3700">
        <v>2014</v>
      </c>
      <c r="F3700" t="s">
        <v>29</v>
      </c>
      <c r="G3700" t="s">
        <v>21</v>
      </c>
      <c r="H3700" t="s">
        <v>30</v>
      </c>
      <c r="I3700" t="s">
        <v>16</v>
      </c>
      <c r="J3700">
        <v>0</v>
      </c>
      <c r="K3700">
        <v>13</v>
      </c>
      <c r="L3700">
        <v>173.6054</v>
      </c>
      <c r="M3700">
        <v>4</v>
      </c>
    </row>
    <row r="3701" spans="1:13" x14ac:dyDescent="0.3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5">
      <c r="A3804" t="s">
        <v>10</v>
      </c>
      <c r="B3804">
        <v>3803</v>
      </c>
      <c r="C3804" t="s">
        <v>978</v>
      </c>
      <c r="D3804" t="s">
        <v>67</v>
      </c>
      <c r="E3804">
        <v>2018</v>
      </c>
      <c r="F3804" t="s">
        <v>45</v>
      </c>
      <c r="G3804" t="s">
        <v>21</v>
      </c>
      <c r="H3804" t="s">
        <v>15</v>
      </c>
      <c r="I3804" t="s">
        <v>46</v>
      </c>
      <c r="J3804">
        <v>2.2403117E-2</v>
      </c>
      <c r="L3804">
        <v>250.9092</v>
      </c>
      <c r="M3804">
        <v>4</v>
      </c>
    </row>
    <row r="3805" spans="1:13" x14ac:dyDescent="0.3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940</v>
      </c>
      <c r="D3807" t="s">
        <v>24</v>
      </c>
      <c r="E3807">
        <v>2018</v>
      </c>
      <c r="F3807" t="s">
        <v>45</v>
      </c>
      <c r="G3807" t="s">
        <v>21</v>
      </c>
      <c r="H3807" t="s">
        <v>15</v>
      </c>
      <c r="I3807" t="s">
        <v>46</v>
      </c>
      <c r="J3807">
        <v>4.8426707999999999E-2</v>
      </c>
      <c r="L3807">
        <v>258.7278</v>
      </c>
      <c r="M3807">
        <v>4</v>
      </c>
    </row>
    <row r="3808" spans="1:13" x14ac:dyDescent="0.35">
      <c r="A3808" t="s">
        <v>10</v>
      </c>
      <c r="B3808">
        <v>3807</v>
      </c>
      <c r="C3808" t="s">
        <v>529</v>
      </c>
      <c r="D3808" t="s">
        <v>24</v>
      </c>
      <c r="E3808">
        <v>2018</v>
      </c>
      <c r="F3808" t="s">
        <v>45</v>
      </c>
      <c r="G3808" t="s">
        <v>21</v>
      </c>
      <c r="H3808" t="s">
        <v>15</v>
      </c>
      <c r="I3808" t="s">
        <v>46</v>
      </c>
      <c r="J3808">
        <v>0.14928877900000001</v>
      </c>
      <c r="L3808">
        <v>158.4288</v>
      </c>
      <c r="M3808">
        <v>4</v>
      </c>
    </row>
    <row r="3809" spans="1:13" x14ac:dyDescent="0.35">
      <c r="A3809" t="s">
        <v>10</v>
      </c>
      <c r="B3809">
        <v>3808</v>
      </c>
      <c r="C3809" t="s">
        <v>922</v>
      </c>
      <c r="D3809" t="s">
        <v>24</v>
      </c>
      <c r="E3809">
        <v>2018</v>
      </c>
      <c r="F3809" t="s">
        <v>45</v>
      </c>
      <c r="G3809" t="s">
        <v>21</v>
      </c>
      <c r="H3809" t="s">
        <v>15</v>
      </c>
      <c r="I3809" t="s">
        <v>46</v>
      </c>
      <c r="J3809">
        <v>9.1780141999999995E-2</v>
      </c>
      <c r="L3809">
        <v>182.5266</v>
      </c>
      <c r="M3809">
        <v>4</v>
      </c>
    </row>
    <row r="3810" spans="1:13" x14ac:dyDescent="0.3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1426</v>
      </c>
      <c r="D3812" t="s">
        <v>12</v>
      </c>
      <c r="E3812">
        <v>2018</v>
      </c>
      <c r="F3812" t="s">
        <v>45</v>
      </c>
      <c r="G3812" t="s">
        <v>21</v>
      </c>
      <c r="H3812" t="s">
        <v>15</v>
      </c>
      <c r="I3812" t="s">
        <v>46</v>
      </c>
      <c r="J3812">
        <v>0.121712459</v>
      </c>
      <c r="L3812">
        <v>101.2016</v>
      </c>
      <c r="M3812">
        <v>4</v>
      </c>
    </row>
    <row r="3813" spans="1:13" x14ac:dyDescent="0.3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1012</v>
      </c>
      <c r="D3817" t="s">
        <v>12</v>
      </c>
      <c r="E3817">
        <v>2018</v>
      </c>
      <c r="F3817" t="s">
        <v>45</v>
      </c>
      <c r="G3817" t="s">
        <v>21</v>
      </c>
      <c r="H3817" t="s">
        <v>15</v>
      </c>
      <c r="I3817" t="s">
        <v>46</v>
      </c>
      <c r="J3817">
        <v>0.112668963</v>
      </c>
      <c r="L3817">
        <v>191.0504</v>
      </c>
      <c r="M3817">
        <v>4</v>
      </c>
    </row>
    <row r="3818" spans="1:13" x14ac:dyDescent="0.3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5">
      <c r="A3825" t="s">
        <v>10</v>
      </c>
      <c r="B3825">
        <v>3824</v>
      </c>
      <c r="C3825" t="s">
        <v>501</v>
      </c>
      <c r="D3825" t="s">
        <v>48</v>
      </c>
      <c r="E3825">
        <v>2018</v>
      </c>
      <c r="F3825" t="s">
        <v>45</v>
      </c>
      <c r="G3825" t="s">
        <v>21</v>
      </c>
      <c r="H3825" t="s">
        <v>15</v>
      </c>
      <c r="I3825" t="s">
        <v>46</v>
      </c>
      <c r="J3825">
        <v>3.0476540999999999E-2</v>
      </c>
      <c r="L3825">
        <v>252.2724</v>
      </c>
      <c r="M3825">
        <v>4</v>
      </c>
    </row>
    <row r="3826" spans="1:13" x14ac:dyDescent="0.3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5">
      <c r="A3828" t="s">
        <v>10</v>
      </c>
      <c r="B3828">
        <v>3827</v>
      </c>
      <c r="C3828" t="s">
        <v>482</v>
      </c>
      <c r="D3828" t="s">
        <v>159</v>
      </c>
      <c r="E3828">
        <v>2018</v>
      </c>
      <c r="F3828" t="s">
        <v>45</v>
      </c>
      <c r="G3828" t="s">
        <v>21</v>
      </c>
      <c r="H3828" t="s">
        <v>15</v>
      </c>
      <c r="I3828" t="s">
        <v>46</v>
      </c>
      <c r="J3828">
        <v>0.13444176499999999</v>
      </c>
      <c r="L3828">
        <v>183.9924</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v>3895</v>
      </c>
      <c r="C3896" t="s">
        <v>1292</v>
      </c>
      <c r="D3896" t="s">
        <v>32</v>
      </c>
      <c r="E3896">
        <v>2018</v>
      </c>
      <c r="F3896" t="s">
        <v>138</v>
      </c>
      <c r="G3896" t="s">
        <v>14</v>
      </c>
      <c r="H3896" t="s">
        <v>26</v>
      </c>
      <c r="I3896" t="s">
        <v>40</v>
      </c>
      <c r="J3896">
        <v>0.168780127</v>
      </c>
      <c r="L3896">
        <v>197.8768</v>
      </c>
      <c r="M3896">
        <v>3.9</v>
      </c>
    </row>
    <row r="3897" spans="1:13"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v>3899</v>
      </c>
      <c r="C3900" t="s">
        <v>1524</v>
      </c>
      <c r="D3900" t="s">
        <v>12</v>
      </c>
      <c r="E3900">
        <v>2018</v>
      </c>
      <c r="F3900" t="s">
        <v>138</v>
      </c>
      <c r="G3900" t="s">
        <v>14</v>
      </c>
      <c r="H3900" t="s">
        <v>26</v>
      </c>
      <c r="I3900" t="s">
        <v>40</v>
      </c>
      <c r="J3900">
        <v>0</v>
      </c>
      <c r="L3900">
        <v>126.6994</v>
      </c>
      <c r="M3900">
        <v>3.9</v>
      </c>
    </row>
    <row r="3901" spans="1:13"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v>3906</v>
      </c>
      <c r="C3907" t="s">
        <v>435</v>
      </c>
      <c r="D3907" t="s">
        <v>42</v>
      </c>
      <c r="E3907">
        <v>2018</v>
      </c>
      <c r="F3907" t="s">
        <v>138</v>
      </c>
      <c r="G3907" t="s">
        <v>14</v>
      </c>
      <c r="H3907" t="s">
        <v>26</v>
      </c>
      <c r="I3907" t="s">
        <v>40</v>
      </c>
      <c r="J3907">
        <v>2.8207784E-2</v>
      </c>
      <c r="L3907">
        <v>195.5478</v>
      </c>
      <c r="M3907">
        <v>3.9</v>
      </c>
    </row>
    <row r="3908" spans="1:13" x14ac:dyDescent="0.35">
      <c r="A3908" t="s">
        <v>17</v>
      </c>
      <c r="B3908">
        <v>3907</v>
      </c>
      <c r="C3908" t="s">
        <v>114</v>
      </c>
      <c r="D3908" t="s">
        <v>42</v>
      </c>
      <c r="E3908">
        <v>2018</v>
      </c>
      <c r="F3908" t="s">
        <v>138</v>
      </c>
      <c r="G3908" t="s">
        <v>14</v>
      </c>
      <c r="H3908" t="s">
        <v>26</v>
      </c>
      <c r="I3908" t="s">
        <v>40</v>
      </c>
      <c r="J3908">
        <v>0.19875618</v>
      </c>
      <c r="L3908">
        <v>250.7724</v>
      </c>
      <c r="M3908">
        <v>3.9</v>
      </c>
    </row>
    <row r="3909" spans="1:13" x14ac:dyDescent="0.35">
      <c r="A3909" t="s">
        <v>17</v>
      </c>
      <c r="B3909">
        <v>3908</v>
      </c>
      <c r="C3909" t="s">
        <v>1318</v>
      </c>
      <c r="D3909" t="s">
        <v>64</v>
      </c>
      <c r="E3909">
        <v>2018</v>
      </c>
      <c r="F3909" t="s">
        <v>138</v>
      </c>
      <c r="G3909" t="s">
        <v>14</v>
      </c>
      <c r="H3909" t="s">
        <v>26</v>
      </c>
      <c r="I3909" t="s">
        <v>40</v>
      </c>
      <c r="J3909">
        <v>0.159394437</v>
      </c>
      <c r="L3909">
        <v>105.6938</v>
      </c>
      <c r="M3909">
        <v>3.9</v>
      </c>
    </row>
    <row r="3910" spans="1:13" x14ac:dyDescent="0.3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5">
      <c r="A3911" t="s">
        <v>10</v>
      </c>
      <c r="B3911">
        <v>3910</v>
      </c>
      <c r="C3911" t="s">
        <v>1414</v>
      </c>
      <c r="D3911" t="s">
        <v>67</v>
      </c>
      <c r="E3911">
        <v>2018</v>
      </c>
      <c r="F3911" t="s">
        <v>138</v>
      </c>
      <c r="G3911" t="s">
        <v>14</v>
      </c>
      <c r="H3911" t="s">
        <v>26</v>
      </c>
      <c r="I3911" t="s">
        <v>40</v>
      </c>
      <c r="J3911">
        <v>1.4497036E-2</v>
      </c>
      <c r="L3911">
        <v>150.8708</v>
      </c>
      <c r="M3911">
        <v>3.9</v>
      </c>
    </row>
    <row r="3912" spans="1:13" x14ac:dyDescent="0.3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t="s">
        <v>10</v>
      </c>
      <c r="B4034">
        <v>4033</v>
      </c>
      <c r="C4034" t="s">
        <v>660</v>
      </c>
      <c r="D4034" t="s">
        <v>48</v>
      </c>
      <c r="E4034">
        <v>2017</v>
      </c>
      <c r="F4034" t="s">
        <v>50</v>
      </c>
      <c r="G4034" t="s">
        <v>34</v>
      </c>
      <c r="H4034" t="s">
        <v>26</v>
      </c>
      <c r="I4034" t="s">
        <v>16</v>
      </c>
      <c r="J4034">
        <v>0</v>
      </c>
      <c r="K4034">
        <v>14.5</v>
      </c>
      <c r="L4034">
        <v>159.3262</v>
      </c>
      <c r="M4034">
        <v>3.9</v>
      </c>
    </row>
    <row r="4035" spans="1:13" x14ac:dyDescent="0.3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869</v>
      </c>
      <c r="D4046" t="s">
        <v>54</v>
      </c>
      <c r="E4046">
        <v>2011</v>
      </c>
      <c r="F4046" t="s">
        <v>39</v>
      </c>
      <c r="G4046" t="s">
        <v>21</v>
      </c>
      <c r="H4046" t="s">
        <v>30</v>
      </c>
      <c r="I4046" t="s">
        <v>40</v>
      </c>
      <c r="J4046">
        <v>0</v>
      </c>
      <c r="K4046">
        <v>11.8</v>
      </c>
      <c r="L4046">
        <v>102.4674</v>
      </c>
      <c r="M4046">
        <v>3.9</v>
      </c>
    </row>
    <row r="4047" spans="1:13" x14ac:dyDescent="0.3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421</v>
      </c>
      <c r="D4067" t="s">
        <v>95</v>
      </c>
      <c r="E4067">
        <v>2014</v>
      </c>
      <c r="F4067" t="s">
        <v>29</v>
      </c>
      <c r="G4067" t="s">
        <v>21</v>
      </c>
      <c r="H4067" t="s">
        <v>30</v>
      </c>
      <c r="I4067" t="s">
        <v>16</v>
      </c>
      <c r="J4067">
        <v>0</v>
      </c>
      <c r="K4067">
        <v>6.78</v>
      </c>
      <c r="L4067">
        <v>94.012</v>
      </c>
      <c r="M4067">
        <v>3.9</v>
      </c>
    </row>
    <row r="4068" spans="1:13" x14ac:dyDescent="0.3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580</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1484</v>
      </c>
      <c r="D4124" t="s">
        <v>12</v>
      </c>
      <c r="E4124">
        <v>2018</v>
      </c>
      <c r="F4124" t="s">
        <v>45</v>
      </c>
      <c r="G4124" t="s">
        <v>21</v>
      </c>
      <c r="H4124" t="s">
        <v>15</v>
      </c>
      <c r="I4124" t="s">
        <v>46</v>
      </c>
      <c r="J4124">
        <v>2.2807826E-2</v>
      </c>
      <c r="L4124">
        <v>183.495</v>
      </c>
      <c r="M4124">
        <v>3.9</v>
      </c>
    </row>
    <row r="4125" spans="1:13" x14ac:dyDescent="0.3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5">
      <c r="A4130" t="s">
        <v>35</v>
      </c>
      <c r="B4130">
        <v>4129</v>
      </c>
      <c r="C4130" t="s">
        <v>278</v>
      </c>
      <c r="D4130" t="s">
        <v>19</v>
      </c>
      <c r="E4130">
        <v>2018</v>
      </c>
      <c r="F4130" t="s">
        <v>45</v>
      </c>
      <c r="G4130" t="s">
        <v>21</v>
      </c>
      <c r="H4130" t="s">
        <v>15</v>
      </c>
      <c r="I4130" t="s">
        <v>46</v>
      </c>
      <c r="J4130">
        <v>7.5368868000000006E-2</v>
      </c>
      <c r="L4130">
        <v>35.2532</v>
      </c>
      <c r="M4130">
        <v>3.9</v>
      </c>
    </row>
    <row r="4131" spans="1:13" x14ac:dyDescent="0.3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v>4179</v>
      </c>
      <c r="C4180" t="s">
        <v>644</v>
      </c>
      <c r="D4180" t="s">
        <v>32</v>
      </c>
      <c r="E4180">
        <v>2018</v>
      </c>
      <c r="F4180" t="s">
        <v>138</v>
      </c>
      <c r="G4180" t="s">
        <v>14</v>
      </c>
      <c r="H4180" t="s">
        <v>26</v>
      </c>
      <c r="I4180" t="s">
        <v>40</v>
      </c>
      <c r="J4180">
        <v>3.3929133E-2</v>
      </c>
      <c r="L4180">
        <v>154.3972</v>
      </c>
      <c r="M4180">
        <v>3.8</v>
      </c>
    </row>
    <row r="4181" spans="1:13"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v>4181</v>
      </c>
      <c r="C4182" t="s">
        <v>1061</v>
      </c>
      <c r="D4182" t="s">
        <v>95</v>
      </c>
      <c r="E4182">
        <v>2018</v>
      </c>
      <c r="F4182" t="s">
        <v>138</v>
      </c>
      <c r="G4182" t="s">
        <v>14</v>
      </c>
      <c r="H4182" t="s">
        <v>26</v>
      </c>
      <c r="I4182" t="s">
        <v>40</v>
      </c>
      <c r="J4182">
        <v>0</v>
      </c>
      <c r="L4182">
        <v>81.861800000000002</v>
      </c>
      <c r="M4182">
        <v>3.8</v>
      </c>
    </row>
    <row r="4183" spans="1:13" x14ac:dyDescent="0.35">
      <c r="A4183" t="s">
        <v>17</v>
      </c>
      <c r="B4183">
        <v>4182</v>
      </c>
      <c r="C4183" t="s">
        <v>766</v>
      </c>
      <c r="D4183" t="s">
        <v>28</v>
      </c>
      <c r="E4183">
        <v>2018</v>
      </c>
      <c r="F4183" t="s">
        <v>138</v>
      </c>
      <c r="G4183" t="s">
        <v>14</v>
      </c>
      <c r="H4183" t="s">
        <v>26</v>
      </c>
      <c r="I4183" t="s">
        <v>40</v>
      </c>
      <c r="J4183">
        <v>1.9716846E-2</v>
      </c>
      <c r="L4183">
        <v>191.9188</v>
      </c>
      <c r="M4183">
        <v>3.8</v>
      </c>
    </row>
    <row r="4184" spans="1:13"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v>4187</v>
      </c>
      <c r="C4188" t="s">
        <v>631</v>
      </c>
      <c r="D4188" t="s">
        <v>64</v>
      </c>
      <c r="E4188">
        <v>2018</v>
      </c>
      <c r="F4188" t="s">
        <v>138</v>
      </c>
      <c r="G4188" t="s">
        <v>14</v>
      </c>
      <c r="H4188" t="s">
        <v>26</v>
      </c>
      <c r="I4188" t="s">
        <v>40</v>
      </c>
      <c r="J4188">
        <v>1.1835436E-2</v>
      </c>
      <c r="L4188">
        <v>121.373</v>
      </c>
      <c r="M4188">
        <v>3.8</v>
      </c>
    </row>
    <row r="4189" spans="1:13" x14ac:dyDescent="0.35">
      <c r="A4189" t="s">
        <v>10</v>
      </c>
      <c r="B4189">
        <v>4188</v>
      </c>
      <c r="C4189" t="s">
        <v>420</v>
      </c>
      <c r="D4189" t="s">
        <v>95</v>
      </c>
      <c r="E4189">
        <v>2018</v>
      </c>
      <c r="F4189" t="s">
        <v>138</v>
      </c>
      <c r="G4189" t="s">
        <v>14</v>
      </c>
      <c r="H4189" t="s">
        <v>26</v>
      </c>
      <c r="I4189" t="s">
        <v>40</v>
      </c>
      <c r="J4189">
        <v>0</v>
      </c>
      <c r="L4189">
        <v>121.3098</v>
      </c>
      <c r="M4189">
        <v>3.8</v>
      </c>
    </row>
    <row r="4190" spans="1:13" x14ac:dyDescent="0.35">
      <c r="A4190" t="s">
        <v>10</v>
      </c>
      <c r="B4190">
        <v>4189</v>
      </c>
      <c r="C4190" t="s">
        <v>266</v>
      </c>
      <c r="D4190" t="s">
        <v>95</v>
      </c>
      <c r="E4190">
        <v>2018</v>
      </c>
      <c r="F4190" t="s">
        <v>138</v>
      </c>
      <c r="G4190" t="s">
        <v>14</v>
      </c>
      <c r="H4190" t="s">
        <v>26</v>
      </c>
      <c r="I4190" t="s">
        <v>40</v>
      </c>
      <c r="J4190">
        <v>0.20548439499999999</v>
      </c>
      <c r="L4190">
        <v>198.011</v>
      </c>
      <c r="M4190">
        <v>3.8</v>
      </c>
    </row>
    <row r="4191" spans="1:13" x14ac:dyDescent="0.3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1544</v>
      </c>
      <c r="D4255" t="s">
        <v>95</v>
      </c>
      <c r="E4255">
        <v>2015</v>
      </c>
      <c r="F4255" t="s">
        <v>33</v>
      </c>
      <c r="G4255" t="s">
        <v>34</v>
      </c>
      <c r="H4255" t="s">
        <v>30</v>
      </c>
      <c r="I4255" t="s">
        <v>16</v>
      </c>
      <c r="J4255">
        <v>0</v>
      </c>
      <c r="K4255">
        <v>19.7</v>
      </c>
      <c r="L4255">
        <v>197.911</v>
      </c>
      <c r="M4255">
        <v>3.8</v>
      </c>
    </row>
    <row r="4256" spans="1:13" x14ac:dyDescent="0.3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1484</v>
      </c>
      <c r="D4384" t="s">
        <v>12</v>
      </c>
      <c r="E4384">
        <v>2011</v>
      </c>
      <c r="F4384" t="s">
        <v>39</v>
      </c>
      <c r="G4384" t="s">
        <v>21</v>
      </c>
      <c r="H4384" t="s">
        <v>26</v>
      </c>
      <c r="I4384" t="s">
        <v>40</v>
      </c>
      <c r="J4384">
        <v>0</v>
      </c>
      <c r="K4384">
        <v>19.2</v>
      </c>
      <c r="L4384">
        <v>182.095</v>
      </c>
      <c r="M4384">
        <v>3.7</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10</v>
      </c>
      <c r="B4395">
        <v>4394</v>
      </c>
      <c r="C4395" t="s">
        <v>1511</v>
      </c>
      <c r="D4395" t="s">
        <v>28</v>
      </c>
      <c r="E4395">
        <v>2018</v>
      </c>
      <c r="F4395" t="s">
        <v>45</v>
      </c>
      <c r="G4395" t="s">
        <v>21</v>
      </c>
      <c r="H4395" t="s">
        <v>15</v>
      </c>
      <c r="I4395" t="s">
        <v>46</v>
      </c>
      <c r="J4395">
        <v>0.101338651</v>
      </c>
      <c r="L4395">
        <v>232.63</v>
      </c>
      <c r="M4395">
        <v>3.7</v>
      </c>
    </row>
    <row r="4396" spans="1:13" x14ac:dyDescent="0.3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138</v>
      </c>
      <c r="G4435" t="s">
        <v>14</v>
      </c>
      <c r="H4435" t="s">
        <v>26</v>
      </c>
      <c r="I4435" t="s">
        <v>40</v>
      </c>
      <c r="J4435">
        <v>0.100493148</v>
      </c>
      <c r="L4435">
        <v>123.1046</v>
      </c>
      <c r="M4435">
        <v>3.7</v>
      </c>
    </row>
    <row r="4436" spans="1:13"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135</v>
      </c>
      <c r="D4588" t="s">
        <v>95</v>
      </c>
      <c r="E4588">
        <v>2018</v>
      </c>
      <c r="F4588" t="s">
        <v>45</v>
      </c>
      <c r="G4588" t="s">
        <v>21</v>
      </c>
      <c r="H4588" t="s">
        <v>15</v>
      </c>
      <c r="I4588" t="s">
        <v>46</v>
      </c>
      <c r="J4588">
        <v>0</v>
      </c>
      <c r="L4588">
        <v>75.9328</v>
      </c>
      <c r="M4588">
        <v>3.7</v>
      </c>
    </row>
    <row r="4589" spans="1:13" x14ac:dyDescent="0.3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v>4624</v>
      </c>
      <c r="C4625" t="s">
        <v>246</v>
      </c>
      <c r="D4625" t="s">
        <v>48</v>
      </c>
      <c r="E4625">
        <v>2018</v>
      </c>
      <c r="F4625" t="s">
        <v>138</v>
      </c>
      <c r="G4625" t="s">
        <v>14</v>
      </c>
      <c r="H4625" t="s">
        <v>26</v>
      </c>
      <c r="I4625" t="s">
        <v>40</v>
      </c>
      <c r="J4625">
        <v>0.160665697</v>
      </c>
      <c r="L4625">
        <v>227.5352</v>
      </c>
      <c r="M4625">
        <v>3.6</v>
      </c>
    </row>
    <row r="4626" spans="1:13"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5">
      <c r="A4629" t="s">
        <v>10</v>
      </c>
      <c r="B4629">
        <v>4628</v>
      </c>
      <c r="C4629" t="s">
        <v>262</v>
      </c>
      <c r="D4629" t="s">
        <v>48</v>
      </c>
      <c r="E4629">
        <v>2018</v>
      </c>
      <c r="F4629" t="s">
        <v>138</v>
      </c>
      <c r="G4629" t="s">
        <v>14</v>
      </c>
      <c r="H4629" t="s">
        <v>26</v>
      </c>
      <c r="I4629" t="s">
        <v>40</v>
      </c>
      <c r="J4629">
        <v>0</v>
      </c>
      <c r="L4629">
        <v>262.89100000000002</v>
      </c>
      <c r="M4629">
        <v>3.6</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5">
      <c r="A4744" t="s">
        <v>10</v>
      </c>
      <c r="B4744">
        <v>4743</v>
      </c>
      <c r="C4744" t="s">
        <v>901</v>
      </c>
      <c r="D4744" t="s">
        <v>24</v>
      </c>
      <c r="E4744">
        <v>2018</v>
      </c>
      <c r="F4744" t="s">
        <v>45</v>
      </c>
      <c r="G4744" t="s">
        <v>21</v>
      </c>
      <c r="H4744" t="s">
        <v>15</v>
      </c>
      <c r="I4744" t="s">
        <v>46</v>
      </c>
      <c r="J4744">
        <v>0.13511820199999999</v>
      </c>
      <c r="L4744">
        <v>52.564</v>
      </c>
      <c r="M4744">
        <v>3.6</v>
      </c>
    </row>
    <row r="4745" spans="1:13" x14ac:dyDescent="0.3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5">
      <c r="A4787" t="s">
        <v>10</v>
      </c>
      <c r="B4787">
        <v>4786</v>
      </c>
      <c r="C4787" t="s">
        <v>885</v>
      </c>
      <c r="D4787" t="s">
        <v>54</v>
      </c>
      <c r="E4787">
        <v>2018</v>
      </c>
      <c r="F4787" t="s">
        <v>138</v>
      </c>
      <c r="G4787" t="s">
        <v>14</v>
      </c>
      <c r="H4787" t="s">
        <v>26</v>
      </c>
      <c r="I4787" t="s">
        <v>40</v>
      </c>
      <c r="J4787">
        <v>0</v>
      </c>
      <c r="L4787">
        <v>98.2042</v>
      </c>
      <c r="M4787">
        <v>3.5</v>
      </c>
    </row>
    <row r="4788" spans="1:13" x14ac:dyDescent="0.3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5">
      <c r="A4913" t="s">
        <v>10</v>
      </c>
      <c r="B4913">
        <v>4912</v>
      </c>
      <c r="C4913" t="s">
        <v>1577</v>
      </c>
      <c r="D4913" t="s">
        <v>67</v>
      </c>
      <c r="E4913">
        <v>2018</v>
      </c>
      <c r="F4913" t="s">
        <v>45</v>
      </c>
      <c r="G4913" t="s">
        <v>21</v>
      </c>
      <c r="H4913" t="s">
        <v>15</v>
      </c>
      <c r="I4913" t="s">
        <v>46</v>
      </c>
      <c r="J4913">
        <v>0</v>
      </c>
      <c r="L4913">
        <v>184.26079999999999</v>
      </c>
      <c r="M4913">
        <v>3.5</v>
      </c>
    </row>
    <row r="4914" spans="1:13" x14ac:dyDescent="0.3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5">
      <c r="A4935" t="s">
        <v>10</v>
      </c>
      <c r="B4935">
        <v>4934</v>
      </c>
      <c r="C4935" t="s">
        <v>1057</v>
      </c>
      <c r="D4935" t="s">
        <v>48</v>
      </c>
      <c r="E4935">
        <v>2018</v>
      </c>
      <c r="F4935" t="s">
        <v>138</v>
      </c>
      <c r="G4935" t="s">
        <v>14</v>
      </c>
      <c r="H4935" t="s">
        <v>26</v>
      </c>
      <c r="I4935" t="s">
        <v>40</v>
      </c>
      <c r="J4935">
        <v>6.216667E-2</v>
      </c>
      <c r="L4935">
        <v>112.3518</v>
      </c>
      <c r="M4935">
        <v>3.4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v>5021</v>
      </c>
      <c r="C5022" t="s">
        <v>626</v>
      </c>
      <c r="D5022" t="s">
        <v>19</v>
      </c>
      <c r="E5022">
        <v>2018</v>
      </c>
      <c r="F5022" t="s">
        <v>138</v>
      </c>
      <c r="G5022" t="s">
        <v>14</v>
      </c>
      <c r="H5022" t="s">
        <v>26</v>
      </c>
      <c r="I5022" t="s">
        <v>40</v>
      </c>
      <c r="J5022">
        <v>9.1411749E-2</v>
      </c>
      <c r="L5022">
        <v>121.373</v>
      </c>
      <c r="M5022">
        <v>3.3</v>
      </c>
    </row>
    <row r="5023" spans="1:13"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807</v>
      </c>
      <c r="D5221" t="s">
        <v>12</v>
      </c>
      <c r="E5221">
        <v>2018</v>
      </c>
      <c r="F5221" t="s">
        <v>45</v>
      </c>
      <c r="G5221" t="s">
        <v>21</v>
      </c>
      <c r="H5221" t="s">
        <v>15</v>
      </c>
      <c r="I5221" t="s">
        <v>46</v>
      </c>
      <c r="J5221">
        <v>2.9510313E-2</v>
      </c>
      <c r="L5221">
        <v>141.9838</v>
      </c>
      <c r="M5221">
        <v>3.1</v>
      </c>
    </row>
    <row r="5222" spans="1:13" x14ac:dyDescent="0.35">
      <c r="A5222" t="s">
        <v>10</v>
      </c>
      <c r="B5222">
        <v>5221</v>
      </c>
      <c r="C5222" t="s">
        <v>457</v>
      </c>
      <c r="D5222" t="s">
        <v>54</v>
      </c>
      <c r="E5222">
        <v>2018</v>
      </c>
      <c r="F5222" t="s">
        <v>45</v>
      </c>
      <c r="G5222" t="s">
        <v>21</v>
      </c>
      <c r="H5222" t="s">
        <v>15</v>
      </c>
      <c r="I5222" t="s">
        <v>46</v>
      </c>
      <c r="J5222">
        <v>3.3276066E-2</v>
      </c>
      <c r="L5222">
        <v>153.8314</v>
      </c>
      <c r="M5222">
        <v>3.1</v>
      </c>
    </row>
    <row r="5223" spans="1:13" x14ac:dyDescent="0.3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5">
      <c r="A5258" t="s">
        <v>10</v>
      </c>
      <c r="B5258">
        <v>5257</v>
      </c>
      <c r="C5258" t="s">
        <v>1544</v>
      </c>
      <c r="D5258" t="s">
        <v>95</v>
      </c>
      <c r="E5258">
        <v>2012</v>
      </c>
      <c r="F5258" t="s">
        <v>13</v>
      </c>
      <c r="G5258" t="s">
        <v>14</v>
      </c>
      <c r="H5258" t="s">
        <v>15</v>
      </c>
      <c r="I5258" t="s">
        <v>16</v>
      </c>
      <c r="J5258">
        <v>0</v>
      </c>
      <c r="K5258">
        <v>19.7</v>
      </c>
      <c r="L5258">
        <v>194.411</v>
      </c>
      <c r="M5258">
        <v>3</v>
      </c>
    </row>
    <row r="5259" spans="1:13" x14ac:dyDescent="0.3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5">
      <c r="A5274" t="s">
        <v>35</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5">
      <c r="A5290" t="s">
        <v>10</v>
      </c>
      <c r="B5290">
        <v>5289</v>
      </c>
      <c r="C5290" t="s">
        <v>810</v>
      </c>
      <c r="D5290" t="s">
        <v>48</v>
      </c>
      <c r="E5290">
        <v>2016</v>
      </c>
      <c r="F5290" t="s">
        <v>25</v>
      </c>
      <c r="G5290" t="s">
        <v>14</v>
      </c>
      <c r="H5290" t="s">
        <v>26</v>
      </c>
      <c r="I5290" t="s">
        <v>16</v>
      </c>
      <c r="J5290">
        <v>0</v>
      </c>
      <c r="K5290">
        <v>11.35</v>
      </c>
      <c r="L5290">
        <v>101.5016</v>
      </c>
      <c r="M5290">
        <v>3</v>
      </c>
    </row>
    <row r="5291" spans="1:13" x14ac:dyDescent="0.3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776</v>
      </c>
      <c r="D5410" t="s">
        <v>57</v>
      </c>
      <c r="E5410">
        <v>2018</v>
      </c>
      <c r="F5410" t="s">
        <v>45</v>
      </c>
      <c r="G5410" t="s">
        <v>21</v>
      </c>
      <c r="H5410" t="s">
        <v>15</v>
      </c>
      <c r="I5410" t="s">
        <v>46</v>
      </c>
      <c r="J5410">
        <v>5.6192275999999999E-2</v>
      </c>
      <c r="L5410">
        <v>103.1648</v>
      </c>
      <c r="M5410">
        <v>3</v>
      </c>
    </row>
    <row r="5411" spans="1:13" x14ac:dyDescent="0.35">
      <c r="A5411" t="s">
        <v>10</v>
      </c>
      <c r="B5411">
        <v>5410</v>
      </c>
      <c r="C5411" t="s">
        <v>1120</v>
      </c>
      <c r="D5411" t="s">
        <v>67</v>
      </c>
      <c r="E5411">
        <v>2018</v>
      </c>
      <c r="F5411" t="s">
        <v>45</v>
      </c>
      <c r="G5411" t="s">
        <v>21</v>
      </c>
      <c r="H5411" t="s">
        <v>15</v>
      </c>
      <c r="I5411" t="s">
        <v>46</v>
      </c>
      <c r="J5411">
        <v>6.7543726999999998E-2</v>
      </c>
      <c r="L5411">
        <v>57.2562</v>
      </c>
      <c r="M5411">
        <v>3</v>
      </c>
    </row>
    <row r="5412" spans="1:13" x14ac:dyDescent="0.3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5">
      <c r="A5415" t="s">
        <v>10</v>
      </c>
      <c r="B5415">
        <v>5414</v>
      </c>
      <c r="C5415" t="s">
        <v>1162</v>
      </c>
      <c r="D5415" t="s">
        <v>48</v>
      </c>
      <c r="E5415">
        <v>2018</v>
      </c>
      <c r="F5415" t="s">
        <v>45</v>
      </c>
      <c r="G5415" t="s">
        <v>21</v>
      </c>
      <c r="H5415" t="s">
        <v>15</v>
      </c>
      <c r="I5415" t="s">
        <v>46</v>
      </c>
      <c r="J5415">
        <v>4.0163419999999998E-2</v>
      </c>
      <c r="L5415">
        <v>181.166</v>
      </c>
      <c r="M5415">
        <v>3</v>
      </c>
    </row>
    <row r="5416" spans="1:13" x14ac:dyDescent="0.3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1523</v>
      </c>
      <c r="D5538" t="s">
        <v>48</v>
      </c>
      <c r="E5538">
        <v>2018</v>
      </c>
      <c r="F5538" t="s">
        <v>138</v>
      </c>
      <c r="G5538" t="s">
        <v>14</v>
      </c>
      <c r="H5538" t="s">
        <v>26</v>
      </c>
      <c r="I5538" t="s">
        <v>40</v>
      </c>
      <c r="J5538">
        <v>0</v>
      </c>
      <c r="L5538">
        <v>154.53399999999999</v>
      </c>
      <c r="M5538">
        <v>2.5</v>
      </c>
    </row>
    <row r="5539" spans="1:13" x14ac:dyDescent="0.3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5">
      <c r="A5575" t="s">
        <v>10</v>
      </c>
      <c r="B5575">
        <v>5574</v>
      </c>
      <c r="C5575" t="s">
        <v>804</v>
      </c>
      <c r="D5575" t="s">
        <v>67</v>
      </c>
      <c r="E5575">
        <v>2018</v>
      </c>
      <c r="F5575" t="s">
        <v>138</v>
      </c>
      <c r="G5575" t="s">
        <v>14</v>
      </c>
      <c r="H5575" t="s">
        <v>26</v>
      </c>
      <c r="I5575" t="s">
        <v>40</v>
      </c>
      <c r="J5575">
        <v>0.29909785900000002</v>
      </c>
      <c r="L5575">
        <v>157.863</v>
      </c>
      <c r="M5575">
        <v>2.4</v>
      </c>
    </row>
    <row r="5576" spans="1:13" x14ac:dyDescent="0.35">
      <c r="A5576" t="s">
        <v>17</v>
      </c>
      <c r="B5576">
        <v>5575</v>
      </c>
      <c r="C5576" t="s">
        <v>392</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1533</v>
      </c>
      <c r="D5622" t="s">
        <v>24</v>
      </c>
      <c r="E5622">
        <v>2018</v>
      </c>
      <c r="F5622" t="s">
        <v>45</v>
      </c>
      <c r="G5622" t="s">
        <v>21</v>
      </c>
      <c r="H5622" t="s">
        <v>15</v>
      </c>
      <c r="I5622" t="s">
        <v>46</v>
      </c>
      <c r="J5622">
        <v>0</v>
      </c>
      <c r="L5622">
        <v>37.050600000000003</v>
      </c>
      <c r="M5622">
        <v>2.1</v>
      </c>
    </row>
    <row r="5623" spans="1:13" x14ac:dyDescent="0.3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5">
      <c r="A5640" t="s">
        <v>10</v>
      </c>
      <c r="B5640">
        <v>5639</v>
      </c>
      <c r="C5640" t="s">
        <v>595</v>
      </c>
      <c r="D5640" t="s">
        <v>95</v>
      </c>
      <c r="E5640">
        <v>2018</v>
      </c>
      <c r="F5640" t="s">
        <v>138</v>
      </c>
      <c r="G5640" t="s">
        <v>14</v>
      </c>
      <c r="H5640" t="s">
        <v>26</v>
      </c>
      <c r="I5640" t="s">
        <v>40</v>
      </c>
      <c r="J5640">
        <v>0.22460739900000001</v>
      </c>
      <c r="L5640">
        <v>223.1404</v>
      </c>
      <c r="M5640">
        <v>2</v>
      </c>
    </row>
    <row r="5641" spans="1:13" x14ac:dyDescent="0.3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102</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1108</v>
      </c>
      <c r="D5694" t="s">
        <v>12</v>
      </c>
      <c r="E5694">
        <v>2018</v>
      </c>
      <c r="F5694" t="s">
        <v>45</v>
      </c>
      <c r="G5694" t="s">
        <v>21</v>
      </c>
      <c r="H5694" t="s">
        <v>15</v>
      </c>
      <c r="I5694" t="s">
        <v>46</v>
      </c>
      <c r="J5694">
        <v>0.11995987299999999</v>
      </c>
      <c r="L5694">
        <v>45.506</v>
      </c>
      <c r="M5694">
        <v>2</v>
      </c>
    </row>
    <row r="5695" spans="1:13" x14ac:dyDescent="0.3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5">
      <c r="A5704" t="s">
        <v>10</v>
      </c>
      <c r="B5704">
        <v>5703</v>
      </c>
      <c r="C5704" t="s">
        <v>312</v>
      </c>
      <c r="D5704" t="s">
        <v>28</v>
      </c>
      <c r="E5704">
        <v>2018</v>
      </c>
      <c r="F5704" t="s">
        <v>138</v>
      </c>
      <c r="G5704" t="s">
        <v>14</v>
      </c>
      <c r="H5704" t="s">
        <v>26</v>
      </c>
      <c r="I5704" t="s">
        <v>40</v>
      </c>
      <c r="J5704">
        <v>0.1263349</v>
      </c>
      <c r="L5704">
        <v>184.0924</v>
      </c>
      <c r="M5704">
        <v>1.7</v>
      </c>
    </row>
    <row r="5705" spans="1:13" x14ac:dyDescent="0.3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t="s">
        <v>35</v>
      </c>
      <c r="B5802">
        <v>5801</v>
      </c>
      <c r="C5802" t="s">
        <v>1291</v>
      </c>
      <c r="D5802" t="s">
        <v>48</v>
      </c>
      <c r="E5802">
        <v>2017</v>
      </c>
      <c r="F5802" t="s">
        <v>50</v>
      </c>
      <c r="G5802" t="s">
        <v>34</v>
      </c>
      <c r="H5802" t="s">
        <v>26</v>
      </c>
      <c r="I5802" t="s">
        <v>16</v>
      </c>
      <c r="J5802">
        <v>0</v>
      </c>
      <c r="K5802">
        <v>15</v>
      </c>
      <c r="L5802">
        <v>47.2744</v>
      </c>
      <c r="M5802">
        <v>1</v>
      </c>
    </row>
    <row r="5803" spans="1:13" x14ac:dyDescent="0.3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5">
      <c r="A5829" t="s">
        <v>17</v>
      </c>
      <c r="B5829">
        <v>5828</v>
      </c>
      <c r="C5829" t="s">
        <v>459</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1502</v>
      </c>
      <c r="D5830" t="s">
        <v>95</v>
      </c>
      <c r="E5830">
        <v>2018</v>
      </c>
      <c r="F5830" t="s">
        <v>45</v>
      </c>
      <c r="G5830" t="s">
        <v>21</v>
      </c>
      <c r="H5830" t="s">
        <v>15</v>
      </c>
      <c r="I5830" t="s">
        <v>46</v>
      </c>
      <c r="J5830">
        <v>0</v>
      </c>
      <c r="L5830">
        <v>196.50839999999999</v>
      </c>
      <c r="M5830">
        <v>1</v>
      </c>
    </row>
    <row r="5831" spans="1:13" x14ac:dyDescent="0.35">
      <c r="A5831" t="s">
        <v>17</v>
      </c>
      <c r="B5831">
        <v>5830</v>
      </c>
      <c r="C5831" t="s">
        <v>820</v>
      </c>
      <c r="D5831" t="s">
        <v>12</v>
      </c>
      <c r="E5831">
        <v>2018</v>
      </c>
      <c r="F5831" t="s">
        <v>45</v>
      </c>
      <c r="G5831" t="s">
        <v>21</v>
      </c>
      <c r="H5831" t="s">
        <v>15</v>
      </c>
      <c r="I5831" t="s">
        <v>46</v>
      </c>
      <c r="J5831">
        <v>2.5841875E-2</v>
      </c>
      <c r="L5831">
        <v>120.7414</v>
      </c>
      <c r="M5831">
        <v>1</v>
      </c>
    </row>
    <row r="5832" spans="1:13" x14ac:dyDescent="0.35">
      <c r="A5832" t="s">
        <v>17</v>
      </c>
      <c r="B5832">
        <v>5831</v>
      </c>
      <c r="C5832" t="s">
        <v>235</v>
      </c>
      <c r="D5832" t="s">
        <v>61</v>
      </c>
      <c r="E5832">
        <v>2018</v>
      </c>
      <c r="F5832" t="s">
        <v>45</v>
      </c>
      <c r="G5832" t="s">
        <v>21</v>
      </c>
      <c r="H5832" t="s">
        <v>15</v>
      </c>
      <c r="I5832" t="s">
        <v>46</v>
      </c>
      <c r="J5832">
        <v>0</v>
      </c>
      <c r="L5832">
        <v>171.7422</v>
      </c>
      <c r="M5832">
        <v>1</v>
      </c>
    </row>
    <row r="5833" spans="1:13" x14ac:dyDescent="0.3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306</v>
      </c>
      <c r="D5835" t="s">
        <v>48</v>
      </c>
      <c r="E5835">
        <v>2018</v>
      </c>
      <c r="F5835" t="s">
        <v>45</v>
      </c>
      <c r="G5835" t="s">
        <v>21</v>
      </c>
      <c r="H5835" t="s">
        <v>15</v>
      </c>
      <c r="I5835" t="s">
        <v>46</v>
      </c>
      <c r="J5835">
        <v>4.9066248E-2</v>
      </c>
      <c r="L5835">
        <v>192.4478</v>
      </c>
      <c r="M5835">
        <v>1</v>
      </c>
    </row>
    <row r="5836" spans="1:13" x14ac:dyDescent="0.3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5">
      <c r="A5838" t="s">
        <v>10</v>
      </c>
      <c r="B5838">
        <v>5837</v>
      </c>
      <c r="C5838" t="s">
        <v>190</v>
      </c>
      <c r="D5838" t="s">
        <v>24</v>
      </c>
      <c r="E5838">
        <v>2018</v>
      </c>
      <c r="F5838" t="s">
        <v>45</v>
      </c>
      <c r="G5838" t="s">
        <v>21</v>
      </c>
      <c r="H5838" t="s">
        <v>15</v>
      </c>
      <c r="I5838" t="s">
        <v>46</v>
      </c>
      <c r="J5838">
        <v>4.1370245E-2</v>
      </c>
      <c r="L5838">
        <v>46.2376</v>
      </c>
      <c r="M5838">
        <v>1</v>
      </c>
    </row>
    <row r="5839" spans="1:13" x14ac:dyDescent="0.35">
      <c r="A5839" t="s">
        <v>10</v>
      </c>
      <c r="B5839">
        <v>5838</v>
      </c>
      <c r="C5839" t="s">
        <v>1158</v>
      </c>
      <c r="D5839" t="s">
        <v>12</v>
      </c>
      <c r="E5839">
        <v>2018</v>
      </c>
      <c r="F5839" t="s">
        <v>45</v>
      </c>
      <c r="G5839" t="s">
        <v>21</v>
      </c>
      <c r="H5839" t="s">
        <v>15</v>
      </c>
      <c r="I5839" t="s">
        <v>46</v>
      </c>
      <c r="J5839">
        <v>0</v>
      </c>
      <c r="L5839">
        <v>120.5072</v>
      </c>
      <c r="M5839">
        <v>1</v>
      </c>
    </row>
    <row r="5840" spans="1:13" x14ac:dyDescent="0.3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5">
      <c r="A5859" t="s">
        <v>17</v>
      </c>
      <c r="B5859">
        <v>5858</v>
      </c>
      <c r="C5859" t="s">
        <v>999</v>
      </c>
      <c r="D5859" t="s">
        <v>48</v>
      </c>
      <c r="E5859">
        <v>2018</v>
      </c>
      <c r="F5859" t="s">
        <v>45</v>
      </c>
      <c r="G5859" t="s">
        <v>21</v>
      </c>
      <c r="H5859" t="s">
        <v>15</v>
      </c>
      <c r="I5859" t="s">
        <v>46</v>
      </c>
      <c r="J5859">
        <v>7.1636936999999998E-2</v>
      </c>
      <c r="L5859">
        <v>121.7098</v>
      </c>
      <c r="M5859">
        <v>4</v>
      </c>
    </row>
    <row r="5860" spans="1:13" x14ac:dyDescent="0.3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1058</v>
      </c>
      <c r="D5874" t="s">
        <v>32</v>
      </c>
      <c r="E5874">
        <v>2018</v>
      </c>
      <c r="F5874" t="s">
        <v>45</v>
      </c>
      <c r="G5874" t="s">
        <v>21</v>
      </c>
      <c r="H5874" t="s">
        <v>15</v>
      </c>
      <c r="I5874" t="s">
        <v>46</v>
      </c>
      <c r="J5874">
        <v>4.1683481000000001E-2</v>
      </c>
      <c r="L5874">
        <v>31.29</v>
      </c>
      <c r="M5874">
        <v>4</v>
      </c>
    </row>
    <row r="5875" spans="1:13" x14ac:dyDescent="0.3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5">
      <c r="A5888" t="s">
        <v>17</v>
      </c>
      <c r="B5888">
        <v>5887</v>
      </c>
      <c r="C5888" t="s">
        <v>172</v>
      </c>
      <c r="D5888" t="s">
        <v>42</v>
      </c>
      <c r="E5888">
        <v>2018</v>
      </c>
      <c r="F5888" t="s">
        <v>45</v>
      </c>
      <c r="G5888" t="s">
        <v>21</v>
      </c>
      <c r="H5888" t="s">
        <v>15</v>
      </c>
      <c r="I5888" t="s">
        <v>46</v>
      </c>
      <c r="J5888">
        <v>1.5611079999999999E-2</v>
      </c>
      <c r="L5888">
        <v>182.5976</v>
      </c>
      <c r="M5888">
        <v>4</v>
      </c>
    </row>
    <row r="5889" spans="1:13" x14ac:dyDescent="0.3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5">
      <c r="A5939" t="s">
        <v>10</v>
      </c>
      <c r="B5939">
        <v>5938</v>
      </c>
      <c r="C5939" t="s">
        <v>840</v>
      </c>
      <c r="D5939" t="s">
        <v>48</v>
      </c>
      <c r="E5939">
        <v>2018</v>
      </c>
      <c r="F5939" t="s">
        <v>45</v>
      </c>
      <c r="G5939" t="s">
        <v>21</v>
      </c>
      <c r="H5939" t="s">
        <v>15</v>
      </c>
      <c r="I5939" t="s">
        <v>46</v>
      </c>
      <c r="J5939">
        <v>5.6596985000000002E-2</v>
      </c>
      <c r="L5939">
        <v>230.9984</v>
      </c>
      <c r="M5939">
        <v>4</v>
      </c>
    </row>
    <row r="5940" spans="1:13" x14ac:dyDescent="0.3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845</v>
      </c>
      <c r="D5947" t="s">
        <v>67</v>
      </c>
      <c r="E5947">
        <v>2018</v>
      </c>
      <c r="F5947" t="s">
        <v>138</v>
      </c>
      <c r="G5947" t="s">
        <v>14</v>
      </c>
      <c r="H5947" t="s">
        <v>26</v>
      </c>
      <c r="I5947" t="s">
        <v>40</v>
      </c>
      <c r="J5947">
        <v>0.15374138500000001</v>
      </c>
      <c r="L5947">
        <v>182.6292</v>
      </c>
      <c r="M5947">
        <v>4</v>
      </c>
    </row>
    <row r="5948" spans="1:13" x14ac:dyDescent="0.3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939</v>
      </c>
      <c r="D5952" t="s">
        <v>24</v>
      </c>
      <c r="E5952">
        <v>2017</v>
      </c>
      <c r="F5952" t="s">
        <v>50</v>
      </c>
      <c r="G5952" t="s">
        <v>34</v>
      </c>
      <c r="H5952" t="s">
        <v>26</v>
      </c>
      <c r="I5952" t="s">
        <v>16</v>
      </c>
      <c r="J5952">
        <v>0</v>
      </c>
      <c r="K5952">
        <v>7.47</v>
      </c>
      <c r="L5952">
        <v>214.3218</v>
      </c>
      <c r="M5952">
        <v>4</v>
      </c>
    </row>
    <row r="5953" spans="1:13" x14ac:dyDescent="0.3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5">
      <c r="A5957" t="s">
        <v>10</v>
      </c>
      <c r="B5957">
        <v>5956</v>
      </c>
      <c r="C5957" t="s">
        <v>1495</v>
      </c>
      <c r="D5957" t="s">
        <v>48</v>
      </c>
      <c r="E5957">
        <v>2018</v>
      </c>
      <c r="F5957" t="s">
        <v>45</v>
      </c>
      <c r="G5957" t="s">
        <v>21</v>
      </c>
      <c r="H5957" t="s">
        <v>15</v>
      </c>
      <c r="I5957" t="s">
        <v>46</v>
      </c>
      <c r="J5957">
        <v>0</v>
      </c>
      <c r="L5957">
        <v>52.666600000000003</v>
      </c>
      <c r="M5957">
        <v>4</v>
      </c>
    </row>
    <row r="5958" spans="1:13" x14ac:dyDescent="0.3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912</v>
      </c>
      <c r="D5963" t="s">
        <v>61</v>
      </c>
      <c r="E5963">
        <v>2018</v>
      </c>
      <c r="F5963" t="s">
        <v>45</v>
      </c>
      <c r="G5963" t="s">
        <v>21</v>
      </c>
      <c r="H5963" t="s">
        <v>15</v>
      </c>
      <c r="I5963" t="s">
        <v>46</v>
      </c>
      <c r="J5963">
        <v>9.0427268000000005E-2</v>
      </c>
      <c r="L5963">
        <v>126.2336</v>
      </c>
      <c r="M5963">
        <v>4</v>
      </c>
    </row>
    <row r="5964" spans="1:13" x14ac:dyDescent="0.3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1485</v>
      </c>
      <c r="D5972" t="s">
        <v>48</v>
      </c>
      <c r="E5972">
        <v>2018</v>
      </c>
      <c r="F5972" t="s">
        <v>138</v>
      </c>
      <c r="G5972" t="s">
        <v>14</v>
      </c>
      <c r="H5972" t="s">
        <v>26</v>
      </c>
      <c r="I5972" t="s">
        <v>40</v>
      </c>
      <c r="J5972">
        <v>0.141975462</v>
      </c>
      <c r="L5972">
        <v>49.6008</v>
      </c>
      <c r="M5972">
        <v>4</v>
      </c>
    </row>
    <row r="5973" spans="1:13" x14ac:dyDescent="0.3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1593</v>
      </c>
      <c r="D5982" t="s">
        <v>12</v>
      </c>
      <c r="E5982">
        <v>2018</v>
      </c>
      <c r="F5982" t="s">
        <v>45</v>
      </c>
      <c r="G5982" t="s">
        <v>21</v>
      </c>
      <c r="H5982" t="s">
        <v>15</v>
      </c>
      <c r="I5982" t="s">
        <v>46</v>
      </c>
      <c r="J5982">
        <v>0</v>
      </c>
      <c r="L5982">
        <v>184.72659999999999</v>
      </c>
      <c r="M5982">
        <v>4</v>
      </c>
    </row>
    <row r="5983" spans="1:13" x14ac:dyDescent="0.3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1417</v>
      </c>
      <c r="D5986" t="s">
        <v>12</v>
      </c>
      <c r="E5986">
        <v>2018</v>
      </c>
      <c r="F5986" t="s">
        <v>45</v>
      </c>
      <c r="G5986" t="s">
        <v>21</v>
      </c>
      <c r="H5986" t="s">
        <v>15</v>
      </c>
      <c r="I5986" t="s">
        <v>46</v>
      </c>
      <c r="J5986">
        <v>0.100277876</v>
      </c>
      <c r="L5986">
        <v>196.8768</v>
      </c>
      <c r="M5986">
        <v>4</v>
      </c>
    </row>
    <row r="5987" spans="1:13" x14ac:dyDescent="0.35">
      <c r="A5987" t="s">
        <v>17</v>
      </c>
      <c r="B5987">
        <v>5986</v>
      </c>
      <c r="C5987" t="s">
        <v>1239</v>
      </c>
      <c r="D5987" t="s">
        <v>42</v>
      </c>
      <c r="E5987">
        <v>2015</v>
      </c>
      <c r="F5987" t="s">
        <v>33</v>
      </c>
      <c r="G5987" t="s">
        <v>34</v>
      </c>
      <c r="H5987" t="s">
        <v>15</v>
      </c>
      <c r="I5987" t="s">
        <v>16</v>
      </c>
      <c r="J5987">
        <v>0</v>
      </c>
      <c r="K5987">
        <v>19.2</v>
      </c>
      <c r="L5987">
        <v>127.831</v>
      </c>
      <c r="M5987">
        <v>4</v>
      </c>
    </row>
    <row r="5988" spans="1:13" x14ac:dyDescent="0.3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245</v>
      </c>
      <c r="D6001" t="s">
        <v>64</v>
      </c>
      <c r="E6001">
        <v>2018</v>
      </c>
      <c r="F6001" t="s">
        <v>45</v>
      </c>
      <c r="G6001" t="s">
        <v>21</v>
      </c>
      <c r="H6001" t="s">
        <v>15</v>
      </c>
      <c r="I6001" t="s">
        <v>46</v>
      </c>
      <c r="J6001">
        <v>0.11076264199999999</v>
      </c>
      <c r="L6001">
        <v>108.5912</v>
      </c>
      <c r="M6001">
        <v>4</v>
      </c>
    </row>
    <row r="6002" spans="1:13" x14ac:dyDescent="0.3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1270</v>
      </c>
      <c r="D6033" t="s">
        <v>24</v>
      </c>
      <c r="E6033">
        <v>2018</v>
      </c>
      <c r="F6033" t="s">
        <v>138</v>
      </c>
      <c r="G6033" t="s">
        <v>14</v>
      </c>
      <c r="H6033" t="s">
        <v>26</v>
      </c>
      <c r="I6033" t="s">
        <v>40</v>
      </c>
      <c r="J6033">
        <v>0</v>
      </c>
      <c r="L6033">
        <v>145.21019999999999</v>
      </c>
      <c r="M6033">
        <v>4</v>
      </c>
    </row>
    <row r="6034" spans="1:13" x14ac:dyDescent="0.3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836</v>
      </c>
      <c r="D6055" t="s">
        <v>12</v>
      </c>
      <c r="E6055">
        <v>2018</v>
      </c>
      <c r="F6055" t="s">
        <v>45</v>
      </c>
      <c r="G6055" t="s">
        <v>21</v>
      </c>
      <c r="H6055" t="s">
        <v>15</v>
      </c>
      <c r="I6055" t="s">
        <v>46</v>
      </c>
      <c r="J6055">
        <v>6.8604502999999997E-2</v>
      </c>
      <c r="L6055">
        <v>197.3768</v>
      </c>
      <c r="M6055">
        <v>4</v>
      </c>
    </row>
    <row r="6056" spans="1:13" x14ac:dyDescent="0.35">
      <c r="A6056" t="s">
        <v>17</v>
      </c>
      <c r="B6056">
        <v>6055</v>
      </c>
      <c r="C6056" t="s">
        <v>687</v>
      </c>
      <c r="D6056" t="s">
        <v>42</v>
      </c>
      <c r="E6056">
        <v>2018</v>
      </c>
      <c r="F6056" t="s">
        <v>45</v>
      </c>
      <c r="G6056" t="s">
        <v>21</v>
      </c>
      <c r="H6056" t="s">
        <v>15</v>
      </c>
      <c r="I6056" t="s">
        <v>46</v>
      </c>
      <c r="J6056">
        <v>3.2948610000000003E-2</v>
      </c>
      <c r="L6056">
        <v>116.8124</v>
      </c>
      <c r="M6056">
        <v>4</v>
      </c>
    </row>
    <row r="6057" spans="1:13" x14ac:dyDescent="0.3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5">
      <c r="A6086" t="s">
        <v>17</v>
      </c>
      <c r="B6086">
        <v>6085</v>
      </c>
      <c r="C6086" t="s">
        <v>94</v>
      </c>
      <c r="D6086" t="s">
        <v>95</v>
      </c>
      <c r="E6086">
        <v>2018</v>
      </c>
      <c r="F6086" t="s">
        <v>45</v>
      </c>
      <c r="G6086" t="s">
        <v>21</v>
      </c>
      <c r="H6086" t="s">
        <v>15</v>
      </c>
      <c r="I6086" t="s">
        <v>46</v>
      </c>
      <c r="J6086">
        <v>1.4560297E-2</v>
      </c>
      <c r="L6086">
        <v>81.424999999999997</v>
      </c>
      <c r="M6086">
        <v>4</v>
      </c>
    </row>
    <row r="6087" spans="1:13" x14ac:dyDescent="0.3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676</v>
      </c>
      <c r="D6095" t="s">
        <v>28</v>
      </c>
      <c r="E6095">
        <v>2018</v>
      </c>
      <c r="F6095" t="s">
        <v>45</v>
      </c>
      <c r="G6095" t="s">
        <v>21</v>
      </c>
      <c r="H6095" t="s">
        <v>15</v>
      </c>
      <c r="I6095" t="s">
        <v>46</v>
      </c>
      <c r="J6095">
        <v>9.0149779999999999E-3</v>
      </c>
      <c r="L6095">
        <v>102.699</v>
      </c>
      <c r="M6095">
        <v>4</v>
      </c>
    </row>
    <row r="6096" spans="1:13" x14ac:dyDescent="0.3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737</v>
      </c>
      <c r="D6099" t="s">
        <v>95</v>
      </c>
      <c r="E6099">
        <v>2018</v>
      </c>
      <c r="F6099" t="s">
        <v>45</v>
      </c>
      <c r="G6099" t="s">
        <v>21</v>
      </c>
      <c r="H6099" t="s">
        <v>15</v>
      </c>
      <c r="I6099" t="s">
        <v>46</v>
      </c>
      <c r="J6099">
        <v>8.0711179999999993E-2</v>
      </c>
      <c r="L6099">
        <v>113.1544</v>
      </c>
      <c r="M6099">
        <v>4</v>
      </c>
    </row>
    <row r="6100" spans="1:13" x14ac:dyDescent="0.3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5">
      <c r="A6105" t="s">
        <v>17</v>
      </c>
      <c r="B6105">
        <v>6104</v>
      </c>
      <c r="C6105" t="s">
        <v>460</v>
      </c>
      <c r="D6105" t="s">
        <v>64</v>
      </c>
      <c r="E6105">
        <v>2018</v>
      </c>
      <c r="F6105" t="s">
        <v>45</v>
      </c>
      <c r="G6105" t="s">
        <v>21</v>
      </c>
      <c r="H6105" t="s">
        <v>15</v>
      </c>
      <c r="I6105" t="s">
        <v>46</v>
      </c>
      <c r="J6105">
        <v>4.7008497000000003E-2</v>
      </c>
      <c r="L6105">
        <v>112.0202</v>
      </c>
      <c r="M6105">
        <v>4</v>
      </c>
    </row>
    <row r="6106" spans="1:13" x14ac:dyDescent="0.3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1231</v>
      </c>
      <c r="D6127" t="s">
        <v>95</v>
      </c>
      <c r="E6127">
        <v>2018</v>
      </c>
      <c r="F6127" t="s">
        <v>138</v>
      </c>
      <c r="G6127" t="s">
        <v>14</v>
      </c>
      <c r="H6127" t="s">
        <v>26</v>
      </c>
      <c r="I6127" t="s">
        <v>40</v>
      </c>
      <c r="J6127">
        <v>0</v>
      </c>
      <c r="L6127">
        <v>144.84700000000001</v>
      </c>
      <c r="M6127">
        <v>4</v>
      </c>
    </row>
    <row r="6128" spans="1:13" x14ac:dyDescent="0.3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537</v>
      </c>
      <c r="D6134" t="s">
        <v>28</v>
      </c>
      <c r="E6134">
        <v>2018</v>
      </c>
      <c r="F6134" t="s">
        <v>138</v>
      </c>
      <c r="G6134" t="s">
        <v>14</v>
      </c>
      <c r="H6134" t="s">
        <v>26</v>
      </c>
      <c r="I6134" t="s">
        <v>40</v>
      </c>
      <c r="J6134">
        <v>0.14453827</v>
      </c>
      <c r="L6134">
        <v>180.6002</v>
      </c>
      <c r="M6134">
        <v>4</v>
      </c>
    </row>
    <row r="6135" spans="1:13" x14ac:dyDescent="0.3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5">
      <c r="A6149" t="s">
        <v>17</v>
      </c>
      <c r="B6149">
        <v>6148</v>
      </c>
      <c r="C6149" t="s">
        <v>641</v>
      </c>
      <c r="D6149" t="s">
        <v>48</v>
      </c>
      <c r="E6149">
        <v>2018</v>
      </c>
      <c r="F6149" t="s">
        <v>138</v>
      </c>
      <c r="G6149" t="s">
        <v>14</v>
      </c>
      <c r="H6149" t="s">
        <v>26</v>
      </c>
      <c r="I6149" t="s">
        <v>40</v>
      </c>
      <c r="J6149">
        <v>0.16335022099999999</v>
      </c>
      <c r="L6149">
        <v>120.2124</v>
      </c>
      <c r="M6149">
        <v>4</v>
      </c>
    </row>
    <row r="6150" spans="1:13" x14ac:dyDescent="0.3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164</v>
      </c>
      <c r="D6179" t="s">
        <v>28</v>
      </c>
      <c r="E6179">
        <v>2012</v>
      </c>
      <c r="F6179" t="s">
        <v>13</v>
      </c>
      <c r="G6179" t="s">
        <v>14</v>
      </c>
      <c r="H6179" t="s">
        <v>15</v>
      </c>
      <c r="I6179" t="s">
        <v>16</v>
      </c>
      <c r="J6179">
        <v>0</v>
      </c>
      <c r="K6179">
        <v>7</v>
      </c>
      <c r="L6179">
        <v>105.628</v>
      </c>
      <c r="M6179">
        <v>4</v>
      </c>
    </row>
    <row r="6180" spans="1:13" x14ac:dyDescent="0.3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793</v>
      </c>
      <c r="D6425" t="s">
        <v>12</v>
      </c>
      <c r="E6425">
        <v>2018</v>
      </c>
      <c r="F6425" t="s">
        <v>138</v>
      </c>
      <c r="G6425" t="s">
        <v>14</v>
      </c>
      <c r="H6425" t="s">
        <v>26</v>
      </c>
      <c r="I6425" t="s">
        <v>40</v>
      </c>
      <c r="J6425">
        <v>5.4363970999999997E-2</v>
      </c>
      <c r="L6425">
        <v>105.099</v>
      </c>
      <c r="M6425">
        <v>4</v>
      </c>
    </row>
    <row r="6426" spans="1:13" x14ac:dyDescent="0.35">
      <c r="A6426" t="s">
        <v>17</v>
      </c>
      <c r="B6426">
        <v>6425</v>
      </c>
      <c r="C6426" t="s">
        <v>668</v>
      </c>
      <c r="D6426" t="s">
        <v>12</v>
      </c>
      <c r="E6426">
        <v>2018</v>
      </c>
      <c r="F6426" t="s">
        <v>138</v>
      </c>
      <c r="G6426" t="s">
        <v>14</v>
      </c>
      <c r="H6426" t="s">
        <v>26</v>
      </c>
      <c r="I6426" t="s">
        <v>40</v>
      </c>
      <c r="J6426">
        <v>0</v>
      </c>
      <c r="L6426">
        <v>258.39879999999999</v>
      </c>
      <c r="M6426">
        <v>4</v>
      </c>
    </row>
    <row r="6427" spans="1:13" x14ac:dyDescent="0.3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5">
      <c r="A6430" t="s">
        <v>17</v>
      </c>
      <c r="B6430">
        <v>6429</v>
      </c>
      <c r="C6430" t="s">
        <v>1242</v>
      </c>
      <c r="D6430" t="s">
        <v>32</v>
      </c>
      <c r="E6430">
        <v>2018</v>
      </c>
      <c r="F6430" t="s">
        <v>138</v>
      </c>
      <c r="G6430" t="s">
        <v>14</v>
      </c>
      <c r="H6430" t="s">
        <v>26</v>
      </c>
      <c r="I6430" t="s">
        <v>40</v>
      </c>
      <c r="J6430">
        <v>0</v>
      </c>
      <c r="L6430">
        <v>40.513800000000003</v>
      </c>
      <c r="M6430">
        <v>4</v>
      </c>
    </row>
    <row r="6431" spans="1:13" x14ac:dyDescent="0.3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5">
      <c r="A6433" t="s">
        <v>17</v>
      </c>
      <c r="B6433">
        <v>6432</v>
      </c>
      <c r="C6433" t="s">
        <v>1530</v>
      </c>
      <c r="D6433" t="s">
        <v>95</v>
      </c>
      <c r="E6433">
        <v>2018</v>
      </c>
      <c r="F6433" t="s">
        <v>138</v>
      </c>
      <c r="G6433" t="s">
        <v>14</v>
      </c>
      <c r="H6433" t="s">
        <v>26</v>
      </c>
      <c r="I6433" t="s">
        <v>40</v>
      </c>
      <c r="J6433">
        <v>0.14874289600000001</v>
      </c>
      <c r="L6433">
        <v>107.128</v>
      </c>
      <c r="M6433">
        <v>4</v>
      </c>
    </row>
    <row r="6434" spans="1:13" x14ac:dyDescent="0.3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5">
      <c r="A6451" t="s">
        <v>17</v>
      </c>
      <c r="B6451">
        <v>6450</v>
      </c>
      <c r="C6451" t="s">
        <v>682</v>
      </c>
      <c r="D6451" t="s">
        <v>67</v>
      </c>
      <c r="E6451">
        <v>2018</v>
      </c>
      <c r="F6451" t="s">
        <v>138</v>
      </c>
      <c r="G6451" t="s">
        <v>14</v>
      </c>
      <c r="H6451" t="s">
        <v>26</v>
      </c>
      <c r="I6451" t="s">
        <v>40</v>
      </c>
      <c r="J6451">
        <v>0.10215795799999999</v>
      </c>
      <c r="L6451">
        <v>145.0128</v>
      </c>
      <c r="M6451">
        <v>4</v>
      </c>
    </row>
    <row r="6452" spans="1:13" x14ac:dyDescent="0.3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5">
      <c r="A6460" t="s">
        <v>17</v>
      </c>
      <c r="B6460">
        <v>6459</v>
      </c>
      <c r="C6460" t="s">
        <v>1278</v>
      </c>
      <c r="D6460" t="s">
        <v>24</v>
      </c>
      <c r="E6460">
        <v>2018</v>
      </c>
      <c r="F6460" t="s">
        <v>138</v>
      </c>
      <c r="G6460" t="s">
        <v>14</v>
      </c>
      <c r="H6460" t="s">
        <v>26</v>
      </c>
      <c r="I6460" t="s">
        <v>40</v>
      </c>
      <c r="J6460">
        <v>2.4546148E-2</v>
      </c>
      <c r="L6460">
        <v>34.619</v>
      </c>
      <c r="M6460">
        <v>4</v>
      </c>
    </row>
    <row r="6461" spans="1:13" x14ac:dyDescent="0.3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5">
      <c r="A6468" t="s">
        <v>17</v>
      </c>
      <c r="B6468">
        <v>6467</v>
      </c>
      <c r="C6468" t="s">
        <v>59</v>
      </c>
      <c r="D6468" t="s">
        <v>12</v>
      </c>
      <c r="E6468">
        <v>2018</v>
      </c>
      <c r="F6468" t="s">
        <v>138</v>
      </c>
      <c r="G6468" t="s">
        <v>14</v>
      </c>
      <c r="H6468" t="s">
        <v>26</v>
      </c>
      <c r="I6468" t="s">
        <v>40</v>
      </c>
      <c r="J6468">
        <v>0.32111500999999998</v>
      </c>
      <c r="L6468">
        <v>100.77</v>
      </c>
      <c r="M6468">
        <v>4</v>
      </c>
    </row>
    <row r="6469" spans="1:13" x14ac:dyDescent="0.3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5">
      <c r="A6477" t="s">
        <v>17</v>
      </c>
      <c r="B6477">
        <v>6476</v>
      </c>
      <c r="C6477" t="s">
        <v>849</v>
      </c>
      <c r="D6477" t="s">
        <v>42</v>
      </c>
      <c r="E6477">
        <v>2018</v>
      </c>
      <c r="F6477" t="s">
        <v>138</v>
      </c>
      <c r="G6477" t="s">
        <v>14</v>
      </c>
      <c r="H6477" t="s">
        <v>26</v>
      </c>
      <c r="I6477" t="s">
        <v>40</v>
      </c>
      <c r="J6477">
        <v>2.8048877E-2</v>
      </c>
      <c r="L6477">
        <v>106.1964</v>
      </c>
      <c r="M6477">
        <v>4</v>
      </c>
    </row>
    <row r="6478" spans="1:13" x14ac:dyDescent="0.3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5">
      <c r="A6479" t="s">
        <v>17</v>
      </c>
      <c r="B6479">
        <v>6478</v>
      </c>
      <c r="C6479" t="s">
        <v>896</v>
      </c>
      <c r="D6479" t="s">
        <v>42</v>
      </c>
      <c r="E6479">
        <v>2018</v>
      </c>
      <c r="F6479" t="s">
        <v>138</v>
      </c>
      <c r="G6479" t="s">
        <v>14</v>
      </c>
      <c r="H6479" t="s">
        <v>26</v>
      </c>
      <c r="I6479" t="s">
        <v>40</v>
      </c>
      <c r="J6479">
        <v>0.29306613300000001</v>
      </c>
      <c r="L6479">
        <v>177.0712</v>
      </c>
      <c r="M6479">
        <v>4</v>
      </c>
    </row>
    <row r="6480" spans="1:13" x14ac:dyDescent="0.3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5">
      <c r="A6481" t="s">
        <v>17</v>
      </c>
      <c r="B6481">
        <v>6480</v>
      </c>
      <c r="C6481" t="s">
        <v>752</v>
      </c>
      <c r="D6481" t="s">
        <v>42</v>
      </c>
      <c r="E6481">
        <v>2018</v>
      </c>
      <c r="F6481" t="s">
        <v>138</v>
      </c>
      <c r="G6481" t="s">
        <v>14</v>
      </c>
      <c r="H6481" t="s">
        <v>26</v>
      </c>
      <c r="I6481" t="s">
        <v>40</v>
      </c>
      <c r="J6481">
        <v>0.12723424899999999</v>
      </c>
      <c r="L6481">
        <v>158.392</v>
      </c>
      <c r="M6481">
        <v>4</v>
      </c>
    </row>
    <row r="6482" spans="1:13" x14ac:dyDescent="0.35">
      <c r="A6482" t="s">
        <v>17</v>
      </c>
      <c r="B6482">
        <v>6481</v>
      </c>
      <c r="C6482" t="s">
        <v>381</v>
      </c>
      <c r="D6482" t="s">
        <v>42</v>
      </c>
      <c r="E6482">
        <v>2018</v>
      </c>
      <c r="F6482" t="s">
        <v>138</v>
      </c>
      <c r="G6482" t="s">
        <v>14</v>
      </c>
      <c r="H6482" t="s">
        <v>26</v>
      </c>
      <c r="I6482" t="s">
        <v>40</v>
      </c>
      <c r="J6482">
        <v>6.0706748999999997E-2</v>
      </c>
      <c r="L6482">
        <v>127.502</v>
      </c>
      <c r="M6482">
        <v>4</v>
      </c>
    </row>
    <row r="6483" spans="1:13" x14ac:dyDescent="0.3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5">
      <c r="A6484" t="s">
        <v>17</v>
      </c>
      <c r="B6484">
        <v>6483</v>
      </c>
      <c r="C6484" t="s">
        <v>218</v>
      </c>
      <c r="D6484" t="s">
        <v>42</v>
      </c>
      <c r="E6484">
        <v>2018</v>
      </c>
      <c r="F6484" t="s">
        <v>138</v>
      </c>
      <c r="G6484" t="s">
        <v>14</v>
      </c>
      <c r="H6484" t="s">
        <v>26</v>
      </c>
      <c r="I6484" t="s">
        <v>40</v>
      </c>
      <c r="J6484">
        <v>2.5039776E-2</v>
      </c>
      <c r="L6484">
        <v>102.7332</v>
      </c>
      <c r="M6484">
        <v>4</v>
      </c>
    </row>
    <row r="6485" spans="1:13" x14ac:dyDescent="0.3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5">
      <c r="A6486" t="s">
        <v>17</v>
      </c>
      <c r="B6486">
        <v>6485</v>
      </c>
      <c r="C6486" t="s">
        <v>1227</v>
      </c>
      <c r="D6486" t="s">
        <v>42</v>
      </c>
      <c r="E6486">
        <v>2018</v>
      </c>
      <c r="F6486" t="s">
        <v>138</v>
      </c>
      <c r="G6486" t="s">
        <v>14</v>
      </c>
      <c r="H6486" t="s">
        <v>26</v>
      </c>
      <c r="I6486" t="s">
        <v>40</v>
      </c>
      <c r="J6486">
        <v>0.124299531</v>
      </c>
      <c r="L6486">
        <v>73.4696</v>
      </c>
      <c r="M6486">
        <v>4</v>
      </c>
    </row>
    <row r="6487" spans="1:13" x14ac:dyDescent="0.3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5">
      <c r="A6493" t="s">
        <v>17</v>
      </c>
      <c r="B6493">
        <v>6492</v>
      </c>
      <c r="C6493" t="s">
        <v>53</v>
      </c>
      <c r="D6493" t="s">
        <v>54</v>
      </c>
      <c r="E6493">
        <v>2018</v>
      </c>
      <c r="F6493" t="s">
        <v>138</v>
      </c>
      <c r="G6493" t="s">
        <v>14</v>
      </c>
      <c r="H6493" t="s">
        <v>26</v>
      </c>
      <c r="I6493" t="s">
        <v>40</v>
      </c>
      <c r="J6493">
        <v>5.7933643E-2</v>
      </c>
      <c r="L6493">
        <v>175.1738</v>
      </c>
      <c r="M6493">
        <v>4</v>
      </c>
    </row>
    <row r="6494" spans="1:13" x14ac:dyDescent="0.35">
      <c r="A6494" t="s">
        <v>17</v>
      </c>
      <c r="B6494">
        <v>6493</v>
      </c>
      <c r="C6494" t="s">
        <v>1071</v>
      </c>
      <c r="D6494" t="s">
        <v>54</v>
      </c>
      <c r="E6494">
        <v>2018</v>
      </c>
      <c r="F6494" t="s">
        <v>138</v>
      </c>
      <c r="G6494" t="s">
        <v>14</v>
      </c>
      <c r="H6494" t="s">
        <v>26</v>
      </c>
      <c r="I6494" t="s">
        <v>40</v>
      </c>
      <c r="J6494">
        <v>0.20914265000000001</v>
      </c>
      <c r="L6494">
        <v>190.953</v>
      </c>
      <c r="M6494">
        <v>4</v>
      </c>
    </row>
    <row r="6495" spans="1:13" x14ac:dyDescent="0.35">
      <c r="A6495" t="s">
        <v>17</v>
      </c>
      <c r="B6495">
        <v>6494</v>
      </c>
      <c r="C6495" t="s">
        <v>1369</v>
      </c>
      <c r="D6495" t="s">
        <v>54</v>
      </c>
      <c r="E6495">
        <v>2018</v>
      </c>
      <c r="F6495" t="s">
        <v>138</v>
      </c>
      <c r="G6495" t="s">
        <v>14</v>
      </c>
      <c r="H6495" t="s">
        <v>26</v>
      </c>
      <c r="I6495" t="s">
        <v>40</v>
      </c>
      <c r="J6495">
        <v>0</v>
      </c>
      <c r="L6495">
        <v>196.8426</v>
      </c>
      <c r="M6495">
        <v>4</v>
      </c>
    </row>
    <row r="6496" spans="1:13" x14ac:dyDescent="0.3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5">
      <c r="A6497" t="s">
        <v>17</v>
      </c>
      <c r="B6497">
        <v>6496</v>
      </c>
      <c r="C6497" t="s">
        <v>245</v>
      </c>
      <c r="D6497" t="s">
        <v>64</v>
      </c>
      <c r="E6497">
        <v>2018</v>
      </c>
      <c r="F6497" t="s">
        <v>138</v>
      </c>
      <c r="G6497" t="s">
        <v>14</v>
      </c>
      <c r="H6497" t="s">
        <v>26</v>
      </c>
      <c r="I6497" t="s">
        <v>40</v>
      </c>
      <c r="J6497">
        <v>0.194874778</v>
      </c>
      <c r="L6497">
        <v>110.2912</v>
      </c>
      <c r="M6497">
        <v>4</v>
      </c>
    </row>
    <row r="6498" spans="1:13" x14ac:dyDescent="0.3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5">
      <c r="A6499" t="s">
        <v>17</v>
      </c>
      <c r="B6499">
        <v>6498</v>
      </c>
      <c r="C6499" t="s">
        <v>1404</v>
      </c>
      <c r="D6499" t="s">
        <v>48</v>
      </c>
      <c r="E6499">
        <v>2018</v>
      </c>
      <c r="F6499" t="s">
        <v>138</v>
      </c>
      <c r="G6499" t="s">
        <v>14</v>
      </c>
      <c r="H6499" t="s">
        <v>26</v>
      </c>
      <c r="I6499" t="s">
        <v>40</v>
      </c>
      <c r="J6499">
        <v>0.10391811300000001</v>
      </c>
      <c r="L6499">
        <v>100.67</v>
      </c>
      <c r="M6499">
        <v>4</v>
      </c>
    </row>
    <row r="6500" spans="1:13" x14ac:dyDescent="0.3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5">
      <c r="A6501" t="s">
        <v>17</v>
      </c>
      <c r="B6501">
        <v>6500</v>
      </c>
      <c r="C6501" t="s">
        <v>179</v>
      </c>
      <c r="D6501" t="s">
        <v>48</v>
      </c>
      <c r="E6501">
        <v>2018</v>
      </c>
      <c r="F6501" t="s">
        <v>138</v>
      </c>
      <c r="G6501" t="s">
        <v>14</v>
      </c>
      <c r="H6501" t="s">
        <v>26</v>
      </c>
      <c r="I6501" t="s">
        <v>40</v>
      </c>
      <c r="J6501">
        <v>0.13456428400000001</v>
      </c>
      <c r="L6501">
        <v>159.8236</v>
      </c>
      <c r="M6501">
        <v>4</v>
      </c>
    </row>
    <row r="6502" spans="1:13" x14ac:dyDescent="0.35">
      <c r="A6502" t="s">
        <v>17</v>
      </c>
      <c r="B6502">
        <v>6501</v>
      </c>
      <c r="C6502" t="s">
        <v>1354</v>
      </c>
      <c r="D6502" t="s">
        <v>48</v>
      </c>
      <c r="E6502">
        <v>2018</v>
      </c>
      <c r="F6502" t="s">
        <v>138</v>
      </c>
      <c r="G6502" t="s">
        <v>14</v>
      </c>
      <c r="H6502" t="s">
        <v>26</v>
      </c>
      <c r="I6502" t="s">
        <v>40</v>
      </c>
      <c r="J6502">
        <v>9.4957079E-2</v>
      </c>
      <c r="L6502">
        <v>143.5154</v>
      </c>
      <c r="M6502">
        <v>4</v>
      </c>
    </row>
    <row r="6503" spans="1:13" x14ac:dyDescent="0.3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5">
      <c r="A6504" t="s">
        <v>17</v>
      </c>
      <c r="B6504">
        <v>6503</v>
      </c>
      <c r="C6504" t="s">
        <v>933</v>
      </c>
      <c r="D6504" t="s">
        <v>48</v>
      </c>
      <c r="E6504">
        <v>2018</v>
      </c>
      <c r="F6504" t="s">
        <v>138</v>
      </c>
      <c r="G6504" t="s">
        <v>14</v>
      </c>
      <c r="H6504" t="s">
        <v>26</v>
      </c>
      <c r="I6504" t="s">
        <v>40</v>
      </c>
      <c r="J6504">
        <v>0.23661675400000001</v>
      </c>
      <c r="L6504">
        <v>217.6482</v>
      </c>
      <c r="M6504">
        <v>4</v>
      </c>
    </row>
    <row r="6505" spans="1:13" x14ac:dyDescent="0.3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5">
      <c r="A6507" t="s">
        <v>17</v>
      </c>
      <c r="B6507">
        <v>6506</v>
      </c>
      <c r="C6507" t="s">
        <v>389</v>
      </c>
      <c r="D6507" t="s">
        <v>48</v>
      </c>
      <c r="E6507">
        <v>2018</v>
      </c>
      <c r="F6507" t="s">
        <v>138</v>
      </c>
      <c r="G6507" t="s">
        <v>14</v>
      </c>
      <c r="H6507" t="s">
        <v>26</v>
      </c>
      <c r="I6507" t="s">
        <v>40</v>
      </c>
      <c r="J6507">
        <v>0.117091213</v>
      </c>
      <c r="L6507">
        <v>197.9084</v>
      </c>
      <c r="M6507">
        <v>4</v>
      </c>
    </row>
    <row r="6508" spans="1:13" x14ac:dyDescent="0.3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5">
      <c r="A6510" t="s">
        <v>17</v>
      </c>
      <c r="B6510">
        <v>6509</v>
      </c>
      <c r="C6510" t="s">
        <v>800</v>
      </c>
      <c r="D6510" t="s">
        <v>32</v>
      </c>
      <c r="E6510">
        <v>2018</v>
      </c>
      <c r="F6510" t="s">
        <v>138</v>
      </c>
      <c r="G6510" t="s">
        <v>14</v>
      </c>
      <c r="H6510" t="s">
        <v>26</v>
      </c>
      <c r="I6510" t="s">
        <v>40</v>
      </c>
      <c r="J6510">
        <v>0.16496634499999999</v>
      </c>
      <c r="L6510">
        <v>189.4872</v>
      </c>
      <c r="M6510">
        <v>4</v>
      </c>
    </row>
    <row r="6511" spans="1:13" x14ac:dyDescent="0.3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5">
      <c r="A6513" t="s">
        <v>17</v>
      </c>
      <c r="B6513">
        <v>6512</v>
      </c>
      <c r="C6513" t="s">
        <v>221</v>
      </c>
      <c r="D6513" t="s">
        <v>32</v>
      </c>
      <c r="E6513">
        <v>2018</v>
      </c>
      <c r="F6513" t="s">
        <v>138</v>
      </c>
      <c r="G6513" t="s">
        <v>14</v>
      </c>
      <c r="H6513" t="s">
        <v>26</v>
      </c>
      <c r="I6513" t="s">
        <v>40</v>
      </c>
      <c r="J6513">
        <v>7.7046505000000001E-2</v>
      </c>
      <c r="L6513">
        <v>189.453</v>
      </c>
      <c r="M6513">
        <v>4</v>
      </c>
    </row>
    <row r="6514" spans="1:13" x14ac:dyDescent="0.35">
      <c r="A6514" t="s">
        <v>10</v>
      </c>
      <c r="B6514">
        <v>6513</v>
      </c>
      <c r="C6514" t="s">
        <v>335</v>
      </c>
      <c r="D6514" t="s">
        <v>95</v>
      </c>
      <c r="E6514">
        <v>2018</v>
      </c>
      <c r="F6514" t="s">
        <v>138</v>
      </c>
      <c r="G6514" t="s">
        <v>14</v>
      </c>
      <c r="H6514" t="s">
        <v>26</v>
      </c>
      <c r="I6514" t="s">
        <v>40</v>
      </c>
      <c r="J6514">
        <v>0.2004264</v>
      </c>
      <c r="L6514">
        <v>88.851399999999998</v>
      </c>
      <c r="M6514">
        <v>4</v>
      </c>
    </row>
    <row r="6515" spans="1:13" x14ac:dyDescent="0.35">
      <c r="A6515" t="s">
        <v>10</v>
      </c>
      <c r="B6515">
        <v>6514</v>
      </c>
      <c r="C6515" t="s">
        <v>431</v>
      </c>
      <c r="D6515" t="s">
        <v>95</v>
      </c>
      <c r="E6515">
        <v>2018</v>
      </c>
      <c r="F6515" t="s">
        <v>138</v>
      </c>
      <c r="G6515" t="s">
        <v>14</v>
      </c>
      <c r="H6515" t="s">
        <v>26</v>
      </c>
      <c r="I6515" t="s">
        <v>40</v>
      </c>
      <c r="J6515">
        <v>0</v>
      </c>
      <c r="L6515">
        <v>38.184800000000003</v>
      </c>
      <c r="M6515">
        <v>4</v>
      </c>
    </row>
    <row r="6516" spans="1:13" x14ac:dyDescent="0.35">
      <c r="A6516" t="s">
        <v>10</v>
      </c>
      <c r="B6516">
        <v>6515</v>
      </c>
      <c r="C6516" t="s">
        <v>1603</v>
      </c>
      <c r="D6516" t="s">
        <v>95</v>
      </c>
      <c r="E6516">
        <v>2018</v>
      </c>
      <c r="F6516" t="s">
        <v>138</v>
      </c>
      <c r="G6516" t="s">
        <v>14</v>
      </c>
      <c r="H6516" t="s">
        <v>26</v>
      </c>
      <c r="I6516" t="s">
        <v>40</v>
      </c>
      <c r="J6516">
        <v>0.191500528</v>
      </c>
      <c r="L6516">
        <v>121.2098</v>
      </c>
      <c r="M6516">
        <v>4</v>
      </c>
    </row>
    <row r="6517" spans="1:13" x14ac:dyDescent="0.3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5">
      <c r="A6518" t="s">
        <v>10</v>
      </c>
      <c r="B6518">
        <v>6517</v>
      </c>
      <c r="C6518" t="s">
        <v>904</v>
      </c>
      <c r="D6518" t="s">
        <v>95</v>
      </c>
      <c r="E6518">
        <v>2018</v>
      </c>
      <c r="F6518" t="s">
        <v>138</v>
      </c>
      <c r="G6518" t="s">
        <v>14</v>
      </c>
      <c r="H6518" t="s">
        <v>26</v>
      </c>
      <c r="I6518" t="s">
        <v>40</v>
      </c>
      <c r="J6518">
        <v>0.18212836299999999</v>
      </c>
      <c r="L6518">
        <v>165.65</v>
      </c>
      <c r="M6518">
        <v>4</v>
      </c>
    </row>
    <row r="6519" spans="1:13" x14ac:dyDescent="0.3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5">
      <c r="A6520" t="s">
        <v>10</v>
      </c>
      <c r="B6520">
        <v>6519</v>
      </c>
      <c r="C6520" t="s">
        <v>936</v>
      </c>
      <c r="D6520" t="s">
        <v>57</v>
      </c>
      <c r="E6520">
        <v>2018</v>
      </c>
      <c r="F6520" t="s">
        <v>138</v>
      </c>
      <c r="G6520" t="s">
        <v>14</v>
      </c>
      <c r="H6520" t="s">
        <v>26</v>
      </c>
      <c r="I6520" t="s">
        <v>40</v>
      </c>
      <c r="J6520">
        <v>7.6851759000000006E-2</v>
      </c>
      <c r="L6520">
        <v>111.857</v>
      </c>
      <c r="M6520">
        <v>4</v>
      </c>
    </row>
    <row r="6521" spans="1:13" x14ac:dyDescent="0.3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5">
      <c r="A6524" t="s">
        <v>10</v>
      </c>
      <c r="B6524">
        <v>6523</v>
      </c>
      <c r="C6524" t="s">
        <v>423</v>
      </c>
      <c r="D6524" t="s">
        <v>28</v>
      </c>
      <c r="E6524">
        <v>2018</v>
      </c>
      <c r="F6524" t="s">
        <v>138</v>
      </c>
      <c r="G6524" t="s">
        <v>14</v>
      </c>
      <c r="H6524" t="s">
        <v>26</v>
      </c>
      <c r="I6524" t="s">
        <v>40</v>
      </c>
      <c r="J6524">
        <v>0</v>
      </c>
      <c r="L6524">
        <v>92.311999999999998</v>
      </c>
      <c r="M6524">
        <v>4</v>
      </c>
    </row>
    <row r="6525" spans="1:13" x14ac:dyDescent="0.3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5">
      <c r="A6526" t="s">
        <v>10</v>
      </c>
      <c r="B6526">
        <v>6525</v>
      </c>
      <c r="C6526" t="s">
        <v>677</v>
      </c>
      <c r="D6526" t="s">
        <v>28</v>
      </c>
      <c r="E6526">
        <v>2018</v>
      </c>
      <c r="F6526" t="s">
        <v>138</v>
      </c>
      <c r="G6526" t="s">
        <v>14</v>
      </c>
      <c r="H6526" t="s">
        <v>26</v>
      </c>
      <c r="I6526" t="s">
        <v>40</v>
      </c>
      <c r="J6526">
        <v>0</v>
      </c>
      <c r="L6526">
        <v>78.896000000000001</v>
      </c>
      <c r="M6526">
        <v>4</v>
      </c>
    </row>
    <row r="6527" spans="1:13" x14ac:dyDescent="0.3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5">
      <c r="A6533" t="s">
        <v>10</v>
      </c>
      <c r="B6533">
        <v>6532</v>
      </c>
      <c r="C6533" t="s">
        <v>398</v>
      </c>
      <c r="D6533" t="s">
        <v>24</v>
      </c>
      <c r="E6533">
        <v>2018</v>
      </c>
      <c r="F6533" t="s">
        <v>138</v>
      </c>
      <c r="G6533" t="s">
        <v>14</v>
      </c>
      <c r="H6533" t="s">
        <v>26</v>
      </c>
      <c r="I6533" t="s">
        <v>40</v>
      </c>
      <c r="J6533">
        <v>1.9912605999999999E-2</v>
      </c>
      <c r="L6533">
        <v>91.0488</v>
      </c>
      <c r="M6533">
        <v>4</v>
      </c>
    </row>
    <row r="6534" spans="1:13" x14ac:dyDescent="0.3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5">
      <c r="A6535" t="s">
        <v>10</v>
      </c>
      <c r="B6535">
        <v>6534</v>
      </c>
      <c r="C6535" t="s">
        <v>1493</v>
      </c>
      <c r="D6535" t="s">
        <v>24</v>
      </c>
      <c r="E6535">
        <v>2018</v>
      </c>
      <c r="F6535" t="s">
        <v>138</v>
      </c>
      <c r="G6535" t="s">
        <v>14</v>
      </c>
      <c r="H6535" t="s">
        <v>26</v>
      </c>
      <c r="I6535" t="s">
        <v>40</v>
      </c>
      <c r="J6535">
        <v>0</v>
      </c>
      <c r="L6535">
        <v>230.0668</v>
      </c>
      <c r="M6535">
        <v>4</v>
      </c>
    </row>
    <row r="6536" spans="1:13" x14ac:dyDescent="0.3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5">
      <c r="A6542" t="s">
        <v>10</v>
      </c>
      <c r="B6542">
        <v>6541</v>
      </c>
      <c r="C6542" t="s">
        <v>1520</v>
      </c>
      <c r="D6542" t="s">
        <v>12</v>
      </c>
      <c r="E6542">
        <v>2018</v>
      </c>
      <c r="F6542" t="s">
        <v>138</v>
      </c>
      <c r="G6542" t="s">
        <v>14</v>
      </c>
      <c r="H6542" t="s">
        <v>26</v>
      </c>
      <c r="I6542" t="s">
        <v>40</v>
      </c>
      <c r="J6542">
        <v>0.214423791</v>
      </c>
      <c r="L6542">
        <v>111.6544</v>
      </c>
      <c r="M6542">
        <v>4</v>
      </c>
    </row>
    <row r="6543" spans="1:13" x14ac:dyDescent="0.3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5">
      <c r="A6549" t="s">
        <v>10</v>
      </c>
      <c r="B6549">
        <v>6548</v>
      </c>
      <c r="C6549" t="s">
        <v>400</v>
      </c>
      <c r="D6549" t="s">
        <v>12</v>
      </c>
      <c r="E6549">
        <v>2018</v>
      </c>
      <c r="F6549" t="s">
        <v>138</v>
      </c>
      <c r="G6549" t="s">
        <v>14</v>
      </c>
      <c r="H6549" t="s">
        <v>26</v>
      </c>
      <c r="I6549" t="s">
        <v>40</v>
      </c>
      <c r="J6549">
        <v>0</v>
      </c>
      <c r="L6549">
        <v>234.79580000000001</v>
      </c>
      <c r="M6549">
        <v>4</v>
      </c>
    </row>
    <row r="6550" spans="1:13" x14ac:dyDescent="0.3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5">
      <c r="A6552" t="s">
        <v>10</v>
      </c>
      <c r="B6552">
        <v>6551</v>
      </c>
      <c r="C6552" t="s">
        <v>1013</v>
      </c>
      <c r="D6552" t="s">
        <v>54</v>
      </c>
      <c r="E6552">
        <v>2018</v>
      </c>
      <c r="F6552" t="s">
        <v>138</v>
      </c>
      <c r="G6552" t="s">
        <v>14</v>
      </c>
      <c r="H6552" t="s">
        <v>26</v>
      </c>
      <c r="I6552" t="s">
        <v>40</v>
      </c>
      <c r="J6552">
        <v>0.277459381</v>
      </c>
      <c r="L6552">
        <v>156.3946</v>
      </c>
      <c r="M6552">
        <v>4</v>
      </c>
    </row>
    <row r="6553" spans="1:13" x14ac:dyDescent="0.3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5">
      <c r="A6557" t="s">
        <v>10</v>
      </c>
      <c r="B6557">
        <v>6556</v>
      </c>
      <c r="C6557" t="s">
        <v>1335</v>
      </c>
      <c r="D6557" t="s">
        <v>54</v>
      </c>
      <c r="E6557">
        <v>2018</v>
      </c>
      <c r="F6557" t="s">
        <v>138</v>
      </c>
      <c r="G6557" t="s">
        <v>14</v>
      </c>
      <c r="H6557" t="s">
        <v>26</v>
      </c>
      <c r="I6557" t="s">
        <v>40</v>
      </c>
      <c r="J6557">
        <v>1.9117392E-2</v>
      </c>
      <c r="L6557">
        <v>110.6544</v>
      </c>
      <c r="M6557">
        <v>4</v>
      </c>
    </row>
    <row r="6558" spans="1:13" x14ac:dyDescent="0.3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5">
      <c r="A6559" t="s">
        <v>10</v>
      </c>
      <c r="B6559">
        <v>6558</v>
      </c>
      <c r="C6559" t="s">
        <v>193</v>
      </c>
      <c r="D6559" t="s">
        <v>153</v>
      </c>
      <c r="E6559">
        <v>2018</v>
      </c>
      <c r="F6559" t="s">
        <v>138</v>
      </c>
      <c r="G6559" t="s">
        <v>14</v>
      </c>
      <c r="H6559" t="s">
        <v>26</v>
      </c>
      <c r="I6559" t="s">
        <v>40</v>
      </c>
      <c r="J6559">
        <v>0.256152243</v>
      </c>
      <c r="L6559">
        <v>151.005</v>
      </c>
      <c r="M6559">
        <v>4</v>
      </c>
    </row>
    <row r="6560" spans="1:13" x14ac:dyDescent="0.3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5">
      <c r="A6561" t="s">
        <v>10</v>
      </c>
      <c r="B6561">
        <v>6560</v>
      </c>
      <c r="C6561" t="s">
        <v>192</v>
      </c>
      <c r="D6561" t="s">
        <v>153</v>
      </c>
      <c r="E6561">
        <v>2018</v>
      </c>
      <c r="F6561" t="s">
        <v>138</v>
      </c>
      <c r="G6561" t="s">
        <v>14</v>
      </c>
      <c r="H6561" t="s">
        <v>26</v>
      </c>
      <c r="I6561" t="s">
        <v>40</v>
      </c>
      <c r="J6561">
        <v>0</v>
      </c>
      <c r="L6561">
        <v>184.35820000000001</v>
      </c>
      <c r="M6561">
        <v>4</v>
      </c>
    </row>
    <row r="6562" spans="1:13" x14ac:dyDescent="0.3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5">
      <c r="A6569" t="s">
        <v>10</v>
      </c>
      <c r="B6569">
        <v>6568</v>
      </c>
      <c r="C6569" t="s">
        <v>960</v>
      </c>
      <c r="D6569" t="s">
        <v>32</v>
      </c>
      <c r="E6569">
        <v>2018</v>
      </c>
      <c r="F6569" t="s">
        <v>138</v>
      </c>
      <c r="G6569" t="s">
        <v>14</v>
      </c>
      <c r="H6569" t="s">
        <v>26</v>
      </c>
      <c r="I6569" t="s">
        <v>40</v>
      </c>
      <c r="J6569">
        <v>0.13511877</v>
      </c>
      <c r="L6569">
        <v>232.9958</v>
      </c>
      <c r="M6569">
        <v>4</v>
      </c>
    </row>
    <row r="6570" spans="1:13" x14ac:dyDescent="0.3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5">
      <c r="A6571" t="s">
        <v>35</v>
      </c>
      <c r="B6571">
        <v>6570</v>
      </c>
      <c r="C6571" t="s">
        <v>828</v>
      </c>
      <c r="D6571" t="s">
        <v>95</v>
      </c>
      <c r="E6571">
        <v>2018</v>
      </c>
      <c r="F6571" t="s">
        <v>138</v>
      </c>
      <c r="G6571" t="s">
        <v>14</v>
      </c>
      <c r="H6571" t="s">
        <v>26</v>
      </c>
      <c r="I6571" t="s">
        <v>40</v>
      </c>
      <c r="J6571">
        <v>0.13299549399999999</v>
      </c>
      <c r="L6571">
        <v>113.5544</v>
      </c>
      <c r="M6571">
        <v>4</v>
      </c>
    </row>
    <row r="6572" spans="1:13" x14ac:dyDescent="0.3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704</v>
      </c>
      <c r="D6596" t="s">
        <v>57</v>
      </c>
      <c r="E6596">
        <v>2016</v>
      </c>
      <c r="F6596" t="s">
        <v>25</v>
      </c>
      <c r="G6596" t="s">
        <v>14</v>
      </c>
      <c r="H6596" t="s">
        <v>26</v>
      </c>
      <c r="I6596" t="s">
        <v>16</v>
      </c>
      <c r="J6596">
        <v>0</v>
      </c>
      <c r="K6596">
        <v>6.44</v>
      </c>
      <c r="L6596">
        <v>98.27</v>
      </c>
      <c r="M6596">
        <v>4</v>
      </c>
    </row>
    <row r="6597" spans="1:13" x14ac:dyDescent="0.3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1107</v>
      </c>
      <c r="D6620" t="s">
        <v>24</v>
      </c>
      <c r="E6620">
        <v>2016</v>
      </c>
      <c r="F6620" t="s">
        <v>25</v>
      </c>
      <c r="G6620" t="s">
        <v>14</v>
      </c>
      <c r="H6620" t="s">
        <v>26</v>
      </c>
      <c r="I6620" t="s">
        <v>16</v>
      </c>
      <c r="J6620">
        <v>0</v>
      </c>
      <c r="K6620">
        <v>5.88</v>
      </c>
      <c r="L6620">
        <v>154.2998</v>
      </c>
      <c r="M6620">
        <v>4</v>
      </c>
    </row>
    <row r="6621" spans="1:13" x14ac:dyDescent="0.3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858</v>
      </c>
      <c r="D6659" t="s">
        <v>61</v>
      </c>
      <c r="E6659">
        <v>2016</v>
      </c>
      <c r="F6659" t="s">
        <v>25</v>
      </c>
      <c r="G6659" t="s">
        <v>14</v>
      </c>
      <c r="H6659" t="s">
        <v>26</v>
      </c>
      <c r="I6659" t="s">
        <v>16</v>
      </c>
      <c r="J6659">
        <v>0</v>
      </c>
      <c r="K6659">
        <v>10.195</v>
      </c>
      <c r="L6659">
        <v>114.086</v>
      </c>
      <c r="M6659">
        <v>4</v>
      </c>
    </row>
    <row r="6660" spans="1:13" x14ac:dyDescent="0.3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383</v>
      </c>
      <c r="D6701" t="s">
        <v>54</v>
      </c>
      <c r="E6701">
        <v>2016</v>
      </c>
      <c r="F6701" t="s">
        <v>25</v>
      </c>
      <c r="G6701" t="s">
        <v>14</v>
      </c>
      <c r="H6701" t="s">
        <v>26</v>
      </c>
      <c r="I6701" t="s">
        <v>16</v>
      </c>
      <c r="J6701">
        <v>0</v>
      </c>
      <c r="K6701">
        <v>12.65</v>
      </c>
      <c r="L6701">
        <v>107.8938</v>
      </c>
      <c r="M6701">
        <v>4</v>
      </c>
    </row>
    <row r="6702" spans="1:13" x14ac:dyDescent="0.3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1353</v>
      </c>
      <c r="D6842" t="s">
        <v>48</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5">
      <c r="A6915" t="s">
        <v>17</v>
      </c>
      <c r="B6915">
        <v>6914</v>
      </c>
      <c r="C6915" t="s">
        <v>1326</v>
      </c>
      <c r="D6915" t="s">
        <v>61</v>
      </c>
      <c r="E6915">
        <v>2015</v>
      </c>
      <c r="F6915" t="s">
        <v>33</v>
      </c>
      <c r="G6915" t="s">
        <v>34</v>
      </c>
      <c r="H6915" t="s">
        <v>15</v>
      </c>
      <c r="I6915" t="s">
        <v>16</v>
      </c>
      <c r="J6915">
        <v>0</v>
      </c>
      <c r="K6915">
        <v>9.5</v>
      </c>
      <c r="L6915">
        <v>190.9872</v>
      </c>
      <c r="M6915">
        <v>4</v>
      </c>
    </row>
    <row r="6916" spans="1:13" x14ac:dyDescent="0.3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1073</v>
      </c>
      <c r="D7151" t="s">
        <v>32</v>
      </c>
      <c r="E7151">
        <v>2020</v>
      </c>
      <c r="F7151" t="s">
        <v>37</v>
      </c>
      <c r="G7151" t="s">
        <v>34</v>
      </c>
      <c r="H7151" t="s">
        <v>30</v>
      </c>
      <c r="I7151" t="s">
        <v>16</v>
      </c>
      <c r="J7151">
        <v>0</v>
      </c>
      <c r="K7151">
        <v>8.43</v>
      </c>
      <c r="L7151">
        <v>195.3768</v>
      </c>
      <c r="M7151">
        <v>4</v>
      </c>
    </row>
    <row r="7152" spans="1:13" x14ac:dyDescent="0.3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939</v>
      </c>
      <c r="D7199" t="s">
        <v>24</v>
      </c>
      <c r="E7199">
        <v>2015</v>
      </c>
      <c r="F7199" t="s">
        <v>33</v>
      </c>
      <c r="G7199" t="s">
        <v>34</v>
      </c>
      <c r="H7199" t="s">
        <v>30</v>
      </c>
      <c r="I7199" t="s">
        <v>16</v>
      </c>
      <c r="J7199">
        <v>0</v>
      </c>
      <c r="K7199">
        <v>7.47</v>
      </c>
      <c r="L7199">
        <v>211.8218</v>
      </c>
      <c r="M7199">
        <v>4</v>
      </c>
    </row>
    <row r="7200" spans="1:13" x14ac:dyDescent="0.3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868</v>
      </c>
      <c r="D7213" t="s">
        <v>12</v>
      </c>
      <c r="E7213">
        <v>2015</v>
      </c>
      <c r="F7213" t="s">
        <v>33</v>
      </c>
      <c r="G7213" t="s">
        <v>34</v>
      </c>
      <c r="H7213" t="s">
        <v>30</v>
      </c>
      <c r="I7213" t="s">
        <v>16</v>
      </c>
      <c r="J7213">
        <v>0</v>
      </c>
      <c r="K7213">
        <v>10.3</v>
      </c>
      <c r="L7213">
        <v>189.053</v>
      </c>
      <c r="M7213">
        <v>4</v>
      </c>
    </row>
    <row r="7214" spans="1:13" x14ac:dyDescent="0.3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600</v>
      </c>
      <c r="D7248" t="s">
        <v>48</v>
      </c>
      <c r="E7248">
        <v>2015</v>
      </c>
      <c r="F7248" t="s">
        <v>33</v>
      </c>
      <c r="G7248" t="s">
        <v>34</v>
      </c>
      <c r="H7248" t="s">
        <v>30</v>
      </c>
      <c r="I7248" t="s">
        <v>16</v>
      </c>
      <c r="J7248">
        <v>0</v>
      </c>
      <c r="K7248">
        <v>15.25</v>
      </c>
      <c r="L7248">
        <v>178.166</v>
      </c>
      <c r="M7248">
        <v>4</v>
      </c>
    </row>
    <row r="7249" spans="1:13" x14ac:dyDescent="0.3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5">
      <c r="A7264" t="s">
        <v>10</v>
      </c>
      <c r="B7264">
        <v>7263</v>
      </c>
      <c r="C7264" t="s">
        <v>121</v>
      </c>
      <c r="D7264" t="s">
        <v>95</v>
      </c>
      <c r="E7264">
        <v>2020</v>
      </c>
      <c r="F7264" t="s">
        <v>37</v>
      </c>
      <c r="G7264" t="s">
        <v>34</v>
      </c>
      <c r="H7264" t="s">
        <v>30</v>
      </c>
      <c r="I7264" t="s">
        <v>16</v>
      </c>
      <c r="J7264">
        <v>0</v>
      </c>
      <c r="K7264">
        <v>20.7</v>
      </c>
      <c r="L7264">
        <v>98.7042</v>
      </c>
      <c r="M7264">
        <v>4</v>
      </c>
    </row>
    <row r="7265" spans="1:13" x14ac:dyDescent="0.3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5">
      <c r="A7557" t="s">
        <v>10</v>
      </c>
      <c r="B7557">
        <v>7556</v>
      </c>
      <c r="C7557" t="s">
        <v>1010</v>
      </c>
      <c r="D7557" t="s">
        <v>12</v>
      </c>
      <c r="E7557">
        <v>2017</v>
      </c>
      <c r="F7557" t="s">
        <v>50</v>
      </c>
      <c r="G7557" t="s">
        <v>34</v>
      </c>
      <c r="H7557" t="s">
        <v>26</v>
      </c>
      <c r="I7557" t="s">
        <v>16</v>
      </c>
      <c r="J7557">
        <v>0</v>
      </c>
      <c r="K7557">
        <v>14.5</v>
      </c>
      <c r="L7557">
        <v>169.6448</v>
      </c>
      <c r="M7557">
        <v>4</v>
      </c>
    </row>
    <row r="7558" spans="1:13" x14ac:dyDescent="0.3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875</v>
      </c>
      <c r="D7767" t="s">
        <v>28</v>
      </c>
      <c r="E7767">
        <v>2014</v>
      </c>
      <c r="F7767" t="s">
        <v>29</v>
      </c>
      <c r="G7767" t="s">
        <v>21</v>
      </c>
      <c r="H7767" t="s">
        <v>30</v>
      </c>
      <c r="I7767" t="s">
        <v>16</v>
      </c>
      <c r="J7767">
        <v>0</v>
      </c>
      <c r="K7767">
        <v>16.2</v>
      </c>
      <c r="L7767">
        <v>100.57</v>
      </c>
      <c r="M7767">
        <v>4</v>
      </c>
    </row>
    <row r="7768" spans="1:13" x14ac:dyDescent="0.3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5">
      <c r="A7779" t="s">
        <v>17</v>
      </c>
      <c r="B7779">
        <v>7778</v>
      </c>
      <c r="C7779" t="s">
        <v>845</v>
      </c>
      <c r="D7779" t="s">
        <v>67</v>
      </c>
      <c r="E7779">
        <v>2014</v>
      </c>
      <c r="F7779" t="s">
        <v>29</v>
      </c>
      <c r="G7779" t="s">
        <v>21</v>
      </c>
      <c r="H7779" t="s">
        <v>30</v>
      </c>
      <c r="I7779" t="s">
        <v>16</v>
      </c>
      <c r="J7779">
        <v>0</v>
      </c>
      <c r="K7779">
        <v>17.7</v>
      </c>
      <c r="L7779">
        <v>182.5292</v>
      </c>
      <c r="M7779">
        <v>4</v>
      </c>
    </row>
    <row r="7780" spans="1:13" x14ac:dyDescent="0.3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92</v>
      </c>
      <c r="D7793" t="s">
        <v>24</v>
      </c>
      <c r="E7793">
        <v>2014</v>
      </c>
      <c r="F7793" t="s">
        <v>29</v>
      </c>
      <c r="G7793" t="s">
        <v>21</v>
      </c>
      <c r="H7793" t="s">
        <v>30</v>
      </c>
      <c r="I7793" t="s">
        <v>16</v>
      </c>
      <c r="J7793">
        <v>0</v>
      </c>
      <c r="K7793">
        <v>17.5</v>
      </c>
      <c r="L7793">
        <v>258.3304</v>
      </c>
      <c r="M7793">
        <v>4</v>
      </c>
    </row>
    <row r="7794" spans="1:13" x14ac:dyDescent="0.3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257</v>
      </c>
      <c r="D7944" t="s">
        <v>12</v>
      </c>
      <c r="E7944">
        <v>2014</v>
      </c>
      <c r="F7944" t="s">
        <v>29</v>
      </c>
      <c r="G7944" t="s">
        <v>21</v>
      </c>
      <c r="H7944" t="s">
        <v>30</v>
      </c>
      <c r="I7944" t="s">
        <v>16</v>
      </c>
      <c r="J7944">
        <v>0</v>
      </c>
      <c r="K7944">
        <v>10.1</v>
      </c>
      <c r="L7944">
        <v>225.1088</v>
      </c>
      <c r="M7944">
        <v>4</v>
      </c>
    </row>
    <row r="7945" spans="1:13" x14ac:dyDescent="0.3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1261</v>
      </c>
      <c r="D7976" t="s">
        <v>28</v>
      </c>
      <c r="E7976">
        <v>2022</v>
      </c>
      <c r="F7976" t="s">
        <v>20</v>
      </c>
      <c r="G7976" t="s">
        <v>21</v>
      </c>
      <c r="H7976" t="s">
        <v>15</v>
      </c>
      <c r="I7976" t="s">
        <v>22</v>
      </c>
      <c r="J7976">
        <v>0</v>
      </c>
      <c r="K7976">
        <v>16.25</v>
      </c>
      <c r="L7976">
        <v>90.2804</v>
      </c>
      <c r="M7976">
        <v>4</v>
      </c>
    </row>
    <row r="7977" spans="1:13" x14ac:dyDescent="0.3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532</v>
      </c>
      <c r="D8059" t="s">
        <v>19</v>
      </c>
      <c r="E8059">
        <v>2022</v>
      </c>
      <c r="F8059" t="s">
        <v>20</v>
      </c>
      <c r="G8059" t="s">
        <v>21</v>
      </c>
      <c r="H8059" t="s">
        <v>15</v>
      </c>
      <c r="I8059" t="s">
        <v>22</v>
      </c>
      <c r="J8059">
        <v>0</v>
      </c>
      <c r="K8059">
        <v>5.51</v>
      </c>
      <c r="L8059">
        <v>98.9726</v>
      </c>
      <c r="M8059">
        <v>4</v>
      </c>
    </row>
    <row r="8060" spans="1:13" x14ac:dyDescent="0.3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5">
      <c r="A8172" t="s">
        <v>10</v>
      </c>
      <c r="B8172">
        <v>8171</v>
      </c>
      <c r="C8172" t="s">
        <v>1051</v>
      </c>
      <c r="D8172" t="s">
        <v>67</v>
      </c>
      <c r="E8172">
        <v>2022</v>
      </c>
      <c r="F8172" t="s">
        <v>20</v>
      </c>
      <c r="G8172" t="s">
        <v>21</v>
      </c>
      <c r="H8172" t="s">
        <v>15</v>
      </c>
      <c r="I8172" t="s">
        <v>22</v>
      </c>
      <c r="J8172">
        <v>0</v>
      </c>
      <c r="K8172">
        <v>13.65</v>
      </c>
      <c r="L8172">
        <v>186.024</v>
      </c>
      <c r="M8172">
        <v>4</v>
      </c>
    </row>
    <row r="8173" spans="1:13" x14ac:dyDescent="0.3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1484</v>
      </c>
      <c r="D8210" t="s">
        <v>12</v>
      </c>
      <c r="E8210">
        <v>2022</v>
      </c>
      <c r="F8210" t="s">
        <v>20</v>
      </c>
      <c r="G8210" t="s">
        <v>21</v>
      </c>
      <c r="H8210" t="s">
        <v>15</v>
      </c>
      <c r="I8210" t="s">
        <v>22</v>
      </c>
      <c r="J8210">
        <v>0</v>
      </c>
      <c r="K8210">
        <v>19.2</v>
      </c>
      <c r="L8210">
        <v>184.595</v>
      </c>
      <c r="M8210">
        <v>4</v>
      </c>
    </row>
    <row r="8211" spans="1:13" x14ac:dyDescent="0.3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5">
      <c r="A8249" t="s">
        <v>17</v>
      </c>
      <c r="B8249">
        <v>8248</v>
      </c>
      <c r="C8249" t="s">
        <v>662</v>
      </c>
      <c r="D8249" t="s">
        <v>57</v>
      </c>
      <c r="E8249">
        <v>2018</v>
      </c>
      <c r="F8249" t="s">
        <v>45</v>
      </c>
      <c r="G8249" t="s">
        <v>21</v>
      </c>
      <c r="H8249" t="s">
        <v>15</v>
      </c>
      <c r="I8249" t="s">
        <v>46</v>
      </c>
      <c r="J8249">
        <v>0</v>
      </c>
      <c r="L8249">
        <v>87.685599999999994</v>
      </c>
      <c r="M8249">
        <v>4</v>
      </c>
    </row>
    <row r="8250" spans="1:13" x14ac:dyDescent="0.35">
      <c r="A8250" t="s">
        <v>17</v>
      </c>
      <c r="B8250">
        <v>8249</v>
      </c>
      <c r="C8250" t="s">
        <v>1441</v>
      </c>
      <c r="D8250" t="s">
        <v>12</v>
      </c>
      <c r="E8250">
        <v>2018</v>
      </c>
      <c r="F8250" t="s">
        <v>45</v>
      </c>
      <c r="G8250" t="s">
        <v>21</v>
      </c>
      <c r="H8250" t="s">
        <v>15</v>
      </c>
      <c r="I8250" t="s">
        <v>46</v>
      </c>
      <c r="J8250">
        <v>2.7183141000000001E-2</v>
      </c>
      <c r="L8250">
        <v>99.7042</v>
      </c>
      <c r="M8250">
        <v>4</v>
      </c>
    </row>
    <row r="8251" spans="1:13" x14ac:dyDescent="0.35">
      <c r="A8251" t="s">
        <v>17</v>
      </c>
      <c r="B8251">
        <v>8250</v>
      </c>
      <c r="C8251" t="s">
        <v>718</v>
      </c>
      <c r="D8251" t="s">
        <v>19</v>
      </c>
      <c r="E8251">
        <v>2018</v>
      </c>
      <c r="F8251" t="s">
        <v>45</v>
      </c>
      <c r="G8251" t="s">
        <v>21</v>
      </c>
      <c r="H8251" t="s">
        <v>15</v>
      </c>
      <c r="I8251" t="s">
        <v>46</v>
      </c>
      <c r="J8251">
        <v>0</v>
      </c>
      <c r="L8251">
        <v>64.216800000000006</v>
      </c>
      <c r="M8251">
        <v>4</v>
      </c>
    </row>
    <row r="8252" spans="1:13" x14ac:dyDescent="0.3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1134</v>
      </c>
      <c r="D8253" t="s">
        <v>42</v>
      </c>
      <c r="E8253">
        <v>2018</v>
      </c>
      <c r="F8253" t="s">
        <v>45</v>
      </c>
      <c r="G8253" t="s">
        <v>21</v>
      </c>
      <c r="H8253" t="s">
        <v>15</v>
      </c>
      <c r="I8253" t="s">
        <v>46</v>
      </c>
      <c r="J8253">
        <v>0.102941345</v>
      </c>
      <c r="L8253">
        <v>171.2448</v>
      </c>
      <c r="M8253">
        <v>4</v>
      </c>
    </row>
    <row r="8254" spans="1:13" x14ac:dyDescent="0.35">
      <c r="A8254" t="s">
        <v>17</v>
      </c>
      <c r="B8254">
        <v>8253</v>
      </c>
      <c r="C8254" t="s">
        <v>75</v>
      </c>
      <c r="D8254" t="s">
        <v>42</v>
      </c>
      <c r="E8254">
        <v>2018</v>
      </c>
      <c r="F8254" t="s">
        <v>45</v>
      </c>
      <c r="G8254" t="s">
        <v>21</v>
      </c>
      <c r="H8254" t="s">
        <v>15</v>
      </c>
      <c r="I8254" t="s">
        <v>46</v>
      </c>
      <c r="J8254">
        <v>8.0249973000000002E-2</v>
      </c>
      <c r="L8254">
        <v>168.679</v>
      </c>
      <c r="M8254">
        <v>4</v>
      </c>
    </row>
    <row r="8255" spans="1:13" x14ac:dyDescent="0.3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5">
      <c r="A8256" t="s">
        <v>17</v>
      </c>
      <c r="B8256">
        <v>8255</v>
      </c>
      <c r="C8256" t="s">
        <v>1526</v>
      </c>
      <c r="D8256" t="s">
        <v>54</v>
      </c>
      <c r="E8256">
        <v>2018</v>
      </c>
      <c r="F8256" t="s">
        <v>45</v>
      </c>
      <c r="G8256" t="s">
        <v>21</v>
      </c>
      <c r="H8256" t="s">
        <v>15</v>
      </c>
      <c r="I8256" t="s">
        <v>46</v>
      </c>
      <c r="J8256">
        <v>3.2024658999999997E-2</v>
      </c>
      <c r="L8256">
        <v>62.7194</v>
      </c>
      <c r="M8256">
        <v>4</v>
      </c>
    </row>
    <row r="8257" spans="1:13" x14ac:dyDescent="0.3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5">
      <c r="A8263" t="s">
        <v>17</v>
      </c>
      <c r="B8263">
        <v>8262</v>
      </c>
      <c r="C8263" t="s">
        <v>286</v>
      </c>
      <c r="D8263" t="s">
        <v>95</v>
      </c>
      <c r="E8263">
        <v>2018</v>
      </c>
      <c r="F8263" t="s">
        <v>45</v>
      </c>
      <c r="G8263" t="s">
        <v>21</v>
      </c>
      <c r="H8263" t="s">
        <v>15</v>
      </c>
      <c r="I8263" t="s">
        <v>46</v>
      </c>
      <c r="J8263">
        <v>6.0405783999999997E-2</v>
      </c>
      <c r="L8263">
        <v>234.5616</v>
      </c>
      <c r="M8263">
        <v>4</v>
      </c>
    </row>
    <row r="8264" spans="1:13" x14ac:dyDescent="0.3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5">
      <c r="A8265" t="s">
        <v>17</v>
      </c>
      <c r="B8265">
        <v>8264</v>
      </c>
      <c r="C8265" t="s">
        <v>162</v>
      </c>
      <c r="D8265" t="s">
        <v>95</v>
      </c>
      <c r="E8265">
        <v>2018</v>
      </c>
      <c r="F8265" t="s">
        <v>45</v>
      </c>
      <c r="G8265" t="s">
        <v>21</v>
      </c>
      <c r="H8265" t="s">
        <v>15</v>
      </c>
      <c r="I8265" t="s">
        <v>46</v>
      </c>
      <c r="J8265">
        <v>8.2602126999999997E-2</v>
      </c>
      <c r="L8265">
        <v>120.9756</v>
      </c>
      <c r="M8265">
        <v>4</v>
      </c>
    </row>
    <row r="8266" spans="1:13" x14ac:dyDescent="0.35">
      <c r="A8266" t="s">
        <v>17</v>
      </c>
      <c r="B8266">
        <v>8265</v>
      </c>
      <c r="C8266" t="s">
        <v>453</v>
      </c>
      <c r="D8266" t="s">
        <v>95</v>
      </c>
      <c r="E8266">
        <v>2018</v>
      </c>
      <c r="F8266" t="s">
        <v>45</v>
      </c>
      <c r="G8266" t="s">
        <v>21</v>
      </c>
      <c r="H8266" t="s">
        <v>15</v>
      </c>
      <c r="I8266" t="s">
        <v>46</v>
      </c>
      <c r="J8266">
        <v>3.5239270000000003E-2</v>
      </c>
      <c r="L8266">
        <v>231.601</v>
      </c>
      <c r="M8266">
        <v>4</v>
      </c>
    </row>
    <row r="8267" spans="1:13" x14ac:dyDescent="0.3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5">
      <c r="A8268" t="s">
        <v>17</v>
      </c>
      <c r="B8268">
        <v>8267</v>
      </c>
      <c r="C8268" t="s">
        <v>986</v>
      </c>
      <c r="D8268" t="s">
        <v>95</v>
      </c>
      <c r="E8268">
        <v>2018</v>
      </c>
      <c r="F8268" t="s">
        <v>45</v>
      </c>
      <c r="G8268" t="s">
        <v>21</v>
      </c>
      <c r="H8268" t="s">
        <v>15</v>
      </c>
      <c r="I8268" t="s">
        <v>46</v>
      </c>
      <c r="J8268">
        <v>0</v>
      </c>
      <c r="L8268">
        <v>100.1384</v>
      </c>
      <c r="M8268">
        <v>4</v>
      </c>
    </row>
    <row r="8269" spans="1:13" x14ac:dyDescent="0.35">
      <c r="A8269" t="s">
        <v>17</v>
      </c>
      <c r="B8269">
        <v>8268</v>
      </c>
      <c r="C8269" t="s">
        <v>1471</v>
      </c>
      <c r="D8269" t="s">
        <v>95</v>
      </c>
      <c r="E8269">
        <v>2018</v>
      </c>
      <c r="F8269" t="s">
        <v>45</v>
      </c>
      <c r="G8269" t="s">
        <v>21</v>
      </c>
      <c r="H8269" t="s">
        <v>15</v>
      </c>
      <c r="I8269" t="s">
        <v>46</v>
      </c>
      <c r="J8269">
        <v>9.3649570000000001E-3</v>
      </c>
      <c r="L8269">
        <v>74.238</v>
      </c>
      <c r="M8269">
        <v>4</v>
      </c>
    </row>
    <row r="8270" spans="1:13" x14ac:dyDescent="0.3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5">
      <c r="A8271" t="s">
        <v>17</v>
      </c>
      <c r="B8271">
        <v>8270</v>
      </c>
      <c r="C8271" t="s">
        <v>790</v>
      </c>
      <c r="D8271" t="s">
        <v>57</v>
      </c>
      <c r="E8271">
        <v>2018</v>
      </c>
      <c r="F8271" t="s">
        <v>45</v>
      </c>
      <c r="G8271" t="s">
        <v>21</v>
      </c>
      <c r="H8271" t="s">
        <v>15</v>
      </c>
      <c r="I8271" t="s">
        <v>46</v>
      </c>
      <c r="J8271">
        <v>1.5834379999999999E-2</v>
      </c>
      <c r="L8271">
        <v>228.5668</v>
      </c>
      <c r="M8271">
        <v>4</v>
      </c>
    </row>
    <row r="8272" spans="1:13" x14ac:dyDescent="0.3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5">
      <c r="A8283" t="s">
        <v>17</v>
      </c>
      <c r="B8283">
        <v>8282</v>
      </c>
      <c r="C8283" t="s">
        <v>97</v>
      </c>
      <c r="D8283" t="s">
        <v>28</v>
      </c>
      <c r="E8283">
        <v>2018</v>
      </c>
      <c r="F8283" t="s">
        <v>45</v>
      </c>
      <c r="G8283" t="s">
        <v>21</v>
      </c>
      <c r="H8283" t="s">
        <v>15</v>
      </c>
      <c r="I8283" t="s">
        <v>46</v>
      </c>
      <c r="J8283">
        <v>2.4047319000000001E-2</v>
      </c>
      <c r="L8283">
        <v>115.515</v>
      </c>
      <c r="M8283">
        <v>4</v>
      </c>
    </row>
    <row r="8284" spans="1:13" x14ac:dyDescent="0.35">
      <c r="A8284" t="s">
        <v>17</v>
      </c>
      <c r="B8284">
        <v>8283</v>
      </c>
      <c r="C8284" t="s">
        <v>875</v>
      </c>
      <c r="D8284" t="s">
        <v>28</v>
      </c>
      <c r="E8284">
        <v>2018</v>
      </c>
      <c r="F8284" t="s">
        <v>45</v>
      </c>
      <c r="G8284" t="s">
        <v>21</v>
      </c>
      <c r="H8284" t="s">
        <v>15</v>
      </c>
      <c r="I8284" t="s">
        <v>46</v>
      </c>
      <c r="J8284">
        <v>6.2724116999999996E-2</v>
      </c>
      <c r="L8284">
        <v>100.57</v>
      </c>
      <c r="M8284">
        <v>4</v>
      </c>
    </row>
    <row r="8285" spans="1:13" x14ac:dyDescent="0.3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5">
      <c r="A8289" t="s">
        <v>17</v>
      </c>
      <c r="B8289">
        <v>8288</v>
      </c>
      <c r="C8289" t="s">
        <v>1517</v>
      </c>
      <c r="D8289" t="s">
        <v>67</v>
      </c>
      <c r="E8289">
        <v>2018</v>
      </c>
      <c r="F8289" t="s">
        <v>45</v>
      </c>
      <c r="G8289" t="s">
        <v>21</v>
      </c>
      <c r="H8289" t="s">
        <v>15</v>
      </c>
      <c r="I8289" t="s">
        <v>46</v>
      </c>
      <c r="J8289">
        <v>5.3211728E-2</v>
      </c>
      <c r="L8289">
        <v>177.6002</v>
      </c>
      <c r="M8289">
        <v>4</v>
      </c>
    </row>
    <row r="8290" spans="1:13" x14ac:dyDescent="0.35">
      <c r="A8290" t="s">
        <v>17</v>
      </c>
      <c r="B8290">
        <v>8289</v>
      </c>
      <c r="C8290" t="s">
        <v>535</v>
      </c>
      <c r="D8290" t="s">
        <v>67</v>
      </c>
      <c r="E8290">
        <v>2018</v>
      </c>
      <c r="F8290" t="s">
        <v>45</v>
      </c>
      <c r="G8290" t="s">
        <v>21</v>
      </c>
      <c r="H8290" t="s">
        <v>15</v>
      </c>
      <c r="I8290" t="s">
        <v>46</v>
      </c>
      <c r="J8290">
        <v>0.101281</v>
      </c>
      <c r="L8290">
        <v>55.095599999999997</v>
      </c>
      <c r="M8290">
        <v>4</v>
      </c>
    </row>
    <row r="8291" spans="1:13" x14ac:dyDescent="0.3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5">
      <c r="A8293" t="s">
        <v>17</v>
      </c>
      <c r="B8293">
        <v>8292</v>
      </c>
      <c r="C8293" t="s">
        <v>505</v>
      </c>
      <c r="D8293" t="s">
        <v>67</v>
      </c>
      <c r="E8293">
        <v>2018</v>
      </c>
      <c r="F8293" t="s">
        <v>45</v>
      </c>
      <c r="G8293" t="s">
        <v>21</v>
      </c>
      <c r="H8293" t="s">
        <v>15</v>
      </c>
      <c r="I8293" t="s">
        <v>46</v>
      </c>
      <c r="J8293">
        <v>3.1743707000000003E-2</v>
      </c>
      <c r="L8293">
        <v>179.1344</v>
      </c>
      <c r="M8293">
        <v>4</v>
      </c>
    </row>
    <row r="8294" spans="1:13" x14ac:dyDescent="0.35">
      <c r="A8294" t="s">
        <v>17</v>
      </c>
      <c r="B8294">
        <v>8293</v>
      </c>
      <c r="C8294" t="s">
        <v>777</v>
      </c>
      <c r="D8294" t="s">
        <v>67</v>
      </c>
      <c r="E8294">
        <v>2018</v>
      </c>
      <c r="F8294" t="s">
        <v>45</v>
      </c>
      <c r="G8294" t="s">
        <v>21</v>
      </c>
      <c r="H8294" t="s">
        <v>15</v>
      </c>
      <c r="I8294" t="s">
        <v>46</v>
      </c>
      <c r="J8294">
        <v>2.0769677E-2</v>
      </c>
      <c r="L8294">
        <v>117.5782</v>
      </c>
      <c r="M8294">
        <v>4</v>
      </c>
    </row>
    <row r="8295" spans="1:13" x14ac:dyDescent="0.35">
      <c r="A8295" t="s">
        <v>17</v>
      </c>
      <c r="B8295">
        <v>8294</v>
      </c>
      <c r="C8295" t="s">
        <v>1018</v>
      </c>
      <c r="D8295" t="s">
        <v>24</v>
      </c>
      <c r="E8295">
        <v>2018</v>
      </c>
      <c r="F8295" t="s">
        <v>45</v>
      </c>
      <c r="G8295" t="s">
        <v>21</v>
      </c>
      <c r="H8295" t="s">
        <v>15</v>
      </c>
      <c r="I8295" t="s">
        <v>46</v>
      </c>
      <c r="J8295">
        <v>5.4720642E-2</v>
      </c>
      <c r="L8295">
        <v>107.8254</v>
      </c>
      <c r="M8295">
        <v>4</v>
      </c>
    </row>
    <row r="8296" spans="1:13" x14ac:dyDescent="0.3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167</v>
      </c>
      <c r="D8300" t="s">
        <v>24</v>
      </c>
      <c r="E8300">
        <v>2018</v>
      </c>
      <c r="F8300" t="s">
        <v>45</v>
      </c>
      <c r="G8300" t="s">
        <v>21</v>
      </c>
      <c r="H8300" t="s">
        <v>15</v>
      </c>
      <c r="I8300" t="s">
        <v>46</v>
      </c>
      <c r="J8300">
        <v>2.6740766999999999E-2</v>
      </c>
      <c r="L8300">
        <v>261.291</v>
      </c>
      <c r="M8300">
        <v>4</v>
      </c>
    </row>
    <row r="8301" spans="1:13" x14ac:dyDescent="0.3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1262</v>
      </c>
      <c r="D8302" t="s">
        <v>24</v>
      </c>
      <c r="E8302">
        <v>2018</v>
      </c>
      <c r="F8302" t="s">
        <v>45</v>
      </c>
      <c r="G8302" t="s">
        <v>21</v>
      </c>
      <c r="H8302" t="s">
        <v>15</v>
      </c>
      <c r="I8302" t="s">
        <v>46</v>
      </c>
      <c r="J8302">
        <v>3.9631495000000003E-2</v>
      </c>
      <c r="L8302">
        <v>31.9558</v>
      </c>
      <c r="M8302">
        <v>4</v>
      </c>
    </row>
    <row r="8303" spans="1:13" x14ac:dyDescent="0.35">
      <c r="A8303" t="s">
        <v>17</v>
      </c>
      <c r="B8303">
        <v>8302</v>
      </c>
      <c r="C8303" t="s">
        <v>229</v>
      </c>
      <c r="D8303" t="s">
        <v>24</v>
      </c>
      <c r="E8303">
        <v>2018</v>
      </c>
      <c r="F8303" t="s">
        <v>45</v>
      </c>
      <c r="G8303" t="s">
        <v>21</v>
      </c>
      <c r="H8303" t="s">
        <v>15</v>
      </c>
      <c r="I8303" t="s">
        <v>46</v>
      </c>
      <c r="J8303">
        <v>0</v>
      </c>
      <c r="L8303">
        <v>190.9162</v>
      </c>
      <c r="M8303">
        <v>4</v>
      </c>
    </row>
    <row r="8304" spans="1:13" x14ac:dyDescent="0.35">
      <c r="A8304" t="s">
        <v>17</v>
      </c>
      <c r="B8304">
        <v>8303</v>
      </c>
      <c r="C8304" t="s">
        <v>536</v>
      </c>
      <c r="D8304" t="s">
        <v>24</v>
      </c>
      <c r="E8304">
        <v>2018</v>
      </c>
      <c r="F8304" t="s">
        <v>45</v>
      </c>
      <c r="G8304" t="s">
        <v>21</v>
      </c>
      <c r="H8304" t="s">
        <v>15</v>
      </c>
      <c r="I8304" t="s">
        <v>46</v>
      </c>
      <c r="J8304">
        <v>7.0912843000000003E-2</v>
      </c>
      <c r="L8304">
        <v>121.5098</v>
      </c>
      <c r="M8304">
        <v>4</v>
      </c>
    </row>
    <row r="8305" spans="1:13" x14ac:dyDescent="0.3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1144</v>
      </c>
      <c r="D8308" t="s">
        <v>24</v>
      </c>
      <c r="E8308">
        <v>2018</v>
      </c>
      <c r="F8308" t="s">
        <v>45</v>
      </c>
      <c r="G8308" t="s">
        <v>21</v>
      </c>
      <c r="H8308" t="s">
        <v>15</v>
      </c>
      <c r="I8308" t="s">
        <v>46</v>
      </c>
      <c r="J8308">
        <v>1.1556919000000001E-2</v>
      </c>
      <c r="L8308">
        <v>94.741</v>
      </c>
      <c r="M8308">
        <v>4</v>
      </c>
    </row>
    <row r="8309" spans="1:13" x14ac:dyDescent="0.3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5">
      <c r="A8311" t="s">
        <v>17</v>
      </c>
      <c r="B8311">
        <v>8310</v>
      </c>
      <c r="C8311" t="s">
        <v>738</v>
      </c>
      <c r="D8311" t="s">
        <v>24</v>
      </c>
      <c r="E8311">
        <v>2018</v>
      </c>
      <c r="F8311" t="s">
        <v>45</v>
      </c>
      <c r="G8311" t="s">
        <v>21</v>
      </c>
      <c r="H8311" t="s">
        <v>15</v>
      </c>
      <c r="I8311" t="s">
        <v>46</v>
      </c>
      <c r="J8311">
        <v>0.118806857</v>
      </c>
      <c r="L8311">
        <v>248.8434</v>
      </c>
      <c r="M8311">
        <v>4</v>
      </c>
    </row>
    <row r="8312" spans="1:13" x14ac:dyDescent="0.3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1168</v>
      </c>
      <c r="D8316" t="s">
        <v>12</v>
      </c>
      <c r="E8316">
        <v>2018</v>
      </c>
      <c r="F8316" t="s">
        <v>45</v>
      </c>
      <c r="G8316" t="s">
        <v>21</v>
      </c>
      <c r="H8316" t="s">
        <v>15</v>
      </c>
      <c r="I8316" t="s">
        <v>46</v>
      </c>
      <c r="J8316">
        <v>0</v>
      </c>
      <c r="L8316">
        <v>242.9854</v>
      </c>
      <c r="M8316">
        <v>4</v>
      </c>
    </row>
    <row r="8317" spans="1:13" x14ac:dyDescent="0.3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1169</v>
      </c>
      <c r="D8318" t="s">
        <v>12</v>
      </c>
      <c r="E8318">
        <v>2018</v>
      </c>
      <c r="F8318" t="s">
        <v>45</v>
      </c>
      <c r="G8318" t="s">
        <v>21</v>
      </c>
      <c r="H8318" t="s">
        <v>15</v>
      </c>
      <c r="I8318" t="s">
        <v>46</v>
      </c>
      <c r="J8318">
        <v>2.1392306E-2</v>
      </c>
      <c r="L8318">
        <v>182.0976</v>
      </c>
      <c r="M8318">
        <v>4</v>
      </c>
    </row>
    <row r="8319" spans="1:13" x14ac:dyDescent="0.35">
      <c r="A8319" t="s">
        <v>17</v>
      </c>
      <c r="B8319">
        <v>8318</v>
      </c>
      <c r="C8319" t="s">
        <v>1447</v>
      </c>
      <c r="D8319" t="s">
        <v>12</v>
      </c>
      <c r="E8319">
        <v>2018</v>
      </c>
      <c r="F8319" t="s">
        <v>45</v>
      </c>
      <c r="G8319" t="s">
        <v>21</v>
      </c>
      <c r="H8319" t="s">
        <v>15</v>
      </c>
      <c r="I8319" t="s">
        <v>46</v>
      </c>
      <c r="J8319">
        <v>0</v>
      </c>
      <c r="L8319">
        <v>115.3492</v>
      </c>
      <c r="M8319">
        <v>4</v>
      </c>
    </row>
    <row r="8320" spans="1:13" x14ac:dyDescent="0.35">
      <c r="A8320" t="s">
        <v>17</v>
      </c>
      <c r="B8320">
        <v>8319</v>
      </c>
      <c r="C8320" t="s">
        <v>447</v>
      </c>
      <c r="D8320" t="s">
        <v>12</v>
      </c>
      <c r="E8320">
        <v>2018</v>
      </c>
      <c r="F8320" t="s">
        <v>45</v>
      </c>
      <c r="G8320" t="s">
        <v>21</v>
      </c>
      <c r="H8320" t="s">
        <v>15</v>
      </c>
      <c r="I8320" t="s">
        <v>46</v>
      </c>
      <c r="J8320">
        <v>3.3059299E-2</v>
      </c>
      <c r="L8320">
        <v>196.4768</v>
      </c>
      <c r="M8320">
        <v>4</v>
      </c>
    </row>
    <row r="8321" spans="1:13" x14ac:dyDescent="0.3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1238</v>
      </c>
      <c r="D8322" t="s">
        <v>12</v>
      </c>
      <c r="E8322">
        <v>2018</v>
      </c>
      <c r="F8322" t="s">
        <v>45</v>
      </c>
      <c r="G8322" t="s">
        <v>21</v>
      </c>
      <c r="H8322" t="s">
        <v>15</v>
      </c>
      <c r="I8322" t="s">
        <v>46</v>
      </c>
      <c r="J8322">
        <v>0.173529036</v>
      </c>
      <c r="L8322">
        <v>113.2834</v>
      </c>
      <c r="M8322">
        <v>4</v>
      </c>
    </row>
    <row r="8323" spans="1:13" x14ac:dyDescent="0.3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142</v>
      </c>
      <c r="D8328" t="s">
        <v>12</v>
      </c>
      <c r="E8328">
        <v>2018</v>
      </c>
      <c r="F8328" t="s">
        <v>45</v>
      </c>
      <c r="G8328" t="s">
        <v>21</v>
      </c>
      <c r="H8328" t="s">
        <v>15</v>
      </c>
      <c r="I8328" t="s">
        <v>46</v>
      </c>
      <c r="J8328">
        <v>8.0771137000000007E-2</v>
      </c>
      <c r="L8328">
        <v>146.4734</v>
      </c>
      <c r="M8328">
        <v>4</v>
      </c>
    </row>
    <row r="8329" spans="1:13" x14ac:dyDescent="0.3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1428</v>
      </c>
      <c r="D8335" t="s">
        <v>12</v>
      </c>
      <c r="E8335">
        <v>2018</v>
      </c>
      <c r="F8335" t="s">
        <v>45</v>
      </c>
      <c r="G8335" t="s">
        <v>21</v>
      </c>
      <c r="H8335" t="s">
        <v>15</v>
      </c>
      <c r="I8335" t="s">
        <v>46</v>
      </c>
      <c r="J8335">
        <v>2.5285660000000001E-2</v>
      </c>
      <c r="L8335">
        <v>158.792</v>
      </c>
      <c r="M8335">
        <v>4</v>
      </c>
    </row>
    <row r="8336" spans="1:13" x14ac:dyDescent="0.3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5">
      <c r="A8337" t="s">
        <v>17</v>
      </c>
      <c r="B8337">
        <v>8336</v>
      </c>
      <c r="C8337" t="s">
        <v>234</v>
      </c>
      <c r="D8337" t="s">
        <v>61</v>
      </c>
      <c r="E8337">
        <v>2018</v>
      </c>
      <c r="F8337" t="s">
        <v>45</v>
      </c>
      <c r="G8337" t="s">
        <v>21</v>
      </c>
      <c r="H8337" t="s">
        <v>15</v>
      </c>
      <c r="I8337" t="s">
        <v>46</v>
      </c>
      <c r="J8337">
        <v>4.0636925999999997E-2</v>
      </c>
      <c r="L8337">
        <v>224.6088</v>
      </c>
      <c r="M8337">
        <v>4</v>
      </c>
    </row>
    <row r="8338" spans="1:13" x14ac:dyDescent="0.3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5">
      <c r="A8339" t="s">
        <v>17</v>
      </c>
      <c r="B8339">
        <v>8338</v>
      </c>
      <c r="C8339" t="s">
        <v>497</v>
      </c>
      <c r="D8339" t="s">
        <v>19</v>
      </c>
      <c r="E8339">
        <v>2018</v>
      </c>
      <c r="F8339" t="s">
        <v>45</v>
      </c>
      <c r="G8339" t="s">
        <v>21</v>
      </c>
      <c r="H8339" t="s">
        <v>15</v>
      </c>
      <c r="I8339" t="s">
        <v>46</v>
      </c>
      <c r="J8339">
        <v>0</v>
      </c>
      <c r="L8339">
        <v>37.3506</v>
      </c>
      <c r="M8339">
        <v>4</v>
      </c>
    </row>
    <row r="8340" spans="1:13" x14ac:dyDescent="0.35">
      <c r="A8340" t="s">
        <v>17</v>
      </c>
      <c r="B8340">
        <v>8339</v>
      </c>
      <c r="C8340" t="s">
        <v>992</v>
      </c>
      <c r="D8340" t="s">
        <v>19</v>
      </c>
      <c r="E8340">
        <v>2018</v>
      </c>
      <c r="F8340" t="s">
        <v>45</v>
      </c>
      <c r="G8340" t="s">
        <v>21</v>
      </c>
      <c r="H8340" t="s">
        <v>15</v>
      </c>
      <c r="I8340" t="s">
        <v>46</v>
      </c>
      <c r="J8340">
        <v>0</v>
      </c>
      <c r="L8340">
        <v>100.80419999999999</v>
      </c>
      <c r="M8340">
        <v>4</v>
      </c>
    </row>
    <row r="8341" spans="1:13" x14ac:dyDescent="0.35">
      <c r="A8341" t="s">
        <v>17</v>
      </c>
      <c r="B8341">
        <v>8340</v>
      </c>
      <c r="C8341" t="s">
        <v>473</v>
      </c>
      <c r="D8341" t="s">
        <v>19</v>
      </c>
      <c r="E8341">
        <v>2018</v>
      </c>
      <c r="F8341" t="s">
        <v>45</v>
      </c>
      <c r="G8341" t="s">
        <v>21</v>
      </c>
      <c r="H8341" t="s">
        <v>15</v>
      </c>
      <c r="I8341" t="s">
        <v>46</v>
      </c>
      <c r="J8341">
        <v>4.7665717000000003E-2</v>
      </c>
      <c r="L8341">
        <v>42.177</v>
      </c>
      <c r="M8341">
        <v>4</v>
      </c>
    </row>
    <row r="8342" spans="1:13" x14ac:dyDescent="0.3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238</v>
      </c>
      <c r="D8345" t="s">
        <v>19</v>
      </c>
      <c r="E8345">
        <v>2018</v>
      </c>
      <c r="F8345" t="s">
        <v>45</v>
      </c>
      <c r="G8345" t="s">
        <v>21</v>
      </c>
      <c r="H8345" t="s">
        <v>15</v>
      </c>
      <c r="I8345" t="s">
        <v>46</v>
      </c>
      <c r="J8345">
        <v>0</v>
      </c>
      <c r="L8345">
        <v>152.07079999999999</v>
      </c>
      <c r="M8345">
        <v>4</v>
      </c>
    </row>
    <row r="8346" spans="1:13" x14ac:dyDescent="0.3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211</v>
      </c>
      <c r="D8347" t="s">
        <v>19</v>
      </c>
      <c r="E8347">
        <v>2018</v>
      </c>
      <c r="F8347" t="s">
        <v>45</v>
      </c>
      <c r="G8347" t="s">
        <v>21</v>
      </c>
      <c r="H8347" t="s">
        <v>15</v>
      </c>
      <c r="I8347" t="s">
        <v>46</v>
      </c>
      <c r="J8347">
        <v>2.426524E-2</v>
      </c>
      <c r="L8347">
        <v>114.0492</v>
      </c>
      <c r="M8347">
        <v>4</v>
      </c>
    </row>
    <row r="8348" spans="1:13" x14ac:dyDescent="0.3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563</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1151</v>
      </c>
      <c r="D8362" t="s">
        <v>42</v>
      </c>
      <c r="E8362">
        <v>2018</v>
      </c>
      <c r="F8362" t="s">
        <v>45</v>
      </c>
      <c r="G8362" t="s">
        <v>21</v>
      </c>
      <c r="H8362" t="s">
        <v>15</v>
      </c>
      <c r="I8362" t="s">
        <v>46</v>
      </c>
      <c r="J8362">
        <v>8.8551694E-2</v>
      </c>
      <c r="L8362">
        <v>191.5504</v>
      </c>
      <c r="M8362">
        <v>4</v>
      </c>
    </row>
    <row r="8363" spans="1:13" x14ac:dyDescent="0.3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930</v>
      </c>
      <c r="D8366" t="s">
        <v>42</v>
      </c>
      <c r="E8366">
        <v>2018</v>
      </c>
      <c r="F8366" t="s">
        <v>45</v>
      </c>
      <c r="G8366" t="s">
        <v>21</v>
      </c>
      <c r="H8366" t="s">
        <v>15</v>
      </c>
      <c r="I8366" t="s">
        <v>46</v>
      </c>
      <c r="J8366">
        <v>3.6360386000000001E-2</v>
      </c>
      <c r="L8366">
        <v>231.601</v>
      </c>
      <c r="M8366">
        <v>4</v>
      </c>
    </row>
    <row r="8367" spans="1:13" x14ac:dyDescent="0.35">
      <c r="A8367" t="s">
        <v>17</v>
      </c>
      <c r="B8367">
        <v>8366</v>
      </c>
      <c r="C8367" t="s">
        <v>301</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672</v>
      </c>
      <c r="D8369" t="s">
        <v>42</v>
      </c>
      <c r="E8369">
        <v>2018</v>
      </c>
      <c r="F8369" t="s">
        <v>45</v>
      </c>
      <c r="G8369" t="s">
        <v>21</v>
      </c>
      <c r="H8369" t="s">
        <v>15</v>
      </c>
      <c r="I8369" t="s">
        <v>46</v>
      </c>
      <c r="J8369">
        <v>2.6938317E-2</v>
      </c>
      <c r="L8369">
        <v>174.1396</v>
      </c>
      <c r="M8369">
        <v>4</v>
      </c>
    </row>
    <row r="8370" spans="1:13" x14ac:dyDescent="0.3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742</v>
      </c>
      <c r="D8375" t="s">
        <v>42</v>
      </c>
      <c r="E8375">
        <v>2018</v>
      </c>
      <c r="F8375" t="s">
        <v>45</v>
      </c>
      <c r="G8375" t="s">
        <v>21</v>
      </c>
      <c r="H8375" t="s">
        <v>15</v>
      </c>
      <c r="I8375" t="s">
        <v>46</v>
      </c>
      <c r="J8375">
        <v>0</v>
      </c>
      <c r="L8375">
        <v>115.2176</v>
      </c>
      <c r="M8375">
        <v>4</v>
      </c>
    </row>
    <row r="8376" spans="1:13" x14ac:dyDescent="0.3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996</v>
      </c>
      <c r="D8382" t="s">
        <v>42</v>
      </c>
      <c r="E8382">
        <v>2018</v>
      </c>
      <c r="F8382" t="s">
        <v>45</v>
      </c>
      <c r="G8382" t="s">
        <v>21</v>
      </c>
      <c r="H8382" t="s">
        <v>15</v>
      </c>
      <c r="I8382" t="s">
        <v>46</v>
      </c>
      <c r="J8382">
        <v>0.176834351</v>
      </c>
      <c r="L8382">
        <v>172.1422</v>
      </c>
      <c r="M8382">
        <v>4</v>
      </c>
    </row>
    <row r="8383" spans="1:13" x14ac:dyDescent="0.35">
      <c r="A8383" t="s">
        <v>17</v>
      </c>
      <c r="B8383">
        <v>8382</v>
      </c>
      <c r="C8383" t="s">
        <v>565</v>
      </c>
      <c r="D8383" t="s">
        <v>54</v>
      </c>
      <c r="E8383">
        <v>2018</v>
      </c>
      <c r="F8383" t="s">
        <v>45</v>
      </c>
      <c r="G8383" t="s">
        <v>21</v>
      </c>
      <c r="H8383" t="s">
        <v>15</v>
      </c>
      <c r="I8383" t="s">
        <v>46</v>
      </c>
      <c r="J8383">
        <v>1.4353675999999999E-2</v>
      </c>
      <c r="L8383">
        <v>115.515</v>
      </c>
      <c r="M8383">
        <v>4</v>
      </c>
    </row>
    <row r="8384" spans="1:13" x14ac:dyDescent="0.35">
      <c r="A8384" t="s">
        <v>17</v>
      </c>
      <c r="B8384">
        <v>8383</v>
      </c>
      <c r="C8384" t="s">
        <v>1117</v>
      </c>
      <c r="D8384" t="s">
        <v>54</v>
      </c>
      <c r="E8384">
        <v>2018</v>
      </c>
      <c r="F8384" t="s">
        <v>45</v>
      </c>
      <c r="G8384" t="s">
        <v>21</v>
      </c>
      <c r="H8384" t="s">
        <v>15</v>
      </c>
      <c r="I8384" t="s">
        <v>46</v>
      </c>
      <c r="J8384">
        <v>3.9370913E-2</v>
      </c>
      <c r="L8384">
        <v>116.9808</v>
      </c>
      <c r="M8384">
        <v>4</v>
      </c>
    </row>
    <row r="8385" spans="1:13" x14ac:dyDescent="0.35">
      <c r="A8385" t="s">
        <v>17</v>
      </c>
      <c r="B8385">
        <v>8384</v>
      </c>
      <c r="C8385" t="s">
        <v>861</v>
      </c>
      <c r="D8385" t="s">
        <v>54</v>
      </c>
      <c r="E8385">
        <v>2018</v>
      </c>
      <c r="F8385" t="s">
        <v>45</v>
      </c>
      <c r="G8385" t="s">
        <v>21</v>
      </c>
      <c r="H8385" t="s">
        <v>15</v>
      </c>
      <c r="I8385" t="s">
        <v>46</v>
      </c>
      <c r="J8385">
        <v>6.9088769999999994E-2</v>
      </c>
      <c r="L8385">
        <v>52.3324</v>
      </c>
      <c r="M8385">
        <v>4</v>
      </c>
    </row>
    <row r="8386" spans="1:13" x14ac:dyDescent="0.35">
      <c r="A8386" t="s">
        <v>17</v>
      </c>
      <c r="B8386">
        <v>8385</v>
      </c>
      <c r="C8386" t="s">
        <v>631</v>
      </c>
      <c r="D8386" t="s">
        <v>64</v>
      </c>
      <c r="E8386">
        <v>2018</v>
      </c>
      <c r="F8386" t="s">
        <v>45</v>
      </c>
      <c r="G8386" t="s">
        <v>21</v>
      </c>
      <c r="H8386" t="s">
        <v>15</v>
      </c>
      <c r="I8386" t="s">
        <v>46</v>
      </c>
      <c r="J8386">
        <v>6.7270079999999996E-3</v>
      </c>
      <c r="L8386">
        <v>125.173</v>
      </c>
      <c r="M8386">
        <v>4</v>
      </c>
    </row>
    <row r="8387" spans="1:13" x14ac:dyDescent="0.3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5">
      <c r="A8388" t="s">
        <v>17</v>
      </c>
      <c r="B8388">
        <v>8387</v>
      </c>
      <c r="C8388" t="s">
        <v>1299</v>
      </c>
      <c r="D8388" t="s">
        <v>153</v>
      </c>
      <c r="E8388">
        <v>2018</v>
      </c>
      <c r="F8388" t="s">
        <v>45</v>
      </c>
      <c r="G8388" t="s">
        <v>21</v>
      </c>
      <c r="H8388" t="s">
        <v>15</v>
      </c>
      <c r="I8388" t="s">
        <v>46</v>
      </c>
      <c r="J8388">
        <v>0</v>
      </c>
      <c r="L8388">
        <v>109.45959999999999</v>
      </c>
      <c r="M8388">
        <v>4</v>
      </c>
    </row>
    <row r="8389" spans="1:13" x14ac:dyDescent="0.3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5">
      <c r="A8391" t="s">
        <v>17</v>
      </c>
      <c r="B8391">
        <v>8390</v>
      </c>
      <c r="C8391" t="s">
        <v>469</v>
      </c>
      <c r="D8391" t="s">
        <v>48</v>
      </c>
      <c r="E8391">
        <v>2018</v>
      </c>
      <c r="F8391" t="s">
        <v>45</v>
      </c>
      <c r="G8391" t="s">
        <v>21</v>
      </c>
      <c r="H8391" t="s">
        <v>15</v>
      </c>
      <c r="I8391" t="s">
        <v>46</v>
      </c>
      <c r="J8391">
        <v>9.3217569E-2</v>
      </c>
      <c r="L8391">
        <v>116.7834</v>
      </c>
      <c r="M8391">
        <v>4</v>
      </c>
    </row>
    <row r="8392" spans="1:13" x14ac:dyDescent="0.35">
      <c r="A8392" t="s">
        <v>17</v>
      </c>
      <c r="B8392">
        <v>8391</v>
      </c>
      <c r="C8392" t="s">
        <v>1042</v>
      </c>
      <c r="D8392" t="s">
        <v>48</v>
      </c>
      <c r="E8392">
        <v>2018</v>
      </c>
      <c r="F8392" t="s">
        <v>45</v>
      </c>
      <c r="G8392" t="s">
        <v>21</v>
      </c>
      <c r="H8392" t="s">
        <v>15</v>
      </c>
      <c r="I8392" t="s">
        <v>46</v>
      </c>
      <c r="J8392">
        <v>0</v>
      </c>
      <c r="L8392">
        <v>44.142800000000001</v>
      </c>
      <c r="M8392">
        <v>4</v>
      </c>
    </row>
    <row r="8393" spans="1:13" x14ac:dyDescent="0.3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5">
      <c r="A8396" t="s">
        <v>17</v>
      </c>
      <c r="B8396">
        <v>8395</v>
      </c>
      <c r="C8396" t="s">
        <v>485</v>
      </c>
      <c r="D8396" t="s">
        <v>48</v>
      </c>
      <c r="E8396">
        <v>2018</v>
      </c>
      <c r="F8396" t="s">
        <v>45</v>
      </c>
      <c r="G8396" t="s">
        <v>21</v>
      </c>
      <c r="H8396" t="s">
        <v>15</v>
      </c>
      <c r="I8396" t="s">
        <v>46</v>
      </c>
      <c r="J8396">
        <v>4.4606379000000002E-2</v>
      </c>
      <c r="L8396">
        <v>174.2054</v>
      </c>
      <c r="M8396">
        <v>4</v>
      </c>
    </row>
    <row r="8397" spans="1:13" x14ac:dyDescent="0.3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5">
      <c r="A8399" t="s">
        <v>17</v>
      </c>
      <c r="B8399">
        <v>8398</v>
      </c>
      <c r="C8399" t="s">
        <v>615</v>
      </c>
      <c r="D8399" t="s">
        <v>48</v>
      </c>
      <c r="E8399">
        <v>2018</v>
      </c>
      <c r="F8399" t="s">
        <v>45</v>
      </c>
      <c r="G8399" t="s">
        <v>21</v>
      </c>
      <c r="H8399" t="s">
        <v>15</v>
      </c>
      <c r="I8399" t="s">
        <v>46</v>
      </c>
      <c r="J8399">
        <v>3.6213953E-2</v>
      </c>
      <c r="L8399">
        <v>92.5488</v>
      </c>
      <c r="M8399">
        <v>4</v>
      </c>
    </row>
    <row r="8400" spans="1:13" x14ac:dyDescent="0.3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5">
      <c r="A8401" t="s">
        <v>17</v>
      </c>
      <c r="B8401">
        <v>8400</v>
      </c>
      <c r="C8401" t="s">
        <v>330</v>
      </c>
      <c r="D8401" t="s">
        <v>48</v>
      </c>
      <c r="E8401">
        <v>2018</v>
      </c>
      <c r="F8401" t="s">
        <v>45</v>
      </c>
      <c r="G8401" t="s">
        <v>21</v>
      </c>
      <c r="H8401" t="s">
        <v>15</v>
      </c>
      <c r="I8401" t="s">
        <v>46</v>
      </c>
      <c r="J8401">
        <v>3.7505332000000002E-2</v>
      </c>
      <c r="L8401">
        <v>126.2704</v>
      </c>
      <c r="M8401">
        <v>4</v>
      </c>
    </row>
    <row r="8402" spans="1:13" x14ac:dyDescent="0.3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5">
      <c r="A8404" t="s">
        <v>17</v>
      </c>
      <c r="B8404">
        <v>8403</v>
      </c>
      <c r="C8404" t="s">
        <v>709</v>
      </c>
      <c r="D8404" t="s">
        <v>48</v>
      </c>
      <c r="E8404">
        <v>2018</v>
      </c>
      <c r="F8404" t="s">
        <v>45</v>
      </c>
      <c r="G8404" t="s">
        <v>21</v>
      </c>
      <c r="H8404" t="s">
        <v>15</v>
      </c>
      <c r="I8404" t="s">
        <v>46</v>
      </c>
      <c r="J8404">
        <v>5.7850698999999998E-2</v>
      </c>
      <c r="L8404">
        <v>113.2834</v>
      </c>
      <c r="M8404">
        <v>4</v>
      </c>
    </row>
    <row r="8405" spans="1:13" x14ac:dyDescent="0.3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5">
      <c r="A8406" t="s">
        <v>17</v>
      </c>
      <c r="B8406">
        <v>8405</v>
      </c>
      <c r="C8406" t="s">
        <v>1601</v>
      </c>
      <c r="D8406" t="s">
        <v>48</v>
      </c>
      <c r="E8406">
        <v>2018</v>
      </c>
      <c r="F8406" t="s">
        <v>45</v>
      </c>
      <c r="G8406" t="s">
        <v>21</v>
      </c>
      <c r="H8406" t="s">
        <v>15</v>
      </c>
      <c r="I8406" t="s">
        <v>46</v>
      </c>
      <c r="J8406">
        <v>0</v>
      </c>
      <c r="L8406">
        <v>151.67080000000001</v>
      </c>
      <c r="M8406">
        <v>4</v>
      </c>
    </row>
    <row r="8407" spans="1:13" x14ac:dyDescent="0.35">
      <c r="A8407" t="s">
        <v>17</v>
      </c>
      <c r="B8407">
        <v>8406</v>
      </c>
      <c r="C8407" t="s">
        <v>1387</v>
      </c>
      <c r="D8407" t="s">
        <v>48</v>
      </c>
      <c r="E8407">
        <v>2018</v>
      </c>
      <c r="F8407" t="s">
        <v>45</v>
      </c>
      <c r="G8407" t="s">
        <v>21</v>
      </c>
      <c r="H8407" t="s">
        <v>15</v>
      </c>
      <c r="I8407" t="s">
        <v>46</v>
      </c>
      <c r="J8407">
        <v>2.7812303999999999E-2</v>
      </c>
      <c r="L8407">
        <v>147.476</v>
      </c>
      <c r="M8407">
        <v>4</v>
      </c>
    </row>
    <row r="8408" spans="1:13" x14ac:dyDescent="0.3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5">
      <c r="A8409" t="s">
        <v>17</v>
      </c>
      <c r="B8409">
        <v>8408</v>
      </c>
      <c r="C8409" t="s">
        <v>593</v>
      </c>
      <c r="D8409" t="s">
        <v>48</v>
      </c>
      <c r="E8409">
        <v>2018</v>
      </c>
      <c r="F8409" t="s">
        <v>45</v>
      </c>
      <c r="G8409" t="s">
        <v>21</v>
      </c>
      <c r="H8409" t="s">
        <v>15</v>
      </c>
      <c r="I8409" t="s">
        <v>46</v>
      </c>
      <c r="J8409">
        <v>0.13874251800000001</v>
      </c>
      <c r="L8409">
        <v>147.476</v>
      </c>
      <c r="M8409">
        <v>4</v>
      </c>
    </row>
    <row r="8410" spans="1:13" x14ac:dyDescent="0.35">
      <c r="A8410" t="s">
        <v>17</v>
      </c>
      <c r="B8410">
        <v>8409</v>
      </c>
      <c r="C8410" t="s">
        <v>656</v>
      </c>
      <c r="D8410" t="s">
        <v>48</v>
      </c>
      <c r="E8410">
        <v>2018</v>
      </c>
      <c r="F8410" t="s">
        <v>45</v>
      </c>
      <c r="G8410" t="s">
        <v>21</v>
      </c>
      <c r="H8410" t="s">
        <v>15</v>
      </c>
      <c r="I8410" t="s">
        <v>46</v>
      </c>
      <c r="J8410">
        <v>0.102941345</v>
      </c>
      <c r="L8410">
        <v>142.047</v>
      </c>
      <c r="M8410">
        <v>4</v>
      </c>
    </row>
    <row r="8411" spans="1:13" x14ac:dyDescent="0.35">
      <c r="A8411" t="s">
        <v>17</v>
      </c>
      <c r="B8411">
        <v>8410</v>
      </c>
      <c r="C8411" t="s">
        <v>722</v>
      </c>
      <c r="D8411" t="s">
        <v>48</v>
      </c>
      <c r="E8411">
        <v>2018</v>
      </c>
      <c r="F8411" t="s">
        <v>45</v>
      </c>
      <c r="G8411" t="s">
        <v>21</v>
      </c>
      <c r="H8411" t="s">
        <v>15</v>
      </c>
      <c r="I8411" t="s">
        <v>46</v>
      </c>
      <c r="J8411">
        <v>8.5538477000000002E-2</v>
      </c>
      <c r="L8411">
        <v>169.2816</v>
      </c>
      <c r="M8411">
        <v>4</v>
      </c>
    </row>
    <row r="8412" spans="1:13" x14ac:dyDescent="0.35">
      <c r="A8412" t="s">
        <v>17</v>
      </c>
      <c r="B8412">
        <v>8411</v>
      </c>
      <c r="C8412" t="s">
        <v>476</v>
      </c>
      <c r="D8412" t="s">
        <v>48</v>
      </c>
      <c r="E8412">
        <v>2018</v>
      </c>
      <c r="F8412" t="s">
        <v>45</v>
      </c>
      <c r="G8412" t="s">
        <v>21</v>
      </c>
      <c r="H8412" t="s">
        <v>15</v>
      </c>
      <c r="I8412" t="s">
        <v>46</v>
      </c>
      <c r="J8412">
        <v>4.3551752999999999E-2</v>
      </c>
      <c r="L8412">
        <v>184.495</v>
      </c>
      <c r="M8412">
        <v>4</v>
      </c>
    </row>
    <row r="8413" spans="1:13" x14ac:dyDescent="0.3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5">
      <c r="A8416" t="s">
        <v>17</v>
      </c>
      <c r="B8416">
        <v>8415</v>
      </c>
      <c r="C8416" t="s">
        <v>1329</v>
      </c>
      <c r="D8416" t="s">
        <v>32</v>
      </c>
      <c r="E8416">
        <v>2018</v>
      </c>
      <c r="F8416" t="s">
        <v>45</v>
      </c>
      <c r="G8416" t="s">
        <v>21</v>
      </c>
      <c r="H8416" t="s">
        <v>15</v>
      </c>
      <c r="I8416" t="s">
        <v>46</v>
      </c>
      <c r="J8416">
        <v>8.1841135999999995E-2</v>
      </c>
      <c r="L8416">
        <v>190.053</v>
      </c>
      <c r="M8416">
        <v>4</v>
      </c>
    </row>
    <row r="8417" spans="1:13" x14ac:dyDescent="0.35">
      <c r="A8417" t="s">
        <v>17</v>
      </c>
      <c r="B8417">
        <v>8416</v>
      </c>
      <c r="C8417" t="s">
        <v>898</v>
      </c>
      <c r="D8417" t="s">
        <v>32</v>
      </c>
      <c r="E8417">
        <v>2018</v>
      </c>
      <c r="F8417" t="s">
        <v>45</v>
      </c>
      <c r="G8417" t="s">
        <v>21</v>
      </c>
      <c r="H8417" t="s">
        <v>15</v>
      </c>
      <c r="I8417" t="s">
        <v>46</v>
      </c>
      <c r="J8417">
        <v>6.9123359999999995E-2</v>
      </c>
      <c r="L8417">
        <v>106.0938</v>
      </c>
      <c r="M8417">
        <v>4</v>
      </c>
    </row>
    <row r="8418" spans="1:13" x14ac:dyDescent="0.3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223</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221</v>
      </c>
      <c r="D8423" t="s">
        <v>32</v>
      </c>
      <c r="E8423">
        <v>2018</v>
      </c>
      <c r="F8423" t="s">
        <v>45</v>
      </c>
      <c r="G8423" t="s">
        <v>21</v>
      </c>
      <c r="H8423" t="s">
        <v>15</v>
      </c>
      <c r="I8423" t="s">
        <v>46</v>
      </c>
      <c r="J8423">
        <v>4.3791579999999997E-2</v>
      </c>
      <c r="L8423">
        <v>189.053</v>
      </c>
      <c r="M8423">
        <v>4</v>
      </c>
    </row>
    <row r="8424" spans="1:13" x14ac:dyDescent="0.3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834</v>
      </c>
      <c r="D8425" t="s">
        <v>159</v>
      </c>
      <c r="E8425">
        <v>2018</v>
      </c>
      <c r="F8425" t="s">
        <v>45</v>
      </c>
      <c r="G8425" t="s">
        <v>21</v>
      </c>
      <c r="H8425" t="s">
        <v>15</v>
      </c>
      <c r="I8425" t="s">
        <v>46</v>
      </c>
      <c r="J8425">
        <v>0</v>
      </c>
      <c r="L8425">
        <v>167.51580000000001</v>
      </c>
      <c r="M8425">
        <v>4</v>
      </c>
    </row>
    <row r="8426" spans="1:13" x14ac:dyDescent="0.3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5">
      <c r="A8429" t="s">
        <v>10</v>
      </c>
      <c r="B8429">
        <v>8428</v>
      </c>
      <c r="C8429" t="s">
        <v>803</v>
      </c>
      <c r="D8429" t="s">
        <v>95</v>
      </c>
      <c r="E8429">
        <v>2018</v>
      </c>
      <c r="F8429" t="s">
        <v>45</v>
      </c>
      <c r="G8429" t="s">
        <v>21</v>
      </c>
      <c r="H8429" t="s">
        <v>15</v>
      </c>
      <c r="I8429" t="s">
        <v>46</v>
      </c>
      <c r="J8429">
        <v>2.2829734000000001E-2</v>
      </c>
      <c r="L8429">
        <v>241.0538</v>
      </c>
      <c r="M8429">
        <v>4</v>
      </c>
    </row>
    <row r="8430" spans="1:13" x14ac:dyDescent="0.3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5">
      <c r="A8433" t="s">
        <v>10</v>
      </c>
      <c r="B8433">
        <v>8432</v>
      </c>
      <c r="C8433" t="s">
        <v>904</v>
      </c>
      <c r="D8433" t="s">
        <v>95</v>
      </c>
      <c r="E8433">
        <v>2018</v>
      </c>
      <c r="F8433" t="s">
        <v>45</v>
      </c>
      <c r="G8433" t="s">
        <v>21</v>
      </c>
      <c r="H8433" t="s">
        <v>15</v>
      </c>
      <c r="I8433" t="s">
        <v>46</v>
      </c>
      <c r="J8433">
        <v>0.10351785300000001</v>
      </c>
      <c r="L8433">
        <v>164.95</v>
      </c>
      <c r="M8433">
        <v>4</v>
      </c>
    </row>
    <row r="8434" spans="1:13" x14ac:dyDescent="0.35">
      <c r="A8434" t="s">
        <v>10</v>
      </c>
      <c r="B8434">
        <v>8433</v>
      </c>
      <c r="C8434" t="s">
        <v>1046</v>
      </c>
      <c r="D8434" t="s">
        <v>57</v>
      </c>
      <c r="E8434">
        <v>2018</v>
      </c>
      <c r="F8434" t="s">
        <v>45</v>
      </c>
      <c r="G8434" t="s">
        <v>21</v>
      </c>
      <c r="H8434" t="s">
        <v>15</v>
      </c>
      <c r="I8434" t="s">
        <v>46</v>
      </c>
      <c r="J8434">
        <v>0</v>
      </c>
      <c r="L8434">
        <v>84.590800000000002</v>
      </c>
      <c r="M8434">
        <v>4</v>
      </c>
    </row>
    <row r="8435" spans="1:13" x14ac:dyDescent="0.3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5">
      <c r="A8437" t="s">
        <v>10</v>
      </c>
      <c r="B8437">
        <v>8436</v>
      </c>
      <c r="C8437" t="s">
        <v>596</v>
      </c>
      <c r="D8437" t="s">
        <v>74</v>
      </c>
      <c r="E8437">
        <v>2018</v>
      </c>
      <c r="F8437" t="s">
        <v>45</v>
      </c>
      <c r="G8437" t="s">
        <v>21</v>
      </c>
      <c r="H8437" t="s">
        <v>15</v>
      </c>
      <c r="I8437" t="s">
        <v>46</v>
      </c>
      <c r="J8437">
        <v>9.4109235999999999E-2</v>
      </c>
      <c r="L8437">
        <v>102.9332</v>
      </c>
      <c r="M8437">
        <v>4</v>
      </c>
    </row>
    <row r="8438" spans="1:13" x14ac:dyDescent="0.3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5">
      <c r="A8439" t="s">
        <v>10</v>
      </c>
      <c r="B8439">
        <v>8438</v>
      </c>
      <c r="C8439" t="s">
        <v>696</v>
      </c>
      <c r="D8439" t="s">
        <v>74</v>
      </c>
      <c r="E8439">
        <v>2018</v>
      </c>
      <c r="F8439" t="s">
        <v>45</v>
      </c>
      <c r="G8439" t="s">
        <v>21</v>
      </c>
      <c r="H8439" t="s">
        <v>15</v>
      </c>
      <c r="I8439" t="s">
        <v>46</v>
      </c>
      <c r="J8439">
        <v>6.5928735000000002E-2</v>
      </c>
      <c r="L8439">
        <v>183.0292</v>
      </c>
      <c r="M8439">
        <v>4</v>
      </c>
    </row>
    <row r="8440" spans="1:13" x14ac:dyDescent="0.3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624</v>
      </c>
      <c r="D8443" t="s">
        <v>28</v>
      </c>
      <c r="E8443">
        <v>2018</v>
      </c>
      <c r="F8443" t="s">
        <v>45</v>
      </c>
      <c r="G8443" t="s">
        <v>21</v>
      </c>
      <c r="H8443" t="s">
        <v>15</v>
      </c>
      <c r="I8443" t="s">
        <v>46</v>
      </c>
      <c r="J8443">
        <v>5.0256161000000001E-2</v>
      </c>
      <c r="L8443">
        <v>150.9024</v>
      </c>
      <c r="M8443">
        <v>4</v>
      </c>
    </row>
    <row r="8444" spans="1:13" x14ac:dyDescent="0.3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511</v>
      </c>
      <c r="D8446" t="s">
        <v>28</v>
      </c>
      <c r="E8446">
        <v>2018</v>
      </c>
      <c r="F8446" t="s">
        <v>45</v>
      </c>
      <c r="G8446" t="s">
        <v>21</v>
      </c>
      <c r="H8446" t="s">
        <v>15</v>
      </c>
      <c r="I8446" t="s">
        <v>46</v>
      </c>
      <c r="J8446">
        <v>0.13933055699999999</v>
      </c>
      <c r="L8446">
        <v>109.5228</v>
      </c>
      <c r="M8446">
        <v>4</v>
      </c>
    </row>
    <row r="8447" spans="1:13" x14ac:dyDescent="0.35">
      <c r="A8447" t="s">
        <v>10</v>
      </c>
      <c r="B8447">
        <v>8446</v>
      </c>
      <c r="C8447" t="s">
        <v>883</v>
      </c>
      <c r="D8447" t="s">
        <v>28</v>
      </c>
      <c r="E8447">
        <v>2018</v>
      </c>
      <c r="F8447" t="s">
        <v>45</v>
      </c>
      <c r="G8447" t="s">
        <v>21</v>
      </c>
      <c r="H8447" t="s">
        <v>15</v>
      </c>
      <c r="I8447" t="s">
        <v>46</v>
      </c>
      <c r="J8447">
        <v>0.10400212</v>
      </c>
      <c r="L8447">
        <v>79.796000000000006</v>
      </c>
      <c r="M8447">
        <v>4</v>
      </c>
    </row>
    <row r="8448" spans="1:13" x14ac:dyDescent="0.3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5">
      <c r="A8451" t="s">
        <v>10</v>
      </c>
      <c r="B8451">
        <v>8450</v>
      </c>
      <c r="C8451" t="s">
        <v>1586</v>
      </c>
      <c r="D8451" t="s">
        <v>67</v>
      </c>
      <c r="E8451">
        <v>2018</v>
      </c>
      <c r="F8451" t="s">
        <v>45</v>
      </c>
      <c r="G8451" t="s">
        <v>21</v>
      </c>
      <c r="H8451" t="s">
        <v>15</v>
      </c>
      <c r="I8451" t="s">
        <v>46</v>
      </c>
      <c r="J8451">
        <v>0.16388212899999999</v>
      </c>
      <c r="L8451">
        <v>113.2518</v>
      </c>
      <c r="M8451">
        <v>4</v>
      </c>
    </row>
    <row r="8452" spans="1:13" x14ac:dyDescent="0.3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5">
      <c r="A8453" t="s">
        <v>10</v>
      </c>
      <c r="B8453">
        <v>8452</v>
      </c>
      <c r="C8453" t="s">
        <v>397</v>
      </c>
      <c r="D8453" t="s">
        <v>67</v>
      </c>
      <c r="E8453">
        <v>2018</v>
      </c>
      <c r="F8453" t="s">
        <v>45</v>
      </c>
      <c r="G8453" t="s">
        <v>21</v>
      </c>
      <c r="H8453" t="s">
        <v>15</v>
      </c>
      <c r="I8453" t="s">
        <v>46</v>
      </c>
      <c r="J8453">
        <v>0.18240726600000001</v>
      </c>
      <c r="L8453">
        <v>109.157</v>
      </c>
      <c r="M8453">
        <v>4</v>
      </c>
    </row>
    <row r="8454" spans="1:13" x14ac:dyDescent="0.3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5">
      <c r="A8457" t="s">
        <v>10</v>
      </c>
      <c r="B8457">
        <v>8456</v>
      </c>
      <c r="C8457" t="s">
        <v>1400</v>
      </c>
      <c r="D8457" t="s">
        <v>67</v>
      </c>
      <c r="E8457">
        <v>2018</v>
      </c>
      <c r="F8457" t="s">
        <v>45</v>
      </c>
      <c r="G8457" t="s">
        <v>21</v>
      </c>
      <c r="H8457" t="s">
        <v>15</v>
      </c>
      <c r="I8457" t="s">
        <v>46</v>
      </c>
      <c r="J8457">
        <v>0</v>
      </c>
      <c r="L8457">
        <v>196.4794</v>
      </c>
      <c r="M8457">
        <v>4</v>
      </c>
    </row>
    <row r="8458" spans="1:13" x14ac:dyDescent="0.35">
      <c r="A8458" t="s">
        <v>10</v>
      </c>
      <c r="B8458">
        <v>8457</v>
      </c>
      <c r="C8458" t="s">
        <v>1308</v>
      </c>
      <c r="D8458" t="s">
        <v>67</v>
      </c>
      <c r="E8458">
        <v>2018</v>
      </c>
      <c r="F8458" t="s">
        <v>45</v>
      </c>
      <c r="G8458" t="s">
        <v>21</v>
      </c>
      <c r="H8458" t="s">
        <v>15</v>
      </c>
      <c r="I8458" t="s">
        <v>46</v>
      </c>
      <c r="J8458">
        <v>0.127108578</v>
      </c>
      <c r="L8458">
        <v>120.744</v>
      </c>
      <c r="M8458">
        <v>4</v>
      </c>
    </row>
    <row r="8459" spans="1:13" x14ac:dyDescent="0.3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5">
      <c r="A8460" t="s">
        <v>10</v>
      </c>
      <c r="B8460">
        <v>8459</v>
      </c>
      <c r="C8460" t="s">
        <v>125</v>
      </c>
      <c r="D8460" t="s">
        <v>67</v>
      </c>
      <c r="E8460">
        <v>2018</v>
      </c>
      <c r="F8460" t="s">
        <v>45</v>
      </c>
      <c r="G8460" t="s">
        <v>21</v>
      </c>
      <c r="H8460" t="s">
        <v>15</v>
      </c>
      <c r="I8460" t="s">
        <v>46</v>
      </c>
      <c r="J8460">
        <v>7.5791641000000007E-2</v>
      </c>
      <c r="L8460">
        <v>193.3794</v>
      </c>
      <c r="M8460">
        <v>4</v>
      </c>
    </row>
    <row r="8461" spans="1:13" x14ac:dyDescent="0.3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5">
      <c r="A8464" t="s">
        <v>10</v>
      </c>
      <c r="B8464">
        <v>8463</v>
      </c>
      <c r="C8464" t="s">
        <v>702</v>
      </c>
      <c r="D8464" t="s">
        <v>67</v>
      </c>
      <c r="E8464">
        <v>2018</v>
      </c>
      <c r="F8464" t="s">
        <v>45</v>
      </c>
      <c r="G8464" t="s">
        <v>21</v>
      </c>
      <c r="H8464" t="s">
        <v>15</v>
      </c>
      <c r="I8464" t="s">
        <v>46</v>
      </c>
      <c r="J8464">
        <v>4.7358246E-2</v>
      </c>
      <c r="L8464">
        <v>123.1756</v>
      </c>
      <c r="M8464">
        <v>4</v>
      </c>
    </row>
    <row r="8465" spans="1:13" x14ac:dyDescent="0.35">
      <c r="A8465" t="s">
        <v>10</v>
      </c>
      <c r="B8465">
        <v>8464</v>
      </c>
      <c r="C8465" t="s">
        <v>126</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503</v>
      </c>
      <c r="D8467" t="s">
        <v>24</v>
      </c>
      <c r="E8467">
        <v>2018</v>
      </c>
      <c r="F8467" t="s">
        <v>45</v>
      </c>
      <c r="G8467" t="s">
        <v>21</v>
      </c>
      <c r="H8467" t="s">
        <v>15</v>
      </c>
      <c r="I8467" t="s">
        <v>46</v>
      </c>
      <c r="J8467">
        <v>4.3690499000000001E-2</v>
      </c>
      <c r="L8467">
        <v>60.2194</v>
      </c>
      <c r="M8467">
        <v>4</v>
      </c>
    </row>
    <row r="8468" spans="1:13" x14ac:dyDescent="0.3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1494</v>
      </c>
      <c r="D8469" t="s">
        <v>24</v>
      </c>
      <c r="E8469">
        <v>2018</v>
      </c>
      <c r="F8469" t="s">
        <v>45</v>
      </c>
      <c r="G8469" t="s">
        <v>21</v>
      </c>
      <c r="H8469" t="s">
        <v>15</v>
      </c>
      <c r="I8469" t="s">
        <v>46</v>
      </c>
      <c r="J8469">
        <v>7.0349402000000005E-2</v>
      </c>
      <c r="L8469">
        <v>228.601</v>
      </c>
      <c r="M8469">
        <v>4</v>
      </c>
    </row>
    <row r="8470" spans="1:13" x14ac:dyDescent="0.35">
      <c r="A8470" t="s">
        <v>10</v>
      </c>
      <c r="B8470">
        <v>8469</v>
      </c>
      <c r="C8470" t="s">
        <v>442</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1487</v>
      </c>
      <c r="D8471" t="s">
        <v>24</v>
      </c>
      <c r="E8471">
        <v>2018</v>
      </c>
      <c r="F8471" t="s">
        <v>45</v>
      </c>
      <c r="G8471" t="s">
        <v>21</v>
      </c>
      <c r="H8471" t="s">
        <v>15</v>
      </c>
      <c r="I8471" t="s">
        <v>46</v>
      </c>
      <c r="J8471">
        <v>0</v>
      </c>
      <c r="L8471">
        <v>145.27600000000001</v>
      </c>
      <c r="M8471">
        <v>4</v>
      </c>
    </row>
    <row r="8472" spans="1:13" x14ac:dyDescent="0.3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340</v>
      </c>
      <c r="D8475" t="s">
        <v>24</v>
      </c>
      <c r="E8475">
        <v>2018</v>
      </c>
      <c r="F8475" t="s">
        <v>45</v>
      </c>
      <c r="G8475" t="s">
        <v>21</v>
      </c>
      <c r="H8475" t="s">
        <v>15</v>
      </c>
      <c r="I8475" t="s">
        <v>46</v>
      </c>
      <c r="J8475">
        <v>0.159081735</v>
      </c>
      <c r="L8475">
        <v>193.5478</v>
      </c>
      <c r="M8475">
        <v>4</v>
      </c>
    </row>
    <row r="8476" spans="1:13" x14ac:dyDescent="0.35">
      <c r="A8476" t="s">
        <v>10</v>
      </c>
      <c r="B8476">
        <v>8475</v>
      </c>
      <c r="C8476" t="s">
        <v>1157</v>
      </c>
      <c r="D8476" t="s">
        <v>12</v>
      </c>
      <c r="E8476">
        <v>2018</v>
      </c>
      <c r="F8476" t="s">
        <v>45</v>
      </c>
      <c r="G8476" t="s">
        <v>21</v>
      </c>
      <c r="H8476" t="s">
        <v>15</v>
      </c>
      <c r="I8476" t="s">
        <v>46</v>
      </c>
      <c r="J8476">
        <v>3.0794774E-2</v>
      </c>
      <c r="L8476">
        <v>122.9072</v>
      </c>
      <c r="M8476">
        <v>4</v>
      </c>
    </row>
    <row r="8477" spans="1:13" x14ac:dyDescent="0.3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1536</v>
      </c>
      <c r="D8480" t="s">
        <v>12</v>
      </c>
      <c r="E8480">
        <v>2018</v>
      </c>
      <c r="F8480" t="s">
        <v>45</v>
      </c>
      <c r="G8480" t="s">
        <v>21</v>
      </c>
      <c r="H8480" t="s">
        <v>15</v>
      </c>
      <c r="I8480" t="s">
        <v>46</v>
      </c>
      <c r="J8480">
        <v>0.106538757</v>
      </c>
      <c r="L8480">
        <v>145.4786</v>
      </c>
      <c r="M8480">
        <v>4</v>
      </c>
    </row>
    <row r="8481" spans="1:13" x14ac:dyDescent="0.3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581</v>
      </c>
      <c r="D8485" t="s">
        <v>12</v>
      </c>
      <c r="E8485">
        <v>2018</v>
      </c>
      <c r="F8485" t="s">
        <v>45</v>
      </c>
      <c r="G8485" t="s">
        <v>21</v>
      </c>
      <c r="H8485" t="s">
        <v>15</v>
      </c>
      <c r="I8485" t="s">
        <v>46</v>
      </c>
      <c r="J8485">
        <v>0.115032648</v>
      </c>
      <c r="L8485">
        <v>58.0246</v>
      </c>
      <c r="M8485">
        <v>4</v>
      </c>
    </row>
    <row r="8486" spans="1:13" x14ac:dyDescent="0.3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1092</v>
      </c>
      <c r="D8490" t="s">
        <v>12</v>
      </c>
      <c r="E8490">
        <v>2018</v>
      </c>
      <c r="F8490" t="s">
        <v>45</v>
      </c>
      <c r="G8490" t="s">
        <v>21</v>
      </c>
      <c r="H8490" t="s">
        <v>15</v>
      </c>
      <c r="I8490" t="s">
        <v>46</v>
      </c>
      <c r="J8490">
        <v>0.17024678200000001</v>
      </c>
      <c r="L8490">
        <v>141.5838</v>
      </c>
      <c r="M8490">
        <v>4</v>
      </c>
    </row>
    <row r="8491" spans="1:13" x14ac:dyDescent="0.3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767</v>
      </c>
      <c r="D8492" t="s">
        <v>54</v>
      </c>
      <c r="E8492">
        <v>2018</v>
      </c>
      <c r="F8492" t="s">
        <v>45</v>
      </c>
      <c r="G8492" t="s">
        <v>21</v>
      </c>
      <c r="H8492" t="s">
        <v>15</v>
      </c>
      <c r="I8492" t="s">
        <v>46</v>
      </c>
      <c r="J8492">
        <v>5.7143514999999999E-2</v>
      </c>
      <c r="L8492">
        <v>151.8366</v>
      </c>
      <c r="M8492">
        <v>4</v>
      </c>
    </row>
    <row r="8493" spans="1:13" x14ac:dyDescent="0.35">
      <c r="A8493" t="s">
        <v>10</v>
      </c>
      <c r="B8493">
        <v>8492</v>
      </c>
      <c r="C8493" t="s">
        <v>1013</v>
      </c>
      <c r="D8493" t="s">
        <v>54</v>
      </c>
      <c r="E8493">
        <v>2018</v>
      </c>
      <c r="F8493" t="s">
        <v>45</v>
      </c>
      <c r="G8493" t="s">
        <v>21</v>
      </c>
      <c r="H8493" t="s">
        <v>15</v>
      </c>
      <c r="I8493" t="s">
        <v>46</v>
      </c>
      <c r="J8493">
        <v>0.157701958</v>
      </c>
      <c r="L8493">
        <v>158.7946</v>
      </c>
      <c r="M8493">
        <v>4</v>
      </c>
    </row>
    <row r="8494" spans="1:13" x14ac:dyDescent="0.3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5">
      <c r="A8502" t="s">
        <v>10</v>
      </c>
      <c r="B8502">
        <v>8501</v>
      </c>
      <c r="C8502" t="s">
        <v>810</v>
      </c>
      <c r="D8502" t="s">
        <v>48</v>
      </c>
      <c r="E8502">
        <v>2018</v>
      </c>
      <c r="F8502" t="s">
        <v>45</v>
      </c>
      <c r="G8502" t="s">
        <v>21</v>
      </c>
      <c r="H8502" t="s">
        <v>15</v>
      </c>
      <c r="I8502" t="s">
        <v>46</v>
      </c>
      <c r="J8502">
        <v>4.4764725999999998E-2</v>
      </c>
      <c r="L8502">
        <v>102.4016</v>
      </c>
      <c r="M8502">
        <v>4</v>
      </c>
    </row>
    <row r="8503" spans="1:13" x14ac:dyDescent="0.35">
      <c r="A8503" t="s">
        <v>10</v>
      </c>
      <c r="B8503">
        <v>8502</v>
      </c>
      <c r="C8503" t="s">
        <v>458</v>
      </c>
      <c r="D8503" t="s">
        <v>48</v>
      </c>
      <c r="E8503">
        <v>2018</v>
      </c>
      <c r="F8503" t="s">
        <v>45</v>
      </c>
      <c r="G8503" t="s">
        <v>21</v>
      </c>
      <c r="H8503" t="s">
        <v>15</v>
      </c>
      <c r="I8503" t="s">
        <v>46</v>
      </c>
      <c r="J8503">
        <v>4.5542628000000002E-2</v>
      </c>
      <c r="L8503">
        <v>170.7132</v>
      </c>
      <c r="M8503">
        <v>4</v>
      </c>
    </row>
    <row r="8504" spans="1:13" x14ac:dyDescent="0.3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5">
      <c r="A8520" t="s">
        <v>35</v>
      </c>
      <c r="B8520">
        <v>8519</v>
      </c>
      <c r="C8520" t="s">
        <v>237</v>
      </c>
      <c r="D8520" t="s">
        <v>19</v>
      </c>
      <c r="E8520">
        <v>2018</v>
      </c>
      <c r="F8520" t="s">
        <v>45</v>
      </c>
      <c r="G8520" t="s">
        <v>21</v>
      </c>
      <c r="H8520" t="s">
        <v>15</v>
      </c>
      <c r="I8520" t="s">
        <v>46</v>
      </c>
      <c r="J8520">
        <v>0</v>
      </c>
      <c r="L8520">
        <v>164.55260000000001</v>
      </c>
      <c r="M8520">
        <v>4</v>
      </c>
    </row>
    <row r="8521" spans="1:13" x14ac:dyDescent="0.3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85</v>
      </c>
      <c r="D8523" t="s">
        <v>67</v>
      </c>
      <c r="E8523">
        <v>2018</v>
      </c>
      <c r="F8523" t="s">
        <v>45</v>
      </c>
      <c r="G8523" t="s">
        <v>21</v>
      </c>
      <c r="H8523" t="s">
        <v>15</v>
      </c>
      <c r="I8523" t="s">
        <v>46</v>
      </c>
      <c r="J8523">
        <v>0.107714834</v>
      </c>
      <c r="L8523">
        <v>97.875200000000007</v>
      </c>
      <c r="M8523">
        <v>4</v>
      </c>
    </row>
    <row r="8524" spans="1:13" x14ac:dyDescent="0.3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E8B0B-D680-4A41-80F2-776AE08DCE97}">
  <dimension ref="A1:K130"/>
  <sheetViews>
    <sheetView topLeftCell="A76" workbookViewId="0">
      <selection activeCell="A107" sqref="A107"/>
    </sheetView>
  </sheetViews>
  <sheetFormatPr defaultRowHeight="15.5" x14ac:dyDescent="0.35"/>
  <cols>
    <col min="1" max="1" width="12.25" bestFit="1" customWidth="1"/>
    <col min="2" max="2" width="11.75" bestFit="1" customWidth="1"/>
    <col min="3" max="3" width="11.1640625" bestFit="1" customWidth="1"/>
    <col min="4" max="4" width="11.75" bestFit="1" customWidth="1"/>
  </cols>
  <sheetData>
    <row r="1" spans="1:6" ht="16" thickBot="1" x14ac:dyDescent="0.4"/>
    <row r="2" spans="1:6" ht="16" thickBot="1" x14ac:dyDescent="0.4">
      <c r="A2" s="43" t="s">
        <v>1616</v>
      </c>
      <c r="B2" s="44"/>
      <c r="C2" s="44"/>
      <c r="D2" s="44"/>
      <c r="E2" s="2"/>
    </row>
    <row r="3" spans="1:6" ht="16" thickBot="1" x14ac:dyDescent="0.4">
      <c r="A3" s="29" t="s">
        <v>1612</v>
      </c>
      <c r="B3" s="34" t="s">
        <v>1613</v>
      </c>
      <c r="C3" s="34" t="s">
        <v>1614</v>
      </c>
      <c r="D3" s="30" t="s">
        <v>1615</v>
      </c>
      <c r="E3" s="5"/>
    </row>
    <row r="4" spans="1:6" ht="16" thickBot="1" x14ac:dyDescent="0.4">
      <c r="A4" s="31">
        <v>1201681.4928000034</v>
      </c>
      <c r="B4" s="32">
        <v>140.99278338613203</v>
      </c>
      <c r="C4" s="32">
        <v>8523</v>
      </c>
      <c r="D4" s="33">
        <v>3.9658570925731196</v>
      </c>
      <c r="E4" s="5"/>
    </row>
    <row r="5" spans="1:6" x14ac:dyDescent="0.35">
      <c r="A5" s="3"/>
      <c r="B5" s="4"/>
      <c r="C5" s="4"/>
      <c r="D5" s="4"/>
      <c r="E5" s="5"/>
    </row>
    <row r="6" spans="1:6" x14ac:dyDescent="0.35">
      <c r="A6" s="3" t="str">
        <f>A3</f>
        <v>Total Sales</v>
      </c>
      <c r="B6" s="4" t="str">
        <f t="shared" ref="B6:D6" si="0">B3</f>
        <v>Avg Sales</v>
      </c>
      <c r="C6" s="4" t="str">
        <f>C3</f>
        <v>No. Of Items</v>
      </c>
      <c r="D6" s="4" t="str">
        <f t="shared" si="0"/>
        <v>Avg Rating</v>
      </c>
      <c r="E6" s="5"/>
    </row>
    <row r="7" spans="1:6" x14ac:dyDescent="0.35">
      <c r="A7" s="11">
        <f>GETPIVOTDATA("Total Sales",A3)</f>
        <v>1201681.4928000034</v>
      </c>
      <c r="B7" s="6">
        <f>GETPIVOTDATA("Avg Sales",$A$3)</f>
        <v>140.99278338613203</v>
      </c>
      <c r="C7" s="4">
        <f>GETPIVOTDATA("No. Of Items",$A$3)</f>
        <v>8523</v>
      </c>
      <c r="D7" s="7">
        <f>GETPIVOTDATA("Avg Rating",$A$3)</f>
        <v>3.9658570925731196</v>
      </c>
      <c r="E7" s="5"/>
    </row>
    <row r="8" spans="1:6" ht="16" thickBot="1" x14ac:dyDescent="0.4">
      <c r="A8" s="8"/>
      <c r="B8" s="9"/>
      <c r="C8" s="9"/>
      <c r="D8" s="9"/>
      <c r="E8" s="10"/>
    </row>
    <row r="9" spans="1:6" ht="16" thickBot="1" x14ac:dyDescent="0.4"/>
    <row r="10" spans="1:6" x14ac:dyDescent="0.35">
      <c r="A10" s="41" t="s">
        <v>1619</v>
      </c>
      <c r="B10" s="42"/>
      <c r="C10" s="42"/>
      <c r="D10" s="42"/>
      <c r="E10" s="1"/>
      <c r="F10" s="2"/>
    </row>
    <row r="11" spans="1:6" ht="16" thickBot="1" x14ac:dyDescent="0.4">
      <c r="A11" s="3"/>
      <c r="B11" s="4"/>
      <c r="C11" s="4"/>
      <c r="D11" s="4"/>
      <c r="E11" s="4"/>
      <c r="F11" s="5"/>
    </row>
    <row r="12" spans="1:6" ht="16" thickBot="1" x14ac:dyDescent="0.4">
      <c r="A12" s="17" t="s">
        <v>1617</v>
      </c>
      <c r="B12" s="15" t="s">
        <v>1610</v>
      </c>
      <c r="C12" s="4"/>
      <c r="D12" s="4"/>
      <c r="E12" s="4"/>
      <c r="F12" s="5"/>
    </row>
    <row r="13" spans="1:6" x14ac:dyDescent="0.35">
      <c r="A13" s="26" t="s">
        <v>17</v>
      </c>
      <c r="B13" s="13">
        <v>776319.68840000057</v>
      </c>
      <c r="C13" s="4"/>
      <c r="D13" s="4"/>
      <c r="E13" s="4"/>
      <c r="F13" s="5"/>
    </row>
    <row r="14" spans="1:6" ht="16" thickBot="1" x14ac:dyDescent="0.4">
      <c r="A14" s="28" t="s">
        <v>10</v>
      </c>
      <c r="B14" s="14">
        <v>425361.8043999995</v>
      </c>
      <c r="C14" s="4"/>
      <c r="D14" s="4"/>
      <c r="E14" s="4"/>
      <c r="F14" s="5"/>
    </row>
    <row r="15" spans="1:6" ht="16" thickBot="1" x14ac:dyDescent="0.4">
      <c r="A15" s="16" t="s">
        <v>1618</v>
      </c>
      <c r="B15" s="12">
        <v>1201681.4928000001</v>
      </c>
      <c r="C15" s="4"/>
      <c r="D15" s="4"/>
      <c r="E15" s="4"/>
      <c r="F15" s="5"/>
    </row>
    <row r="16" spans="1:6" x14ac:dyDescent="0.35">
      <c r="A16" s="3"/>
      <c r="B16" s="4"/>
      <c r="C16" s="4"/>
      <c r="D16" s="4"/>
      <c r="E16" s="4"/>
      <c r="F16" s="5"/>
    </row>
    <row r="17" spans="1:9" x14ac:dyDescent="0.35">
      <c r="A17" s="3"/>
      <c r="B17" s="4"/>
      <c r="C17" s="4"/>
      <c r="D17" s="4"/>
      <c r="E17" s="4"/>
      <c r="F17" s="5"/>
    </row>
    <row r="18" spans="1:9" x14ac:dyDescent="0.35">
      <c r="A18" s="3"/>
      <c r="B18" s="4"/>
      <c r="C18" s="4"/>
      <c r="D18" s="4"/>
      <c r="E18" s="4"/>
      <c r="F18" s="5"/>
    </row>
    <row r="19" spans="1:9" x14ac:dyDescent="0.35">
      <c r="A19" s="3"/>
      <c r="B19" s="4"/>
      <c r="C19" s="4"/>
      <c r="D19" s="4"/>
      <c r="E19" s="4"/>
      <c r="F19" s="5"/>
    </row>
    <row r="20" spans="1:9" x14ac:dyDescent="0.35">
      <c r="A20" s="3"/>
      <c r="B20" s="4"/>
      <c r="C20" s="4"/>
      <c r="D20" s="4"/>
      <c r="E20" s="4"/>
      <c r="F20" s="5"/>
    </row>
    <row r="21" spans="1:9" ht="16" thickBot="1" x14ac:dyDescent="0.4">
      <c r="A21" s="3"/>
      <c r="B21" s="4"/>
      <c r="C21" s="4"/>
      <c r="D21" s="4"/>
      <c r="E21" s="4"/>
      <c r="F21" s="5"/>
    </row>
    <row r="22" spans="1:9" ht="16" thickBot="1" x14ac:dyDescent="0.4">
      <c r="A22" s="41" t="s">
        <v>1620</v>
      </c>
      <c r="B22" s="42"/>
      <c r="C22" s="42"/>
      <c r="D22" s="42"/>
      <c r="E22" s="1"/>
      <c r="F22" s="1"/>
      <c r="G22" s="1"/>
      <c r="H22" s="1"/>
      <c r="I22" s="2"/>
    </row>
    <row r="23" spans="1:9" ht="16" thickBot="1" x14ac:dyDescent="0.4">
      <c r="A23" s="17" t="s">
        <v>1617</v>
      </c>
      <c r="B23" s="15" t="s">
        <v>1610</v>
      </c>
      <c r="C23" s="4"/>
      <c r="D23" s="4"/>
      <c r="E23" s="4"/>
      <c r="F23" s="4"/>
      <c r="G23" s="4"/>
      <c r="H23" s="4"/>
      <c r="I23" s="5"/>
    </row>
    <row r="24" spans="1:9" x14ac:dyDescent="0.35">
      <c r="A24" s="26" t="s">
        <v>153</v>
      </c>
      <c r="B24" s="13">
        <v>9077.869999999999</v>
      </c>
      <c r="C24" s="4"/>
      <c r="D24" s="4"/>
      <c r="E24" s="4"/>
      <c r="F24" s="4"/>
      <c r="G24" s="4"/>
      <c r="H24" s="4"/>
      <c r="I24" s="5"/>
    </row>
    <row r="25" spans="1:9" x14ac:dyDescent="0.35">
      <c r="A25" s="27" t="s">
        <v>74</v>
      </c>
      <c r="B25" s="14">
        <v>15596.696600000001</v>
      </c>
      <c r="C25" s="4"/>
      <c r="D25" s="4"/>
      <c r="E25" s="4"/>
      <c r="F25" s="4"/>
      <c r="G25" s="4"/>
      <c r="H25" s="4"/>
      <c r="I25" s="5"/>
    </row>
    <row r="26" spans="1:9" x14ac:dyDescent="0.35">
      <c r="A26" s="27" t="s">
        <v>159</v>
      </c>
      <c r="B26" s="14">
        <v>21880.027399999992</v>
      </c>
      <c r="C26" s="4"/>
      <c r="D26" s="4"/>
      <c r="E26" s="4"/>
      <c r="F26" s="4"/>
      <c r="G26" s="4"/>
      <c r="H26" s="4"/>
      <c r="I26" s="5"/>
    </row>
    <row r="27" spans="1:9" x14ac:dyDescent="0.35">
      <c r="A27" s="27" t="s">
        <v>64</v>
      </c>
      <c r="B27" s="14">
        <v>22451.891599999999</v>
      </c>
      <c r="C27" s="4"/>
      <c r="D27" s="4"/>
      <c r="E27" s="4"/>
      <c r="F27" s="4"/>
      <c r="G27" s="4"/>
      <c r="H27" s="4"/>
      <c r="I27" s="5"/>
    </row>
    <row r="28" spans="1:9" x14ac:dyDescent="0.35">
      <c r="A28" s="27" t="s">
        <v>61</v>
      </c>
      <c r="B28" s="14">
        <v>29334.680599999996</v>
      </c>
      <c r="C28" s="4"/>
      <c r="D28" s="4"/>
      <c r="E28" s="4"/>
      <c r="F28" s="4"/>
      <c r="G28" s="4"/>
      <c r="H28" s="4"/>
      <c r="I28" s="5"/>
    </row>
    <row r="29" spans="1:9" x14ac:dyDescent="0.35">
      <c r="A29" s="27" t="s">
        <v>57</v>
      </c>
      <c r="B29" s="14">
        <v>35379.119800000015</v>
      </c>
      <c r="C29" s="4"/>
      <c r="D29" s="4"/>
      <c r="E29" s="4"/>
      <c r="F29" s="4"/>
      <c r="G29" s="4"/>
      <c r="H29" s="4"/>
      <c r="I29" s="5"/>
    </row>
    <row r="30" spans="1:9" x14ac:dyDescent="0.35">
      <c r="A30" s="27" t="s">
        <v>32</v>
      </c>
      <c r="B30" s="14">
        <v>58514.166999999987</v>
      </c>
      <c r="C30" s="4"/>
      <c r="D30" s="4"/>
      <c r="E30" s="4"/>
      <c r="F30" s="4"/>
      <c r="G30" s="4"/>
      <c r="H30" s="4"/>
      <c r="I30" s="5"/>
    </row>
    <row r="31" spans="1:9" x14ac:dyDescent="0.35">
      <c r="A31" s="27" t="s">
        <v>54</v>
      </c>
      <c r="B31" s="14">
        <v>59449.863799999992</v>
      </c>
      <c r="C31" s="4"/>
      <c r="D31" s="4"/>
      <c r="E31" s="4"/>
      <c r="F31" s="4"/>
      <c r="G31" s="4"/>
      <c r="H31" s="4"/>
      <c r="I31" s="5"/>
    </row>
    <row r="32" spans="1:9" x14ac:dyDescent="0.35">
      <c r="A32" s="27" t="s">
        <v>19</v>
      </c>
      <c r="B32" s="14">
        <v>68025.838800000012</v>
      </c>
      <c r="C32" s="4"/>
      <c r="D32" s="4"/>
      <c r="E32" s="4"/>
      <c r="F32" s="4"/>
      <c r="G32" s="4"/>
      <c r="H32" s="4"/>
      <c r="I32" s="5"/>
    </row>
    <row r="33" spans="1:11" x14ac:dyDescent="0.35">
      <c r="A33" s="27" t="s">
        <v>95</v>
      </c>
      <c r="B33" s="14">
        <v>81894.736400000009</v>
      </c>
      <c r="C33" s="4"/>
      <c r="D33" s="4"/>
      <c r="E33" s="4"/>
      <c r="F33" s="4"/>
      <c r="G33" s="4"/>
      <c r="H33" s="4"/>
      <c r="I33" s="5"/>
    </row>
    <row r="34" spans="1:11" x14ac:dyDescent="0.35">
      <c r="A34" s="27" t="s">
        <v>28</v>
      </c>
      <c r="B34" s="14">
        <v>90706.728999999992</v>
      </c>
      <c r="C34" s="4"/>
      <c r="D34" s="4"/>
      <c r="E34" s="4"/>
      <c r="F34" s="4"/>
      <c r="G34" s="4"/>
      <c r="H34" s="4"/>
      <c r="I34" s="5"/>
    </row>
    <row r="35" spans="1:11" x14ac:dyDescent="0.35">
      <c r="A35" s="27" t="s">
        <v>67</v>
      </c>
      <c r="B35" s="14">
        <v>101276.46159999995</v>
      </c>
      <c r="C35" s="4"/>
      <c r="D35" s="4"/>
      <c r="E35" s="4"/>
      <c r="F35" s="4"/>
      <c r="G35" s="4"/>
      <c r="H35" s="4"/>
      <c r="I35" s="5"/>
    </row>
    <row r="36" spans="1:11" x14ac:dyDescent="0.35">
      <c r="A36" s="27" t="s">
        <v>24</v>
      </c>
      <c r="B36" s="14">
        <v>118558.88140000009</v>
      </c>
      <c r="C36" s="4"/>
      <c r="D36" s="4"/>
      <c r="E36" s="4"/>
      <c r="F36" s="4"/>
      <c r="G36" s="4"/>
      <c r="H36" s="4"/>
      <c r="I36" s="5"/>
    </row>
    <row r="37" spans="1:11" x14ac:dyDescent="0.35">
      <c r="A37" s="27" t="s">
        <v>42</v>
      </c>
      <c r="B37" s="14">
        <v>135976.52539999998</v>
      </c>
      <c r="C37" s="4"/>
      <c r="D37" s="4"/>
      <c r="E37" s="4"/>
      <c r="F37" s="4"/>
      <c r="G37" s="4"/>
      <c r="H37" s="4"/>
      <c r="I37" s="5"/>
    </row>
    <row r="38" spans="1:11" x14ac:dyDescent="0.35">
      <c r="A38" s="27" t="s">
        <v>48</v>
      </c>
      <c r="B38" s="14">
        <v>175433.92240000021</v>
      </c>
      <c r="C38" s="4"/>
      <c r="D38" s="4"/>
      <c r="E38" s="4"/>
      <c r="F38" s="4"/>
      <c r="G38" s="4"/>
      <c r="H38" s="4"/>
      <c r="I38" s="5"/>
    </row>
    <row r="39" spans="1:11" ht="16" thickBot="1" x14ac:dyDescent="0.4">
      <c r="A39" s="28" t="s">
        <v>12</v>
      </c>
      <c r="B39" s="14">
        <v>178124.08099999995</v>
      </c>
      <c r="C39" s="4"/>
      <c r="D39" s="4"/>
      <c r="E39" s="4"/>
      <c r="F39" s="4"/>
      <c r="G39" s="4"/>
      <c r="H39" s="4"/>
      <c r="I39" s="5"/>
    </row>
    <row r="40" spans="1:11" ht="16" thickBot="1" x14ac:dyDescent="0.4">
      <c r="A40" s="16" t="s">
        <v>1618</v>
      </c>
      <c r="B40" s="12">
        <v>1201681.4927999999</v>
      </c>
      <c r="C40" s="4"/>
      <c r="D40" s="4"/>
      <c r="E40" s="4"/>
      <c r="F40" s="4"/>
      <c r="G40" s="4"/>
      <c r="H40" s="4"/>
      <c r="I40" s="5"/>
    </row>
    <row r="41" spans="1:11" ht="16" thickBot="1" x14ac:dyDescent="0.4">
      <c r="A41" s="8"/>
      <c r="B41" s="9"/>
      <c r="C41" s="9"/>
      <c r="D41" s="9"/>
      <c r="E41" s="9"/>
      <c r="F41" s="9"/>
      <c r="G41" s="9"/>
      <c r="H41" s="9"/>
      <c r="I41" s="10"/>
    </row>
    <row r="42" spans="1:11" ht="16" thickBot="1" x14ac:dyDescent="0.4"/>
    <row r="43" spans="1:11" ht="16" thickBot="1" x14ac:dyDescent="0.4">
      <c r="A43" s="41" t="s">
        <v>1622</v>
      </c>
      <c r="B43" s="42"/>
      <c r="C43" s="42"/>
      <c r="D43" s="42"/>
      <c r="E43" s="1"/>
      <c r="F43" s="1"/>
      <c r="G43" s="1"/>
      <c r="H43" s="1"/>
      <c r="I43" s="1"/>
      <c r="J43" s="1"/>
      <c r="K43" s="2"/>
    </row>
    <row r="44" spans="1:11" ht="16" thickBot="1" x14ac:dyDescent="0.4">
      <c r="A44" s="17" t="s">
        <v>1610</v>
      </c>
      <c r="B44" s="17" t="s">
        <v>1621</v>
      </c>
      <c r="C44" s="15"/>
      <c r="D44" s="4"/>
      <c r="E44" s="4"/>
      <c r="F44" s="4"/>
      <c r="G44" s="4"/>
      <c r="H44" s="4"/>
      <c r="I44" s="4"/>
      <c r="J44" s="4"/>
      <c r="K44" s="5"/>
    </row>
    <row r="45" spans="1:11" ht="16" thickBot="1" x14ac:dyDescent="0.4">
      <c r="A45" s="17" t="s">
        <v>1617</v>
      </c>
      <c r="B45" s="29" t="s">
        <v>10</v>
      </c>
      <c r="C45" s="30" t="s">
        <v>17</v>
      </c>
      <c r="D45" s="4"/>
      <c r="E45" s="4"/>
      <c r="F45" s="4"/>
      <c r="G45" s="4"/>
      <c r="H45" s="4"/>
      <c r="I45" s="4"/>
      <c r="J45" s="4"/>
      <c r="K45" s="5"/>
    </row>
    <row r="46" spans="1:11" x14ac:dyDescent="0.35">
      <c r="A46" s="26" t="s">
        <v>14</v>
      </c>
      <c r="B46" s="18">
        <v>121349.89940000001</v>
      </c>
      <c r="C46" s="19">
        <v>215047.9126000001</v>
      </c>
      <c r="D46" s="4"/>
      <c r="E46" s="4"/>
      <c r="F46" s="4"/>
      <c r="G46" s="4"/>
      <c r="H46" s="4"/>
      <c r="I46" s="4"/>
      <c r="J46" s="4"/>
      <c r="K46" s="5"/>
    </row>
    <row r="47" spans="1:11" x14ac:dyDescent="0.35">
      <c r="A47" s="27" t="s">
        <v>34</v>
      </c>
      <c r="B47" s="20">
        <v>138685.86819999994</v>
      </c>
      <c r="C47" s="21">
        <v>254464.77940000014</v>
      </c>
      <c r="D47" s="4"/>
      <c r="E47" s="4"/>
      <c r="F47" s="4"/>
      <c r="G47" s="4"/>
      <c r="H47" s="4"/>
      <c r="I47" s="4"/>
      <c r="J47" s="4"/>
      <c r="K47" s="5"/>
    </row>
    <row r="48" spans="1:11" ht="16" thickBot="1" x14ac:dyDescent="0.4">
      <c r="A48" s="28" t="s">
        <v>21</v>
      </c>
      <c r="B48" s="22">
        <v>165326.0368</v>
      </c>
      <c r="C48" s="23">
        <v>306806.99640000012</v>
      </c>
      <c r="D48" s="4"/>
      <c r="E48" s="4"/>
      <c r="F48" s="4"/>
      <c r="G48" s="4"/>
      <c r="H48" s="4"/>
      <c r="I48" s="4"/>
      <c r="J48" s="4"/>
      <c r="K48" s="5"/>
    </row>
    <row r="49" spans="1:11" x14ac:dyDescent="0.35">
      <c r="A49" s="3"/>
      <c r="B49" s="4"/>
      <c r="C49" s="4"/>
      <c r="D49" s="4"/>
      <c r="E49" s="4"/>
      <c r="F49" s="4"/>
      <c r="G49" s="4"/>
      <c r="H49" s="4"/>
      <c r="I49" s="4"/>
      <c r="J49" s="4"/>
      <c r="K49" s="5"/>
    </row>
    <row r="50" spans="1:11" x14ac:dyDescent="0.35">
      <c r="A50" s="3"/>
      <c r="B50" s="4"/>
      <c r="C50" s="4"/>
      <c r="D50" s="4"/>
      <c r="E50" s="4"/>
      <c r="F50" s="4"/>
      <c r="G50" s="4"/>
      <c r="H50" s="4"/>
      <c r="I50" s="4"/>
      <c r="J50" s="4"/>
      <c r="K50" s="5"/>
    </row>
    <row r="51" spans="1:11" x14ac:dyDescent="0.35">
      <c r="A51" s="3"/>
      <c r="B51" s="4"/>
      <c r="C51" s="4"/>
      <c r="D51" s="4"/>
      <c r="E51" s="4"/>
      <c r="F51" s="4"/>
      <c r="G51" s="4"/>
      <c r="H51" s="4"/>
      <c r="I51" s="4"/>
      <c r="J51" s="4"/>
      <c r="K51" s="5"/>
    </row>
    <row r="52" spans="1:11" x14ac:dyDescent="0.35">
      <c r="A52" s="3"/>
      <c r="B52" s="4"/>
      <c r="C52" s="4"/>
      <c r="D52" s="4"/>
      <c r="E52" s="4"/>
      <c r="F52" s="4"/>
      <c r="G52" s="4"/>
      <c r="H52" s="4"/>
      <c r="I52" s="4"/>
      <c r="J52" s="4"/>
      <c r="K52" s="5"/>
    </row>
    <row r="53" spans="1:11" x14ac:dyDescent="0.35">
      <c r="A53" s="3"/>
      <c r="B53" s="4"/>
      <c r="C53" s="4"/>
      <c r="D53" s="4"/>
      <c r="E53" s="4"/>
      <c r="F53" s="4"/>
      <c r="G53" s="4"/>
      <c r="H53" s="4"/>
      <c r="I53" s="4"/>
      <c r="J53" s="4"/>
      <c r="K53" s="5"/>
    </row>
    <row r="54" spans="1:11" x14ac:dyDescent="0.35">
      <c r="A54" s="3"/>
      <c r="B54" s="4"/>
      <c r="C54" s="4"/>
      <c r="D54" s="4"/>
      <c r="E54" s="4"/>
      <c r="F54" s="4"/>
      <c r="G54" s="4"/>
      <c r="H54" s="4"/>
      <c r="I54" s="4"/>
      <c r="J54" s="4"/>
      <c r="K54" s="5"/>
    </row>
    <row r="55" spans="1:11" x14ac:dyDescent="0.35">
      <c r="A55" s="3"/>
      <c r="B55" s="4"/>
      <c r="C55" s="4"/>
      <c r="D55" s="4"/>
      <c r="E55" s="4"/>
      <c r="F55" s="4"/>
      <c r="G55" s="4"/>
      <c r="H55" s="4"/>
      <c r="I55" s="4"/>
      <c r="J55" s="4"/>
      <c r="K55" s="5"/>
    </row>
    <row r="56" spans="1:11" x14ac:dyDescent="0.35">
      <c r="A56" s="3"/>
      <c r="B56" s="4"/>
      <c r="C56" s="4"/>
      <c r="D56" s="4"/>
      <c r="E56" s="4"/>
      <c r="F56" s="4"/>
      <c r="G56" s="4"/>
      <c r="H56" s="4"/>
      <c r="I56" s="4"/>
      <c r="J56" s="4"/>
      <c r="K56" s="5"/>
    </row>
    <row r="57" spans="1:11" x14ac:dyDescent="0.35">
      <c r="A57" s="3"/>
      <c r="B57" s="4"/>
      <c r="C57" s="4"/>
      <c r="D57" s="4"/>
      <c r="E57" s="4"/>
      <c r="F57" s="4"/>
      <c r="G57" s="4"/>
      <c r="H57" s="4"/>
      <c r="I57" s="4"/>
      <c r="J57" s="4"/>
      <c r="K57" s="5"/>
    </row>
    <row r="58" spans="1:11" ht="16" thickBot="1" x14ac:dyDescent="0.4">
      <c r="A58" s="8"/>
      <c r="B58" s="9"/>
      <c r="C58" s="9"/>
      <c r="D58" s="9"/>
      <c r="E58" s="9"/>
      <c r="F58" s="9"/>
      <c r="G58" s="9"/>
      <c r="H58" s="9"/>
      <c r="I58" s="9"/>
      <c r="J58" s="9"/>
      <c r="K58" s="10"/>
    </row>
    <row r="59" spans="1:11" x14ac:dyDescent="0.35">
      <c r="A59" s="4"/>
      <c r="B59" s="4"/>
      <c r="C59" s="4"/>
      <c r="D59" s="4"/>
      <c r="E59" s="4"/>
      <c r="F59" s="4"/>
      <c r="G59" s="4"/>
      <c r="H59" s="4"/>
      <c r="I59" s="4"/>
      <c r="J59" s="4"/>
      <c r="K59" s="4"/>
    </row>
    <row r="60" spans="1:11" ht="16" thickBot="1" x14ac:dyDescent="0.4"/>
    <row r="61" spans="1:11" ht="16" thickBot="1" x14ac:dyDescent="0.4">
      <c r="A61" s="41" t="s">
        <v>1625</v>
      </c>
      <c r="B61" s="42"/>
      <c r="C61" s="42"/>
      <c r="D61" s="42"/>
      <c r="E61" s="42"/>
      <c r="F61" s="1"/>
      <c r="G61" s="1"/>
      <c r="H61" s="1"/>
      <c r="I61" s="1"/>
      <c r="J61" s="2"/>
    </row>
    <row r="62" spans="1:11" ht="16" thickBot="1" x14ac:dyDescent="0.4">
      <c r="A62" s="17" t="s">
        <v>1617</v>
      </c>
      <c r="B62" s="15" t="s">
        <v>1610</v>
      </c>
      <c r="C62" s="4"/>
      <c r="D62" s="4"/>
      <c r="E62" s="4"/>
      <c r="F62" s="4"/>
      <c r="G62" s="4"/>
      <c r="H62" s="4"/>
      <c r="I62" s="4"/>
      <c r="J62" s="5"/>
    </row>
    <row r="63" spans="1:11" x14ac:dyDescent="0.35">
      <c r="A63" s="26">
        <v>2011</v>
      </c>
      <c r="B63" s="13">
        <v>78131.566599999976</v>
      </c>
      <c r="C63" s="4"/>
      <c r="D63" s="4"/>
      <c r="E63" s="4"/>
      <c r="F63" s="4"/>
      <c r="G63" s="4"/>
      <c r="H63" s="4"/>
      <c r="I63" s="4"/>
      <c r="J63" s="5"/>
    </row>
    <row r="64" spans="1:11" x14ac:dyDescent="0.35">
      <c r="A64" s="27">
        <v>2012</v>
      </c>
      <c r="B64" s="14">
        <v>130476.85979999998</v>
      </c>
      <c r="C64" s="4"/>
      <c r="D64" s="4"/>
      <c r="E64" s="4"/>
      <c r="F64" s="4"/>
      <c r="G64" s="4"/>
      <c r="H64" s="4"/>
      <c r="I64" s="4"/>
      <c r="J64" s="5"/>
    </row>
    <row r="65" spans="1:10" x14ac:dyDescent="0.35">
      <c r="A65" s="27">
        <v>2014</v>
      </c>
      <c r="B65" s="14">
        <v>131809.01560000007</v>
      </c>
      <c r="C65" s="4"/>
      <c r="D65" s="4"/>
      <c r="E65" s="4"/>
      <c r="F65" s="4"/>
      <c r="G65" s="4"/>
      <c r="H65" s="4"/>
      <c r="I65" s="4"/>
      <c r="J65" s="5"/>
    </row>
    <row r="66" spans="1:10" x14ac:dyDescent="0.35">
      <c r="A66" s="27">
        <v>2015</v>
      </c>
      <c r="B66" s="14">
        <v>130942.78019999999</v>
      </c>
      <c r="C66" s="4"/>
      <c r="D66" s="4"/>
      <c r="E66" s="4"/>
      <c r="F66" s="4"/>
      <c r="G66" s="4"/>
      <c r="H66" s="4"/>
      <c r="I66" s="4"/>
      <c r="J66" s="5"/>
    </row>
    <row r="67" spans="1:10" x14ac:dyDescent="0.35">
      <c r="A67" s="27">
        <v>2016</v>
      </c>
      <c r="B67" s="14">
        <v>132113.36980000007</v>
      </c>
      <c r="C67" s="4"/>
      <c r="D67" s="4"/>
      <c r="E67" s="4"/>
      <c r="F67" s="4"/>
      <c r="G67" s="4"/>
      <c r="H67" s="4"/>
      <c r="I67" s="4"/>
      <c r="J67" s="5"/>
    </row>
    <row r="68" spans="1:10" x14ac:dyDescent="0.35">
      <c r="A68" s="27">
        <v>2017</v>
      </c>
      <c r="B68" s="14">
        <v>133103.90699999989</v>
      </c>
      <c r="C68" s="4"/>
      <c r="D68" s="4"/>
      <c r="E68" s="4"/>
      <c r="F68" s="4"/>
      <c r="G68" s="4"/>
      <c r="H68" s="4"/>
      <c r="I68" s="4"/>
      <c r="J68" s="5"/>
    </row>
    <row r="69" spans="1:10" x14ac:dyDescent="0.35">
      <c r="A69" s="27">
        <v>2018</v>
      </c>
      <c r="B69" s="14">
        <v>204522.25700000025</v>
      </c>
      <c r="C69" s="4"/>
      <c r="D69" s="4"/>
      <c r="E69" s="4"/>
      <c r="F69" s="4"/>
      <c r="G69" s="4"/>
      <c r="H69" s="4"/>
      <c r="I69" s="4"/>
      <c r="J69" s="5"/>
    </row>
    <row r="70" spans="1:10" x14ac:dyDescent="0.35">
      <c r="A70" s="27">
        <v>2020</v>
      </c>
      <c r="B70" s="14">
        <v>129103.96039999987</v>
      </c>
      <c r="C70" s="4"/>
      <c r="D70" s="4"/>
      <c r="E70" s="4"/>
      <c r="F70" s="4"/>
      <c r="G70" s="4"/>
      <c r="H70" s="4"/>
      <c r="I70" s="4"/>
      <c r="J70" s="5"/>
    </row>
    <row r="71" spans="1:10" ht="16" thickBot="1" x14ac:dyDescent="0.4">
      <c r="A71" s="28">
        <v>2022</v>
      </c>
      <c r="B71" s="25">
        <v>131477.77639999994</v>
      </c>
      <c r="C71" s="4"/>
      <c r="D71" s="4"/>
      <c r="E71" s="4"/>
      <c r="F71" s="4"/>
      <c r="G71" s="4"/>
      <c r="H71" s="4"/>
      <c r="I71" s="4"/>
      <c r="J71" s="5"/>
    </row>
    <row r="72" spans="1:10" x14ac:dyDescent="0.35">
      <c r="A72" s="3"/>
      <c r="B72" s="4"/>
      <c r="C72" s="4"/>
      <c r="D72" s="4"/>
      <c r="E72" s="4"/>
      <c r="F72" s="4"/>
      <c r="G72" s="4"/>
      <c r="H72" s="4"/>
      <c r="I72" s="4"/>
      <c r="J72" s="5"/>
    </row>
    <row r="73" spans="1:10" x14ac:dyDescent="0.35">
      <c r="A73" s="3"/>
      <c r="B73" s="4"/>
      <c r="C73" s="4"/>
      <c r="D73" s="4"/>
      <c r="E73" s="4"/>
      <c r="F73" s="4"/>
      <c r="G73" s="4"/>
      <c r="H73" s="4"/>
      <c r="I73" s="4"/>
      <c r="J73" s="5"/>
    </row>
    <row r="74" spans="1:10" x14ac:dyDescent="0.35">
      <c r="A74" s="3"/>
      <c r="B74" s="4"/>
      <c r="C74" s="4"/>
      <c r="D74" s="4"/>
      <c r="E74" s="4"/>
      <c r="F74" s="4"/>
      <c r="G74" s="4"/>
      <c r="H74" s="4"/>
      <c r="I74" s="4"/>
      <c r="J74" s="5"/>
    </row>
    <row r="75" spans="1:10" ht="16" thickBot="1" x14ac:dyDescent="0.4">
      <c r="A75" s="8"/>
      <c r="B75" s="9"/>
      <c r="C75" s="9"/>
      <c r="D75" s="9"/>
      <c r="E75" s="9"/>
      <c r="F75" s="9"/>
      <c r="G75" s="9"/>
      <c r="H75" s="9"/>
      <c r="I75" s="9"/>
      <c r="J75" s="10"/>
    </row>
    <row r="76" spans="1:10" ht="16" thickBot="1" x14ac:dyDescent="0.4"/>
    <row r="77" spans="1:10" ht="16" thickBot="1" x14ac:dyDescent="0.4">
      <c r="A77" s="41" t="s">
        <v>1624</v>
      </c>
      <c r="B77" s="42"/>
      <c r="C77" s="42"/>
      <c r="D77" s="42"/>
      <c r="E77" s="1"/>
      <c r="F77" s="1"/>
      <c r="G77" s="2"/>
    </row>
    <row r="78" spans="1:10" ht="16" thickBot="1" x14ac:dyDescent="0.4">
      <c r="A78" s="17" t="s">
        <v>1617</v>
      </c>
      <c r="B78" s="15" t="s">
        <v>1610</v>
      </c>
      <c r="C78" s="4"/>
      <c r="D78" s="4"/>
      <c r="E78" s="4"/>
      <c r="F78" s="4"/>
      <c r="G78" s="5"/>
    </row>
    <row r="79" spans="1:10" x14ac:dyDescent="0.35">
      <c r="A79" s="26" t="s">
        <v>30</v>
      </c>
      <c r="B79" s="13">
        <v>248991.58600000024</v>
      </c>
      <c r="C79" s="4"/>
      <c r="D79" s="4"/>
      <c r="E79" s="4"/>
      <c r="F79" s="4"/>
      <c r="G79" s="5"/>
    </row>
    <row r="80" spans="1:10" x14ac:dyDescent="0.35">
      <c r="A80" s="27" t="s">
        <v>15</v>
      </c>
      <c r="B80" s="14">
        <v>507895.7363999993</v>
      </c>
      <c r="C80" s="4"/>
      <c r="D80" s="4"/>
      <c r="E80" s="4"/>
      <c r="F80" s="4"/>
      <c r="G80" s="5"/>
    </row>
    <row r="81" spans="1:10" ht="16" thickBot="1" x14ac:dyDescent="0.4">
      <c r="A81" s="28" t="s">
        <v>26</v>
      </c>
      <c r="B81" s="25">
        <v>444794.17039999936</v>
      </c>
      <c r="C81" s="4"/>
      <c r="D81" s="4"/>
      <c r="E81" s="4"/>
      <c r="F81" s="4"/>
      <c r="G81" s="5"/>
    </row>
    <row r="82" spans="1:10" x14ac:dyDescent="0.35">
      <c r="A82" s="3"/>
      <c r="B82" s="4"/>
      <c r="C82" s="4"/>
      <c r="D82" s="4"/>
      <c r="E82" s="4"/>
      <c r="F82" s="4"/>
      <c r="G82" s="5"/>
    </row>
    <row r="83" spans="1:10" x14ac:dyDescent="0.35">
      <c r="A83" s="3"/>
      <c r="B83" s="4"/>
      <c r="C83" s="4"/>
      <c r="D83" s="4"/>
      <c r="E83" s="4"/>
      <c r="F83" s="4"/>
      <c r="G83" s="5"/>
    </row>
    <row r="84" spans="1:10" x14ac:dyDescent="0.35">
      <c r="A84" s="3"/>
      <c r="B84" s="4"/>
      <c r="C84" s="4"/>
      <c r="D84" s="4"/>
      <c r="E84" s="4"/>
      <c r="F84" s="4"/>
      <c r="G84" s="5"/>
    </row>
    <row r="85" spans="1:10" x14ac:dyDescent="0.35">
      <c r="A85" s="3"/>
      <c r="B85" s="4"/>
      <c r="C85" s="4"/>
      <c r="D85" s="4"/>
      <c r="E85" s="4"/>
      <c r="F85" s="4"/>
      <c r="G85" s="5"/>
    </row>
    <row r="86" spans="1:10" x14ac:dyDescent="0.35">
      <c r="A86" s="3"/>
      <c r="B86" s="4"/>
      <c r="C86" s="4"/>
      <c r="D86" s="4"/>
      <c r="E86" s="4"/>
      <c r="F86" s="4"/>
      <c r="G86" s="5"/>
    </row>
    <row r="87" spans="1:10" x14ac:dyDescent="0.35">
      <c r="A87" s="3"/>
      <c r="B87" s="4"/>
      <c r="C87" s="4"/>
      <c r="D87" s="4"/>
      <c r="E87" s="4"/>
      <c r="F87" s="4"/>
      <c r="G87" s="5"/>
    </row>
    <row r="88" spans="1:10" ht="16" thickBot="1" x14ac:dyDescent="0.4">
      <c r="A88" s="8"/>
      <c r="B88" s="9"/>
      <c r="C88" s="9"/>
      <c r="D88" s="9"/>
      <c r="E88" s="9"/>
      <c r="F88" s="9"/>
      <c r="G88" s="10"/>
    </row>
    <row r="89" spans="1:10" ht="16" thickBot="1" x14ac:dyDescent="0.4"/>
    <row r="90" spans="1:10" ht="16" thickBot="1" x14ac:dyDescent="0.4">
      <c r="A90" s="41" t="s">
        <v>1623</v>
      </c>
      <c r="B90" s="42"/>
      <c r="C90" s="42"/>
      <c r="D90" s="42"/>
      <c r="E90" s="1"/>
      <c r="F90" s="1"/>
      <c r="G90" s="1"/>
      <c r="H90" s="1"/>
      <c r="I90" s="1"/>
      <c r="J90" s="2"/>
    </row>
    <row r="91" spans="1:10" ht="16" thickBot="1" x14ac:dyDescent="0.4">
      <c r="A91" s="17" t="s">
        <v>1617</v>
      </c>
      <c r="B91" s="15" t="s">
        <v>1610</v>
      </c>
      <c r="C91" s="4"/>
      <c r="D91" s="4"/>
      <c r="E91" s="4"/>
      <c r="F91" s="4"/>
      <c r="G91" s="4"/>
      <c r="H91" s="4"/>
      <c r="I91" s="4"/>
      <c r="J91" s="5"/>
    </row>
    <row r="92" spans="1:10" x14ac:dyDescent="0.35">
      <c r="A92" s="26" t="s">
        <v>21</v>
      </c>
      <c r="B92" s="13">
        <v>472133.03319999954</v>
      </c>
      <c r="C92" s="4"/>
      <c r="D92" s="4" t="str">
        <f>A92</f>
        <v>Tier 3</v>
      </c>
      <c r="E92" s="24">
        <f>GETPIVOTDATA("Sales",$A$91,"Outlet Location Type",A92)</f>
        <v>472133.03319999954</v>
      </c>
      <c r="F92" s="4"/>
      <c r="G92" s="4"/>
      <c r="H92" s="4"/>
      <c r="I92" s="4"/>
      <c r="J92" s="5"/>
    </row>
    <row r="93" spans="1:10" x14ac:dyDescent="0.35">
      <c r="A93" s="27" t="s">
        <v>34</v>
      </c>
      <c r="B93" s="14">
        <v>393150.64759999956</v>
      </c>
      <c r="C93" s="4"/>
      <c r="D93" s="4" t="str">
        <f>A93</f>
        <v>Tier 2</v>
      </c>
      <c r="E93" s="24">
        <f>GETPIVOTDATA("Sales",$A$91,"Outlet Location Type",A93)</f>
        <v>393150.64759999956</v>
      </c>
      <c r="F93" s="4"/>
      <c r="G93" s="4"/>
      <c r="H93" s="4"/>
      <c r="I93" s="4"/>
      <c r="J93" s="5"/>
    </row>
    <row r="94" spans="1:10" ht="16" thickBot="1" x14ac:dyDescent="0.4">
      <c r="A94" s="28" t="s">
        <v>14</v>
      </c>
      <c r="B94" s="25">
        <v>336397.81199999945</v>
      </c>
      <c r="C94" s="4"/>
      <c r="D94" s="4" t="str">
        <f>A94</f>
        <v>Tier 1</v>
      </c>
      <c r="E94" s="24">
        <f>GETPIVOTDATA("Sales",$A$91,"Outlet Location Type",A94)</f>
        <v>336397.81199999945</v>
      </c>
      <c r="F94" s="4"/>
      <c r="G94" s="4"/>
      <c r="H94" s="4"/>
      <c r="I94" s="4"/>
      <c r="J94" s="5"/>
    </row>
    <row r="95" spans="1:10" x14ac:dyDescent="0.35">
      <c r="A95" s="3"/>
      <c r="B95" s="4"/>
      <c r="C95" s="4"/>
      <c r="D95" s="4"/>
      <c r="E95" s="4"/>
      <c r="F95" s="4"/>
      <c r="G95" s="4"/>
      <c r="H95" s="4"/>
      <c r="I95" s="4"/>
      <c r="J95" s="5"/>
    </row>
    <row r="96" spans="1:10" x14ac:dyDescent="0.35">
      <c r="A96" s="3"/>
      <c r="B96" s="4"/>
      <c r="C96" s="4"/>
      <c r="D96" s="4"/>
      <c r="E96" s="4"/>
      <c r="F96" s="4"/>
      <c r="G96" s="4"/>
      <c r="H96" s="4"/>
      <c r="I96" s="4"/>
      <c r="J96" s="5"/>
    </row>
    <row r="97" spans="1:10" x14ac:dyDescent="0.35">
      <c r="A97" s="3"/>
      <c r="B97" s="4"/>
      <c r="C97" s="4"/>
      <c r="D97" s="4"/>
      <c r="E97" s="4"/>
      <c r="F97" s="4"/>
      <c r="G97" s="4"/>
      <c r="H97" s="4"/>
      <c r="I97" s="4"/>
      <c r="J97" s="5"/>
    </row>
    <row r="98" spans="1:10" x14ac:dyDescent="0.35">
      <c r="A98" s="3"/>
      <c r="B98" s="4"/>
      <c r="C98" s="4"/>
      <c r="D98" s="4"/>
      <c r="E98" s="4"/>
      <c r="F98" s="4"/>
      <c r="G98" s="4"/>
      <c r="H98" s="4"/>
      <c r="I98" s="4"/>
      <c r="J98" s="5"/>
    </row>
    <row r="99" spans="1:10" x14ac:dyDescent="0.35">
      <c r="A99" s="3"/>
      <c r="B99" s="4"/>
      <c r="C99" s="4"/>
      <c r="D99" s="4"/>
      <c r="E99" s="4"/>
      <c r="F99" s="4"/>
      <c r="G99" s="4"/>
      <c r="H99" s="4"/>
      <c r="I99" s="4"/>
      <c r="J99" s="5"/>
    </row>
    <row r="100" spans="1:10" x14ac:dyDescent="0.35">
      <c r="A100" s="3"/>
      <c r="B100" s="4"/>
      <c r="C100" s="4"/>
      <c r="D100" s="4"/>
      <c r="E100" s="4"/>
      <c r="F100" s="4"/>
      <c r="G100" s="4"/>
      <c r="H100" s="4"/>
      <c r="I100" s="4"/>
      <c r="J100" s="5"/>
    </row>
    <row r="101" spans="1:10" ht="16" thickBot="1" x14ac:dyDescent="0.4">
      <c r="A101" s="8"/>
      <c r="B101" s="9"/>
      <c r="C101" s="9"/>
      <c r="D101" s="9"/>
      <c r="E101" s="9"/>
      <c r="F101" s="9"/>
      <c r="G101" s="9"/>
      <c r="H101" s="9"/>
      <c r="I101" s="9"/>
      <c r="J101" s="10"/>
    </row>
    <row r="102" spans="1:10" ht="16" thickBot="1" x14ac:dyDescent="0.4"/>
    <row r="103" spans="1:10" ht="16" thickBot="1" x14ac:dyDescent="0.4">
      <c r="A103" s="41" t="s">
        <v>6</v>
      </c>
      <c r="B103" s="42"/>
      <c r="C103" s="42"/>
      <c r="D103" s="42"/>
      <c r="E103" s="1"/>
      <c r="F103" s="1"/>
      <c r="G103" s="1"/>
      <c r="H103" s="2"/>
    </row>
    <row r="104" spans="1:10" ht="16" thickBot="1" x14ac:dyDescent="0.4">
      <c r="A104" s="17" t="s">
        <v>1617</v>
      </c>
      <c r="B104" s="15" t="s">
        <v>1610</v>
      </c>
      <c r="C104" s="4"/>
      <c r="D104" s="4"/>
      <c r="E104" s="4"/>
      <c r="F104" s="4"/>
      <c r="G104" s="4"/>
      <c r="H104" s="5"/>
    </row>
    <row r="105" spans="1:10" x14ac:dyDescent="0.35">
      <c r="A105" s="26" t="s">
        <v>40</v>
      </c>
      <c r="B105" s="13">
        <v>151939.149</v>
      </c>
      <c r="C105" s="4"/>
      <c r="D105" s="4"/>
      <c r="E105" s="4"/>
      <c r="F105" s="4"/>
      <c r="G105" s="4"/>
      <c r="H105" s="5"/>
    </row>
    <row r="106" spans="1:10" x14ac:dyDescent="0.35">
      <c r="A106" s="27" t="s">
        <v>46</v>
      </c>
      <c r="B106" s="14">
        <v>130714.67460000006</v>
      </c>
      <c r="C106" s="4"/>
      <c r="D106" s="4"/>
      <c r="E106" s="4"/>
      <c r="F106" s="4"/>
      <c r="G106" s="4"/>
      <c r="H106" s="5"/>
    </row>
    <row r="107" spans="1:10" x14ac:dyDescent="0.35">
      <c r="A107" s="27" t="s">
        <v>22</v>
      </c>
      <c r="B107" s="14">
        <v>131477.77639999994</v>
      </c>
      <c r="C107" s="4"/>
      <c r="D107" s="4"/>
      <c r="E107" s="4"/>
      <c r="F107" s="4"/>
      <c r="G107" s="4"/>
      <c r="H107" s="5"/>
    </row>
    <row r="108" spans="1:10" ht="16" thickBot="1" x14ac:dyDescent="0.4">
      <c r="A108" s="28" t="s">
        <v>16</v>
      </c>
      <c r="B108" s="25">
        <v>787549.89280000131</v>
      </c>
      <c r="C108" s="4"/>
      <c r="D108" s="4"/>
      <c r="E108" s="4"/>
      <c r="F108" s="4"/>
      <c r="G108" s="4"/>
      <c r="H108" s="5"/>
    </row>
    <row r="109" spans="1:10" x14ac:dyDescent="0.35">
      <c r="A109" s="3"/>
      <c r="B109" s="4"/>
      <c r="C109" s="4"/>
      <c r="D109" s="4"/>
      <c r="E109" s="4"/>
      <c r="F109" s="4"/>
      <c r="G109" s="4"/>
      <c r="H109" s="5"/>
    </row>
    <row r="110" spans="1:10" x14ac:dyDescent="0.35">
      <c r="A110" s="3"/>
      <c r="B110" s="4"/>
      <c r="C110" s="4"/>
      <c r="D110" s="4"/>
      <c r="E110" s="4"/>
      <c r="F110" s="4"/>
      <c r="G110" s="4"/>
      <c r="H110" s="5"/>
    </row>
    <row r="111" spans="1:10" x14ac:dyDescent="0.35">
      <c r="A111" s="3"/>
      <c r="B111" s="4"/>
      <c r="C111" s="4"/>
      <c r="D111" s="4"/>
      <c r="E111" s="4"/>
      <c r="F111" s="4"/>
      <c r="G111" s="4"/>
      <c r="H111" s="5"/>
    </row>
    <row r="112" spans="1:10" x14ac:dyDescent="0.35">
      <c r="A112" s="3"/>
      <c r="B112" s="4"/>
      <c r="C112" s="4"/>
      <c r="D112" s="4"/>
      <c r="E112" s="4"/>
      <c r="F112" s="4"/>
      <c r="G112" s="4"/>
      <c r="H112" s="5"/>
    </row>
    <row r="113" spans="1:8" ht="16" thickBot="1" x14ac:dyDescent="0.4">
      <c r="A113" s="3"/>
      <c r="B113" s="4"/>
      <c r="C113" s="4"/>
      <c r="D113" s="4"/>
      <c r="E113" s="4"/>
      <c r="F113" s="4"/>
      <c r="G113" s="4"/>
      <c r="H113" s="5"/>
    </row>
    <row r="114" spans="1:8" ht="16" thickBot="1" x14ac:dyDescent="0.4">
      <c r="A114" s="17" t="s">
        <v>1617</v>
      </c>
      <c r="B114" s="15" t="s">
        <v>1626</v>
      </c>
      <c r="C114" s="4"/>
      <c r="D114" s="4"/>
      <c r="E114" s="4"/>
      <c r="F114" s="4"/>
      <c r="G114" s="4"/>
      <c r="H114" s="5"/>
    </row>
    <row r="115" spans="1:8" x14ac:dyDescent="0.35">
      <c r="A115" s="26" t="s">
        <v>40</v>
      </c>
      <c r="B115" s="35">
        <v>140.29468975069253</v>
      </c>
      <c r="C115" s="4"/>
      <c r="D115" s="4"/>
      <c r="E115" s="4"/>
      <c r="F115" s="4"/>
      <c r="G115" s="4"/>
      <c r="H115" s="5"/>
    </row>
    <row r="116" spans="1:8" x14ac:dyDescent="0.35">
      <c r="A116" s="27" t="s">
        <v>46</v>
      </c>
      <c r="B116" s="36">
        <v>139.80179101604284</v>
      </c>
      <c r="C116" s="4"/>
      <c r="D116" s="4"/>
      <c r="E116" s="4"/>
      <c r="F116" s="4"/>
      <c r="G116" s="4"/>
      <c r="H116" s="5"/>
    </row>
    <row r="117" spans="1:8" x14ac:dyDescent="0.35">
      <c r="A117" s="27" t="s">
        <v>22</v>
      </c>
      <c r="B117" s="36">
        <v>141.67863836206891</v>
      </c>
      <c r="C117" s="4"/>
      <c r="D117" s="4"/>
      <c r="E117" s="4"/>
      <c r="F117" s="4"/>
      <c r="G117" s="4"/>
      <c r="H117" s="5"/>
    </row>
    <row r="118" spans="1:8" ht="16" thickBot="1" x14ac:dyDescent="0.4">
      <c r="A118" s="28" t="s">
        <v>16</v>
      </c>
      <c r="B118" s="37">
        <v>141.21389506903375</v>
      </c>
      <c r="C118" s="4"/>
      <c r="D118" s="4"/>
      <c r="E118" s="4"/>
      <c r="F118" s="4"/>
      <c r="G118" s="4"/>
      <c r="H118" s="5"/>
    </row>
    <row r="119" spans="1:8" x14ac:dyDescent="0.35">
      <c r="A119" s="3"/>
      <c r="B119" s="4"/>
      <c r="C119" s="4"/>
      <c r="D119" s="4"/>
      <c r="E119" s="4"/>
      <c r="F119" s="4"/>
      <c r="G119" s="4"/>
      <c r="H119" s="5"/>
    </row>
    <row r="120" spans="1:8" x14ac:dyDescent="0.35">
      <c r="A120" s="3"/>
      <c r="B120" s="4"/>
      <c r="C120" s="4"/>
      <c r="D120" s="4"/>
      <c r="E120" s="4"/>
      <c r="F120" s="4"/>
      <c r="G120" s="4"/>
      <c r="H120" s="5"/>
    </row>
    <row r="121" spans="1:8" x14ac:dyDescent="0.35">
      <c r="A121" s="3"/>
      <c r="B121" s="4"/>
      <c r="C121" s="4"/>
      <c r="D121" s="4"/>
      <c r="E121" s="4"/>
      <c r="F121" s="4"/>
      <c r="G121" s="4"/>
      <c r="H121" s="5"/>
    </row>
    <row r="122" spans="1:8" x14ac:dyDescent="0.35">
      <c r="A122" s="3"/>
      <c r="B122" s="4"/>
      <c r="C122" s="4"/>
      <c r="D122" s="4"/>
      <c r="E122" s="4"/>
      <c r="F122" s="4"/>
      <c r="G122" s="4"/>
      <c r="H122" s="5"/>
    </row>
    <row r="123" spans="1:8" ht="16" thickBot="1" x14ac:dyDescent="0.4">
      <c r="A123" s="3"/>
      <c r="B123" s="4"/>
      <c r="C123" s="4"/>
      <c r="D123" s="4"/>
      <c r="E123" s="4"/>
      <c r="F123" s="4"/>
      <c r="G123" s="4"/>
      <c r="H123" s="5"/>
    </row>
    <row r="124" spans="1:8" ht="16" thickBot="1" x14ac:dyDescent="0.4">
      <c r="A124" s="17" t="s">
        <v>1617</v>
      </c>
      <c r="B124" s="15" t="s">
        <v>1627</v>
      </c>
      <c r="C124" s="4"/>
      <c r="D124" s="4"/>
      <c r="E124" s="4"/>
      <c r="F124" s="4"/>
      <c r="G124" s="4"/>
      <c r="H124" s="5"/>
    </row>
    <row r="125" spans="1:8" x14ac:dyDescent="0.35">
      <c r="A125" s="26" t="s">
        <v>40</v>
      </c>
      <c r="B125" s="38">
        <v>1083</v>
      </c>
      <c r="C125" s="4"/>
      <c r="D125" s="4"/>
      <c r="E125" s="4"/>
      <c r="F125" s="4"/>
      <c r="G125" s="4"/>
      <c r="H125" s="5"/>
    </row>
    <row r="126" spans="1:8" x14ac:dyDescent="0.35">
      <c r="A126" s="27" t="s">
        <v>46</v>
      </c>
      <c r="B126" s="39">
        <v>935</v>
      </c>
      <c r="C126" s="4"/>
      <c r="D126" s="4"/>
      <c r="E126" s="4"/>
      <c r="F126" s="4"/>
      <c r="G126" s="4"/>
      <c r="H126" s="5"/>
    </row>
    <row r="127" spans="1:8" x14ac:dyDescent="0.35">
      <c r="A127" s="27" t="s">
        <v>22</v>
      </c>
      <c r="B127" s="39">
        <v>928</v>
      </c>
      <c r="C127" s="4"/>
      <c r="D127" s="4"/>
      <c r="E127" s="4"/>
      <c r="F127" s="4"/>
      <c r="G127" s="4"/>
      <c r="H127" s="5"/>
    </row>
    <row r="128" spans="1:8" ht="16" thickBot="1" x14ac:dyDescent="0.4">
      <c r="A128" s="28" t="s">
        <v>16</v>
      </c>
      <c r="B128" s="40">
        <v>5577</v>
      </c>
      <c r="C128" s="4"/>
      <c r="D128" s="4"/>
      <c r="E128" s="4"/>
      <c r="F128" s="4"/>
      <c r="G128" s="4"/>
      <c r="H128" s="5"/>
    </row>
    <row r="129" spans="1:8" x14ac:dyDescent="0.35">
      <c r="A129" s="3"/>
      <c r="B129" s="4"/>
      <c r="C129" s="4"/>
      <c r="D129" s="4"/>
      <c r="E129" s="4"/>
      <c r="F129" s="4"/>
      <c r="G129" s="4"/>
      <c r="H129" s="5"/>
    </row>
    <row r="130" spans="1:8" ht="16" thickBot="1" x14ac:dyDescent="0.4">
      <c r="A130" s="8"/>
      <c r="B130" s="9"/>
      <c r="C130" s="9"/>
      <c r="D130" s="9"/>
      <c r="E130" s="9"/>
      <c r="F130" s="9"/>
      <c r="G130" s="9"/>
      <c r="H130" s="10"/>
    </row>
  </sheetData>
  <mergeCells count="8">
    <mergeCell ref="A103:D103"/>
    <mergeCell ref="A2:D2"/>
    <mergeCell ref="A10:D10"/>
    <mergeCell ref="A22:D22"/>
    <mergeCell ref="A43:D43"/>
    <mergeCell ref="A90:D90"/>
    <mergeCell ref="A77:D77"/>
    <mergeCell ref="A61:E61"/>
  </mergeCells>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A38C5-118B-4425-9296-928A9FBEA754}">
  <dimension ref="A1"/>
  <sheetViews>
    <sheetView showGridLines="0" tabSelected="1" zoomScale="49" zoomScaleNormal="60" workbookViewId="0">
      <selection activeCell="AB26" sqref="AB26"/>
    </sheetView>
  </sheetViews>
  <sheetFormatPr defaultRowHeight="15.5" x14ac:dyDescent="0.3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Charts </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DEBOPAM BHATTACHARYYA</cp:lastModifiedBy>
  <dcterms:created xsi:type="dcterms:W3CDTF">2024-06-23T13:11:17Z</dcterms:created>
  <dcterms:modified xsi:type="dcterms:W3CDTF">2025-06-02T06:21:44Z</dcterms:modified>
</cp:coreProperties>
</file>