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heck\study_ss\simulation_question\OPTOSTRAT\OPTOSTRAT\jugaad\"/>
    </mc:Choice>
  </mc:AlternateContent>
  <xr:revisionPtr revIDLastSave="0" documentId="13_ncr:1_{6653DABB-987A-43D6-82C3-F1E62E3DE8E1}" xr6:coauthVersionLast="45" xr6:coauthVersionMax="45" xr10:uidLastSave="{00000000-0000-0000-0000-000000000000}"/>
  <bookViews>
    <workbookView xWindow="-110" yWindow="-110" windowWidth="19420" windowHeight="11020" xr2:uid="{B22E4F8D-4F93-441A-9515-598A406157B8}"/>
  </bookViews>
  <sheets>
    <sheet name="solution Sheet" sheetId="1" r:id="rId1"/>
    <sheet name="formula_Sheet" sheetId="2" r:id="rId2"/>
  </sheets>
  <definedNames>
    <definedName name="solver_adj" localSheetId="0" hidden="1">'solution Sheet'!$C$6:$U$7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'solution Sheet'!$C$27:$U$27</definedName>
    <definedName name="solver_lhs10" localSheetId="0" hidden="1">'solution Sheet'!$G$15:$Q$15</definedName>
    <definedName name="solver_lhs11" localSheetId="0" hidden="1">'solution Sheet'!$H$14:$J$14</definedName>
    <definedName name="solver_lhs12" localSheetId="0" hidden="1">'solution Sheet'!$J$21:$R$21</definedName>
    <definedName name="solver_lhs13" localSheetId="0" hidden="1">'solution Sheet'!$J$22:$R$22</definedName>
    <definedName name="solver_lhs14" localSheetId="0" hidden="1">'solution Sheet'!$K$11</definedName>
    <definedName name="solver_lhs15" localSheetId="0" hidden="1">'solution Sheet'!$K$17:$P$17</definedName>
    <definedName name="solver_lhs16" localSheetId="0" hidden="1">'solution Sheet'!$L$18:$P$18</definedName>
    <definedName name="solver_lhs17" localSheetId="0" hidden="1">'solution Sheet'!$M$19:$U$19</definedName>
    <definedName name="solver_lhs18" localSheetId="0" hidden="1">'solution Sheet'!$M$20:$S$20</definedName>
    <definedName name="solver_lhs19" localSheetId="0" hidden="1">'solution Sheet'!$N$24:$U$24</definedName>
    <definedName name="solver_lhs2" localSheetId="0" hidden="1">'solution Sheet'!$C$6:$U$7</definedName>
    <definedName name="solver_lhs20" localSheetId="0" hidden="1">'solution Sheet'!$N$26:$U$26</definedName>
    <definedName name="solver_lhs21" localSheetId="0" hidden="1">'solution Sheet'!$O$23:$U$23</definedName>
    <definedName name="solver_lhs22" localSheetId="0" hidden="1">'solution Sheet'!$R$25:$T$25</definedName>
    <definedName name="solver_lhs23" localSheetId="0" hidden="1">'solution Sheet'!$V$32</definedName>
    <definedName name="solver_lhs3" localSheetId="0" hidden="1">'solution Sheet'!$V$32</definedName>
    <definedName name="solver_lhs4" localSheetId="0" hidden="1">'solution Sheet'!$V$8:$V$26</definedName>
    <definedName name="solver_lhs5" localSheetId="0" hidden="1">'solution Sheet'!$C$8:$E$8</definedName>
    <definedName name="solver_lhs6" localSheetId="0" hidden="1">'solution Sheet'!$D$11:$G$11</definedName>
    <definedName name="solver_lhs7" localSheetId="0" hidden="1">'solution Sheet'!$E$12:$K$12</definedName>
    <definedName name="solver_lhs8" localSheetId="0" hidden="1">'solution Sheet'!$F$16:$P$16</definedName>
    <definedName name="solver_lhs9" localSheetId="0" hidden="1">'solution Sheet'!$G$13:$J$13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'solution Sheet'!$V$2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'solution Sheet'!$C$29:$U$29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binary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'solution Sheet'!$X$32</definedName>
    <definedName name="solver_rhs3" localSheetId="0" hidden="1">'solution Sheet'!$X$32</definedName>
    <definedName name="solver_rhs4" localSheetId="0" hidden="1">'solution Sheet'!$X$8:$X$26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2" l="1"/>
  <c r="U26" i="2"/>
  <c r="S26" i="2"/>
  <c r="N26" i="2"/>
  <c r="V26" i="2" s="1"/>
  <c r="T25" i="2"/>
  <c r="S25" i="2"/>
  <c r="R25" i="2"/>
  <c r="V25" i="2" s="1"/>
  <c r="U24" i="2"/>
  <c r="T24" i="2"/>
  <c r="S24" i="2"/>
  <c r="R24" i="2"/>
  <c r="O24" i="2"/>
  <c r="N24" i="2"/>
  <c r="V24" i="2" s="1"/>
  <c r="U23" i="2"/>
  <c r="T23" i="2"/>
  <c r="T27" i="2" s="1"/>
  <c r="R23" i="2"/>
  <c r="Q23" i="2"/>
  <c r="P23" i="2"/>
  <c r="V23" i="2" s="1"/>
  <c r="O23" i="2"/>
  <c r="R22" i="2"/>
  <c r="V22" i="2" s="1"/>
  <c r="Q22" i="2"/>
  <c r="P22" i="2"/>
  <c r="J22" i="2"/>
  <c r="R21" i="2"/>
  <c r="Q21" i="2"/>
  <c r="P21" i="2"/>
  <c r="O21" i="2"/>
  <c r="M21" i="2"/>
  <c r="L21" i="2"/>
  <c r="K21" i="2"/>
  <c r="J21" i="2"/>
  <c r="V21" i="2" s="1"/>
  <c r="V20" i="2"/>
  <c r="S20" i="2"/>
  <c r="R20" i="2"/>
  <c r="R27" i="2" s="1"/>
  <c r="P20" i="2"/>
  <c r="O20" i="2"/>
  <c r="N20" i="2"/>
  <c r="M20" i="2"/>
  <c r="U19" i="2"/>
  <c r="U27" i="2" s="1"/>
  <c r="S19" i="2"/>
  <c r="S27" i="2" s="1"/>
  <c r="O19" i="2"/>
  <c r="N19" i="2"/>
  <c r="V19" i="2" s="1"/>
  <c r="M19" i="2"/>
  <c r="P18" i="2"/>
  <c r="O18" i="2"/>
  <c r="O27" i="2" s="1"/>
  <c r="N18" i="2"/>
  <c r="N27" i="2" s="1"/>
  <c r="M18" i="2"/>
  <c r="L18" i="2"/>
  <c r="V18" i="2" s="1"/>
  <c r="V17" i="2"/>
  <c r="P17" i="2"/>
  <c r="M17" i="2"/>
  <c r="M27" i="2" s="1"/>
  <c r="L17" i="2"/>
  <c r="K17" i="2"/>
  <c r="V16" i="2"/>
  <c r="P16" i="2"/>
  <c r="L16" i="2"/>
  <c r="L27" i="2" s="1"/>
  <c r="K16" i="2"/>
  <c r="J16" i="2"/>
  <c r="G16" i="2"/>
  <c r="F16" i="2"/>
  <c r="Q15" i="2"/>
  <c r="Q27" i="2" s="1"/>
  <c r="P15" i="2"/>
  <c r="P27" i="2" s="1"/>
  <c r="K15" i="2"/>
  <c r="J15" i="2"/>
  <c r="V15" i="2" s="1"/>
  <c r="I15" i="2"/>
  <c r="H15" i="2"/>
  <c r="G15" i="2"/>
  <c r="J14" i="2"/>
  <c r="V14" i="2" s="1"/>
  <c r="I14" i="2"/>
  <c r="H14" i="2"/>
  <c r="V13" i="2"/>
  <c r="J13" i="2"/>
  <c r="I13" i="2"/>
  <c r="I27" i="2" s="1"/>
  <c r="H13" i="2"/>
  <c r="G13" i="2"/>
  <c r="V12" i="2"/>
  <c r="K12" i="2"/>
  <c r="J12" i="2"/>
  <c r="J27" i="2" s="1"/>
  <c r="H12" i="2"/>
  <c r="H27" i="2" s="1"/>
  <c r="G12" i="2"/>
  <c r="F12" i="2"/>
  <c r="E12" i="2"/>
  <c r="K11" i="2"/>
  <c r="K27" i="2" s="1"/>
  <c r="G11" i="2"/>
  <c r="F11" i="2"/>
  <c r="E11" i="2"/>
  <c r="V11" i="2" s="1"/>
  <c r="D11" i="2"/>
  <c r="G10" i="2"/>
  <c r="G27" i="2" s="1"/>
  <c r="F10" i="2"/>
  <c r="E10" i="2"/>
  <c r="D10" i="2"/>
  <c r="C10" i="2"/>
  <c r="V10" i="2" s="1"/>
  <c r="V9" i="2"/>
  <c r="F9" i="2"/>
  <c r="F27" i="2" s="1"/>
  <c r="E9" i="2"/>
  <c r="D9" i="2"/>
  <c r="C9" i="2"/>
  <c r="V8" i="2"/>
  <c r="E8" i="2"/>
  <c r="E27" i="2" s="1"/>
  <c r="D8" i="2"/>
  <c r="D27" i="2" s="1"/>
  <c r="C8" i="2"/>
  <c r="C27" i="2" s="1"/>
  <c r="V7" i="2"/>
  <c r="V6" i="2"/>
  <c r="V5" i="2"/>
  <c r="V3" i="2"/>
  <c r="V2" i="2" s="1"/>
  <c r="V2" i="1" l="1"/>
  <c r="V6" i="1" l="1"/>
  <c r="U26" i="1" l="1"/>
  <c r="S26" i="1"/>
  <c r="T25" i="1"/>
  <c r="S25" i="1"/>
  <c r="R25" i="1"/>
  <c r="U24" i="1"/>
  <c r="T24" i="1"/>
  <c r="S24" i="1"/>
  <c r="R24" i="1"/>
  <c r="O24" i="1"/>
  <c r="N24" i="1"/>
  <c r="U23" i="1"/>
  <c r="T23" i="1"/>
  <c r="R23" i="1"/>
  <c r="Q23" i="1"/>
  <c r="P23" i="1"/>
  <c r="O23" i="1"/>
  <c r="R22" i="1"/>
  <c r="Q22" i="1"/>
  <c r="P22" i="1"/>
  <c r="J22" i="1"/>
  <c r="R21" i="1"/>
  <c r="Q21" i="1"/>
  <c r="P21" i="1"/>
  <c r="O21" i="1"/>
  <c r="M21" i="1"/>
  <c r="L21" i="1"/>
  <c r="K21" i="1"/>
  <c r="J21" i="1"/>
  <c r="S20" i="1"/>
  <c r="R20" i="1"/>
  <c r="P20" i="1"/>
  <c r="O20" i="1"/>
  <c r="N20" i="1"/>
  <c r="M20" i="1"/>
  <c r="U19" i="1"/>
  <c r="S19" i="1"/>
  <c r="O19" i="1"/>
  <c r="N19" i="1"/>
  <c r="M19" i="1"/>
  <c r="P18" i="1"/>
  <c r="O18" i="1"/>
  <c r="N18" i="1"/>
  <c r="M18" i="1"/>
  <c r="L18" i="1"/>
  <c r="P17" i="1"/>
  <c r="M17" i="1"/>
  <c r="L17" i="1"/>
  <c r="K17" i="1"/>
  <c r="P16" i="1"/>
  <c r="L16" i="1"/>
  <c r="K16" i="1"/>
  <c r="J16" i="1"/>
  <c r="G16" i="1"/>
  <c r="F16" i="1"/>
  <c r="Q15" i="1"/>
  <c r="P15" i="1"/>
  <c r="K15" i="1"/>
  <c r="J15" i="1"/>
  <c r="I15" i="1"/>
  <c r="H15" i="1"/>
  <c r="G15" i="1"/>
  <c r="J14" i="1"/>
  <c r="I14" i="1"/>
  <c r="H14" i="1"/>
  <c r="J13" i="1"/>
  <c r="I13" i="1"/>
  <c r="H13" i="1"/>
  <c r="G13" i="1"/>
  <c r="K12" i="1"/>
  <c r="J12" i="1"/>
  <c r="H12" i="1"/>
  <c r="G12" i="1"/>
  <c r="F12" i="1"/>
  <c r="E12" i="1"/>
  <c r="K11" i="1"/>
  <c r="G11" i="1"/>
  <c r="F11" i="1"/>
  <c r="E11" i="1"/>
  <c r="D11" i="1"/>
  <c r="G10" i="1"/>
  <c r="F10" i="1"/>
  <c r="E10" i="1"/>
  <c r="D10" i="1"/>
  <c r="C10" i="1"/>
  <c r="F9" i="1"/>
  <c r="E9" i="1"/>
  <c r="D9" i="1"/>
  <c r="C9" i="1"/>
  <c r="E8" i="1"/>
  <c r="D8" i="1"/>
  <c r="C8" i="1"/>
  <c r="V32" i="1"/>
  <c r="V8" i="1" l="1"/>
  <c r="V7" i="1" l="1"/>
  <c r="V5" i="1"/>
  <c r="V3" i="1"/>
  <c r="N26" i="1"/>
  <c r="V15" i="1" l="1"/>
  <c r="V23" i="1"/>
  <c r="V19" i="1"/>
  <c r="V22" i="1"/>
  <c r="V20" i="1"/>
  <c r="V25" i="1"/>
  <c r="V13" i="1"/>
  <c r="V17" i="1"/>
  <c r="V21" i="1"/>
  <c r="V24" i="1"/>
  <c r="V10" i="1"/>
  <c r="V12" i="1"/>
  <c r="V9" i="1"/>
  <c r="V11" i="1"/>
  <c r="V14" i="1"/>
  <c r="V16" i="1"/>
  <c r="V18" i="1"/>
  <c r="V26" i="1"/>
  <c r="N27" i="1"/>
  <c r="D27" i="1"/>
  <c r="F27" i="1"/>
  <c r="L27" i="1"/>
  <c r="S27" i="1"/>
  <c r="K27" i="1"/>
  <c r="T27" i="1"/>
  <c r="G27" i="1"/>
  <c r="I27" i="1"/>
  <c r="P27" i="1"/>
  <c r="M27" i="1"/>
  <c r="O27" i="1"/>
  <c r="H27" i="1"/>
  <c r="Q27" i="1"/>
  <c r="R27" i="1"/>
  <c r="E27" i="1"/>
  <c r="C27" i="1"/>
  <c r="J27" i="1"/>
  <c r="U27" i="1"/>
</calcChain>
</file>

<file path=xl/sharedStrings.xml><?xml version="1.0" encoding="utf-8"?>
<sst xmlns="http://schemas.openxmlformats.org/spreadsheetml/2006/main" count="138" uniqueCount="33">
  <si>
    <t>State No.</t>
  </si>
  <si>
    <t>Transportation Cost If Distribution Center Made</t>
  </si>
  <si>
    <t>Number of Adjacent States</t>
  </si>
  <si>
    <t>Taxes Inter State Transport</t>
  </si>
  <si>
    <t>Construction Cost Fullfillment Centre</t>
  </si>
  <si>
    <t>Construction Cost Distirbution Centre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</si>
  <si>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</si>
  <si>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</si>
  <si>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</si>
  <si>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</si>
  <si>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</si>
  <si>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</si>
  <si>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</si>
  <si>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</si>
  <si>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</si>
  <si>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</si>
  <si>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</si>
  <si>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</si>
  <si>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</si>
  <si>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</si>
  <si>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</si>
  <si>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</si>
  <si>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</si>
  <si>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</si>
  <si>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</si>
  <si>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Sum</t>
  </si>
  <si>
    <t>=</t>
  </si>
  <si>
    <t>&gt;=</t>
  </si>
  <si>
    <t>&lt;=</t>
  </si>
  <si>
    <t>To check that no adjacent FC and DC situated here</t>
  </si>
  <si>
    <t>To Check Every district is satisfied</t>
  </si>
  <si>
    <t>To check at least one DC is open</t>
  </si>
  <si>
    <t>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</si>
</sst>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0" borderId="1" xfId="0" applyFont="1" applyBorder="1"/>
    <xf numFmtId="43" fontId="5" fillId="4" borderId="1" xfId="1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3" xfId="0" applyFont="1" applyFill="1" applyBorder="1"/>
    <xf numFmtId="0" fontId="3" fillId="0" borderId="4" xfId="0" applyFont="1" applyBorder="1"/>
    <xf numFmtId="0" fontId="3" fillId="8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10" xfId="0" applyFont="1" applyFill="1" applyBorder="1"/>
    <xf numFmtId="0" fontId="3" fillId="6" borderId="12" xfId="0" applyFont="1" applyFill="1" applyBorder="1"/>
    <xf numFmtId="0" fontId="3" fillId="6" borderId="13" xfId="0" applyFont="1" applyFill="1" applyBorder="1"/>
    <xf numFmtId="0" fontId="3" fillId="6" borderId="14" xfId="0" applyFont="1" applyFill="1" applyBorder="1"/>
    <xf numFmtId="0" fontId="3" fillId="6" borderId="3" xfId="0" applyFont="1" applyFill="1" applyBorder="1"/>
    <xf numFmtId="0" fontId="3" fillId="6" borderId="15" xfId="0" applyFont="1" applyFill="1" applyBorder="1"/>
    <xf numFmtId="0" fontId="3" fillId="8" borderId="16" xfId="0" applyFont="1" applyFill="1" applyBorder="1"/>
    <xf numFmtId="0" fontId="3" fillId="0" borderId="5" xfId="0" applyFont="1" applyBorder="1"/>
    <xf numFmtId="0" fontId="3" fillId="7" borderId="17" xfId="0" applyFont="1" applyFill="1" applyBorder="1" applyAlignment="1">
      <alignment wrapText="1"/>
    </xf>
    <xf numFmtId="0" fontId="3" fillId="7" borderId="18" xfId="0" applyFont="1" applyFill="1" applyBorder="1"/>
    <xf numFmtId="0" fontId="3" fillId="7" borderId="19" xfId="0" applyFont="1" applyFill="1" applyBorder="1"/>
    <xf numFmtId="0" fontId="3" fillId="5" borderId="5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3" fillId="2" borderId="18" xfId="0" applyFont="1" applyFill="1" applyBorder="1"/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20" xfId="0" applyFont="1" applyBorder="1"/>
    <xf numFmtId="0" fontId="3" fillId="0" borderId="2" xfId="0" applyFont="1" applyBorder="1"/>
    <xf numFmtId="0" fontId="3" fillId="0" borderId="3" xfId="0" applyFont="1" applyBorder="1"/>
    <xf numFmtId="0" fontId="3" fillId="8" borderId="21" xfId="0" applyFont="1" applyFill="1" applyBorder="1"/>
    <xf numFmtId="0" fontId="3" fillId="8" borderId="4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900545</xdr:colOff>
      <xdr:row>6</xdr:row>
      <xdr:rowOff>427182</xdr:rowOff>
    </xdr:from>
    <xdr:to>
      <xdr:col>24</xdr:col>
      <xdr:colOff>265546</xdr:colOff>
      <xdr:row>26</xdr:row>
      <xdr:rowOff>196273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CEBD5F-D99E-4992-A6B9-FAF0EFFB84C9}"/>
            </a:ext>
          </a:extLst>
        </xdr:cNvPr>
        <xdr:cNvSpPr/>
      </xdr:nvSpPr>
      <xdr:spPr>
        <a:xfrm>
          <a:off x="10448636" y="2274455"/>
          <a:ext cx="1893455" cy="437572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323274</xdr:colOff>
      <xdr:row>25</xdr:row>
      <xdr:rowOff>173183</xdr:rowOff>
    </xdr:from>
    <xdr:to>
      <xdr:col>21</xdr:col>
      <xdr:colOff>0</xdr:colOff>
      <xdr:row>29</xdr:row>
      <xdr:rowOff>150092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3370CF1-C72C-4B0C-A075-7EE1EE43663F}"/>
            </a:ext>
          </a:extLst>
        </xdr:cNvPr>
        <xdr:cNvSpPr/>
      </xdr:nvSpPr>
      <xdr:spPr>
        <a:xfrm>
          <a:off x="2251365" y="6407728"/>
          <a:ext cx="7296726" cy="85436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184728</xdr:colOff>
      <xdr:row>29</xdr:row>
      <xdr:rowOff>115456</xdr:rowOff>
    </xdr:from>
    <xdr:to>
      <xdr:col>31</xdr:col>
      <xdr:colOff>334818</xdr:colOff>
      <xdr:row>33</xdr:row>
      <xdr:rowOff>92365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3582717-C522-4BF6-9F1D-A256F9992CFF}"/>
            </a:ext>
          </a:extLst>
        </xdr:cNvPr>
        <xdr:cNvSpPr/>
      </xdr:nvSpPr>
      <xdr:spPr>
        <a:xfrm>
          <a:off x="9398001" y="7227456"/>
          <a:ext cx="7296726" cy="85436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207818</xdr:colOff>
      <xdr:row>11</xdr:row>
      <xdr:rowOff>103910</xdr:rowOff>
    </xdr:from>
    <xdr:to>
      <xdr:col>30</xdr:col>
      <xdr:colOff>265546</xdr:colOff>
      <xdr:row>19</xdr:row>
      <xdr:rowOff>115454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87608-F36D-4D11-89EC-7ABAFD404282}"/>
            </a:ext>
          </a:extLst>
        </xdr:cNvPr>
        <xdr:cNvSpPr/>
      </xdr:nvSpPr>
      <xdr:spPr>
        <a:xfrm>
          <a:off x="14120091" y="3267365"/>
          <a:ext cx="1893455" cy="1766453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 NOTE:</a:t>
          </a:r>
          <a:r>
            <a:rPr lang="en-US" sz="2800" baseline="0"/>
            <a:t> Red Boxes are Constraints</a:t>
          </a:r>
          <a:endParaRPr lang="en-US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900545</xdr:colOff>
      <xdr:row>6</xdr:row>
      <xdr:rowOff>427182</xdr:rowOff>
    </xdr:from>
    <xdr:to>
      <xdr:col>24</xdr:col>
      <xdr:colOff>265546</xdr:colOff>
      <xdr:row>26</xdr:row>
      <xdr:rowOff>196273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D73A6F-719E-4541-8EAD-61E3439A1C77}"/>
            </a:ext>
          </a:extLst>
        </xdr:cNvPr>
        <xdr:cNvSpPr/>
      </xdr:nvSpPr>
      <xdr:spPr>
        <a:xfrm>
          <a:off x="10444595" y="2281382"/>
          <a:ext cx="1892301" cy="431569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323274</xdr:colOff>
      <xdr:row>25</xdr:row>
      <xdr:rowOff>173183</xdr:rowOff>
    </xdr:from>
    <xdr:to>
      <xdr:col>21</xdr:col>
      <xdr:colOff>0</xdr:colOff>
      <xdr:row>29</xdr:row>
      <xdr:rowOff>150092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EEF2CC-CA04-4C4C-8230-555BB52627DB}"/>
            </a:ext>
          </a:extLst>
        </xdr:cNvPr>
        <xdr:cNvSpPr/>
      </xdr:nvSpPr>
      <xdr:spPr>
        <a:xfrm>
          <a:off x="2247324" y="6351733"/>
          <a:ext cx="7296726" cy="84685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184728</xdr:colOff>
      <xdr:row>29</xdr:row>
      <xdr:rowOff>115456</xdr:rowOff>
    </xdr:from>
    <xdr:to>
      <xdr:col>31</xdr:col>
      <xdr:colOff>334818</xdr:colOff>
      <xdr:row>33</xdr:row>
      <xdr:rowOff>92365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18ABCD-4E11-4321-83E3-34DF06228C80}"/>
            </a:ext>
          </a:extLst>
        </xdr:cNvPr>
        <xdr:cNvSpPr/>
      </xdr:nvSpPr>
      <xdr:spPr>
        <a:xfrm>
          <a:off x="9392228" y="7163956"/>
          <a:ext cx="7281140" cy="84050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326880</xdr:colOff>
      <xdr:row>30</xdr:row>
      <xdr:rowOff>151535</xdr:rowOff>
    </xdr:from>
    <xdr:to>
      <xdr:col>14</xdr:col>
      <xdr:colOff>170296</xdr:colOff>
      <xdr:row>38</xdr:row>
      <xdr:rowOff>163079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7709F6-6DEA-4C54-86BE-38E6E7BE94E2}"/>
            </a:ext>
          </a:extLst>
        </xdr:cNvPr>
        <xdr:cNvSpPr/>
      </xdr:nvSpPr>
      <xdr:spPr>
        <a:xfrm>
          <a:off x="10210511" y="7565160"/>
          <a:ext cx="3782581" cy="1789544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 NOTE:</a:t>
          </a:r>
          <a:r>
            <a:rPr lang="en-US" sz="2800" baseline="0"/>
            <a:t> Red Boxes are Constraints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48C5-DC87-4210-A474-C2056F4C848C}">
  <sheetPr codeName="Sheet1"/>
  <dimension ref="A1:AC32"/>
  <sheetViews>
    <sheetView showGridLines="0" tabSelected="1" zoomScale="55" zoomScaleNormal="55" workbookViewId="0">
      <selection activeCell="AI15" sqref="AI15"/>
    </sheetView>
  </sheetViews>
  <sheetFormatPr defaultRowHeight="17" x14ac:dyDescent="0.4"/>
  <cols>
    <col min="1" max="1" width="27.54296875" style="1" bestFit="1" customWidth="1"/>
    <col min="2" max="2" width="6.08984375" style="1" bestFit="1" customWidth="1"/>
    <col min="3" max="6" width="4.81640625" style="1" bestFit="1" customWidth="1"/>
    <col min="7" max="7" width="6.08984375" style="1" bestFit="1" customWidth="1"/>
    <col min="8" max="9" width="4.81640625" style="1" bestFit="1" customWidth="1"/>
    <col min="10" max="11" width="6.08984375" style="1" bestFit="1" customWidth="1"/>
    <col min="12" max="12" width="4.81640625" style="1" bestFit="1" customWidth="1"/>
    <col min="13" max="16" width="6.08984375" style="1" bestFit="1" customWidth="1"/>
    <col min="17" max="17" width="4.81640625" style="1" bestFit="1" customWidth="1"/>
    <col min="18" max="19" width="6.08984375" style="1" bestFit="1" customWidth="1"/>
    <col min="20" max="21" width="4.81640625" style="1" bestFit="1" customWidth="1"/>
    <col min="22" max="22" width="18.6328125" style="1" bestFit="1" customWidth="1"/>
    <col min="23" max="23" width="8.7265625" style="1"/>
    <col min="24" max="24" width="8.81640625" style="1" bestFit="1" customWidth="1"/>
    <col min="25" max="16384" width="8.7265625" style="1"/>
  </cols>
  <sheetData>
    <row r="1" spans="1:26" x14ac:dyDescent="0.4">
      <c r="A1" s="3" t="s">
        <v>0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4"/>
      <c r="W1" s="4"/>
      <c r="X1" s="4"/>
      <c r="Y1" s="2" t="s">
        <v>32</v>
      </c>
    </row>
    <row r="2" spans="1:26" ht="26.5" thickBot="1" x14ac:dyDescent="0.6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5">
        <f>SUM(V3:V7)</f>
        <v>16400</v>
      </c>
      <c r="W2" s="4"/>
      <c r="X2" s="4"/>
    </row>
    <row r="3" spans="1:26" ht="34" x14ac:dyDescent="0.4">
      <c r="A3" s="27" t="s">
        <v>1</v>
      </c>
      <c r="B3" s="23"/>
      <c r="C3" s="18">
        <v>600</v>
      </c>
      <c r="D3" s="13">
        <v>750</v>
      </c>
      <c r="E3" s="13">
        <v>900</v>
      </c>
      <c r="F3" s="13">
        <v>650</v>
      </c>
      <c r="G3" s="13">
        <v>1500</v>
      </c>
      <c r="H3" s="13">
        <v>700</v>
      </c>
      <c r="I3" s="13">
        <v>800</v>
      </c>
      <c r="J3" s="13">
        <v>1900</v>
      </c>
      <c r="K3" s="13">
        <v>1650</v>
      </c>
      <c r="L3" s="13">
        <v>800</v>
      </c>
      <c r="M3" s="13">
        <v>1000</v>
      </c>
      <c r="N3" s="13">
        <v>1100</v>
      </c>
      <c r="O3" s="13">
        <v>1600</v>
      </c>
      <c r="P3" s="13">
        <v>2600</v>
      </c>
      <c r="Q3" s="13">
        <v>800</v>
      </c>
      <c r="R3" s="13">
        <v>1300</v>
      </c>
      <c r="S3" s="13">
        <v>1400</v>
      </c>
      <c r="T3" s="13">
        <v>750</v>
      </c>
      <c r="U3" s="14">
        <v>950</v>
      </c>
      <c r="V3" s="10">
        <f>SUMPRODUCT(C3:U3,C6:U6)</f>
        <v>3300</v>
      </c>
      <c r="W3" s="4"/>
      <c r="X3" s="4"/>
    </row>
    <row r="4" spans="1:26" x14ac:dyDescent="0.4">
      <c r="A4" s="28" t="s">
        <v>2</v>
      </c>
      <c r="B4" s="24"/>
      <c r="C4" s="19">
        <v>2</v>
      </c>
      <c r="D4" s="6">
        <v>3</v>
      </c>
      <c r="E4" s="6">
        <v>4</v>
      </c>
      <c r="F4" s="6">
        <v>4</v>
      </c>
      <c r="G4" s="6">
        <v>5</v>
      </c>
      <c r="H4" s="6">
        <v>3</v>
      </c>
      <c r="I4" s="6">
        <v>2</v>
      </c>
      <c r="J4" s="6">
        <v>6</v>
      </c>
      <c r="K4" s="6">
        <v>5</v>
      </c>
      <c r="L4" s="6">
        <v>3</v>
      </c>
      <c r="M4" s="6">
        <v>4</v>
      </c>
      <c r="N4" s="6">
        <v>4</v>
      </c>
      <c r="O4" s="6">
        <v>5</v>
      </c>
      <c r="P4" s="6">
        <v>7</v>
      </c>
      <c r="Q4" s="6">
        <v>3</v>
      </c>
      <c r="R4" s="6">
        <v>5</v>
      </c>
      <c r="S4" s="6">
        <v>5</v>
      </c>
      <c r="T4" s="6">
        <v>2</v>
      </c>
      <c r="U4" s="15">
        <v>2</v>
      </c>
      <c r="V4" s="10"/>
      <c r="W4" s="4"/>
      <c r="X4" s="4"/>
    </row>
    <row r="5" spans="1:26" ht="17.5" thickBot="1" x14ac:dyDescent="0.45">
      <c r="A5" s="28" t="s">
        <v>3</v>
      </c>
      <c r="B5" s="24">
        <v>100</v>
      </c>
      <c r="C5" s="20">
        <v>100</v>
      </c>
      <c r="D5" s="16">
        <v>100</v>
      </c>
      <c r="E5" s="16">
        <v>100</v>
      </c>
      <c r="F5" s="16">
        <v>100</v>
      </c>
      <c r="G5" s="16">
        <v>100</v>
      </c>
      <c r="H5" s="16">
        <v>100</v>
      </c>
      <c r="I5" s="16">
        <v>100</v>
      </c>
      <c r="J5" s="16">
        <v>100</v>
      </c>
      <c r="K5" s="16">
        <v>100</v>
      </c>
      <c r="L5" s="16">
        <v>100</v>
      </c>
      <c r="M5" s="16">
        <v>100</v>
      </c>
      <c r="N5" s="16">
        <v>100</v>
      </c>
      <c r="O5" s="16">
        <v>100</v>
      </c>
      <c r="P5" s="16">
        <v>100</v>
      </c>
      <c r="Q5" s="16">
        <v>100</v>
      </c>
      <c r="R5" s="16">
        <v>100</v>
      </c>
      <c r="S5" s="16">
        <v>100</v>
      </c>
      <c r="T5" s="16">
        <v>100</v>
      </c>
      <c r="U5" s="17">
        <v>100</v>
      </c>
      <c r="V5" s="10">
        <f>SUMPRODUCT(C4:U4,C6:U6,C5:U5)</f>
        <v>1100</v>
      </c>
      <c r="W5" s="4"/>
      <c r="X5" s="4"/>
    </row>
    <row r="6" spans="1:26" ht="34" x14ac:dyDescent="0.4">
      <c r="A6" s="29" t="s">
        <v>5</v>
      </c>
      <c r="B6" s="24">
        <v>3000</v>
      </c>
      <c r="C6" s="2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1</v>
      </c>
      <c r="T6" s="12">
        <v>0</v>
      </c>
      <c r="U6" s="12">
        <v>0</v>
      </c>
      <c r="V6" s="7">
        <f>SUM(C6:U6)*B6</f>
        <v>6000</v>
      </c>
      <c r="W6" s="4"/>
      <c r="X6" s="4"/>
    </row>
    <row r="7" spans="1:26" ht="34.5" thickBot="1" x14ac:dyDescent="0.45">
      <c r="A7" s="30" t="s">
        <v>4</v>
      </c>
      <c r="B7" s="25">
        <v>1000</v>
      </c>
      <c r="C7" s="34">
        <v>1</v>
      </c>
      <c r="D7" s="35">
        <v>1</v>
      </c>
      <c r="E7" s="35">
        <v>1</v>
      </c>
      <c r="F7" s="35">
        <v>1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1</v>
      </c>
      <c r="M7" s="35">
        <v>1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7">
        <f>SUM(C7:U7)*B7</f>
        <v>6000</v>
      </c>
      <c r="W7" s="4"/>
      <c r="X7" s="4"/>
    </row>
    <row r="8" spans="1:26" x14ac:dyDescent="0.4">
      <c r="A8" s="26" t="s">
        <v>6</v>
      </c>
      <c r="B8" s="31"/>
      <c r="C8" s="36">
        <f>IF(C$6=1,1,0)+C7</f>
        <v>1</v>
      </c>
      <c r="D8" s="37">
        <f>IF(C$6=1,1,0)+D7</f>
        <v>1</v>
      </c>
      <c r="E8" s="37">
        <f>IF(C$6=1,1,0)+E7</f>
        <v>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  <c r="V8" s="33">
        <f>SUM(C8:U8)</f>
        <v>3</v>
      </c>
      <c r="W8" s="4" t="s">
        <v>28</v>
      </c>
      <c r="X8" s="4">
        <v>3</v>
      </c>
      <c r="Z8" s="44" t="s">
        <v>29</v>
      </c>
    </row>
    <row r="9" spans="1:26" x14ac:dyDescent="0.4">
      <c r="A9" s="8" t="s">
        <v>7</v>
      </c>
      <c r="B9" s="32"/>
      <c r="C9" s="39">
        <f>IF(D$6=1,1,0)+C7</f>
        <v>1</v>
      </c>
      <c r="D9" s="4">
        <f>IF(D$6=1,1,0)+D7</f>
        <v>1</v>
      </c>
      <c r="E9" s="4">
        <f>IF(D$6=1,1,0)+E7</f>
        <v>1</v>
      </c>
      <c r="F9" s="4">
        <f>IF(D$6=1,1,0)+F7</f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0"/>
      <c r="V9" s="33">
        <f t="shared" ref="V9:V26" si="0">SUM(C9:U9)</f>
        <v>4</v>
      </c>
      <c r="W9" s="4" t="s">
        <v>28</v>
      </c>
      <c r="X9" s="4">
        <v>4</v>
      </c>
    </row>
    <row r="10" spans="1:26" x14ac:dyDescent="0.4">
      <c r="A10" s="8" t="s">
        <v>8</v>
      </c>
      <c r="B10" s="32"/>
      <c r="C10" s="39">
        <f>IF(E$6=1,1,0)+C7</f>
        <v>1</v>
      </c>
      <c r="D10" s="4">
        <f>IF(E$6=1,1,0)+D7</f>
        <v>1</v>
      </c>
      <c r="E10" s="4">
        <f>IF(E$6=1,1,0)+E7</f>
        <v>1</v>
      </c>
      <c r="F10" s="4">
        <f>IF(E$6=1,1,0)+F7</f>
        <v>1</v>
      </c>
      <c r="G10" s="4">
        <f>IF(E$6=1,1,0)+G7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0"/>
      <c r="V10" s="33">
        <f t="shared" si="0"/>
        <v>4</v>
      </c>
      <c r="W10" s="4" t="s">
        <v>28</v>
      </c>
      <c r="X10" s="4">
        <v>5</v>
      </c>
    </row>
    <row r="11" spans="1:26" x14ac:dyDescent="0.4">
      <c r="A11" s="8" t="s">
        <v>9</v>
      </c>
      <c r="B11" s="32"/>
      <c r="C11" s="39"/>
      <c r="D11" s="4">
        <f>IF(F$6=1,1,0)+D7</f>
        <v>1</v>
      </c>
      <c r="E11" s="4">
        <f>IF(F$6=1,1,0)+E7</f>
        <v>1</v>
      </c>
      <c r="F11" s="4">
        <f>IF(F$6=1,1,0)+F7</f>
        <v>1</v>
      </c>
      <c r="G11" s="4">
        <f>IF(F$6=1,1,0)+G7</f>
        <v>0</v>
      </c>
      <c r="H11" s="4"/>
      <c r="I11" s="4"/>
      <c r="J11" s="4"/>
      <c r="K11" s="4">
        <f>IF(F$6=1,1,0)+K7</f>
        <v>0</v>
      </c>
      <c r="L11" s="4"/>
      <c r="M11" s="4"/>
      <c r="N11" s="4"/>
      <c r="O11" s="4"/>
      <c r="P11" s="4"/>
      <c r="Q11" s="4"/>
      <c r="R11" s="4"/>
      <c r="S11" s="4"/>
      <c r="T11" s="4"/>
      <c r="U11" s="40"/>
      <c r="V11" s="33">
        <f t="shared" si="0"/>
        <v>3</v>
      </c>
      <c r="W11" s="4" t="s">
        <v>28</v>
      </c>
      <c r="X11" s="4">
        <v>5</v>
      </c>
    </row>
    <row r="12" spans="1:26" x14ac:dyDescent="0.4">
      <c r="A12" s="8" t="s">
        <v>10</v>
      </c>
      <c r="B12" s="32"/>
      <c r="C12" s="39"/>
      <c r="D12" s="4"/>
      <c r="E12" s="4">
        <f>IF(G$6=1,1,0)+E7</f>
        <v>1</v>
      </c>
      <c r="F12" s="4">
        <f>IF(G$6=1,1,0)+F7</f>
        <v>1</v>
      </c>
      <c r="G12" s="4">
        <f>IF(G$6=1,1,0)+G7</f>
        <v>0</v>
      </c>
      <c r="H12" s="4">
        <f>IF(G$6=1,1,0)+H7</f>
        <v>0</v>
      </c>
      <c r="I12" s="4"/>
      <c r="J12" s="4">
        <f>IF(G$6=1,1,0)+J7</f>
        <v>0</v>
      </c>
      <c r="K12" s="4">
        <f>IF(G$6=1,1,0)+K7</f>
        <v>0</v>
      </c>
      <c r="L12" s="4"/>
      <c r="M12" s="4"/>
      <c r="N12" s="4"/>
      <c r="O12" s="4"/>
      <c r="P12" s="4"/>
      <c r="Q12" s="4"/>
      <c r="R12" s="4"/>
      <c r="S12" s="4"/>
      <c r="T12" s="4"/>
      <c r="U12" s="40"/>
      <c r="V12" s="33">
        <f t="shared" si="0"/>
        <v>2</v>
      </c>
      <c r="W12" s="4" t="s">
        <v>28</v>
      </c>
      <c r="X12" s="4">
        <v>6</v>
      </c>
    </row>
    <row r="13" spans="1:26" x14ac:dyDescent="0.4">
      <c r="A13" s="8" t="s">
        <v>11</v>
      </c>
      <c r="B13" s="32"/>
      <c r="C13" s="39"/>
      <c r="D13" s="4"/>
      <c r="E13" s="4"/>
      <c r="F13" s="4"/>
      <c r="G13" s="4">
        <f>IF(H$6=1,1,0)+G7</f>
        <v>0</v>
      </c>
      <c r="H13" s="4">
        <f>IF(H$6=1,1,0)+H7</f>
        <v>0</v>
      </c>
      <c r="I13" s="4">
        <f>IF(H$6=1,1,0)+I7</f>
        <v>0</v>
      </c>
      <c r="J13" s="4">
        <f>IF(H$6=1,1,0)+J7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0"/>
      <c r="V13" s="33">
        <f t="shared" si="0"/>
        <v>0</v>
      </c>
      <c r="W13" s="4" t="s">
        <v>28</v>
      </c>
      <c r="X13" s="4">
        <v>4</v>
      </c>
    </row>
    <row r="14" spans="1:26" x14ac:dyDescent="0.4">
      <c r="A14" s="8" t="s">
        <v>12</v>
      </c>
      <c r="B14" s="32"/>
      <c r="C14" s="39"/>
      <c r="D14" s="4"/>
      <c r="E14" s="4"/>
      <c r="F14" s="4"/>
      <c r="G14" s="4"/>
      <c r="H14" s="4">
        <f>IF(I$6=1,1,0)+H7</f>
        <v>0</v>
      </c>
      <c r="I14" s="4">
        <f>IF(I$6=1,1,0)+I7</f>
        <v>0</v>
      </c>
      <c r="J14" s="4">
        <f>IF(I$6=1,1,0)+J7</f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0"/>
      <c r="V14" s="33">
        <f t="shared" si="0"/>
        <v>0</v>
      </c>
      <c r="W14" s="4" t="s">
        <v>28</v>
      </c>
      <c r="X14" s="4">
        <v>3</v>
      </c>
    </row>
    <row r="15" spans="1:26" x14ac:dyDescent="0.4">
      <c r="A15" s="8" t="s">
        <v>13</v>
      </c>
      <c r="B15" s="32"/>
      <c r="C15" s="39"/>
      <c r="D15" s="4"/>
      <c r="E15" s="4"/>
      <c r="F15" s="4"/>
      <c r="G15" s="4">
        <f>IF(J$6=1,1,0)+G7</f>
        <v>1</v>
      </c>
      <c r="H15" s="4">
        <f>IF(J$6=1,1,0)+H7</f>
        <v>1</v>
      </c>
      <c r="I15" s="4">
        <f>IF(J$6=1,1,0)+I7</f>
        <v>1</v>
      </c>
      <c r="J15" s="4">
        <f>IF(J$6=1,1,0)+J7</f>
        <v>1</v>
      </c>
      <c r="K15" s="4">
        <f>IF(J$6=1,1,0)+K7</f>
        <v>1</v>
      </c>
      <c r="L15" s="4"/>
      <c r="M15" s="4"/>
      <c r="N15" s="4"/>
      <c r="O15" s="4"/>
      <c r="P15" s="4">
        <f>IF(J$6=1,1,0)+P7</f>
        <v>1</v>
      </c>
      <c r="Q15" s="4">
        <f>IF(J$6=1,1,0)+Q7</f>
        <v>1</v>
      </c>
      <c r="R15" s="4"/>
      <c r="S15" s="4"/>
      <c r="T15" s="4"/>
      <c r="U15" s="40"/>
      <c r="V15" s="33">
        <f t="shared" si="0"/>
        <v>7</v>
      </c>
      <c r="W15" s="4" t="s">
        <v>28</v>
      </c>
      <c r="X15" s="4">
        <v>7</v>
      </c>
    </row>
    <row r="16" spans="1:26" x14ac:dyDescent="0.4">
      <c r="A16" s="8" t="s">
        <v>14</v>
      </c>
      <c r="B16" s="32"/>
      <c r="C16" s="39"/>
      <c r="D16" s="4"/>
      <c r="E16" s="4"/>
      <c r="F16" s="4">
        <f>IF(K$6=1,1,0)+F7</f>
        <v>1</v>
      </c>
      <c r="G16" s="4">
        <f>IF(K$6=1,1,0)+G7</f>
        <v>0</v>
      </c>
      <c r="H16" s="4"/>
      <c r="I16" s="4"/>
      <c r="J16" s="4">
        <f>IF(K$6=1,1,0)+J7</f>
        <v>0</v>
      </c>
      <c r="K16" s="4">
        <f>IF(K$6=1,1,0)+K7</f>
        <v>0</v>
      </c>
      <c r="L16" s="4">
        <f>IF(K$6=1,1,0)+L7</f>
        <v>1</v>
      </c>
      <c r="M16" s="4"/>
      <c r="N16" s="4"/>
      <c r="O16" s="4"/>
      <c r="P16" s="4">
        <f>IF(K$6=1,1,0)+P7</f>
        <v>0</v>
      </c>
      <c r="Q16" s="4"/>
      <c r="R16" s="4"/>
      <c r="S16" s="4"/>
      <c r="T16" s="4"/>
      <c r="U16" s="40"/>
      <c r="V16" s="33">
        <f t="shared" si="0"/>
        <v>2</v>
      </c>
      <c r="W16" s="4" t="s">
        <v>28</v>
      </c>
      <c r="X16" s="4">
        <v>6</v>
      </c>
    </row>
    <row r="17" spans="1:29" x14ac:dyDescent="0.4">
      <c r="A17" s="8" t="s">
        <v>15</v>
      </c>
      <c r="B17" s="32"/>
      <c r="C17" s="39"/>
      <c r="D17" s="4"/>
      <c r="E17" s="4"/>
      <c r="F17" s="4"/>
      <c r="G17" s="4"/>
      <c r="H17" s="4"/>
      <c r="I17" s="4"/>
      <c r="J17" s="4"/>
      <c r="K17" s="4">
        <f>IF(L$6=1,1,0)+K7</f>
        <v>0</v>
      </c>
      <c r="L17" s="4">
        <f>IF(L$6=1,1,0)+L7</f>
        <v>1</v>
      </c>
      <c r="M17" s="4">
        <f>IF(L$6=1,1,0)+M7</f>
        <v>1</v>
      </c>
      <c r="N17" s="4"/>
      <c r="O17" s="4"/>
      <c r="P17" s="4">
        <f>IF(L$6=1,1,0)+P7</f>
        <v>0</v>
      </c>
      <c r="Q17" s="4"/>
      <c r="R17" s="4"/>
      <c r="S17" s="4"/>
      <c r="T17" s="4"/>
      <c r="U17" s="40"/>
      <c r="V17" s="33">
        <f t="shared" si="0"/>
        <v>2</v>
      </c>
      <c r="W17" s="4" t="s">
        <v>28</v>
      </c>
      <c r="X17" s="4">
        <v>4</v>
      </c>
    </row>
    <row r="18" spans="1:29" x14ac:dyDescent="0.4">
      <c r="A18" s="8" t="s">
        <v>16</v>
      </c>
      <c r="B18" s="32"/>
      <c r="C18" s="39"/>
      <c r="D18" s="4"/>
      <c r="E18" s="4"/>
      <c r="F18" s="4"/>
      <c r="G18" s="4"/>
      <c r="H18" s="4"/>
      <c r="I18" s="4"/>
      <c r="J18" s="4"/>
      <c r="K18" s="4"/>
      <c r="L18" s="4">
        <f>IF(M$6=1,1,0)+L7</f>
        <v>1</v>
      </c>
      <c r="M18" s="4">
        <f>IF(M$6=1,1,0)+M7</f>
        <v>1</v>
      </c>
      <c r="N18" s="4">
        <f>IF(M$6=1,1,0)+N7</f>
        <v>0</v>
      </c>
      <c r="O18" s="4">
        <f>IF(M$6=1,1,0)+O7</f>
        <v>0</v>
      </c>
      <c r="P18" s="4">
        <f>IF(M$6=1,1,0)+P7</f>
        <v>0</v>
      </c>
      <c r="Q18" s="4"/>
      <c r="R18" s="4"/>
      <c r="S18" s="4"/>
      <c r="T18" s="4"/>
      <c r="U18" s="40"/>
      <c r="V18" s="33">
        <f t="shared" si="0"/>
        <v>2</v>
      </c>
      <c r="W18" s="4" t="s">
        <v>28</v>
      </c>
      <c r="X18" s="4">
        <v>5</v>
      </c>
    </row>
    <row r="19" spans="1:29" x14ac:dyDescent="0.4">
      <c r="A19" s="8" t="s">
        <v>17</v>
      </c>
      <c r="B19" s="32"/>
      <c r="C19" s="39"/>
      <c r="D19" s="4"/>
      <c r="E19" s="4"/>
      <c r="F19" s="4"/>
      <c r="G19" s="4"/>
      <c r="H19" s="4"/>
      <c r="I19" s="4"/>
      <c r="J19" s="4"/>
      <c r="K19" s="4"/>
      <c r="L19" s="4"/>
      <c r="M19" s="4">
        <f>IF(N$6=1,1,0)+M7</f>
        <v>1</v>
      </c>
      <c r="N19" s="4">
        <f>IF(N$6=1,1,0)+N7</f>
        <v>0</v>
      </c>
      <c r="O19" s="4">
        <f>IF(N$6=1,1,0)+O7</f>
        <v>0</v>
      </c>
      <c r="P19" s="4"/>
      <c r="Q19" s="4"/>
      <c r="R19" s="4"/>
      <c r="S19" s="4">
        <f>IF(N$6=1,1,0)+S7</f>
        <v>0</v>
      </c>
      <c r="T19" s="4"/>
      <c r="U19" s="40">
        <f>IF(N$6=1,1,0)+U7</f>
        <v>0</v>
      </c>
      <c r="V19" s="33">
        <f t="shared" si="0"/>
        <v>1</v>
      </c>
      <c r="W19" s="4" t="s">
        <v>28</v>
      </c>
      <c r="X19" s="4">
        <v>6</v>
      </c>
    </row>
    <row r="20" spans="1:29" x14ac:dyDescent="0.4">
      <c r="A20" s="8" t="s">
        <v>18</v>
      </c>
      <c r="B20" s="32"/>
      <c r="C20" s="39"/>
      <c r="D20" s="4"/>
      <c r="E20" s="4"/>
      <c r="F20" s="4"/>
      <c r="G20" s="4"/>
      <c r="H20" s="4"/>
      <c r="I20" s="4"/>
      <c r="J20" s="4"/>
      <c r="K20" s="4"/>
      <c r="L20" s="4"/>
      <c r="M20" s="4">
        <f>IF(O$6=1,1,0)+M7</f>
        <v>1</v>
      </c>
      <c r="N20" s="4">
        <f>IF(O$6=1,1,0)+N7</f>
        <v>0</v>
      </c>
      <c r="O20" s="4">
        <f>IF(O$6=1,1,0)+O7</f>
        <v>0</v>
      </c>
      <c r="P20" s="4">
        <f>IF(O$6=1,1,0)+P7</f>
        <v>0</v>
      </c>
      <c r="Q20" s="4"/>
      <c r="R20" s="4">
        <f>IF(O$6=1,1,0)+R7</f>
        <v>0</v>
      </c>
      <c r="S20" s="4">
        <f>IF(O$6=1,1,0)+S7</f>
        <v>0</v>
      </c>
      <c r="T20" s="4"/>
      <c r="U20" s="40"/>
      <c r="V20" s="33">
        <f t="shared" si="0"/>
        <v>1</v>
      </c>
      <c r="W20" s="4" t="s">
        <v>28</v>
      </c>
      <c r="X20" s="4">
        <v>6</v>
      </c>
    </row>
    <row r="21" spans="1:29" x14ac:dyDescent="0.4">
      <c r="A21" s="8" t="s">
        <v>19</v>
      </c>
      <c r="B21" s="32"/>
      <c r="C21" s="39"/>
      <c r="D21" s="4"/>
      <c r="E21" s="4"/>
      <c r="F21" s="4"/>
      <c r="G21" s="4"/>
      <c r="H21" s="4"/>
      <c r="I21" s="4"/>
      <c r="J21" s="4">
        <f>IF(P$6=1,1,0)+J7</f>
        <v>0</v>
      </c>
      <c r="K21" s="4">
        <f>IF(P$6=1,1,0)+K7</f>
        <v>0</v>
      </c>
      <c r="L21" s="4">
        <f>IF(P$6=1,1,0)+L7</f>
        <v>1</v>
      </c>
      <c r="M21" s="4">
        <f>IF(P$6=1,1,0)+M7</f>
        <v>1</v>
      </c>
      <c r="N21" s="4"/>
      <c r="O21" s="4">
        <f>IF(P$6=1,1,0)+O7</f>
        <v>0</v>
      </c>
      <c r="P21" s="4">
        <f>IF(P$6=1,1,0)+P7</f>
        <v>0</v>
      </c>
      <c r="Q21" s="4">
        <f>IF(P$6=1,1,0)+Q7</f>
        <v>0</v>
      </c>
      <c r="R21" s="4">
        <f>IF(P$6=1,1,0)+R7</f>
        <v>0</v>
      </c>
      <c r="S21" s="4"/>
      <c r="T21" s="4"/>
      <c r="U21" s="40"/>
      <c r="V21" s="33">
        <f t="shared" si="0"/>
        <v>2</v>
      </c>
      <c r="W21" s="4" t="s">
        <v>28</v>
      </c>
      <c r="X21" s="4">
        <v>8</v>
      </c>
    </row>
    <row r="22" spans="1:29" x14ac:dyDescent="0.4">
      <c r="A22" s="8" t="s">
        <v>20</v>
      </c>
      <c r="B22" s="32"/>
      <c r="C22" s="39"/>
      <c r="D22" s="4"/>
      <c r="E22" s="4"/>
      <c r="F22" s="4"/>
      <c r="G22" s="4"/>
      <c r="H22" s="4"/>
      <c r="I22" s="4"/>
      <c r="J22" s="4">
        <f>IF(Q$6=1,1,0)+J7</f>
        <v>0</v>
      </c>
      <c r="K22" s="4"/>
      <c r="L22" s="4"/>
      <c r="M22" s="4"/>
      <c r="N22" s="4"/>
      <c r="O22" s="4"/>
      <c r="P22" s="4">
        <f>IF(Q$6=1,1,0)+P7</f>
        <v>0</v>
      </c>
      <c r="Q22" s="4">
        <f>IF(Q$6=1,1,0)+Q7</f>
        <v>0</v>
      </c>
      <c r="R22" s="4">
        <f>IF(Q$6=1,1,0)+R7</f>
        <v>0</v>
      </c>
      <c r="S22" s="4"/>
      <c r="T22" s="4"/>
      <c r="U22" s="40"/>
      <c r="V22" s="33">
        <f t="shared" si="0"/>
        <v>0</v>
      </c>
      <c r="W22" s="4" t="s">
        <v>28</v>
      </c>
      <c r="X22" s="4">
        <v>4</v>
      </c>
    </row>
    <row r="23" spans="1:29" x14ac:dyDescent="0.4">
      <c r="A23" s="8" t="s">
        <v>21</v>
      </c>
      <c r="B23" s="32"/>
      <c r="C23" s="3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IF(R$6=1,1,0)+O7</f>
        <v>0</v>
      </c>
      <c r="P23" s="4">
        <f>IF(R$6=1,1,0)+P7</f>
        <v>0</v>
      </c>
      <c r="Q23" s="4">
        <f>IF(R$6=1,1,0)+Q7</f>
        <v>0</v>
      </c>
      <c r="R23" s="4">
        <f>IF(R$6=1,1,0)+R7</f>
        <v>0</v>
      </c>
      <c r="S23" s="4"/>
      <c r="T23" s="4">
        <f>IF(R$6=1,1,0)+T7</f>
        <v>0</v>
      </c>
      <c r="U23" s="40">
        <f>IF(R$6=1,1,0)+U7</f>
        <v>0</v>
      </c>
      <c r="V23" s="33">
        <f t="shared" si="0"/>
        <v>0</v>
      </c>
      <c r="W23" s="4" t="s">
        <v>28</v>
      </c>
      <c r="X23" s="4">
        <v>6</v>
      </c>
    </row>
    <row r="24" spans="1:29" x14ac:dyDescent="0.4">
      <c r="A24" s="8" t="s">
        <v>22</v>
      </c>
      <c r="B24" s="32"/>
      <c r="C24" s="39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IF(S$6=1,1,0)+N7</f>
        <v>1</v>
      </c>
      <c r="O24" s="4">
        <f>IF(S$6=1,1,0)+O7</f>
        <v>1</v>
      </c>
      <c r="P24" s="4"/>
      <c r="Q24" s="4"/>
      <c r="R24" s="4">
        <f>IF(S$6=1,1,0)+R7</f>
        <v>1</v>
      </c>
      <c r="S24" s="4">
        <f>IF(S$6=1,1,0)+S7</f>
        <v>1</v>
      </c>
      <c r="T24" s="4">
        <f>IF(S$6=1,1,0)+T7</f>
        <v>1</v>
      </c>
      <c r="U24" s="40">
        <f>IF(S$6=1,1,0)+U7</f>
        <v>1</v>
      </c>
      <c r="V24" s="33">
        <f t="shared" si="0"/>
        <v>6</v>
      </c>
      <c r="W24" s="4" t="s">
        <v>28</v>
      </c>
      <c r="X24" s="4">
        <v>6</v>
      </c>
    </row>
    <row r="25" spans="1:29" x14ac:dyDescent="0.4">
      <c r="A25" s="8" t="s">
        <v>23</v>
      </c>
      <c r="B25" s="32"/>
      <c r="C25" s="3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IF(T$6=1,1,0)+R7</f>
        <v>0</v>
      </c>
      <c r="S25" s="4">
        <f>IF(T$6=1,1,0)+S7</f>
        <v>0</v>
      </c>
      <c r="T25" s="4">
        <f>IF(T$6=1,1,0)+T7</f>
        <v>0</v>
      </c>
      <c r="U25" s="40"/>
      <c r="V25" s="33">
        <f t="shared" si="0"/>
        <v>0</v>
      </c>
      <c r="W25" s="4" t="s">
        <v>28</v>
      </c>
      <c r="X25" s="4">
        <v>3</v>
      </c>
    </row>
    <row r="26" spans="1:29" ht="17.5" thickBot="1" x14ac:dyDescent="0.45">
      <c r="A26" s="8" t="s">
        <v>24</v>
      </c>
      <c r="B26" s="32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>
        <f>IF(U$6=1,1,0)</f>
        <v>0</v>
      </c>
      <c r="O26" s="42"/>
      <c r="P26" s="42"/>
      <c r="Q26" s="42"/>
      <c r="R26" s="42"/>
      <c r="S26" s="42">
        <f>IF(U$6=1,1,0)+S7</f>
        <v>0</v>
      </c>
      <c r="T26" s="42"/>
      <c r="U26" s="43">
        <f>IF(U$6=1,1,0)+U7</f>
        <v>0</v>
      </c>
      <c r="V26" s="33">
        <f t="shared" si="0"/>
        <v>0</v>
      </c>
      <c r="W26" s="4" t="s">
        <v>28</v>
      </c>
      <c r="X26" s="4">
        <v>3</v>
      </c>
    </row>
    <row r="27" spans="1:29" x14ac:dyDescent="0.4">
      <c r="A27" s="9"/>
      <c r="B27" s="4"/>
      <c r="C27" s="22">
        <f>SUM(C7:C26)</f>
        <v>4</v>
      </c>
      <c r="D27" s="22">
        <f t="shared" ref="D27:U27" si="1">SUM(D7:D26)</f>
        <v>5</v>
      </c>
      <c r="E27" s="22">
        <f t="shared" si="1"/>
        <v>6</v>
      </c>
      <c r="F27" s="22">
        <f t="shared" si="1"/>
        <v>6</v>
      </c>
      <c r="G27" s="22">
        <f t="shared" si="1"/>
        <v>1</v>
      </c>
      <c r="H27" s="22">
        <f t="shared" si="1"/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 t="shared" si="1"/>
        <v>5</v>
      </c>
      <c r="M27" s="22">
        <f t="shared" si="1"/>
        <v>6</v>
      </c>
      <c r="N27" s="22">
        <f t="shared" si="1"/>
        <v>1</v>
      </c>
      <c r="O27" s="22">
        <f t="shared" si="1"/>
        <v>1</v>
      </c>
      <c r="P27" s="22">
        <f t="shared" si="1"/>
        <v>1</v>
      </c>
      <c r="Q27" s="22">
        <f t="shared" si="1"/>
        <v>1</v>
      </c>
      <c r="R27" s="22">
        <f t="shared" si="1"/>
        <v>1</v>
      </c>
      <c r="S27" s="22">
        <f t="shared" si="1"/>
        <v>1</v>
      </c>
      <c r="T27" s="22">
        <f t="shared" si="1"/>
        <v>1</v>
      </c>
      <c r="U27" s="22">
        <f t="shared" si="1"/>
        <v>1</v>
      </c>
      <c r="V27" s="4"/>
      <c r="W27" s="4"/>
      <c r="X27" s="4"/>
    </row>
    <row r="28" spans="1:29" x14ac:dyDescent="0.4">
      <c r="A28" s="9" t="s">
        <v>25</v>
      </c>
      <c r="B28" s="4"/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/>
      <c r="W28" s="4"/>
      <c r="X28" s="4"/>
    </row>
    <row r="29" spans="1:29" x14ac:dyDescent="0.4">
      <c r="A29" s="4"/>
      <c r="B29" s="4"/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/>
      <c r="W29" s="4"/>
      <c r="X29" s="4"/>
    </row>
    <row r="31" spans="1:29" x14ac:dyDescent="0.4">
      <c r="Y31" s="44"/>
      <c r="Z31" s="44" t="s">
        <v>30</v>
      </c>
      <c r="AA31" s="44"/>
      <c r="AB31" s="44"/>
      <c r="AC31" s="44"/>
    </row>
    <row r="32" spans="1:29" x14ac:dyDescent="0.4">
      <c r="V32" s="44">
        <f>SUM(C6:U6)</f>
        <v>2</v>
      </c>
      <c r="W32" s="44" t="s">
        <v>27</v>
      </c>
      <c r="X32" s="44">
        <v>1</v>
      </c>
      <c r="Y32" s="44"/>
      <c r="Z32" s="44" t="s">
        <v>31</v>
      </c>
      <c r="AA32" s="44"/>
      <c r="AB32" s="44"/>
      <c r="AC32" s="4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68B5-95FF-45BC-B911-34C4F602D49F}">
  <dimension ref="A1:AC32"/>
  <sheetViews>
    <sheetView showFormulas="1" showGridLines="0" zoomScale="40" zoomScaleNormal="40" workbookViewId="0">
      <selection activeCell="V39" sqref="V39"/>
    </sheetView>
  </sheetViews>
  <sheetFormatPr defaultRowHeight="17" x14ac:dyDescent="0.4"/>
  <cols>
    <col min="1" max="1" width="27.54296875" style="1" bestFit="1" customWidth="1"/>
    <col min="2" max="2" width="6.08984375" style="1" bestFit="1" customWidth="1"/>
    <col min="3" max="6" width="4.81640625" style="1" bestFit="1" customWidth="1"/>
    <col min="7" max="7" width="6.08984375" style="1" bestFit="1" customWidth="1"/>
    <col min="8" max="9" width="4.81640625" style="1" bestFit="1" customWidth="1"/>
    <col min="10" max="11" width="6.08984375" style="1" bestFit="1" customWidth="1"/>
    <col min="12" max="12" width="4.81640625" style="1" bestFit="1" customWidth="1"/>
    <col min="13" max="16" width="6.08984375" style="1" bestFit="1" customWidth="1"/>
    <col min="17" max="17" width="4.81640625" style="1" bestFit="1" customWidth="1"/>
    <col min="18" max="19" width="6.08984375" style="1" bestFit="1" customWidth="1"/>
    <col min="20" max="21" width="4.81640625" style="1" bestFit="1" customWidth="1"/>
    <col min="22" max="22" width="18.6328125" style="1" bestFit="1" customWidth="1"/>
    <col min="23" max="23" width="8.7265625" style="1"/>
    <col min="24" max="24" width="8.81640625" style="1" bestFit="1" customWidth="1"/>
    <col min="25" max="25" width="8.7265625" style="1"/>
    <col min="26" max="26" width="34.453125" style="1" bestFit="1" customWidth="1"/>
    <col min="27" max="16384" width="8.7265625" style="1"/>
  </cols>
  <sheetData>
    <row r="1" spans="1:26" x14ac:dyDescent="0.4">
      <c r="A1" s="3" t="s">
        <v>0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4"/>
      <c r="W1" s="4"/>
      <c r="X1" s="4"/>
      <c r="Y1" s="2" t="s">
        <v>32</v>
      </c>
    </row>
    <row r="2" spans="1:26" ht="26.5" thickBot="1" x14ac:dyDescent="0.6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5">
        <f>SUM(V3:V7)</f>
        <v>16400</v>
      </c>
      <c r="W2" s="4"/>
      <c r="X2" s="4"/>
    </row>
    <row r="3" spans="1:26" ht="34" x14ac:dyDescent="0.4">
      <c r="A3" s="27" t="s">
        <v>1</v>
      </c>
      <c r="B3" s="23"/>
      <c r="C3" s="18">
        <v>600</v>
      </c>
      <c r="D3" s="13">
        <v>750</v>
      </c>
      <c r="E3" s="13">
        <v>900</v>
      </c>
      <c r="F3" s="13">
        <v>650</v>
      </c>
      <c r="G3" s="13">
        <v>1500</v>
      </c>
      <c r="H3" s="13">
        <v>700</v>
      </c>
      <c r="I3" s="13">
        <v>800</v>
      </c>
      <c r="J3" s="13">
        <v>1900</v>
      </c>
      <c r="K3" s="13">
        <v>1650</v>
      </c>
      <c r="L3" s="13">
        <v>800</v>
      </c>
      <c r="M3" s="13">
        <v>1000</v>
      </c>
      <c r="N3" s="13">
        <v>1100</v>
      </c>
      <c r="O3" s="13">
        <v>1600</v>
      </c>
      <c r="P3" s="13">
        <v>2600</v>
      </c>
      <c r="Q3" s="13">
        <v>800</v>
      </c>
      <c r="R3" s="13">
        <v>1300</v>
      </c>
      <c r="S3" s="13">
        <v>1400</v>
      </c>
      <c r="T3" s="13">
        <v>750</v>
      </c>
      <c r="U3" s="14">
        <v>950</v>
      </c>
      <c r="V3" s="10">
        <f>SUMPRODUCT(C3:U3,C6:U6)</f>
        <v>3300</v>
      </c>
      <c r="W3" s="4"/>
      <c r="X3" s="4"/>
    </row>
    <row r="4" spans="1:26" x14ac:dyDescent="0.4">
      <c r="A4" s="28" t="s">
        <v>2</v>
      </c>
      <c r="B4" s="24"/>
      <c r="C4" s="19">
        <v>2</v>
      </c>
      <c r="D4" s="6">
        <v>3</v>
      </c>
      <c r="E4" s="6">
        <v>4</v>
      </c>
      <c r="F4" s="6">
        <v>4</v>
      </c>
      <c r="G4" s="6">
        <v>5</v>
      </c>
      <c r="H4" s="6">
        <v>3</v>
      </c>
      <c r="I4" s="6">
        <v>2</v>
      </c>
      <c r="J4" s="6">
        <v>6</v>
      </c>
      <c r="K4" s="6">
        <v>5</v>
      </c>
      <c r="L4" s="6">
        <v>3</v>
      </c>
      <c r="M4" s="6">
        <v>4</v>
      </c>
      <c r="N4" s="6">
        <v>4</v>
      </c>
      <c r="O4" s="6">
        <v>5</v>
      </c>
      <c r="P4" s="6">
        <v>7</v>
      </c>
      <c r="Q4" s="6">
        <v>3</v>
      </c>
      <c r="R4" s="6">
        <v>5</v>
      </c>
      <c r="S4" s="6">
        <v>5</v>
      </c>
      <c r="T4" s="6">
        <v>2</v>
      </c>
      <c r="U4" s="15">
        <v>2</v>
      </c>
      <c r="V4" s="10"/>
      <c r="W4" s="4"/>
      <c r="X4" s="4"/>
    </row>
    <row r="5" spans="1:26" ht="17.5" thickBot="1" x14ac:dyDescent="0.45">
      <c r="A5" s="28" t="s">
        <v>3</v>
      </c>
      <c r="B5" s="24">
        <v>100</v>
      </c>
      <c r="C5" s="20">
        <v>100</v>
      </c>
      <c r="D5" s="16">
        <v>100</v>
      </c>
      <c r="E5" s="16">
        <v>100</v>
      </c>
      <c r="F5" s="16">
        <v>100</v>
      </c>
      <c r="G5" s="16">
        <v>100</v>
      </c>
      <c r="H5" s="16">
        <v>100</v>
      </c>
      <c r="I5" s="16">
        <v>100</v>
      </c>
      <c r="J5" s="16">
        <v>100</v>
      </c>
      <c r="K5" s="16">
        <v>100</v>
      </c>
      <c r="L5" s="16">
        <v>100</v>
      </c>
      <c r="M5" s="16">
        <v>100</v>
      </c>
      <c r="N5" s="16">
        <v>100</v>
      </c>
      <c r="O5" s="16">
        <v>100</v>
      </c>
      <c r="P5" s="16">
        <v>100</v>
      </c>
      <c r="Q5" s="16">
        <v>100</v>
      </c>
      <c r="R5" s="16">
        <v>100</v>
      </c>
      <c r="S5" s="16">
        <v>100</v>
      </c>
      <c r="T5" s="16">
        <v>100</v>
      </c>
      <c r="U5" s="17">
        <v>100</v>
      </c>
      <c r="V5" s="10">
        <f>SUMPRODUCT(C4:U4,C6:U6,C5:U5)</f>
        <v>1100</v>
      </c>
      <c r="W5" s="4"/>
      <c r="X5" s="4"/>
    </row>
    <row r="6" spans="1:26" ht="34" x14ac:dyDescent="0.4">
      <c r="A6" s="29" t="s">
        <v>5</v>
      </c>
      <c r="B6" s="24">
        <v>3000</v>
      </c>
      <c r="C6" s="2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1</v>
      </c>
      <c r="T6" s="12">
        <v>0</v>
      </c>
      <c r="U6" s="12">
        <v>0</v>
      </c>
      <c r="V6" s="7">
        <f>SUM(C6:U6)*B6</f>
        <v>6000</v>
      </c>
      <c r="W6" s="4"/>
      <c r="X6" s="4"/>
    </row>
    <row r="7" spans="1:26" ht="34.5" thickBot="1" x14ac:dyDescent="0.45">
      <c r="A7" s="30" t="s">
        <v>4</v>
      </c>
      <c r="B7" s="25">
        <v>1000</v>
      </c>
      <c r="C7" s="34">
        <v>1</v>
      </c>
      <c r="D7" s="35">
        <v>1</v>
      </c>
      <c r="E7" s="35">
        <v>1</v>
      </c>
      <c r="F7" s="35">
        <v>1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1</v>
      </c>
      <c r="M7" s="35">
        <v>1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7">
        <f>SUM(C7:U7)*B7</f>
        <v>6000</v>
      </c>
      <c r="W7" s="4"/>
      <c r="X7" s="4"/>
    </row>
    <row r="8" spans="1:26" x14ac:dyDescent="0.4">
      <c r="A8" s="26" t="s">
        <v>6</v>
      </c>
      <c r="B8" s="31"/>
      <c r="C8" s="36">
        <f>IF(C$6=1,1,0)+C7</f>
        <v>1</v>
      </c>
      <c r="D8" s="37">
        <f>IF(C$6=1,1,0)+D7</f>
        <v>1</v>
      </c>
      <c r="E8" s="37">
        <f>IF(C$6=1,1,0)+E7</f>
        <v>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  <c r="V8" s="33">
        <f>SUM(C8:U8)</f>
        <v>3</v>
      </c>
      <c r="W8" s="4" t="s">
        <v>28</v>
      </c>
      <c r="X8" s="4">
        <v>3</v>
      </c>
      <c r="Z8" s="44" t="s">
        <v>29</v>
      </c>
    </row>
    <row r="9" spans="1:26" x14ac:dyDescent="0.4">
      <c r="A9" s="8" t="s">
        <v>7</v>
      </c>
      <c r="B9" s="32"/>
      <c r="C9" s="39">
        <f>IF(D$6=1,1,0)+C7</f>
        <v>1</v>
      </c>
      <c r="D9" s="4">
        <f>IF(D$6=1,1,0)+D7</f>
        <v>1</v>
      </c>
      <c r="E9" s="4">
        <f>IF(D$6=1,1,0)+E7</f>
        <v>1</v>
      </c>
      <c r="F9" s="4">
        <f>IF(D$6=1,1,0)+F7</f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0"/>
      <c r="V9" s="33">
        <f t="shared" ref="V9:V26" si="0">SUM(C9:U9)</f>
        <v>4</v>
      </c>
      <c r="W9" s="4" t="s">
        <v>28</v>
      </c>
      <c r="X9" s="4">
        <v>4</v>
      </c>
    </row>
    <row r="10" spans="1:26" x14ac:dyDescent="0.4">
      <c r="A10" s="8" t="s">
        <v>8</v>
      </c>
      <c r="B10" s="32"/>
      <c r="C10" s="39">
        <f>IF(E$6=1,1,0)+C7</f>
        <v>1</v>
      </c>
      <c r="D10" s="4">
        <f>IF(E$6=1,1,0)+D7</f>
        <v>1</v>
      </c>
      <c r="E10" s="4">
        <f>IF(E$6=1,1,0)+E7</f>
        <v>1</v>
      </c>
      <c r="F10" s="4">
        <f>IF(E$6=1,1,0)+F7</f>
        <v>1</v>
      </c>
      <c r="G10" s="4">
        <f>IF(E$6=1,1,0)+G7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0"/>
      <c r="V10" s="33">
        <f t="shared" si="0"/>
        <v>4</v>
      </c>
      <c r="W10" s="4" t="s">
        <v>28</v>
      </c>
      <c r="X10" s="4">
        <v>5</v>
      </c>
    </row>
    <row r="11" spans="1:26" x14ac:dyDescent="0.4">
      <c r="A11" s="8" t="s">
        <v>9</v>
      </c>
      <c r="B11" s="32"/>
      <c r="C11" s="39"/>
      <c r="D11" s="4">
        <f>IF(F$6=1,1,0)+D7</f>
        <v>1</v>
      </c>
      <c r="E11" s="4">
        <f>IF(F$6=1,1,0)+E7</f>
        <v>1</v>
      </c>
      <c r="F11" s="4">
        <f>IF(F$6=1,1,0)+F7</f>
        <v>1</v>
      </c>
      <c r="G11" s="4">
        <f>IF(F$6=1,1,0)+G7</f>
        <v>0</v>
      </c>
      <c r="H11" s="4"/>
      <c r="I11" s="4"/>
      <c r="J11" s="4"/>
      <c r="K11" s="4">
        <f>IF(F$6=1,1,0)+K7</f>
        <v>0</v>
      </c>
      <c r="L11" s="4"/>
      <c r="M11" s="4"/>
      <c r="N11" s="4"/>
      <c r="O11" s="4"/>
      <c r="P11" s="4"/>
      <c r="Q11" s="4"/>
      <c r="R11" s="4"/>
      <c r="S11" s="4"/>
      <c r="T11" s="4"/>
      <c r="U11" s="40"/>
      <c r="V11" s="33">
        <f t="shared" si="0"/>
        <v>3</v>
      </c>
      <c r="W11" s="4" t="s">
        <v>28</v>
      </c>
      <c r="X11" s="4">
        <v>5</v>
      </c>
    </row>
    <row r="12" spans="1:26" x14ac:dyDescent="0.4">
      <c r="A12" s="8" t="s">
        <v>10</v>
      </c>
      <c r="B12" s="32"/>
      <c r="C12" s="39"/>
      <c r="D12" s="4"/>
      <c r="E12" s="4">
        <f>IF(G$6=1,1,0)+E7</f>
        <v>1</v>
      </c>
      <c r="F12" s="4">
        <f>IF(G$6=1,1,0)+F7</f>
        <v>1</v>
      </c>
      <c r="G12" s="4">
        <f>IF(G$6=1,1,0)+G7</f>
        <v>0</v>
      </c>
      <c r="H12" s="4">
        <f>IF(G$6=1,1,0)+H7</f>
        <v>0</v>
      </c>
      <c r="I12" s="4"/>
      <c r="J12" s="4">
        <f>IF(G$6=1,1,0)+J7</f>
        <v>0</v>
      </c>
      <c r="K12" s="4">
        <f>IF(G$6=1,1,0)+K7</f>
        <v>0</v>
      </c>
      <c r="L12" s="4"/>
      <c r="M12" s="4"/>
      <c r="N12" s="4"/>
      <c r="O12" s="4"/>
      <c r="P12" s="4"/>
      <c r="Q12" s="4"/>
      <c r="R12" s="4"/>
      <c r="S12" s="4"/>
      <c r="T12" s="4"/>
      <c r="U12" s="40"/>
      <c r="V12" s="33">
        <f t="shared" si="0"/>
        <v>2</v>
      </c>
      <c r="W12" s="4" t="s">
        <v>28</v>
      </c>
      <c r="X12" s="4">
        <v>6</v>
      </c>
    </row>
    <row r="13" spans="1:26" x14ac:dyDescent="0.4">
      <c r="A13" s="8" t="s">
        <v>11</v>
      </c>
      <c r="B13" s="32"/>
      <c r="C13" s="39"/>
      <c r="D13" s="4"/>
      <c r="E13" s="4"/>
      <c r="F13" s="4"/>
      <c r="G13" s="4">
        <f>IF(H$6=1,1,0)+G7</f>
        <v>0</v>
      </c>
      <c r="H13" s="4">
        <f>IF(H$6=1,1,0)+H7</f>
        <v>0</v>
      </c>
      <c r="I13" s="4">
        <f>IF(H$6=1,1,0)+I7</f>
        <v>0</v>
      </c>
      <c r="J13" s="4">
        <f>IF(H$6=1,1,0)+J7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0"/>
      <c r="V13" s="33">
        <f t="shared" si="0"/>
        <v>0</v>
      </c>
      <c r="W13" s="4" t="s">
        <v>28</v>
      </c>
      <c r="X13" s="4">
        <v>4</v>
      </c>
    </row>
    <row r="14" spans="1:26" x14ac:dyDescent="0.4">
      <c r="A14" s="8" t="s">
        <v>12</v>
      </c>
      <c r="B14" s="32"/>
      <c r="C14" s="39"/>
      <c r="D14" s="4"/>
      <c r="E14" s="4"/>
      <c r="F14" s="4"/>
      <c r="G14" s="4"/>
      <c r="H14" s="4">
        <f>IF(I$6=1,1,0)+H7</f>
        <v>0</v>
      </c>
      <c r="I14" s="4">
        <f>IF(I$6=1,1,0)+I7</f>
        <v>0</v>
      </c>
      <c r="J14" s="4">
        <f>IF(I$6=1,1,0)+J7</f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0"/>
      <c r="V14" s="33">
        <f t="shared" si="0"/>
        <v>0</v>
      </c>
      <c r="W14" s="4" t="s">
        <v>28</v>
      </c>
      <c r="X14" s="4">
        <v>3</v>
      </c>
    </row>
    <row r="15" spans="1:26" x14ac:dyDescent="0.4">
      <c r="A15" s="8" t="s">
        <v>13</v>
      </c>
      <c r="B15" s="32"/>
      <c r="C15" s="39"/>
      <c r="D15" s="4"/>
      <c r="E15" s="4"/>
      <c r="F15" s="4"/>
      <c r="G15" s="4">
        <f>IF(J$6=1,1,0)+G7</f>
        <v>1</v>
      </c>
      <c r="H15" s="4">
        <f>IF(J$6=1,1,0)+H7</f>
        <v>1</v>
      </c>
      <c r="I15" s="4">
        <f>IF(J$6=1,1,0)+I7</f>
        <v>1</v>
      </c>
      <c r="J15" s="4">
        <f>IF(J$6=1,1,0)+J7</f>
        <v>1</v>
      </c>
      <c r="K15" s="4">
        <f>IF(J$6=1,1,0)+K7</f>
        <v>1</v>
      </c>
      <c r="L15" s="4"/>
      <c r="M15" s="4"/>
      <c r="N15" s="4"/>
      <c r="O15" s="4"/>
      <c r="P15" s="4">
        <f>IF(J$6=1,1,0)+P7</f>
        <v>1</v>
      </c>
      <c r="Q15" s="4">
        <f>IF(J$6=1,1,0)+Q7</f>
        <v>1</v>
      </c>
      <c r="R15" s="4"/>
      <c r="S15" s="4"/>
      <c r="T15" s="4"/>
      <c r="U15" s="40"/>
      <c r="V15" s="33">
        <f t="shared" si="0"/>
        <v>7</v>
      </c>
      <c r="W15" s="4" t="s">
        <v>28</v>
      </c>
      <c r="X15" s="4">
        <v>7</v>
      </c>
    </row>
    <row r="16" spans="1:26" x14ac:dyDescent="0.4">
      <c r="A16" s="8" t="s">
        <v>14</v>
      </c>
      <c r="B16" s="32"/>
      <c r="C16" s="39"/>
      <c r="D16" s="4"/>
      <c r="E16" s="4"/>
      <c r="F16" s="4">
        <f>IF(K$6=1,1,0)+F7</f>
        <v>1</v>
      </c>
      <c r="G16" s="4">
        <f>IF(K$6=1,1,0)+G7</f>
        <v>0</v>
      </c>
      <c r="H16" s="4"/>
      <c r="I16" s="4"/>
      <c r="J16" s="4">
        <f>IF(K$6=1,1,0)+J7</f>
        <v>0</v>
      </c>
      <c r="K16" s="4">
        <f>IF(K$6=1,1,0)+K7</f>
        <v>0</v>
      </c>
      <c r="L16" s="4">
        <f>IF(K$6=1,1,0)+L7</f>
        <v>1</v>
      </c>
      <c r="M16" s="4"/>
      <c r="N16" s="4"/>
      <c r="O16" s="4"/>
      <c r="P16" s="4">
        <f>IF(K$6=1,1,0)+P7</f>
        <v>0</v>
      </c>
      <c r="Q16" s="4"/>
      <c r="R16" s="4"/>
      <c r="S16" s="4"/>
      <c r="T16" s="4"/>
      <c r="U16" s="40"/>
      <c r="V16" s="33">
        <f t="shared" si="0"/>
        <v>2</v>
      </c>
      <c r="W16" s="4" t="s">
        <v>28</v>
      </c>
      <c r="X16" s="4">
        <v>6</v>
      </c>
    </row>
    <row r="17" spans="1:29" x14ac:dyDescent="0.4">
      <c r="A17" s="8" t="s">
        <v>15</v>
      </c>
      <c r="B17" s="32"/>
      <c r="C17" s="39"/>
      <c r="D17" s="4"/>
      <c r="E17" s="4"/>
      <c r="F17" s="4"/>
      <c r="G17" s="4"/>
      <c r="H17" s="4"/>
      <c r="I17" s="4"/>
      <c r="J17" s="4"/>
      <c r="K17" s="4">
        <f>IF(L$6=1,1,0)+K7</f>
        <v>0</v>
      </c>
      <c r="L17" s="4">
        <f>IF(L$6=1,1,0)+L7</f>
        <v>1</v>
      </c>
      <c r="M17" s="4">
        <f>IF(L$6=1,1,0)+M7</f>
        <v>1</v>
      </c>
      <c r="N17" s="4"/>
      <c r="O17" s="4"/>
      <c r="P17" s="4">
        <f>IF(L$6=1,1,0)+P7</f>
        <v>0</v>
      </c>
      <c r="Q17" s="4"/>
      <c r="R17" s="4"/>
      <c r="S17" s="4"/>
      <c r="T17" s="4"/>
      <c r="U17" s="40"/>
      <c r="V17" s="33">
        <f t="shared" si="0"/>
        <v>2</v>
      </c>
      <c r="W17" s="4" t="s">
        <v>28</v>
      </c>
      <c r="X17" s="4">
        <v>4</v>
      </c>
    </row>
    <row r="18" spans="1:29" x14ac:dyDescent="0.4">
      <c r="A18" s="8" t="s">
        <v>16</v>
      </c>
      <c r="B18" s="32"/>
      <c r="C18" s="39"/>
      <c r="D18" s="4"/>
      <c r="E18" s="4"/>
      <c r="F18" s="4"/>
      <c r="G18" s="4"/>
      <c r="H18" s="4"/>
      <c r="I18" s="4"/>
      <c r="J18" s="4"/>
      <c r="K18" s="4"/>
      <c r="L18" s="4">
        <f>IF(M$6=1,1,0)+L7</f>
        <v>1</v>
      </c>
      <c r="M18" s="4">
        <f>IF(M$6=1,1,0)+M7</f>
        <v>1</v>
      </c>
      <c r="N18" s="4">
        <f>IF(M$6=1,1,0)+N7</f>
        <v>0</v>
      </c>
      <c r="O18" s="4">
        <f>IF(M$6=1,1,0)+O7</f>
        <v>0</v>
      </c>
      <c r="P18" s="4">
        <f>IF(M$6=1,1,0)+P7</f>
        <v>0</v>
      </c>
      <c r="Q18" s="4"/>
      <c r="R18" s="4"/>
      <c r="S18" s="4"/>
      <c r="T18" s="4"/>
      <c r="U18" s="40"/>
      <c r="V18" s="33">
        <f t="shared" si="0"/>
        <v>2</v>
      </c>
      <c r="W18" s="4" t="s">
        <v>28</v>
      </c>
      <c r="X18" s="4">
        <v>5</v>
      </c>
    </row>
    <row r="19" spans="1:29" x14ac:dyDescent="0.4">
      <c r="A19" s="8" t="s">
        <v>17</v>
      </c>
      <c r="B19" s="32"/>
      <c r="C19" s="39"/>
      <c r="D19" s="4"/>
      <c r="E19" s="4"/>
      <c r="F19" s="4"/>
      <c r="G19" s="4"/>
      <c r="H19" s="4"/>
      <c r="I19" s="4"/>
      <c r="J19" s="4"/>
      <c r="K19" s="4"/>
      <c r="L19" s="4"/>
      <c r="M19" s="4">
        <f>IF(N$6=1,1,0)+M7</f>
        <v>1</v>
      </c>
      <c r="N19" s="4">
        <f>IF(N$6=1,1,0)+N7</f>
        <v>0</v>
      </c>
      <c r="O19" s="4">
        <f>IF(N$6=1,1,0)+O7</f>
        <v>0</v>
      </c>
      <c r="P19" s="4"/>
      <c r="Q19" s="4"/>
      <c r="R19" s="4"/>
      <c r="S19" s="4">
        <f>IF(N$6=1,1,0)+S7</f>
        <v>0</v>
      </c>
      <c r="T19" s="4"/>
      <c r="U19" s="40">
        <f>IF(N$6=1,1,0)+U7</f>
        <v>0</v>
      </c>
      <c r="V19" s="33">
        <f t="shared" si="0"/>
        <v>1</v>
      </c>
      <c r="W19" s="4" t="s">
        <v>28</v>
      </c>
      <c r="X19" s="4">
        <v>6</v>
      </c>
    </row>
    <row r="20" spans="1:29" x14ac:dyDescent="0.4">
      <c r="A20" s="8" t="s">
        <v>18</v>
      </c>
      <c r="B20" s="32"/>
      <c r="C20" s="39"/>
      <c r="D20" s="4"/>
      <c r="E20" s="4"/>
      <c r="F20" s="4"/>
      <c r="G20" s="4"/>
      <c r="H20" s="4"/>
      <c r="I20" s="4"/>
      <c r="J20" s="4"/>
      <c r="K20" s="4"/>
      <c r="L20" s="4"/>
      <c r="M20" s="4">
        <f>IF(O$6=1,1,0)+M7</f>
        <v>1</v>
      </c>
      <c r="N20" s="4">
        <f>IF(O$6=1,1,0)+N7</f>
        <v>0</v>
      </c>
      <c r="O20" s="4">
        <f>IF(O$6=1,1,0)+O7</f>
        <v>0</v>
      </c>
      <c r="P20" s="4">
        <f>IF(O$6=1,1,0)+P7</f>
        <v>0</v>
      </c>
      <c r="Q20" s="4"/>
      <c r="R20" s="4">
        <f>IF(O$6=1,1,0)+R7</f>
        <v>0</v>
      </c>
      <c r="S20" s="4">
        <f>IF(O$6=1,1,0)+S7</f>
        <v>0</v>
      </c>
      <c r="T20" s="4"/>
      <c r="U20" s="40"/>
      <c r="V20" s="33">
        <f t="shared" si="0"/>
        <v>1</v>
      </c>
      <c r="W20" s="4" t="s">
        <v>28</v>
      </c>
      <c r="X20" s="4">
        <v>6</v>
      </c>
    </row>
    <row r="21" spans="1:29" x14ac:dyDescent="0.4">
      <c r="A21" s="8" t="s">
        <v>19</v>
      </c>
      <c r="B21" s="32"/>
      <c r="C21" s="39"/>
      <c r="D21" s="4"/>
      <c r="E21" s="4"/>
      <c r="F21" s="4"/>
      <c r="G21" s="4"/>
      <c r="H21" s="4"/>
      <c r="I21" s="4"/>
      <c r="J21" s="4">
        <f>IF(P$6=1,1,0)+J7</f>
        <v>0</v>
      </c>
      <c r="K21" s="4">
        <f>IF(P$6=1,1,0)+K7</f>
        <v>0</v>
      </c>
      <c r="L21" s="4">
        <f>IF(P$6=1,1,0)+L7</f>
        <v>1</v>
      </c>
      <c r="M21" s="4">
        <f>IF(P$6=1,1,0)+M7</f>
        <v>1</v>
      </c>
      <c r="N21" s="4"/>
      <c r="O21" s="4">
        <f>IF(P$6=1,1,0)+O7</f>
        <v>0</v>
      </c>
      <c r="P21" s="4">
        <f>IF(P$6=1,1,0)+P7</f>
        <v>0</v>
      </c>
      <c r="Q21" s="4">
        <f>IF(P$6=1,1,0)+Q7</f>
        <v>0</v>
      </c>
      <c r="R21" s="4">
        <f>IF(P$6=1,1,0)+R7</f>
        <v>0</v>
      </c>
      <c r="S21" s="4"/>
      <c r="T21" s="4"/>
      <c r="U21" s="40"/>
      <c r="V21" s="33">
        <f t="shared" si="0"/>
        <v>2</v>
      </c>
      <c r="W21" s="4" t="s">
        <v>28</v>
      </c>
      <c r="X21" s="4">
        <v>8</v>
      </c>
    </row>
    <row r="22" spans="1:29" x14ac:dyDescent="0.4">
      <c r="A22" s="8" t="s">
        <v>20</v>
      </c>
      <c r="B22" s="32"/>
      <c r="C22" s="39"/>
      <c r="D22" s="4"/>
      <c r="E22" s="4"/>
      <c r="F22" s="4"/>
      <c r="G22" s="4"/>
      <c r="H22" s="4"/>
      <c r="I22" s="4"/>
      <c r="J22" s="4">
        <f>IF(Q$6=1,1,0)+J7</f>
        <v>0</v>
      </c>
      <c r="K22" s="4"/>
      <c r="L22" s="4"/>
      <c r="M22" s="4"/>
      <c r="N22" s="4"/>
      <c r="O22" s="4"/>
      <c r="P22" s="4">
        <f>IF(Q$6=1,1,0)+P7</f>
        <v>0</v>
      </c>
      <c r="Q22" s="4">
        <f>IF(Q$6=1,1,0)+Q7</f>
        <v>0</v>
      </c>
      <c r="R22" s="4">
        <f>IF(Q$6=1,1,0)+R7</f>
        <v>0</v>
      </c>
      <c r="S22" s="4"/>
      <c r="T22" s="4"/>
      <c r="U22" s="40"/>
      <c r="V22" s="33">
        <f t="shared" si="0"/>
        <v>0</v>
      </c>
      <c r="W22" s="4" t="s">
        <v>28</v>
      </c>
      <c r="X22" s="4">
        <v>4</v>
      </c>
    </row>
    <row r="23" spans="1:29" x14ac:dyDescent="0.4">
      <c r="A23" s="8" t="s">
        <v>21</v>
      </c>
      <c r="B23" s="32"/>
      <c r="C23" s="3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IF(R$6=1,1,0)+O7</f>
        <v>0</v>
      </c>
      <c r="P23" s="4">
        <f>IF(R$6=1,1,0)+P7</f>
        <v>0</v>
      </c>
      <c r="Q23" s="4">
        <f>IF(R$6=1,1,0)+Q7</f>
        <v>0</v>
      </c>
      <c r="R23" s="4">
        <f>IF(R$6=1,1,0)+R7</f>
        <v>0</v>
      </c>
      <c r="S23" s="4"/>
      <c r="T23" s="4">
        <f>IF(R$6=1,1,0)+T7</f>
        <v>0</v>
      </c>
      <c r="U23" s="40">
        <f>IF(R$6=1,1,0)+U7</f>
        <v>0</v>
      </c>
      <c r="V23" s="33">
        <f t="shared" si="0"/>
        <v>0</v>
      </c>
      <c r="W23" s="4" t="s">
        <v>28</v>
      </c>
      <c r="X23" s="4">
        <v>6</v>
      </c>
    </row>
    <row r="24" spans="1:29" x14ac:dyDescent="0.4">
      <c r="A24" s="8" t="s">
        <v>22</v>
      </c>
      <c r="B24" s="32"/>
      <c r="C24" s="39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IF(S$6=1,1,0)+N7</f>
        <v>1</v>
      </c>
      <c r="O24" s="4">
        <f>IF(S$6=1,1,0)+O7</f>
        <v>1</v>
      </c>
      <c r="P24" s="4"/>
      <c r="Q24" s="4"/>
      <c r="R24" s="4">
        <f>IF(S$6=1,1,0)+R7</f>
        <v>1</v>
      </c>
      <c r="S24" s="4">
        <f>IF(S$6=1,1,0)+S7</f>
        <v>1</v>
      </c>
      <c r="T24" s="4">
        <f>IF(S$6=1,1,0)+T7</f>
        <v>1</v>
      </c>
      <c r="U24" s="40">
        <f>IF(S$6=1,1,0)+U7</f>
        <v>1</v>
      </c>
      <c r="V24" s="33">
        <f t="shared" si="0"/>
        <v>6</v>
      </c>
      <c r="W24" s="4" t="s">
        <v>28</v>
      </c>
      <c r="X24" s="4">
        <v>6</v>
      </c>
    </row>
    <row r="25" spans="1:29" x14ac:dyDescent="0.4">
      <c r="A25" s="8" t="s">
        <v>23</v>
      </c>
      <c r="B25" s="32"/>
      <c r="C25" s="3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IF(T$6=1,1,0)+R7</f>
        <v>0</v>
      </c>
      <c r="S25" s="4">
        <f>IF(T$6=1,1,0)+S7</f>
        <v>0</v>
      </c>
      <c r="T25" s="4">
        <f>IF(T$6=1,1,0)+T7</f>
        <v>0</v>
      </c>
      <c r="U25" s="40"/>
      <c r="V25" s="33">
        <f t="shared" si="0"/>
        <v>0</v>
      </c>
      <c r="W25" s="4" t="s">
        <v>28</v>
      </c>
      <c r="X25" s="4">
        <v>3</v>
      </c>
    </row>
    <row r="26" spans="1:29" ht="17.5" thickBot="1" x14ac:dyDescent="0.45">
      <c r="A26" s="8" t="s">
        <v>24</v>
      </c>
      <c r="B26" s="32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>
        <f>IF(U$6=1,1,0)</f>
        <v>0</v>
      </c>
      <c r="O26" s="42"/>
      <c r="P26" s="42"/>
      <c r="Q26" s="42"/>
      <c r="R26" s="42"/>
      <c r="S26" s="42">
        <f>IF(U$6=1,1,0)+S7</f>
        <v>0</v>
      </c>
      <c r="T26" s="42"/>
      <c r="U26" s="43">
        <f>IF(U$6=1,1,0)+U7</f>
        <v>0</v>
      </c>
      <c r="V26" s="33">
        <f t="shared" si="0"/>
        <v>0</v>
      </c>
      <c r="W26" s="4" t="s">
        <v>28</v>
      </c>
      <c r="X26" s="4">
        <v>3</v>
      </c>
    </row>
    <row r="27" spans="1:29" x14ac:dyDescent="0.4">
      <c r="A27" s="9"/>
      <c r="B27" s="4"/>
      <c r="C27" s="22">
        <f>SUM(C7:C26)</f>
        <v>4</v>
      </c>
      <c r="D27" s="22">
        <f t="shared" ref="D27:U27" si="1">SUM(D7:D26)</f>
        <v>5</v>
      </c>
      <c r="E27" s="22">
        <f t="shared" si="1"/>
        <v>6</v>
      </c>
      <c r="F27" s="22">
        <f t="shared" si="1"/>
        <v>6</v>
      </c>
      <c r="G27" s="22">
        <f t="shared" si="1"/>
        <v>1</v>
      </c>
      <c r="H27" s="22">
        <f t="shared" si="1"/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 t="shared" si="1"/>
        <v>5</v>
      </c>
      <c r="M27" s="22">
        <f t="shared" si="1"/>
        <v>6</v>
      </c>
      <c r="N27" s="22">
        <f t="shared" si="1"/>
        <v>1</v>
      </c>
      <c r="O27" s="22">
        <f t="shared" si="1"/>
        <v>1</v>
      </c>
      <c r="P27" s="22">
        <f t="shared" si="1"/>
        <v>1</v>
      </c>
      <c r="Q27" s="22">
        <f t="shared" si="1"/>
        <v>1</v>
      </c>
      <c r="R27" s="22">
        <f t="shared" si="1"/>
        <v>1</v>
      </c>
      <c r="S27" s="22">
        <f t="shared" si="1"/>
        <v>1</v>
      </c>
      <c r="T27" s="22">
        <f t="shared" si="1"/>
        <v>1</v>
      </c>
      <c r="U27" s="22">
        <f t="shared" si="1"/>
        <v>1</v>
      </c>
      <c r="V27" s="4"/>
      <c r="W27" s="4"/>
      <c r="X27" s="4"/>
    </row>
    <row r="28" spans="1:29" x14ac:dyDescent="0.4">
      <c r="A28" s="9" t="s">
        <v>25</v>
      </c>
      <c r="B28" s="4"/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/>
      <c r="W28" s="4"/>
      <c r="X28" s="4"/>
    </row>
    <row r="29" spans="1:29" x14ac:dyDescent="0.4">
      <c r="A29" s="4"/>
      <c r="B29" s="4"/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/>
      <c r="W29" s="4"/>
      <c r="X29" s="4"/>
    </row>
    <row r="31" spans="1:29" x14ac:dyDescent="0.4">
      <c r="Y31" s="44"/>
      <c r="Z31" s="44" t="s">
        <v>30</v>
      </c>
      <c r="AA31" s="44"/>
      <c r="AB31" s="44"/>
      <c r="AC31" s="44"/>
    </row>
    <row r="32" spans="1:29" x14ac:dyDescent="0.4">
      <c r="V32" s="44">
        <f>SUM(C6:U6)</f>
        <v>2</v>
      </c>
      <c r="W32" s="44" t="s">
        <v>27</v>
      </c>
      <c r="X32" s="44">
        <v>1</v>
      </c>
      <c r="Y32" s="44"/>
      <c r="Z32" s="44" t="s">
        <v>31</v>
      </c>
      <c r="AA32" s="44"/>
      <c r="AB32" s="44"/>
      <c r="AC32" s="4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B501A1F-AC48-4741-81D6-9B6978A7B8D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 Sheet</vt:lpstr>
      <vt:lpstr>formula_Sheet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2019-12-28T05:46:59Z</dcterms:created>
  <dcterms:modified xsi:type="dcterms:W3CDTF">2020-04-19T11:28:33Z</dcterms:modified>
</cp:coreProperties>
</file>