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\OneDrive\Escritorio\Maestría en finanzas\Segundo Semestre\Administración de riesgo\"/>
    </mc:Choice>
  </mc:AlternateContent>
  <xr:revisionPtr revIDLastSave="0" documentId="13_ncr:1_{DA94413F-2DE7-4338-A253-3E4DC503F27C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Hoja1" sheetId="2" state="hidden" r:id="rId1"/>
    <sheet name="CARACTERÍSTICAS" sheetId="11" r:id="rId2"/>
    <sheet name="CARTERA CREDITO OCTUBRE" sheetId="1" r:id="rId3"/>
    <sheet name="CARTERA CREDITO SEPTIEMBRE" sheetId="5" r:id="rId4"/>
    <sheet name="MATRIZ TRANSICIÓN" sheetId="20" r:id="rId5"/>
    <sheet name="PE Y PNE" sheetId="19" r:id="rId6"/>
    <sheet name="CADENAS DE MARKOV" sheetId="18" r:id="rId7"/>
  </sheets>
  <definedNames>
    <definedName name="_xlnm._FilterDatabase" localSheetId="2" hidden="1">'CARTERA CREDITO OCTUBRE'!$A$11:$J$11</definedName>
    <definedName name="_xlnm._FilterDatabase" localSheetId="3" hidden="1">'CARTERA CREDITO SEPTIEMBRE'!$A$11:$I$11</definedName>
    <definedName name="CALIFICACIONES">'CARTERA CREDITO SEPTIEMBRE'!#REF!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" i="19" l="1"/>
  <c r="U35" i="20"/>
  <c r="F43" i="11"/>
  <c r="G9" i="20"/>
  <c r="F10" i="20"/>
  <c r="G10" i="20" s="1"/>
  <c r="F11" i="20"/>
  <c r="G11" i="20" s="1"/>
  <c r="F12" i="20"/>
  <c r="G12" i="20" s="1"/>
  <c r="F13" i="20"/>
  <c r="G13" i="20" s="1"/>
  <c r="F14" i="20"/>
  <c r="G14" i="20" s="1"/>
  <c r="F15" i="20"/>
  <c r="G15" i="20" s="1"/>
  <c r="F16" i="20"/>
  <c r="G16" i="20" s="1"/>
  <c r="F17" i="20"/>
  <c r="G17" i="20" s="1"/>
  <c r="F18" i="20"/>
  <c r="G18" i="20" s="1"/>
  <c r="F19" i="20"/>
  <c r="G19" i="20" s="1"/>
  <c r="F20" i="20"/>
  <c r="G20" i="20" s="1"/>
  <c r="F21" i="20"/>
  <c r="G21" i="20" s="1"/>
  <c r="F22" i="20"/>
  <c r="G22" i="20" s="1"/>
  <c r="F23" i="20"/>
  <c r="G23" i="20" s="1"/>
  <c r="F24" i="20"/>
  <c r="G24" i="20" s="1"/>
  <c r="F25" i="20"/>
  <c r="G25" i="20" s="1"/>
  <c r="F26" i="20"/>
  <c r="G26" i="20" s="1"/>
  <c r="F27" i="20"/>
  <c r="G27" i="20" s="1"/>
  <c r="F28" i="20"/>
  <c r="G28" i="20" s="1"/>
  <c r="F29" i="20"/>
  <c r="G29" i="20" s="1"/>
  <c r="F30" i="20"/>
  <c r="G30" i="20" s="1"/>
  <c r="F31" i="20"/>
  <c r="G31" i="20" s="1"/>
  <c r="F32" i="20"/>
  <c r="G32" i="20" s="1"/>
  <c r="F33" i="20"/>
  <c r="G33" i="20" s="1"/>
  <c r="F34" i="20"/>
  <c r="G34" i="20" s="1"/>
  <c r="F35" i="20"/>
  <c r="G35" i="20" s="1"/>
  <c r="F36" i="20"/>
  <c r="G36" i="20" s="1"/>
  <c r="F37" i="20"/>
  <c r="G37" i="20" s="1"/>
  <c r="F38" i="20"/>
  <c r="G38" i="20" s="1"/>
  <c r="F39" i="20"/>
  <c r="G39" i="20" s="1"/>
  <c r="F40" i="20"/>
  <c r="G40" i="20" s="1"/>
  <c r="F41" i="20"/>
  <c r="G41" i="20" s="1"/>
  <c r="F42" i="20"/>
  <c r="G42" i="20" s="1"/>
  <c r="F43" i="20"/>
  <c r="G43" i="20" s="1"/>
  <c r="F44" i="20"/>
  <c r="G44" i="20" s="1"/>
  <c r="F45" i="20"/>
  <c r="G45" i="20" s="1"/>
  <c r="F46" i="20"/>
  <c r="G46" i="20" s="1"/>
  <c r="F47" i="20"/>
  <c r="G47" i="20" s="1"/>
  <c r="F48" i="20"/>
  <c r="G48" i="20" s="1"/>
  <c r="F49" i="20"/>
  <c r="G49" i="20" s="1"/>
  <c r="F50" i="20"/>
  <c r="G50" i="20" s="1"/>
  <c r="F51" i="20"/>
  <c r="G51" i="20" s="1"/>
  <c r="F52" i="20"/>
  <c r="G52" i="20" s="1"/>
  <c r="F53" i="20"/>
  <c r="G53" i="20" s="1"/>
  <c r="F54" i="20"/>
  <c r="G54" i="20" s="1"/>
  <c r="F55" i="20"/>
  <c r="G55" i="20" s="1"/>
  <c r="F56" i="20"/>
  <c r="G56" i="20" s="1"/>
  <c r="F57" i="20"/>
  <c r="G57" i="20" s="1"/>
  <c r="F58" i="20"/>
  <c r="G58" i="20" s="1"/>
  <c r="F59" i="20"/>
  <c r="G59" i="20" s="1"/>
  <c r="F60" i="20"/>
  <c r="G60" i="20" s="1"/>
  <c r="F61" i="20"/>
  <c r="G61" i="20" s="1"/>
  <c r="F62" i="20"/>
  <c r="G62" i="20" s="1"/>
  <c r="F63" i="20"/>
  <c r="G63" i="20" s="1"/>
  <c r="F64" i="20"/>
  <c r="G64" i="20" s="1"/>
  <c r="F65" i="20"/>
  <c r="G65" i="20" s="1"/>
  <c r="F66" i="20"/>
  <c r="G66" i="20" s="1"/>
  <c r="F67" i="20"/>
  <c r="G67" i="20" s="1"/>
  <c r="F68" i="20"/>
  <c r="G68" i="20" s="1"/>
  <c r="F69" i="20"/>
  <c r="G69" i="20" s="1"/>
  <c r="F70" i="20"/>
  <c r="G70" i="20" s="1"/>
  <c r="F71" i="20"/>
  <c r="G71" i="20" s="1"/>
  <c r="F72" i="20"/>
  <c r="G72" i="20" s="1"/>
  <c r="F73" i="20"/>
  <c r="G73" i="20" s="1"/>
  <c r="F74" i="20"/>
  <c r="G74" i="20" s="1"/>
  <c r="F75" i="20"/>
  <c r="G75" i="20" s="1"/>
  <c r="F76" i="20"/>
  <c r="G76" i="20" s="1"/>
  <c r="F77" i="20"/>
  <c r="G77" i="20" s="1"/>
  <c r="F78" i="20"/>
  <c r="G78" i="20" s="1"/>
  <c r="F79" i="20"/>
  <c r="G79" i="20" s="1"/>
  <c r="F80" i="20"/>
  <c r="G80" i="20" s="1"/>
  <c r="F81" i="20"/>
  <c r="G81" i="20" s="1"/>
  <c r="F82" i="20"/>
  <c r="G82" i="20" s="1"/>
  <c r="F83" i="20"/>
  <c r="G83" i="20" s="1"/>
  <c r="F84" i="20"/>
  <c r="G84" i="20" s="1"/>
  <c r="F85" i="20"/>
  <c r="G85" i="20" s="1"/>
  <c r="F86" i="20"/>
  <c r="G86" i="20" s="1"/>
  <c r="F87" i="20"/>
  <c r="G87" i="20" s="1"/>
  <c r="F88" i="20"/>
  <c r="G88" i="20" s="1"/>
  <c r="F89" i="20"/>
  <c r="G89" i="20" s="1"/>
  <c r="F90" i="20"/>
  <c r="G90" i="20" s="1"/>
  <c r="F91" i="20"/>
  <c r="G91" i="20" s="1"/>
  <c r="F92" i="20"/>
  <c r="G92" i="20" s="1"/>
  <c r="F93" i="20"/>
  <c r="G93" i="20" s="1"/>
  <c r="F94" i="20"/>
  <c r="G94" i="20" s="1"/>
  <c r="F95" i="20"/>
  <c r="G95" i="20" s="1"/>
  <c r="F96" i="20"/>
  <c r="G96" i="20" s="1"/>
  <c r="F97" i="20"/>
  <c r="G97" i="20" s="1"/>
  <c r="F98" i="20"/>
  <c r="G98" i="20" s="1"/>
  <c r="F99" i="20"/>
  <c r="G99" i="20" s="1"/>
  <c r="F100" i="20"/>
  <c r="G100" i="20" s="1"/>
  <c r="F101" i="20"/>
  <c r="G101" i="20" s="1"/>
  <c r="F102" i="20"/>
  <c r="G102" i="20" s="1"/>
  <c r="F103" i="20"/>
  <c r="G103" i="20" s="1"/>
  <c r="F104" i="20"/>
  <c r="G104" i="20" s="1"/>
  <c r="F105" i="20"/>
  <c r="G105" i="20" s="1"/>
  <c r="F106" i="20"/>
  <c r="G106" i="20" s="1"/>
  <c r="F107" i="20"/>
  <c r="G107" i="20" s="1"/>
  <c r="F108" i="20"/>
  <c r="G108" i="20" s="1"/>
  <c r="F109" i="20"/>
  <c r="G109" i="20" s="1"/>
  <c r="F110" i="20"/>
  <c r="G110" i="20" s="1"/>
  <c r="F111" i="20"/>
  <c r="G111" i="20" s="1"/>
  <c r="F112" i="20"/>
  <c r="G112" i="20" s="1"/>
  <c r="F113" i="20"/>
  <c r="G113" i="20" s="1"/>
  <c r="F114" i="20"/>
  <c r="G114" i="20" s="1"/>
  <c r="F115" i="20"/>
  <c r="G115" i="20" s="1"/>
  <c r="F116" i="20"/>
  <c r="G116" i="20" s="1"/>
  <c r="F117" i="20"/>
  <c r="G117" i="20" s="1"/>
  <c r="F118" i="20"/>
  <c r="G118" i="20" s="1"/>
  <c r="F119" i="20"/>
  <c r="G119" i="20" s="1"/>
  <c r="F120" i="20"/>
  <c r="G120" i="20" s="1"/>
  <c r="F121" i="20"/>
  <c r="G121" i="20" s="1"/>
  <c r="F122" i="20"/>
  <c r="G122" i="20" s="1"/>
  <c r="F123" i="20"/>
  <c r="G123" i="20" s="1"/>
  <c r="F124" i="20"/>
  <c r="G124" i="20" s="1"/>
  <c r="F125" i="20"/>
  <c r="G125" i="20" s="1"/>
  <c r="F126" i="20"/>
  <c r="G126" i="20" s="1"/>
  <c r="F127" i="20"/>
  <c r="G127" i="20" s="1"/>
  <c r="F128" i="20"/>
  <c r="G128" i="20" s="1"/>
  <c r="F129" i="20"/>
  <c r="G129" i="20" s="1"/>
  <c r="F130" i="20"/>
  <c r="G130" i="20" s="1"/>
  <c r="F131" i="20"/>
  <c r="G131" i="20" s="1"/>
  <c r="F132" i="20"/>
  <c r="G132" i="20" s="1"/>
  <c r="F133" i="20"/>
  <c r="G133" i="20" s="1"/>
  <c r="F134" i="20"/>
  <c r="G134" i="20" s="1"/>
  <c r="F135" i="20"/>
  <c r="G135" i="20" s="1"/>
  <c r="F136" i="20"/>
  <c r="G136" i="20" s="1"/>
  <c r="F137" i="20"/>
  <c r="G137" i="20" s="1"/>
  <c r="F138" i="20"/>
  <c r="G138" i="20" s="1"/>
  <c r="F139" i="20"/>
  <c r="G139" i="20" s="1"/>
  <c r="F140" i="20"/>
  <c r="G140" i="20" s="1"/>
  <c r="F141" i="20"/>
  <c r="G141" i="20" s="1"/>
  <c r="F142" i="20"/>
  <c r="G142" i="20" s="1"/>
  <c r="F143" i="20"/>
  <c r="G143" i="20" s="1"/>
  <c r="F144" i="20"/>
  <c r="G144" i="20" s="1"/>
  <c r="F145" i="20"/>
  <c r="G145" i="20" s="1"/>
  <c r="F146" i="20"/>
  <c r="G146" i="20" s="1"/>
  <c r="F147" i="20"/>
  <c r="G147" i="20" s="1"/>
  <c r="F148" i="20"/>
  <c r="G148" i="20" s="1"/>
  <c r="F149" i="20"/>
  <c r="G149" i="20" s="1"/>
  <c r="F150" i="20"/>
  <c r="G150" i="20" s="1"/>
  <c r="F151" i="20"/>
  <c r="G151" i="20" s="1"/>
  <c r="F152" i="20"/>
  <c r="G152" i="20" s="1"/>
  <c r="F153" i="20"/>
  <c r="G153" i="20" s="1"/>
  <c r="F154" i="20"/>
  <c r="G154" i="20" s="1"/>
  <c r="F155" i="20"/>
  <c r="G155" i="20" s="1"/>
  <c r="F156" i="20"/>
  <c r="G156" i="20" s="1"/>
  <c r="F157" i="20"/>
  <c r="G157" i="20" s="1"/>
  <c r="F158" i="20"/>
  <c r="G158" i="20" s="1"/>
  <c r="F159" i="20"/>
  <c r="G159" i="20" s="1"/>
  <c r="F160" i="20"/>
  <c r="G160" i="20" s="1"/>
  <c r="F161" i="20"/>
  <c r="G161" i="20" s="1"/>
  <c r="F162" i="20"/>
  <c r="G162" i="20" s="1"/>
  <c r="F163" i="20"/>
  <c r="G163" i="20" s="1"/>
  <c r="F164" i="20"/>
  <c r="G164" i="20" s="1"/>
  <c r="F165" i="20"/>
  <c r="G165" i="20" s="1"/>
  <c r="F166" i="20"/>
  <c r="G166" i="20" s="1"/>
  <c r="F167" i="20"/>
  <c r="G167" i="20" s="1"/>
  <c r="F168" i="20"/>
  <c r="G168" i="20" s="1"/>
  <c r="F169" i="20"/>
  <c r="G169" i="20" s="1"/>
  <c r="F170" i="20"/>
  <c r="G170" i="20" s="1"/>
  <c r="F171" i="20"/>
  <c r="G171" i="20" s="1"/>
  <c r="F172" i="20"/>
  <c r="G172" i="20" s="1"/>
  <c r="F173" i="20"/>
  <c r="G173" i="20" s="1"/>
  <c r="F174" i="20"/>
  <c r="G174" i="20" s="1"/>
  <c r="F175" i="20"/>
  <c r="G175" i="20" s="1"/>
  <c r="F176" i="20"/>
  <c r="G176" i="20" s="1"/>
  <c r="F177" i="20"/>
  <c r="G177" i="20" s="1"/>
  <c r="F178" i="20"/>
  <c r="G178" i="20" s="1"/>
  <c r="F179" i="20"/>
  <c r="G179" i="20" s="1"/>
  <c r="F180" i="20"/>
  <c r="G180" i="20" s="1"/>
  <c r="F181" i="20"/>
  <c r="G181" i="20" s="1"/>
  <c r="F182" i="20"/>
  <c r="G182" i="20" s="1"/>
  <c r="F183" i="20"/>
  <c r="G183" i="20" s="1"/>
  <c r="F184" i="20"/>
  <c r="G184" i="20" s="1"/>
  <c r="F185" i="20"/>
  <c r="G185" i="20" s="1"/>
  <c r="F186" i="20"/>
  <c r="G186" i="20" s="1"/>
  <c r="F187" i="20"/>
  <c r="G187" i="20" s="1"/>
  <c r="F188" i="20"/>
  <c r="G188" i="20" s="1"/>
  <c r="F189" i="20"/>
  <c r="G189" i="20" s="1"/>
  <c r="F190" i="20"/>
  <c r="G190" i="20" s="1"/>
  <c r="F191" i="20"/>
  <c r="G191" i="20" s="1"/>
  <c r="F192" i="20"/>
  <c r="G192" i="20" s="1"/>
  <c r="F193" i="20"/>
  <c r="G193" i="20" s="1"/>
  <c r="F194" i="20"/>
  <c r="G194" i="20" s="1"/>
  <c r="F195" i="20"/>
  <c r="G195" i="20" s="1"/>
  <c r="F196" i="20"/>
  <c r="G196" i="20" s="1"/>
  <c r="F197" i="20"/>
  <c r="G197" i="20" s="1"/>
  <c r="F198" i="20"/>
  <c r="G198" i="20" s="1"/>
  <c r="F199" i="20"/>
  <c r="G199" i="20" s="1"/>
  <c r="F200" i="20"/>
  <c r="G200" i="20" s="1"/>
  <c r="F201" i="20"/>
  <c r="G201" i="20" s="1"/>
  <c r="F202" i="20"/>
  <c r="G202" i="20" s="1"/>
  <c r="F203" i="20"/>
  <c r="G203" i="20" s="1"/>
  <c r="F204" i="20"/>
  <c r="G204" i="20" s="1"/>
  <c r="F205" i="20"/>
  <c r="G205" i="20" s="1"/>
  <c r="F206" i="20"/>
  <c r="G206" i="20" s="1"/>
  <c r="F207" i="20"/>
  <c r="G207" i="20" s="1"/>
  <c r="F208" i="20"/>
  <c r="G208" i="20" s="1"/>
  <c r="F209" i="20"/>
  <c r="G209" i="20" s="1"/>
  <c r="F210" i="20"/>
  <c r="G210" i="20" s="1"/>
  <c r="F211" i="20"/>
  <c r="G211" i="20" s="1"/>
  <c r="F212" i="20"/>
  <c r="G212" i="20" s="1"/>
  <c r="F213" i="20"/>
  <c r="G213" i="20" s="1"/>
  <c r="F214" i="20"/>
  <c r="G214" i="20" s="1"/>
  <c r="F215" i="20"/>
  <c r="G215" i="20" s="1"/>
  <c r="F216" i="20"/>
  <c r="G216" i="20" s="1"/>
  <c r="F217" i="20"/>
  <c r="G217" i="20" s="1"/>
  <c r="F218" i="20"/>
  <c r="G218" i="20" s="1"/>
  <c r="F219" i="20"/>
  <c r="G219" i="20" s="1"/>
  <c r="F220" i="20"/>
  <c r="G220" i="20" s="1"/>
  <c r="F221" i="20"/>
  <c r="G221" i="20" s="1"/>
  <c r="F222" i="20"/>
  <c r="G222" i="20" s="1"/>
  <c r="F223" i="20"/>
  <c r="G223" i="20" s="1"/>
  <c r="F224" i="20"/>
  <c r="G224" i="20" s="1"/>
  <c r="F225" i="20"/>
  <c r="G225" i="20" s="1"/>
  <c r="F226" i="20"/>
  <c r="G226" i="20" s="1"/>
  <c r="F227" i="20"/>
  <c r="G227" i="20" s="1"/>
  <c r="F228" i="20"/>
  <c r="G228" i="20" s="1"/>
  <c r="F229" i="20"/>
  <c r="G229" i="20" s="1"/>
  <c r="F230" i="20"/>
  <c r="G230" i="20" s="1"/>
  <c r="F231" i="20"/>
  <c r="G231" i="20" s="1"/>
  <c r="F232" i="20"/>
  <c r="G232" i="20" s="1"/>
  <c r="F233" i="20"/>
  <c r="G233" i="20" s="1"/>
  <c r="F234" i="20"/>
  <c r="G234" i="20" s="1"/>
  <c r="F235" i="20"/>
  <c r="G235" i="20" s="1"/>
  <c r="F236" i="20"/>
  <c r="G236" i="20" s="1"/>
  <c r="F237" i="20"/>
  <c r="G237" i="20" s="1"/>
  <c r="F238" i="20"/>
  <c r="G238" i="20" s="1"/>
  <c r="F239" i="20"/>
  <c r="G239" i="20" s="1"/>
  <c r="F240" i="20"/>
  <c r="G240" i="20" s="1"/>
  <c r="F241" i="20"/>
  <c r="G241" i="20" s="1"/>
  <c r="F242" i="20"/>
  <c r="G242" i="20" s="1"/>
  <c r="F243" i="20"/>
  <c r="G243" i="20" s="1"/>
  <c r="F244" i="20"/>
  <c r="G244" i="20" s="1"/>
  <c r="F245" i="20"/>
  <c r="G245" i="20" s="1"/>
  <c r="F246" i="20"/>
  <c r="G246" i="20" s="1"/>
  <c r="F247" i="20"/>
  <c r="G247" i="20" s="1"/>
  <c r="F248" i="20"/>
  <c r="G248" i="20" s="1"/>
  <c r="F249" i="20"/>
  <c r="G249" i="20" s="1"/>
  <c r="F250" i="20"/>
  <c r="G250" i="20" s="1"/>
  <c r="F251" i="20"/>
  <c r="G251" i="20" s="1"/>
  <c r="F252" i="20"/>
  <c r="G252" i="20" s="1"/>
  <c r="F253" i="20"/>
  <c r="G253" i="20" s="1"/>
  <c r="F254" i="20"/>
  <c r="G254" i="20" s="1"/>
  <c r="F255" i="20"/>
  <c r="G255" i="20" s="1"/>
  <c r="F256" i="20"/>
  <c r="G256" i="20" s="1"/>
  <c r="F257" i="20"/>
  <c r="G257" i="20" s="1"/>
  <c r="F258" i="20"/>
  <c r="G258" i="20" s="1"/>
  <c r="F259" i="20"/>
  <c r="G259" i="20" s="1"/>
  <c r="F260" i="20"/>
  <c r="G260" i="20" s="1"/>
  <c r="F261" i="20"/>
  <c r="G261" i="20" s="1"/>
  <c r="F262" i="20"/>
  <c r="G262" i="20" s="1"/>
  <c r="F263" i="20"/>
  <c r="G263" i="20" s="1"/>
  <c r="F264" i="20"/>
  <c r="G264" i="20" s="1"/>
  <c r="F265" i="20"/>
  <c r="G265" i="20" s="1"/>
  <c r="F266" i="20"/>
  <c r="G266" i="20" s="1"/>
  <c r="F267" i="20"/>
  <c r="G267" i="20" s="1"/>
  <c r="F268" i="20"/>
  <c r="G268" i="20" s="1"/>
  <c r="F269" i="20"/>
  <c r="G269" i="20" s="1"/>
  <c r="F270" i="20"/>
  <c r="G270" i="20" s="1"/>
  <c r="F271" i="20"/>
  <c r="G271" i="20" s="1"/>
  <c r="F272" i="20"/>
  <c r="G272" i="20" s="1"/>
  <c r="F273" i="20"/>
  <c r="G273" i="20" s="1"/>
  <c r="F274" i="20"/>
  <c r="G274" i="20" s="1"/>
  <c r="F275" i="20"/>
  <c r="G275" i="20" s="1"/>
  <c r="F276" i="20"/>
  <c r="G276" i="20" s="1"/>
  <c r="F277" i="20"/>
  <c r="G277" i="20" s="1"/>
  <c r="F278" i="20"/>
  <c r="G278" i="20" s="1"/>
  <c r="F279" i="20"/>
  <c r="G279" i="20" s="1"/>
  <c r="F280" i="20"/>
  <c r="G280" i="20" s="1"/>
  <c r="F281" i="20"/>
  <c r="G281" i="20" s="1"/>
  <c r="F282" i="20"/>
  <c r="G282" i="20" s="1"/>
  <c r="F283" i="20"/>
  <c r="G283" i="20" s="1"/>
  <c r="F284" i="20"/>
  <c r="G284" i="20" s="1"/>
  <c r="F285" i="20"/>
  <c r="G285" i="20" s="1"/>
  <c r="F286" i="20"/>
  <c r="G286" i="20" s="1"/>
  <c r="F287" i="20"/>
  <c r="G287" i="20" s="1"/>
  <c r="F288" i="20"/>
  <c r="G288" i="20" s="1"/>
  <c r="F289" i="20"/>
  <c r="G289" i="20" s="1"/>
  <c r="F290" i="20"/>
  <c r="G290" i="20" s="1"/>
  <c r="F291" i="20"/>
  <c r="G291" i="20" s="1"/>
  <c r="F292" i="20"/>
  <c r="G292" i="20" s="1"/>
  <c r="F293" i="20"/>
  <c r="G293" i="20" s="1"/>
  <c r="F294" i="20"/>
  <c r="G294" i="20" s="1"/>
  <c r="F295" i="20"/>
  <c r="G295" i="20" s="1"/>
  <c r="F296" i="20"/>
  <c r="G296" i="20" s="1"/>
  <c r="F297" i="20"/>
  <c r="G297" i="20" s="1"/>
  <c r="F298" i="20"/>
  <c r="G298" i="20" s="1"/>
  <c r="F299" i="20"/>
  <c r="G299" i="20" s="1"/>
  <c r="F300" i="20"/>
  <c r="G300" i="20" s="1"/>
  <c r="F301" i="20"/>
  <c r="G301" i="20" s="1"/>
  <c r="F302" i="20"/>
  <c r="G302" i="20" s="1"/>
  <c r="F303" i="20"/>
  <c r="G303" i="20" s="1"/>
  <c r="F304" i="20"/>
  <c r="G304" i="20" s="1"/>
  <c r="F305" i="20"/>
  <c r="G305" i="20" s="1"/>
  <c r="F306" i="20"/>
  <c r="G306" i="20" s="1"/>
  <c r="F307" i="20"/>
  <c r="G307" i="20" s="1"/>
  <c r="F308" i="20"/>
  <c r="G308" i="20" s="1"/>
  <c r="F309" i="20"/>
  <c r="G309" i="20" s="1"/>
  <c r="F310" i="20"/>
  <c r="G310" i="20" s="1"/>
  <c r="F311" i="20"/>
  <c r="G311" i="20" s="1"/>
  <c r="F312" i="20"/>
  <c r="G312" i="20" s="1"/>
  <c r="F313" i="20"/>
  <c r="G313" i="20" s="1"/>
  <c r="F314" i="20"/>
  <c r="G314" i="20" s="1"/>
  <c r="F315" i="20"/>
  <c r="G315" i="20" s="1"/>
  <c r="F316" i="20"/>
  <c r="G316" i="20" s="1"/>
  <c r="F317" i="20"/>
  <c r="G317" i="20" s="1"/>
  <c r="F318" i="20"/>
  <c r="G318" i="20" s="1"/>
  <c r="F319" i="20"/>
  <c r="G319" i="20" s="1"/>
  <c r="F320" i="20"/>
  <c r="G320" i="20" s="1"/>
  <c r="F321" i="20"/>
  <c r="G321" i="20" s="1"/>
  <c r="F322" i="20"/>
  <c r="G322" i="20" s="1"/>
  <c r="F323" i="20"/>
  <c r="G323" i="20" s="1"/>
  <c r="F324" i="20"/>
  <c r="G324" i="20" s="1"/>
  <c r="F325" i="20"/>
  <c r="G325" i="20" s="1"/>
  <c r="F326" i="20"/>
  <c r="G326" i="20" s="1"/>
  <c r="F327" i="20"/>
  <c r="G327" i="20" s="1"/>
  <c r="F328" i="20"/>
  <c r="G328" i="20" s="1"/>
  <c r="F329" i="20"/>
  <c r="G329" i="20" s="1"/>
  <c r="F330" i="20"/>
  <c r="G330" i="20" s="1"/>
  <c r="F331" i="20"/>
  <c r="G331" i="20" s="1"/>
  <c r="F332" i="20"/>
  <c r="G332" i="20" s="1"/>
  <c r="F333" i="20"/>
  <c r="G333" i="20" s="1"/>
  <c r="F334" i="20"/>
  <c r="G334" i="20" s="1"/>
  <c r="F335" i="20"/>
  <c r="G335" i="20" s="1"/>
  <c r="F336" i="20"/>
  <c r="G336" i="20" s="1"/>
  <c r="F337" i="20"/>
  <c r="G337" i="20" s="1"/>
  <c r="F338" i="20"/>
  <c r="G338" i="20" s="1"/>
  <c r="F339" i="20"/>
  <c r="G339" i="20" s="1"/>
  <c r="F340" i="20"/>
  <c r="G340" i="20" s="1"/>
  <c r="F341" i="20"/>
  <c r="G341" i="20" s="1"/>
  <c r="F342" i="20"/>
  <c r="G342" i="20" s="1"/>
  <c r="F343" i="20"/>
  <c r="G343" i="20" s="1"/>
  <c r="F344" i="20"/>
  <c r="G344" i="20" s="1"/>
  <c r="F345" i="20"/>
  <c r="G345" i="20" s="1"/>
  <c r="F346" i="20"/>
  <c r="G346" i="20" s="1"/>
  <c r="F347" i="20"/>
  <c r="G347" i="20" s="1"/>
  <c r="F348" i="20"/>
  <c r="G348" i="20" s="1"/>
  <c r="F349" i="20"/>
  <c r="G349" i="20" s="1"/>
  <c r="F350" i="20"/>
  <c r="G350" i="20" s="1"/>
  <c r="F351" i="20"/>
  <c r="G351" i="20" s="1"/>
  <c r="F352" i="20"/>
  <c r="G352" i="20" s="1"/>
  <c r="F353" i="20"/>
  <c r="G353" i="20" s="1"/>
  <c r="F354" i="20"/>
  <c r="G354" i="20" s="1"/>
  <c r="F355" i="20"/>
  <c r="G355" i="20" s="1"/>
  <c r="F356" i="20"/>
  <c r="G356" i="20" s="1"/>
  <c r="F357" i="20"/>
  <c r="G357" i="20" s="1"/>
  <c r="F358" i="20"/>
  <c r="G358" i="20" s="1"/>
  <c r="F359" i="20"/>
  <c r="G359" i="20" s="1"/>
  <c r="F360" i="20"/>
  <c r="G360" i="20" s="1"/>
  <c r="F361" i="20"/>
  <c r="G361" i="20" s="1"/>
  <c r="F362" i="20"/>
  <c r="G362" i="20" s="1"/>
  <c r="F363" i="20"/>
  <c r="G363" i="20" s="1"/>
  <c r="F364" i="20"/>
  <c r="G364" i="20" s="1"/>
  <c r="F365" i="20"/>
  <c r="G365" i="20" s="1"/>
  <c r="F366" i="20"/>
  <c r="G366" i="20" s="1"/>
  <c r="F367" i="20"/>
  <c r="G367" i="20" s="1"/>
  <c r="F368" i="20"/>
  <c r="G368" i="20" s="1"/>
  <c r="F369" i="20"/>
  <c r="G369" i="20" s="1"/>
  <c r="F370" i="20"/>
  <c r="G370" i="20" s="1"/>
  <c r="F371" i="20"/>
  <c r="G371" i="20" s="1"/>
  <c r="F372" i="20"/>
  <c r="G372" i="20" s="1"/>
  <c r="F373" i="20"/>
  <c r="G373" i="20" s="1"/>
  <c r="F374" i="20"/>
  <c r="G374" i="20" s="1"/>
  <c r="F375" i="20"/>
  <c r="G375" i="20" s="1"/>
  <c r="F376" i="20"/>
  <c r="G376" i="20" s="1"/>
  <c r="F377" i="20"/>
  <c r="G377" i="20" s="1"/>
  <c r="F378" i="20"/>
  <c r="G378" i="20" s="1"/>
  <c r="F379" i="20"/>
  <c r="G379" i="20" s="1"/>
  <c r="F380" i="20"/>
  <c r="G380" i="20" s="1"/>
  <c r="F381" i="20"/>
  <c r="G381" i="20" s="1"/>
  <c r="F382" i="20"/>
  <c r="G382" i="20" s="1"/>
  <c r="F383" i="20"/>
  <c r="G383" i="20" s="1"/>
  <c r="F384" i="20"/>
  <c r="G384" i="20" s="1"/>
  <c r="F385" i="20"/>
  <c r="G385" i="20" s="1"/>
  <c r="F386" i="20"/>
  <c r="G386" i="20" s="1"/>
  <c r="F387" i="20"/>
  <c r="G387" i="20" s="1"/>
  <c r="F388" i="20"/>
  <c r="G388" i="20" s="1"/>
  <c r="F389" i="20"/>
  <c r="G389" i="20" s="1"/>
  <c r="F390" i="20"/>
  <c r="G390" i="20" s="1"/>
  <c r="F391" i="20"/>
  <c r="G391" i="20" s="1"/>
  <c r="F392" i="20"/>
  <c r="G392" i="20" s="1"/>
  <c r="F393" i="20"/>
  <c r="G393" i="20" s="1"/>
  <c r="F394" i="20"/>
  <c r="G394" i="20" s="1"/>
  <c r="F395" i="20"/>
  <c r="G395" i="20" s="1"/>
  <c r="F396" i="20"/>
  <c r="G396" i="20" s="1"/>
  <c r="F397" i="20"/>
  <c r="G397" i="20" s="1"/>
  <c r="F398" i="20"/>
  <c r="G398" i="20" s="1"/>
  <c r="F399" i="20"/>
  <c r="G399" i="20" s="1"/>
  <c r="F400" i="20"/>
  <c r="G400" i="20" s="1"/>
  <c r="F401" i="20"/>
  <c r="G401" i="20" s="1"/>
  <c r="F402" i="20"/>
  <c r="G402" i="20" s="1"/>
  <c r="F403" i="20"/>
  <c r="G403" i="20" s="1"/>
  <c r="F404" i="20"/>
  <c r="G404" i="20" s="1"/>
  <c r="F405" i="20"/>
  <c r="G405" i="20" s="1"/>
  <c r="F406" i="20"/>
  <c r="G406" i="20" s="1"/>
  <c r="F407" i="20"/>
  <c r="G407" i="20" s="1"/>
  <c r="F408" i="20"/>
  <c r="G408" i="20" s="1"/>
  <c r="F409" i="20"/>
  <c r="G409" i="20" s="1"/>
  <c r="F410" i="20"/>
  <c r="G410" i="20" s="1"/>
  <c r="F411" i="20"/>
  <c r="G411" i="20" s="1"/>
  <c r="F412" i="20"/>
  <c r="G412" i="20" s="1"/>
  <c r="F413" i="20"/>
  <c r="G413" i="20" s="1"/>
  <c r="F414" i="20"/>
  <c r="G414" i="20" s="1"/>
  <c r="F415" i="20"/>
  <c r="G415" i="20" s="1"/>
  <c r="F416" i="20"/>
  <c r="G416" i="20" s="1"/>
  <c r="F417" i="20"/>
  <c r="G417" i="20" s="1"/>
  <c r="F418" i="20"/>
  <c r="G418" i="20" s="1"/>
  <c r="F419" i="20"/>
  <c r="G419" i="20" s="1"/>
  <c r="F420" i="20"/>
  <c r="G420" i="20" s="1"/>
  <c r="F421" i="20"/>
  <c r="G421" i="20" s="1"/>
  <c r="F422" i="20"/>
  <c r="G422" i="20" s="1"/>
  <c r="F423" i="20"/>
  <c r="G423" i="20" s="1"/>
  <c r="F424" i="20"/>
  <c r="G424" i="20" s="1"/>
  <c r="F425" i="20"/>
  <c r="G425" i="20" s="1"/>
  <c r="F426" i="20"/>
  <c r="G426" i="20" s="1"/>
  <c r="F427" i="20"/>
  <c r="G427" i="20" s="1"/>
  <c r="F428" i="20"/>
  <c r="G428" i="20" s="1"/>
  <c r="F429" i="20"/>
  <c r="G429" i="20" s="1"/>
  <c r="F430" i="20"/>
  <c r="G430" i="20" s="1"/>
  <c r="F431" i="20"/>
  <c r="G431" i="20" s="1"/>
  <c r="F432" i="20"/>
  <c r="G432" i="20" s="1"/>
  <c r="F433" i="20"/>
  <c r="G433" i="20" s="1"/>
  <c r="F434" i="20"/>
  <c r="G434" i="20" s="1"/>
  <c r="F435" i="20"/>
  <c r="G435" i="20" s="1"/>
  <c r="F436" i="20"/>
  <c r="G436" i="20" s="1"/>
  <c r="F437" i="20"/>
  <c r="G437" i="20" s="1"/>
  <c r="F438" i="20"/>
  <c r="G438" i="20" s="1"/>
  <c r="F439" i="20"/>
  <c r="G439" i="20" s="1"/>
  <c r="F440" i="20"/>
  <c r="G440" i="20" s="1"/>
  <c r="F441" i="20"/>
  <c r="G441" i="20" s="1"/>
  <c r="F442" i="20"/>
  <c r="G442" i="20" s="1"/>
  <c r="F443" i="20"/>
  <c r="G443" i="20" s="1"/>
  <c r="F444" i="20"/>
  <c r="G444" i="20" s="1"/>
  <c r="F445" i="20"/>
  <c r="G445" i="20" s="1"/>
  <c r="F446" i="20"/>
  <c r="G446" i="20" s="1"/>
  <c r="F447" i="20"/>
  <c r="G447" i="20" s="1"/>
  <c r="F448" i="20"/>
  <c r="G448" i="20" s="1"/>
  <c r="F449" i="20"/>
  <c r="G449" i="20" s="1"/>
  <c r="F450" i="20"/>
  <c r="G450" i="20" s="1"/>
  <c r="F451" i="20"/>
  <c r="G451" i="20" s="1"/>
  <c r="F452" i="20"/>
  <c r="G452" i="20" s="1"/>
  <c r="F453" i="20"/>
  <c r="G453" i="20" s="1"/>
  <c r="F454" i="20"/>
  <c r="G454" i="20" s="1"/>
  <c r="F455" i="20"/>
  <c r="G455" i="20" s="1"/>
  <c r="F456" i="20"/>
  <c r="G456" i="20" s="1"/>
  <c r="F457" i="20"/>
  <c r="G457" i="20" s="1"/>
  <c r="F458" i="20"/>
  <c r="G458" i="20" s="1"/>
  <c r="F459" i="20"/>
  <c r="G459" i="20" s="1"/>
  <c r="F460" i="20"/>
  <c r="G460" i="20" s="1"/>
  <c r="F461" i="20"/>
  <c r="G461" i="20" s="1"/>
  <c r="F462" i="20"/>
  <c r="G462" i="20" s="1"/>
  <c r="F463" i="20"/>
  <c r="G463" i="20" s="1"/>
  <c r="F464" i="20"/>
  <c r="G464" i="20" s="1"/>
  <c r="F465" i="20"/>
  <c r="G465" i="20" s="1"/>
  <c r="F466" i="20"/>
  <c r="G466" i="20" s="1"/>
  <c r="F467" i="20"/>
  <c r="G467" i="20" s="1"/>
  <c r="F468" i="20"/>
  <c r="G468" i="20" s="1"/>
  <c r="F469" i="20"/>
  <c r="G469" i="20" s="1"/>
  <c r="F470" i="20"/>
  <c r="G470" i="20" s="1"/>
  <c r="F471" i="20"/>
  <c r="G471" i="20" s="1"/>
  <c r="F472" i="20"/>
  <c r="G472" i="20" s="1"/>
  <c r="F473" i="20"/>
  <c r="G473" i="20" s="1"/>
  <c r="F474" i="20"/>
  <c r="G474" i="20" s="1"/>
  <c r="F475" i="20"/>
  <c r="G475" i="20" s="1"/>
  <c r="F476" i="20"/>
  <c r="G476" i="20" s="1"/>
  <c r="F477" i="20"/>
  <c r="G477" i="20" s="1"/>
  <c r="F478" i="20"/>
  <c r="G478" i="20" s="1"/>
  <c r="F479" i="20"/>
  <c r="G479" i="20" s="1"/>
  <c r="F480" i="20"/>
  <c r="G480" i="20" s="1"/>
  <c r="F481" i="20"/>
  <c r="G481" i="20" s="1"/>
  <c r="F482" i="20"/>
  <c r="G482" i="20" s="1"/>
  <c r="F483" i="20"/>
  <c r="G483" i="20" s="1"/>
  <c r="F484" i="20"/>
  <c r="G484" i="20" s="1"/>
  <c r="F485" i="20"/>
  <c r="G485" i="20" s="1"/>
  <c r="F486" i="20"/>
  <c r="G486" i="20" s="1"/>
  <c r="F487" i="20"/>
  <c r="G487" i="20" s="1"/>
  <c r="F488" i="20"/>
  <c r="G488" i="20" s="1"/>
  <c r="F489" i="20"/>
  <c r="G489" i="20" s="1"/>
  <c r="F490" i="20"/>
  <c r="G490" i="20" s="1"/>
  <c r="F491" i="20"/>
  <c r="G491" i="20" s="1"/>
  <c r="F492" i="20"/>
  <c r="G492" i="20" s="1"/>
  <c r="F493" i="20"/>
  <c r="G493" i="20" s="1"/>
  <c r="F494" i="20"/>
  <c r="G494" i="20" s="1"/>
  <c r="F495" i="20"/>
  <c r="G495" i="20" s="1"/>
  <c r="F496" i="20"/>
  <c r="G496" i="20" s="1"/>
  <c r="F497" i="20"/>
  <c r="G497" i="20" s="1"/>
  <c r="F498" i="20"/>
  <c r="G498" i="20" s="1"/>
  <c r="F499" i="20"/>
  <c r="G499" i="20" s="1"/>
  <c r="F500" i="20"/>
  <c r="G500" i="20" s="1"/>
  <c r="F501" i="20"/>
  <c r="G501" i="20" s="1"/>
  <c r="F502" i="20"/>
  <c r="G502" i="20" s="1"/>
  <c r="F503" i="20"/>
  <c r="G503" i="20" s="1"/>
  <c r="F504" i="20"/>
  <c r="G504" i="20" s="1"/>
  <c r="F505" i="20"/>
  <c r="G505" i="20" s="1"/>
  <c r="F506" i="20"/>
  <c r="G506" i="20" s="1"/>
  <c r="F507" i="20"/>
  <c r="G507" i="20" s="1"/>
  <c r="F508" i="20"/>
  <c r="G508" i="20" s="1"/>
  <c r="F509" i="20"/>
  <c r="G509" i="20" s="1"/>
  <c r="F510" i="20"/>
  <c r="G510" i="20" s="1"/>
  <c r="F511" i="20"/>
  <c r="G511" i="20" s="1"/>
  <c r="F512" i="20"/>
  <c r="G512" i="20" s="1"/>
  <c r="F513" i="20"/>
  <c r="G513" i="20" s="1"/>
  <c r="F514" i="20"/>
  <c r="G514" i="20" s="1"/>
  <c r="F515" i="20"/>
  <c r="G515" i="20" s="1"/>
  <c r="F516" i="20"/>
  <c r="G516" i="20" s="1"/>
  <c r="F517" i="20"/>
  <c r="G517" i="20" s="1"/>
  <c r="F518" i="20"/>
  <c r="G518" i="20" s="1"/>
  <c r="F519" i="20"/>
  <c r="G519" i="20" s="1"/>
  <c r="F520" i="20"/>
  <c r="G520" i="20" s="1"/>
  <c r="F521" i="20"/>
  <c r="G521" i="20" s="1"/>
  <c r="F522" i="20"/>
  <c r="G522" i="20" s="1"/>
  <c r="F523" i="20"/>
  <c r="G523" i="20" s="1"/>
  <c r="F524" i="20"/>
  <c r="G524" i="20" s="1"/>
  <c r="F525" i="20"/>
  <c r="G525" i="20" s="1"/>
  <c r="F526" i="20"/>
  <c r="G526" i="20" s="1"/>
  <c r="F527" i="20"/>
  <c r="G527" i="20" s="1"/>
  <c r="F528" i="20"/>
  <c r="G528" i="20" s="1"/>
  <c r="F529" i="20"/>
  <c r="G529" i="20" s="1"/>
  <c r="F530" i="20"/>
  <c r="G530" i="20" s="1"/>
  <c r="F531" i="20"/>
  <c r="G531" i="20" s="1"/>
  <c r="F532" i="20"/>
  <c r="G532" i="20" s="1"/>
  <c r="F533" i="20"/>
  <c r="G533" i="20" s="1"/>
  <c r="F534" i="20"/>
  <c r="G534" i="20" s="1"/>
  <c r="F535" i="20"/>
  <c r="G535" i="20" s="1"/>
  <c r="F536" i="20"/>
  <c r="G536" i="20" s="1"/>
  <c r="F537" i="20"/>
  <c r="G537" i="20" s="1"/>
  <c r="F538" i="20"/>
  <c r="G538" i="20" s="1"/>
  <c r="F539" i="20"/>
  <c r="G539" i="20" s="1"/>
  <c r="F540" i="20"/>
  <c r="G540" i="20" s="1"/>
  <c r="F541" i="20"/>
  <c r="G541" i="20" s="1"/>
  <c r="F542" i="20"/>
  <c r="G542" i="20" s="1"/>
  <c r="F543" i="20"/>
  <c r="G543" i="20" s="1"/>
  <c r="F544" i="20"/>
  <c r="G544" i="20" s="1"/>
  <c r="F545" i="20"/>
  <c r="G545" i="20" s="1"/>
  <c r="F546" i="20"/>
  <c r="G546" i="20" s="1"/>
  <c r="F547" i="20"/>
  <c r="G547" i="20" s="1"/>
  <c r="F548" i="20"/>
  <c r="G548" i="20" s="1"/>
  <c r="F549" i="20"/>
  <c r="G549" i="20" s="1"/>
  <c r="F550" i="20"/>
  <c r="G550" i="20" s="1"/>
  <c r="F551" i="20"/>
  <c r="G551" i="20" s="1"/>
  <c r="F552" i="20"/>
  <c r="G552" i="20" s="1"/>
  <c r="F553" i="20"/>
  <c r="G553" i="20" s="1"/>
  <c r="F554" i="20"/>
  <c r="G554" i="20" s="1"/>
  <c r="F555" i="20"/>
  <c r="G555" i="20" s="1"/>
  <c r="F556" i="20"/>
  <c r="G556" i="20" s="1"/>
  <c r="F557" i="20"/>
  <c r="G557" i="20" s="1"/>
  <c r="F558" i="20"/>
  <c r="G558" i="20" s="1"/>
  <c r="F559" i="20"/>
  <c r="G559" i="20" s="1"/>
  <c r="F560" i="20"/>
  <c r="G560" i="20" s="1"/>
  <c r="F561" i="20"/>
  <c r="G561" i="20" s="1"/>
  <c r="F562" i="20"/>
  <c r="G562" i="20" s="1"/>
  <c r="F563" i="20"/>
  <c r="G563" i="20" s="1"/>
  <c r="F564" i="20"/>
  <c r="G564" i="20" s="1"/>
  <c r="F565" i="20"/>
  <c r="G565" i="20" s="1"/>
  <c r="F566" i="20"/>
  <c r="G566" i="20" s="1"/>
  <c r="F567" i="20"/>
  <c r="G567" i="20" s="1"/>
  <c r="F568" i="20"/>
  <c r="G568" i="20" s="1"/>
  <c r="F569" i="20"/>
  <c r="G569" i="20" s="1"/>
  <c r="F570" i="20"/>
  <c r="G570" i="20" s="1"/>
  <c r="F571" i="20"/>
  <c r="G571" i="20" s="1"/>
  <c r="F572" i="20"/>
  <c r="G572" i="20" s="1"/>
  <c r="F573" i="20"/>
  <c r="G573" i="20" s="1"/>
  <c r="F574" i="20"/>
  <c r="G574" i="20" s="1"/>
  <c r="F575" i="20"/>
  <c r="G575" i="20" s="1"/>
  <c r="F576" i="20"/>
  <c r="G576" i="20" s="1"/>
  <c r="F577" i="20"/>
  <c r="G577" i="20" s="1"/>
  <c r="F578" i="20"/>
  <c r="G578" i="20" s="1"/>
  <c r="F579" i="20"/>
  <c r="G579" i="20" s="1"/>
  <c r="F580" i="20"/>
  <c r="G580" i="20" s="1"/>
  <c r="F581" i="20"/>
  <c r="G581" i="20" s="1"/>
  <c r="F582" i="20"/>
  <c r="G582" i="20" s="1"/>
  <c r="F583" i="20"/>
  <c r="G583" i="20" s="1"/>
  <c r="F584" i="20"/>
  <c r="G584" i="20" s="1"/>
  <c r="F585" i="20"/>
  <c r="G585" i="20" s="1"/>
  <c r="F586" i="20"/>
  <c r="G586" i="20" s="1"/>
  <c r="F587" i="20"/>
  <c r="G587" i="20" s="1"/>
  <c r="F588" i="20"/>
  <c r="G588" i="20" s="1"/>
  <c r="F589" i="20"/>
  <c r="G589" i="20" s="1"/>
  <c r="F590" i="20"/>
  <c r="G590" i="20" s="1"/>
  <c r="F591" i="20"/>
  <c r="G591" i="20" s="1"/>
  <c r="F592" i="20"/>
  <c r="G592" i="20" s="1"/>
  <c r="F593" i="20"/>
  <c r="G593" i="20" s="1"/>
  <c r="F594" i="20"/>
  <c r="G594" i="20" s="1"/>
  <c r="F595" i="20"/>
  <c r="G595" i="20" s="1"/>
  <c r="F596" i="20"/>
  <c r="G596" i="20" s="1"/>
  <c r="F597" i="20"/>
  <c r="G597" i="20" s="1"/>
  <c r="F598" i="20"/>
  <c r="G598" i="20" s="1"/>
  <c r="F599" i="20"/>
  <c r="G599" i="20" s="1"/>
  <c r="F600" i="20"/>
  <c r="G600" i="20" s="1"/>
  <c r="F601" i="20"/>
  <c r="G601" i="20" s="1"/>
  <c r="F602" i="20"/>
  <c r="G602" i="20" s="1"/>
  <c r="F603" i="20"/>
  <c r="G603" i="20" s="1"/>
  <c r="F604" i="20"/>
  <c r="G604" i="20" s="1"/>
  <c r="F605" i="20"/>
  <c r="G605" i="20" s="1"/>
  <c r="F606" i="20"/>
  <c r="G606" i="20" s="1"/>
  <c r="F607" i="20"/>
  <c r="G607" i="20" s="1"/>
  <c r="F608" i="20"/>
  <c r="G608" i="20" s="1"/>
  <c r="F609" i="20"/>
  <c r="G609" i="20" s="1"/>
  <c r="F610" i="20"/>
  <c r="G610" i="20" s="1"/>
  <c r="F611" i="20"/>
  <c r="G611" i="20" s="1"/>
  <c r="F612" i="20"/>
  <c r="G612" i="20" s="1"/>
  <c r="F613" i="20"/>
  <c r="G613" i="20" s="1"/>
  <c r="F614" i="20"/>
  <c r="G614" i="20" s="1"/>
  <c r="F615" i="20"/>
  <c r="G615" i="20" s="1"/>
  <c r="F616" i="20"/>
  <c r="G616" i="20" s="1"/>
  <c r="F617" i="20"/>
  <c r="G617" i="20" s="1"/>
  <c r="F618" i="20"/>
  <c r="G618" i="20" s="1"/>
  <c r="F619" i="20"/>
  <c r="G619" i="20" s="1"/>
  <c r="F620" i="20"/>
  <c r="G620" i="20" s="1"/>
  <c r="F621" i="20"/>
  <c r="G621" i="20" s="1"/>
  <c r="F622" i="20"/>
  <c r="G622" i="20" s="1"/>
  <c r="F623" i="20"/>
  <c r="G623" i="20" s="1"/>
  <c r="F624" i="20"/>
  <c r="G624" i="20" s="1"/>
  <c r="F625" i="20"/>
  <c r="G625" i="20" s="1"/>
  <c r="F626" i="20"/>
  <c r="G626" i="20" s="1"/>
  <c r="F627" i="20"/>
  <c r="G627" i="20" s="1"/>
  <c r="F628" i="20"/>
  <c r="G628" i="20" s="1"/>
  <c r="F629" i="20"/>
  <c r="G629" i="20" s="1"/>
  <c r="F630" i="20"/>
  <c r="G630" i="20" s="1"/>
  <c r="F631" i="20"/>
  <c r="G631" i="20" s="1"/>
  <c r="F632" i="20"/>
  <c r="G632" i="20" s="1"/>
  <c r="F633" i="20"/>
  <c r="G633" i="20" s="1"/>
  <c r="F634" i="20"/>
  <c r="G634" i="20" s="1"/>
  <c r="F635" i="20"/>
  <c r="G635" i="20" s="1"/>
  <c r="F636" i="20"/>
  <c r="G636" i="20" s="1"/>
  <c r="F637" i="20"/>
  <c r="G637" i="20" s="1"/>
  <c r="F638" i="20"/>
  <c r="G638" i="20" s="1"/>
  <c r="F639" i="20"/>
  <c r="G639" i="20" s="1"/>
  <c r="F640" i="20"/>
  <c r="G640" i="20" s="1"/>
  <c r="F641" i="20"/>
  <c r="G641" i="20" s="1"/>
  <c r="F642" i="20"/>
  <c r="G642" i="20" s="1"/>
  <c r="F643" i="20"/>
  <c r="G643" i="20" s="1"/>
  <c r="F644" i="20"/>
  <c r="G644" i="20" s="1"/>
  <c r="F645" i="20"/>
  <c r="G645" i="20" s="1"/>
  <c r="F646" i="20"/>
  <c r="G646" i="20" s="1"/>
  <c r="F647" i="20"/>
  <c r="G647" i="20" s="1"/>
  <c r="F648" i="20"/>
  <c r="G648" i="20" s="1"/>
  <c r="F649" i="20"/>
  <c r="G649" i="20" s="1"/>
  <c r="F650" i="20"/>
  <c r="G650" i="20" s="1"/>
  <c r="F651" i="20"/>
  <c r="G651" i="20" s="1"/>
  <c r="F652" i="20"/>
  <c r="G652" i="20" s="1"/>
  <c r="F653" i="20"/>
  <c r="G653" i="20" s="1"/>
  <c r="F654" i="20"/>
  <c r="G654" i="20" s="1"/>
  <c r="F655" i="20"/>
  <c r="G655" i="20" s="1"/>
  <c r="F656" i="20"/>
  <c r="G656" i="20" s="1"/>
  <c r="F657" i="20"/>
  <c r="G657" i="20" s="1"/>
  <c r="F658" i="20"/>
  <c r="G658" i="20" s="1"/>
  <c r="F659" i="20"/>
  <c r="G659" i="20" s="1"/>
  <c r="F660" i="20"/>
  <c r="G660" i="20" s="1"/>
  <c r="F661" i="20"/>
  <c r="G661" i="20" s="1"/>
  <c r="F662" i="20"/>
  <c r="G662" i="20" s="1"/>
  <c r="F663" i="20"/>
  <c r="G663" i="20" s="1"/>
  <c r="F664" i="20"/>
  <c r="G664" i="20" s="1"/>
  <c r="F665" i="20"/>
  <c r="G665" i="20" s="1"/>
  <c r="F666" i="20"/>
  <c r="G666" i="20" s="1"/>
  <c r="F667" i="20"/>
  <c r="G667" i="20" s="1"/>
  <c r="F668" i="20"/>
  <c r="G668" i="20" s="1"/>
  <c r="F669" i="20"/>
  <c r="G669" i="20" s="1"/>
  <c r="F670" i="20"/>
  <c r="G670" i="20" s="1"/>
  <c r="F671" i="20"/>
  <c r="G671" i="20" s="1"/>
  <c r="F672" i="20"/>
  <c r="G672" i="20" s="1"/>
  <c r="F673" i="20"/>
  <c r="G673" i="20" s="1"/>
  <c r="F674" i="20"/>
  <c r="G674" i="20" s="1"/>
  <c r="F675" i="20"/>
  <c r="G675" i="20" s="1"/>
  <c r="F676" i="20"/>
  <c r="G676" i="20" s="1"/>
  <c r="F677" i="20"/>
  <c r="G677" i="20" s="1"/>
  <c r="F678" i="20"/>
  <c r="G678" i="20" s="1"/>
  <c r="F679" i="20"/>
  <c r="G679" i="20" s="1"/>
  <c r="F680" i="20"/>
  <c r="G680" i="20" s="1"/>
  <c r="F681" i="20"/>
  <c r="G681" i="20" s="1"/>
  <c r="F682" i="20"/>
  <c r="G682" i="20" s="1"/>
  <c r="F683" i="20"/>
  <c r="G683" i="20" s="1"/>
  <c r="F684" i="20"/>
  <c r="G684" i="20" s="1"/>
  <c r="F685" i="20"/>
  <c r="G685" i="20" s="1"/>
  <c r="F686" i="20"/>
  <c r="G686" i="20" s="1"/>
  <c r="F687" i="20"/>
  <c r="G687" i="20" s="1"/>
  <c r="F688" i="20"/>
  <c r="G688" i="20" s="1"/>
  <c r="F689" i="20"/>
  <c r="G689" i="20" s="1"/>
  <c r="F690" i="20"/>
  <c r="G690" i="20" s="1"/>
  <c r="F691" i="20"/>
  <c r="G691" i="20" s="1"/>
  <c r="F692" i="20"/>
  <c r="G692" i="20" s="1"/>
  <c r="F693" i="20"/>
  <c r="G693" i="20" s="1"/>
  <c r="F694" i="20"/>
  <c r="G694" i="20" s="1"/>
  <c r="F695" i="20"/>
  <c r="G695" i="20" s="1"/>
  <c r="F696" i="20"/>
  <c r="G696" i="20" s="1"/>
  <c r="F697" i="20"/>
  <c r="G697" i="20" s="1"/>
  <c r="F698" i="20"/>
  <c r="G698" i="20" s="1"/>
  <c r="F699" i="20"/>
  <c r="G699" i="20" s="1"/>
  <c r="F700" i="20"/>
  <c r="G700" i="20" s="1"/>
  <c r="F701" i="20"/>
  <c r="G701" i="20" s="1"/>
  <c r="F702" i="20"/>
  <c r="G702" i="20" s="1"/>
  <c r="F703" i="20"/>
  <c r="G703" i="20" s="1"/>
  <c r="F704" i="20"/>
  <c r="G704" i="20" s="1"/>
  <c r="F705" i="20"/>
  <c r="G705" i="20" s="1"/>
  <c r="F706" i="20"/>
  <c r="G706" i="20" s="1"/>
  <c r="F707" i="20"/>
  <c r="G707" i="20" s="1"/>
  <c r="F708" i="20"/>
  <c r="G708" i="20" s="1"/>
  <c r="F709" i="20"/>
  <c r="G709" i="20" s="1"/>
  <c r="F710" i="20"/>
  <c r="G710" i="20" s="1"/>
  <c r="F711" i="20"/>
  <c r="G711" i="20" s="1"/>
  <c r="F712" i="20"/>
  <c r="G712" i="20" s="1"/>
  <c r="F713" i="20"/>
  <c r="G713" i="20" s="1"/>
  <c r="F714" i="20"/>
  <c r="G714" i="20" s="1"/>
  <c r="F715" i="20"/>
  <c r="G715" i="20" s="1"/>
  <c r="F716" i="20"/>
  <c r="G716" i="20" s="1"/>
  <c r="F717" i="20"/>
  <c r="G717" i="20" s="1"/>
  <c r="F718" i="20"/>
  <c r="G718" i="20" s="1"/>
  <c r="F719" i="20"/>
  <c r="G719" i="20" s="1"/>
  <c r="F720" i="20"/>
  <c r="G720" i="20" s="1"/>
  <c r="F721" i="20"/>
  <c r="G721" i="20" s="1"/>
  <c r="F722" i="20"/>
  <c r="G722" i="20" s="1"/>
  <c r="F723" i="20"/>
  <c r="G723" i="20" s="1"/>
  <c r="F724" i="20"/>
  <c r="G724" i="20" s="1"/>
  <c r="F725" i="20"/>
  <c r="G725" i="20" s="1"/>
  <c r="F726" i="20"/>
  <c r="G726" i="20" s="1"/>
  <c r="F727" i="20"/>
  <c r="G727" i="20" s="1"/>
  <c r="F728" i="20"/>
  <c r="G728" i="20" s="1"/>
  <c r="F729" i="20"/>
  <c r="G729" i="20" s="1"/>
  <c r="F730" i="20"/>
  <c r="G730" i="20" s="1"/>
  <c r="F731" i="20"/>
  <c r="G731" i="20" s="1"/>
  <c r="F732" i="20"/>
  <c r="G732" i="20" s="1"/>
  <c r="F733" i="20"/>
  <c r="G733" i="20" s="1"/>
  <c r="F734" i="20"/>
  <c r="G734" i="20" s="1"/>
  <c r="F735" i="20"/>
  <c r="G735" i="20" s="1"/>
  <c r="F736" i="20"/>
  <c r="G736" i="20" s="1"/>
  <c r="F737" i="20"/>
  <c r="G737" i="20" s="1"/>
  <c r="F738" i="20"/>
  <c r="G738" i="20" s="1"/>
  <c r="F739" i="20"/>
  <c r="G739" i="20" s="1"/>
  <c r="F740" i="20"/>
  <c r="G740" i="20" s="1"/>
  <c r="F741" i="20"/>
  <c r="G741" i="20" s="1"/>
  <c r="F742" i="20"/>
  <c r="G742" i="20" s="1"/>
  <c r="F743" i="20"/>
  <c r="G743" i="20" s="1"/>
  <c r="F744" i="20"/>
  <c r="G744" i="20" s="1"/>
  <c r="F745" i="20"/>
  <c r="G745" i="20" s="1"/>
  <c r="F746" i="20"/>
  <c r="G746" i="20" s="1"/>
  <c r="F747" i="20"/>
  <c r="G747" i="20" s="1"/>
  <c r="F748" i="20"/>
  <c r="G748" i="20" s="1"/>
  <c r="F749" i="20"/>
  <c r="G749" i="20" s="1"/>
  <c r="F750" i="20"/>
  <c r="G750" i="20" s="1"/>
  <c r="F751" i="20"/>
  <c r="G751" i="20" s="1"/>
  <c r="F752" i="20"/>
  <c r="G752" i="20" s="1"/>
  <c r="F753" i="20"/>
  <c r="G753" i="20" s="1"/>
  <c r="F754" i="20"/>
  <c r="G754" i="20" s="1"/>
  <c r="F755" i="20"/>
  <c r="G755" i="20" s="1"/>
  <c r="F756" i="20"/>
  <c r="G756" i="20" s="1"/>
  <c r="F757" i="20"/>
  <c r="G757" i="20" s="1"/>
  <c r="F758" i="20"/>
  <c r="G758" i="20" s="1"/>
  <c r="F759" i="20"/>
  <c r="G759" i="20" s="1"/>
  <c r="F760" i="20"/>
  <c r="G760" i="20" s="1"/>
  <c r="F761" i="20"/>
  <c r="G761" i="20" s="1"/>
  <c r="F762" i="20"/>
  <c r="G762" i="20" s="1"/>
  <c r="F763" i="20"/>
  <c r="G763" i="20" s="1"/>
  <c r="F764" i="20"/>
  <c r="G764" i="20" s="1"/>
  <c r="F765" i="20"/>
  <c r="G765" i="20" s="1"/>
  <c r="F766" i="20"/>
  <c r="G766" i="20" s="1"/>
  <c r="F767" i="20"/>
  <c r="G767" i="20" s="1"/>
  <c r="F768" i="20"/>
  <c r="G768" i="20" s="1"/>
  <c r="F769" i="20"/>
  <c r="G769" i="20" s="1"/>
  <c r="F770" i="20"/>
  <c r="G770" i="20" s="1"/>
  <c r="F771" i="20"/>
  <c r="G771" i="20" s="1"/>
  <c r="F772" i="20"/>
  <c r="G772" i="20" s="1"/>
  <c r="F773" i="20"/>
  <c r="G773" i="20" s="1"/>
  <c r="F774" i="20"/>
  <c r="G774" i="20" s="1"/>
  <c r="F775" i="20"/>
  <c r="G775" i="20" s="1"/>
  <c r="F776" i="20"/>
  <c r="G776" i="20" s="1"/>
  <c r="F777" i="20"/>
  <c r="G777" i="20" s="1"/>
  <c r="F778" i="20"/>
  <c r="G778" i="20" s="1"/>
  <c r="F779" i="20"/>
  <c r="G779" i="20" s="1"/>
  <c r="F780" i="20"/>
  <c r="G780" i="20" s="1"/>
  <c r="F781" i="20"/>
  <c r="G781" i="20" s="1"/>
  <c r="F782" i="20"/>
  <c r="G782" i="20" s="1"/>
  <c r="F783" i="20"/>
  <c r="G783" i="20" s="1"/>
  <c r="F784" i="20"/>
  <c r="G784" i="20" s="1"/>
  <c r="F785" i="20"/>
  <c r="G785" i="20" s="1"/>
  <c r="F786" i="20"/>
  <c r="G786" i="20" s="1"/>
  <c r="F787" i="20"/>
  <c r="G787" i="20" s="1"/>
  <c r="F788" i="20"/>
  <c r="G788" i="20" s="1"/>
  <c r="F789" i="20"/>
  <c r="G789" i="20" s="1"/>
  <c r="F790" i="20"/>
  <c r="G790" i="20" s="1"/>
  <c r="F791" i="20"/>
  <c r="G791" i="20" s="1"/>
  <c r="F792" i="20"/>
  <c r="G792" i="20" s="1"/>
  <c r="F793" i="20"/>
  <c r="G793" i="20" s="1"/>
  <c r="F794" i="20"/>
  <c r="G794" i="20" s="1"/>
  <c r="F795" i="20"/>
  <c r="G795" i="20" s="1"/>
  <c r="F796" i="20"/>
  <c r="G796" i="20" s="1"/>
  <c r="F797" i="20"/>
  <c r="G797" i="20" s="1"/>
  <c r="F798" i="20"/>
  <c r="G798" i="20" s="1"/>
  <c r="F799" i="20"/>
  <c r="G799" i="20" s="1"/>
  <c r="F800" i="20"/>
  <c r="G800" i="20" s="1"/>
  <c r="F801" i="20"/>
  <c r="G801" i="20" s="1"/>
  <c r="F802" i="20"/>
  <c r="G802" i="20" s="1"/>
  <c r="F803" i="20"/>
  <c r="G803" i="20" s="1"/>
  <c r="F804" i="20"/>
  <c r="G804" i="20" s="1"/>
  <c r="F805" i="20"/>
  <c r="G805" i="20" s="1"/>
  <c r="F806" i="20"/>
  <c r="G806" i="20" s="1"/>
  <c r="F807" i="20"/>
  <c r="G807" i="20" s="1"/>
  <c r="F808" i="20"/>
  <c r="G808" i="20" s="1"/>
  <c r="F809" i="20"/>
  <c r="G809" i="20" s="1"/>
  <c r="F810" i="20"/>
  <c r="G810" i="20" s="1"/>
  <c r="F811" i="20"/>
  <c r="G811" i="20" s="1"/>
  <c r="F812" i="20"/>
  <c r="G812" i="20" s="1"/>
  <c r="F813" i="20"/>
  <c r="G813" i="20" s="1"/>
  <c r="F814" i="20"/>
  <c r="G814" i="20" s="1"/>
  <c r="F815" i="20"/>
  <c r="G815" i="20" s="1"/>
  <c r="F816" i="20"/>
  <c r="G816" i="20" s="1"/>
  <c r="F817" i="20"/>
  <c r="G817" i="20" s="1"/>
  <c r="F818" i="20"/>
  <c r="G818" i="20" s="1"/>
  <c r="F819" i="20"/>
  <c r="G819" i="20" s="1"/>
  <c r="F820" i="20"/>
  <c r="G820" i="20" s="1"/>
  <c r="F821" i="20"/>
  <c r="G821" i="20" s="1"/>
  <c r="F822" i="20"/>
  <c r="G822" i="20" s="1"/>
  <c r="F823" i="20"/>
  <c r="G823" i="20" s="1"/>
  <c r="F824" i="20"/>
  <c r="G824" i="20" s="1"/>
  <c r="F825" i="20"/>
  <c r="G825" i="20" s="1"/>
  <c r="F826" i="20"/>
  <c r="G826" i="20" s="1"/>
  <c r="F827" i="20"/>
  <c r="G827" i="20" s="1"/>
  <c r="F828" i="20"/>
  <c r="G828" i="20" s="1"/>
  <c r="F829" i="20"/>
  <c r="G829" i="20" s="1"/>
  <c r="F830" i="20"/>
  <c r="G830" i="20" s="1"/>
  <c r="F831" i="20"/>
  <c r="G831" i="20" s="1"/>
  <c r="F832" i="20"/>
  <c r="G832" i="20" s="1"/>
  <c r="F833" i="20"/>
  <c r="G833" i="20" s="1"/>
  <c r="F834" i="20"/>
  <c r="G834" i="20" s="1"/>
  <c r="F835" i="20"/>
  <c r="G835" i="20" s="1"/>
  <c r="F836" i="20"/>
  <c r="G836" i="20" s="1"/>
  <c r="F837" i="20"/>
  <c r="G837" i="20" s="1"/>
  <c r="F838" i="20"/>
  <c r="G838" i="20" s="1"/>
  <c r="F839" i="20"/>
  <c r="G839" i="20" s="1"/>
  <c r="F840" i="20"/>
  <c r="G840" i="20" s="1"/>
  <c r="F841" i="20"/>
  <c r="G841" i="20" s="1"/>
  <c r="F842" i="20"/>
  <c r="G842" i="20" s="1"/>
  <c r="F843" i="20"/>
  <c r="G843" i="20" s="1"/>
  <c r="F844" i="20"/>
  <c r="G844" i="20" s="1"/>
  <c r="F845" i="20"/>
  <c r="G845" i="20" s="1"/>
  <c r="F846" i="20"/>
  <c r="G846" i="20" s="1"/>
  <c r="F847" i="20"/>
  <c r="G847" i="20" s="1"/>
  <c r="F848" i="20"/>
  <c r="G848" i="20" s="1"/>
  <c r="F849" i="20"/>
  <c r="G849" i="20" s="1"/>
  <c r="F850" i="20"/>
  <c r="G850" i="20" s="1"/>
  <c r="F851" i="20"/>
  <c r="G851" i="20" s="1"/>
  <c r="F852" i="20"/>
  <c r="G852" i="20" s="1"/>
  <c r="F853" i="20"/>
  <c r="G853" i="20" s="1"/>
  <c r="F854" i="20"/>
  <c r="G854" i="20" s="1"/>
  <c r="F855" i="20"/>
  <c r="G855" i="20" s="1"/>
  <c r="F856" i="20"/>
  <c r="G856" i="20" s="1"/>
  <c r="F857" i="20"/>
  <c r="G857" i="20" s="1"/>
  <c r="F858" i="20"/>
  <c r="G858" i="20" s="1"/>
  <c r="F859" i="20"/>
  <c r="G859" i="20" s="1"/>
  <c r="F860" i="20"/>
  <c r="G860" i="20" s="1"/>
  <c r="F861" i="20"/>
  <c r="G861" i="20" s="1"/>
  <c r="F862" i="20"/>
  <c r="G862" i="20" s="1"/>
  <c r="F863" i="20"/>
  <c r="G863" i="20" s="1"/>
  <c r="F864" i="20"/>
  <c r="G864" i="20" s="1"/>
  <c r="F865" i="20"/>
  <c r="G865" i="20" s="1"/>
  <c r="F866" i="20"/>
  <c r="G866" i="20" s="1"/>
  <c r="F867" i="20"/>
  <c r="G867" i="20" s="1"/>
  <c r="F868" i="20"/>
  <c r="G868" i="20" s="1"/>
  <c r="F869" i="20"/>
  <c r="G869" i="20" s="1"/>
  <c r="F870" i="20"/>
  <c r="G870" i="20" s="1"/>
  <c r="F871" i="20"/>
  <c r="G871" i="20" s="1"/>
  <c r="F872" i="20"/>
  <c r="G872" i="20" s="1"/>
  <c r="F873" i="20"/>
  <c r="G873" i="20" s="1"/>
  <c r="F874" i="20"/>
  <c r="G874" i="20" s="1"/>
  <c r="F875" i="20"/>
  <c r="G875" i="20" s="1"/>
  <c r="F876" i="20"/>
  <c r="G876" i="20" s="1"/>
  <c r="F877" i="20"/>
  <c r="G877" i="20" s="1"/>
  <c r="F878" i="20"/>
  <c r="G878" i="20" s="1"/>
  <c r="F879" i="20"/>
  <c r="G879" i="20" s="1"/>
  <c r="F880" i="20"/>
  <c r="G880" i="20" s="1"/>
  <c r="F881" i="20"/>
  <c r="G881" i="20" s="1"/>
  <c r="F882" i="20"/>
  <c r="G882" i="20" s="1"/>
  <c r="F883" i="20"/>
  <c r="G883" i="20" s="1"/>
  <c r="F884" i="20"/>
  <c r="G884" i="20" s="1"/>
  <c r="F885" i="20"/>
  <c r="G885" i="20" s="1"/>
  <c r="F886" i="20"/>
  <c r="G886" i="20" s="1"/>
  <c r="F887" i="20"/>
  <c r="G887" i="20" s="1"/>
  <c r="F888" i="20"/>
  <c r="G888" i="20" s="1"/>
  <c r="F889" i="20"/>
  <c r="G889" i="20" s="1"/>
  <c r="F890" i="20"/>
  <c r="G890" i="20" s="1"/>
  <c r="F891" i="20"/>
  <c r="G891" i="20" s="1"/>
  <c r="F892" i="20"/>
  <c r="G892" i="20" s="1"/>
  <c r="F893" i="20"/>
  <c r="G893" i="20" s="1"/>
  <c r="F894" i="20"/>
  <c r="G894" i="20" s="1"/>
  <c r="F895" i="20"/>
  <c r="G895" i="20" s="1"/>
  <c r="F896" i="20"/>
  <c r="G896" i="20" s="1"/>
  <c r="F897" i="20"/>
  <c r="G897" i="20" s="1"/>
  <c r="F898" i="20"/>
  <c r="G898" i="20" s="1"/>
  <c r="F899" i="20"/>
  <c r="G899" i="20" s="1"/>
  <c r="F900" i="20"/>
  <c r="G900" i="20" s="1"/>
  <c r="F901" i="20"/>
  <c r="G901" i="20" s="1"/>
  <c r="F902" i="20"/>
  <c r="G902" i="20" s="1"/>
  <c r="F903" i="20"/>
  <c r="G903" i="20" s="1"/>
  <c r="F904" i="20"/>
  <c r="G904" i="20" s="1"/>
  <c r="F905" i="20"/>
  <c r="G905" i="20" s="1"/>
  <c r="F906" i="20"/>
  <c r="G906" i="20" s="1"/>
  <c r="F907" i="20"/>
  <c r="G907" i="20" s="1"/>
  <c r="F908" i="20"/>
  <c r="G908" i="20" s="1"/>
  <c r="F909" i="20"/>
  <c r="G909" i="20" s="1"/>
  <c r="F910" i="20"/>
  <c r="G910" i="20" s="1"/>
  <c r="F911" i="20"/>
  <c r="G911" i="20" s="1"/>
  <c r="F912" i="20"/>
  <c r="G912" i="20" s="1"/>
  <c r="F913" i="20"/>
  <c r="G913" i="20" s="1"/>
  <c r="F914" i="20"/>
  <c r="G914" i="20" s="1"/>
  <c r="F915" i="20"/>
  <c r="G915" i="20" s="1"/>
  <c r="F916" i="20"/>
  <c r="G916" i="20" s="1"/>
  <c r="F917" i="20"/>
  <c r="G917" i="20" s="1"/>
  <c r="F918" i="20"/>
  <c r="G918" i="20" s="1"/>
  <c r="F919" i="20"/>
  <c r="G919" i="20" s="1"/>
  <c r="F920" i="20"/>
  <c r="G920" i="20" s="1"/>
  <c r="F921" i="20"/>
  <c r="G921" i="20" s="1"/>
  <c r="F922" i="20"/>
  <c r="G922" i="20" s="1"/>
  <c r="F923" i="20"/>
  <c r="G923" i="20" s="1"/>
  <c r="F924" i="20"/>
  <c r="G924" i="20" s="1"/>
  <c r="F925" i="20"/>
  <c r="G925" i="20" s="1"/>
  <c r="F926" i="20"/>
  <c r="G926" i="20" s="1"/>
  <c r="F927" i="20"/>
  <c r="G927" i="20" s="1"/>
  <c r="F928" i="20"/>
  <c r="G928" i="20" s="1"/>
  <c r="F929" i="20"/>
  <c r="G929" i="20" s="1"/>
  <c r="F930" i="20"/>
  <c r="G930" i="20" s="1"/>
  <c r="F931" i="20"/>
  <c r="G931" i="20" s="1"/>
  <c r="F932" i="20"/>
  <c r="G932" i="20" s="1"/>
  <c r="F933" i="20"/>
  <c r="G933" i="20" s="1"/>
  <c r="F934" i="20"/>
  <c r="G934" i="20" s="1"/>
  <c r="F935" i="20"/>
  <c r="G935" i="20" s="1"/>
  <c r="F936" i="20"/>
  <c r="G936" i="20" s="1"/>
  <c r="F937" i="20"/>
  <c r="G937" i="20" s="1"/>
  <c r="F938" i="20"/>
  <c r="G938" i="20" s="1"/>
  <c r="F939" i="20"/>
  <c r="G939" i="20" s="1"/>
  <c r="F940" i="20"/>
  <c r="G940" i="20" s="1"/>
  <c r="F941" i="20"/>
  <c r="G941" i="20" s="1"/>
  <c r="F942" i="20"/>
  <c r="G942" i="20" s="1"/>
  <c r="F943" i="20"/>
  <c r="G943" i="20" s="1"/>
  <c r="F944" i="20"/>
  <c r="G944" i="20" s="1"/>
  <c r="F945" i="20"/>
  <c r="G945" i="20" s="1"/>
  <c r="F946" i="20"/>
  <c r="G946" i="20" s="1"/>
  <c r="F947" i="20"/>
  <c r="G947" i="20" s="1"/>
  <c r="F948" i="20"/>
  <c r="G948" i="20" s="1"/>
  <c r="F949" i="20"/>
  <c r="G949" i="20" s="1"/>
  <c r="F950" i="20"/>
  <c r="G950" i="20" s="1"/>
  <c r="F951" i="20"/>
  <c r="G951" i="20" s="1"/>
  <c r="F952" i="20"/>
  <c r="G952" i="20" s="1"/>
  <c r="F953" i="20"/>
  <c r="G953" i="20" s="1"/>
  <c r="F954" i="20"/>
  <c r="G954" i="20" s="1"/>
  <c r="F955" i="20"/>
  <c r="G955" i="20" s="1"/>
  <c r="F956" i="20"/>
  <c r="G956" i="20" s="1"/>
  <c r="F957" i="20"/>
  <c r="G957" i="20" s="1"/>
  <c r="F958" i="20"/>
  <c r="G958" i="20" s="1"/>
  <c r="F959" i="20"/>
  <c r="G959" i="20" s="1"/>
  <c r="F960" i="20"/>
  <c r="G960" i="20" s="1"/>
  <c r="F961" i="20"/>
  <c r="G961" i="20" s="1"/>
  <c r="F962" i="20"/>
  <c r="G962" i="20" s="1"/>
  <c r="F963" i="20"/>
  <c r="G963" i="20" s="1"/>
  <c r="F964" i="20"/>
  <c r="G964" i="20" s="1"/>
  <c r="F965" i="20"/>
  <c r="G965" i="20" s="1"/>
  <c r="F966" i="20"/>
  <c r="G966" i="20" s="1"/>
  <c r="F967" i="20"/>
  <c r="G967" i="20" s="1"/>
  <c r="F968" i="20"/>
  <c r="G968" i="20" s="1"/>
  <c r="F969" i="20"/>
  <c r="G969" i="20" s="1"/>
  <c r="F970" i="20"/>
  <c r="G970" i="20" s="1"/>
  <c r="F971" i="20"/>
  <c r="G971" i="20" s="1"/>
  <c r="F972" i="20"/>
  <c r="G972" i="20" s="1"/>
  <c r="F973" i="20"/>
  <c r="G973" i="20" s="1"/>
  <c r="F974" i="20"/>
  <c r="G974" i="20" s="1"/>
  <c r="F975" i="20"/>
  <c r="G975" i="20" s="1"/>
  <c r="F976" i="20"/>
  <c r="G976" i="20" s="1"/>
  <c r="F977" i="20"/>
  <c r="G977" i="20" s="1"/>
  <c r="F978" i="20"/>
  <c r="G978" i="20" s="1"/>
  <c r="F979" i="20"/>
  <c r="G979" i="20" s="1"/>
  <c r="F980" i="20"/>
  <c r="G980" i="20" s="1"/>
  <c r="F981" i="20"/>
  <c r="G981" i="20" s="1"/>
  <c r="F982" i="20"/>
  <c r="G982" i="20" s="1"/>
  <c r="F983" i="20"/>
  <c r="G983" i="20" s="1"/>
  <c r="F984" i="20"/>
  <c r="G984" i="20" s="1"/>
  <c r="F985" i="20"/>
  <c r="G985" i="20" s="1"/>
  <c r="F986" i="20"/>
  <c r="G986" i="20" s="1"/>
  <c r="F987" i="20"/>
  <c r="G987" i="20" s="1"/>
  <c r="F988" i="20"/>
  <c r="G988" i="20" s="1"/>
  <c r="F989" i="20"/>
  <c r="G989" i="20" s="1"/>
  <c r="F990" i="20"/>
  <c r="G990" i="20" s="1"/>
  <c r="F991" i="20"/>
  <c r="G991" i="20" s="1"/>
  <c r="F992" i="20"/>
  <c r="G992" i="20" s="1"/>
  <c r="F993" i="20"/>
  <c r="G993" i="20" s="1"/>
  <c r="F994" i="20"/>
  <c r="G994" i="20" s="1"/>
  <c r="F995" i="20"/>
  <c r="G995" i="20" s="1"/>
  <c r="F996" i="20"/>
  <c r="G996" i="20" s="1"/>
  <c r="F997" i="20"/>
  <c r="G997" i="20" s="1"/>
  <c r="F998" i="20"/>
  <c r="G998" i="20" s="1"/>
  <c r="F999" i="20"/>
  <c r="G999" i="20" s="1"/>
  <c r="F1000" i="20"/>
  <c r="G1000" i="20" s="1"/>
  <c r="F1001" i="20"/>
  <c r="G1001" i="20" s="1"/>
  <c r="F1002" i="20"/>
  <c r="G1002" i="20" s="1"/>
  <c r="F1003" i="20"/>
  <c r="G1003" i="20" s="1"/>
  <c r="F1004" i="20"/>
  <c r="G1004" i="20" s="1"/>
  <c r="F1005" i="20"/>
  <c r="G1005" i="20" s="1"/>
  <c r="F1006" i="20"/>
  <c r="G1006" i="20" s="1"/>
  <c r="F1007" i="20"/>
  <c r="G1007" i="20" s="1"/>
  <c r="F1008" i="20"/>
  <c r="G1008" i="20" s="1"/>
  <c r="F1009" i="20"/>
  <c r="G1009" i="20" s="1"/>
  <c r="F1010" i="20"/>
  <c r="G1010" i="20" s="1"/>
  <c r="F1011" i="20"/>
  <c r="G1011" i="20" s="1"/>
  <c r="F1012" i="20"/>
  <c r="G1012" i="20" s="1"/>
  <c r="F1013" i="20"/>
  <c r="G1013" i="20" s="1"/>
  <c r="F1014" i="20"/>
  <c r="G1014" i="20" s="1"/>
  <c r="F1015" i="20"/>
  <c r="G1015" i="20" s="1"/>
  <c r="F1016" i="20"/>
  <c r="G1016" i="20" s="1"/>
  <c r="F1017" i="20"/>
  <c r="G1017" i="20" s="1"/>
  <c r="F1018" i="20"/>
  <c r="G1018" i="20" s="1"/>
  <c r="F1019" i="20"/>
  <c r="G1019" i="20" s="1"/>
  <c r="F1020" i="20"/>
  <c r="G1020" i="20" s="1"/>
  <c r="F1021" i="20"/>
  <c r="G1021" i="20" s="1"/>
  <c r="F1022" i="20"/>
  <c r="G1022" i="20" s="1"/>
  <c r="F1023" i="20"/>
  <c r="G1023" i="20" s="1"/>
  <c r="F1024" i="20"/>
  <c r="G1024" i="20" s="1"/>
  <c r="F1025" i="20"/>
  <c r="G1025" i="20" s="1"/>
  <c r="F1026" i="20"/>
  <c r="G1026" i="20" s="1"/>
  <c r="F1027" i="20"/>
  <c r="G1027" i="20" s="1"/>
  <c r="F1028" i="20"/>
  <c r="G1028" i="20" s="1"/>
  <c r="F1029" i="20"/>
  <c r="G1029" i="20" s="1"/>
  <c r="F1030" i="20"/>
  <c r="G1030" i="20" s="1"/>
  <c r="F1031" i="20"/>
  <c r="G1031" i="20" s="1"/>
  <c r="F1032" i="20"/>
  <c r="G1032" i="20" s="1"/>
  <c r="F1033" i="20"/>
  <c r="G1033" i="20" s="1"/>
  <c r="F1034" i="20"/>
  <c r="G1034" i="20" s="1"/>
  <c r="F1035" i="20"/>
  <c r="G1035" i="20" s="1"/>
  <c r="F1036" i="20"/>
  <c r="G1036" i="20" s="1"/>
  <c r="F1037" i="20"/>
  <c r="G1037" i="20" s="1"/>
  <c r="F1038" i="20"/>
  <c r="G1038" i="20" s="1"/>
  <c r="F1039" i="20"/>
  <c r="G1039" i="20" s="1"/>
  <c r="F1040" i="20"/>
  <c r="G1040" i="20" s="1"/>
  <c r="F1041" i="20"/>
  <c r="G1041" i="20" s="1"/>
  <c r="F1042" i="20"/>
  <c r="G1042" i="20" s="1"/>
  <c r="F1043" i="20"/>
  <c r="G1043" i="20" s="1"/>
  <c r="F1044" i="20"/>
  <c r="G1044" i="20" s="1"/>
  <c r="F1045" i="20"/>
  <c r="G1045" i="20" s="1"/>
  <c r="F1046" i="20"/>
  <c r="G1046" i="20" s="1"/>
  <c r="F1047" i="20"/>
  <c r="G1047" i="20" s="1"/>
  <c r="F1048" i="20"/>
  <c r="G1048" i="20" s="1"/>
  <c r="F1049" i="20"/>
  <c r="G1049" i="20" s="1"/>
  <c r="F1050" i="20"/>
  <c r="G1050" i="20" s="1"/>
  <c r="F1051" i="20"/>
  <c r="G1051" i="20" s="1"/>
  <c r="F1052" i="20"/>
  <c r="G1052" i="20" s="1"/>
  <c r="F1053" i="20"/>
  <c r="G1053" i="20" s="1"/>
  <c r="F1054" i="20"/>
  <c r="G1054" i="20" s="1"/>
  <c r="F1055" i="20"/>
  <c r="G1055" i="20" s="1"/>
  <c r="F1056" i="20"/>
  <c r="G1056" i="20" s="1"/>
  <c r="F1057" i="20"/>
  <c r="G1057" i="20" s="1"/>
  <c r="F1058" i="20"/>
  <c r="G1058" i="20" s="1"/>
  <c r="F1059" i="20"/>
  <c r="G1059" i="20" s="1"/>
  <c r="F1060" i="20"/>
  <c r="G1060" i="20" s="1"/>
  <c r="F1061" i="20"/>
  <c r="G1061" i="20" s="1"/>
  <c r="F1062" i="20"/>
  <c r="G1062" i="20" s="1"/>
  <c r="F1063" i="20"/>
  <c r="G1063" i="20" s="1"/>
  <c r="F1064" i="20"/>
  <c r="G1064" i="20" s="1"/>
  <c r="F1065" i="20"/>
  <c r="G1065" i="20" s="1"/>
  <c r="F1066" i="20"/>
  <c r="G1066" i="20" s="1"/>
  <c r="F1067" i="20"/>
  <c r="G1067" i="20" s="1"/>
  <c r="F1068" i="20"/>
  <c r="G1068" i="20" s="1"/>
  <c r="F1069" i="20"/>
  <c r="G1069" i="20" s="1"/>
  <c r="F1070" i="20"/>
  <c r="G1070" i="20" s="1"/>
  <c r="F1071" i="20"/>
  <c r="G1071" i="20" s="1"/>
  <c r="F1072" i="20"/>
  <c r="G1072" i="20" s="1"/>
  <c r="F1073" i="20"/>
  <c r="G1073" i="20" s="1"/>
  <c r="F1074" i="20"/>
  <c r="G1074" i="20" s="1"/>
  <c r="F1075" i="20"/>
  <c r="G1075" i="20" s="1"/>
  <c r="F1076" i="20"/>
  <c r="G1076" i="20" s="1"/>
  <c r="F1077" i="20"/>
  <c r="G1077" i="20" s="1"/>
  <c r="F1078" i="20"/>
  <c r="G1078" i="20" s="1"/>
  <c r="F1079" i="20"/>
  <c r="G1079" i="20" s="1"/>
  <c r="F1080" i="20"/>
  <c r="G1080" i="20" s="1"/>
  <c r="F1081" i="20"/>
  <c r="G1081" i="20" s="1"/>
  <c r="F1082" i="20"/>
  <c r="G1082" i="20" s="1"/>
  <c r="F1083" i="20"/>
  <c r="G1083" i="20" s="1"/>
  <c r="F1084" i="20"/>
  <c r="G1084" i="20" s="1"/>
  <c r="F1085" i="20"/>
  <c r="G1085" i="20" s="1"/>
  <c r="F1086" i="20"/>
  <c r="G1086" i="20" s="1"/>
  <c r="F1087" i="20"/>
  <c r="G1087" i="20" s="1"/>
  <c r="F1088" i="20"/>
  <c r="G1088" i="20" s="1"/>
  <c r="F1089" i="20"/>
  <c r="G1089" i="20" s="1"/>
  <c r="F1090" i="20"/>
  <c r="G1090" i="20" s="1"/>
  <c r="F1091" i="20"/>
  <c r="G1091" i="20" s="1"/>
  <c r="F1092" i="20"/>
  <c r="G1092" i="20" s="1"/>
  <c r="F1093" i="20"/>
  <c r="G1093" i="20" s="1"/>
  <c r="F1094" i="20"/>
  <c r="G1094" i="20" s="1"/>
  <c r="F1095" i="20"/>
  <c r="G1095" i="20" s="1"/>
  <c r="F1096" i="20"/>
  <c r="G1096" i="20" s="1"/>
  <c r="F1097" i="20"/>
  <c r="G1097" i="20" s="1"/>
  <c r="F1098" i="20"/>
  <c r="G1098" i="20" s="1"/>
  <c r="F1099" i="20"/>
  <c r="G1099" i="20" s="1"/>
  <c r="F1100" i="20"/>
  <c r="G1100" i="20" s="1"/>
  <c r="F1101" i="20"/>
  <c r="G1101" i="20" s="1"/>
  <c r="F1102" i="20"/>
  <c r="G1102" i="20" s="1"/>
  <c r="F1103" i="20"/>
  <c r="G1103" i="20" s="1"/>
  <c r="F1104" i="20"/>
  <c r="G1104" i="20" s="1"/>
  <c r="F1105" i="20"/>
  <c r="G1105" i="20" s="1"/>
  <c r="F1106" i="20"/>
  <c r="G1106" i="20" s="1"/>
  <c r="F1107" i="20"/>
  <c r="G1107" i="20" s="1"/>
  <c r="F1108" i="20"/>
  <c r="G1108" i="20" s="1"/>
  <c r="F1109" i="20"/>
  <c r="G1109" i="20" s="1"/>
  <c r="F1110" i="20"/>
  <c r="G1110" i="20" s="1"/>
  <c r="F1111" i="20"/>
  <c r="G1111" i="20" s="1"/>
  <c r="F1112" i="20"/>
  <c r="G1112" i="20" s="1"/>
  <c r="F1113" i="20"/>
  <c r="G1113" i="20" s="1"/>
  <c r="F1114" i="20"/>
  <c r="G1114" i="20" s="1"/>
  <c r="F1115" i="20"/>
  <c r="G1115" i="20" s="1"/>
  <c r="F1116" i="20"/>
  <c r="G1116" i="20" s="1"/>
  <c r="F1117" i="20"/>
  <c r="G1117" i="20" s="1"/>
  <c r="F1118" i="20"/>
  <c r="G1118" i="20" s="1"/>
  <c r="F1119" i="20"/>
  <c r="G1119" i="20" s="1"/>
  <c r="F1120" i="20"/>
  <c r="G1120" i="20" s="1"/>
  <c r="F1121" i="20"/>
  <c r="G1121" i="20" s="1"/>
  <c r="F1122" i="20"/>
  <c r="G1122" i="20" s="1"/>
  <c r="F1123" i="20"/>
  <c r="G1123" i="20" s="1"/>
  <c r="F1124" i="20"/>
  <c r="G1124" i="20" s="1"/>
  <c r="F1125" i="20"/>
  <c r="G1125" i="20" s="1"/>
  <c r="F1126" i="20"/>
  <c r="G1126" i="20" s="1"/>
  <c r="F1127" i="20"/>
  <c r="G1127" i="20" s="1"/>
  <c r="F1128" i="20"/>
  <c r="G1128" i="20" s="1"/>
  <c r="F1129" i="20"/>
  <c r="G1129" i="20" s="1"/>
  <c r="F1130" i="20"/>
  <c r="G1130" i="20" s="1"/>
  <c r="F1131" i="20"/>
  <c r="G1131" i="20" s="1"/>
  <c r="F1132" i="20"/>
  <c r="G1132" i="20" s="1"/>
  <c r="F1133" i="20"/>
  <c r="G1133" i="20" s="1"/>
  <c r="F1134" i="20"/>
  <c r="G1134" i="20" s="1"/>
  <c r="F1135" i="20"/>
  <c r="G1135" i="20" s="1"/>
  <c r="F1136" i="20"/>
  <c r="G1136" i="20" s="1"/>
  <c r="F1137" i="20"/>
  <c r="G1137" i="20" s="1"/>
  <c r="F1138" i="20"/>
  <c r="G1138" i="20" s="1"/>
  <c r="F1139" i="20"/>
  <c r="G1139" i="20" s="1"/>
  <c r="F1140" i="20"/>
  <c r="G1140" i="20" s="1"/>
  <c r="F1141" i="20"/>
  <c r="G1141" i="20" s="1"/>
  <c r="F1142" i="20"/>
  <c r="G1142" i="20" s="1"/>
  <c r="F1143" i="20"/>
  <c r="G1143" i="20" s="1"/>
  <c r="F1144" i="20"/>
  <c r="G1144" i="20" s="1"/>
  <c r="F1145" i="20"/>
  <c r="G1145" i="20" s="1"/>
  <c r="F1146" i="20"/>
  <c r="G1146" i="20" s="1"/>
  <c r="F1147" i="20"/>
  <c r="G1147" i="20" s="1"/>
  <c r="F1148" i="20"/>
  <c r="G1148" i="20" s="1"/>
  <c r="F1149" i="20"/>
  <c r="G1149" i="20" s="1"/>
  <c r="F1150" i="20"/>
  <c r="G1150" i="20" s="1"/>
  <c r="F1151" i="20"/>
  <c r="G1151" i="20" s="1"/>
  <c r="F1152" i="20"/>
  <c r="G1152" i="20" s="1"/>
  <c r="F1153" i="20"/>
  <c r="G1153" i="20" s="1"/>
  <c r="F1154" i="20"/>
  <c r="G1154" i="20" s="1"/>
  <c r="F1155" i="20"/>
  <c r="G1155" i="20" s="1"/>
  <c r="F1156" i="20"/>
  <c r="G1156" i="20" s="1"/>
  <c r="F1157" i="20"/>
  <c r="G1157" i="20" s="1"/>
  <c r="F1158" i="20"/>
  <c r="G1158" i="20" s="1"/>
  <c r="F1159" i="20"/>
  <c r="G1159" i="20" s="1"/>
  <c r="F1160" i="20"/>
  <c r="G1160" i="20" s="1"/>
  <c r="F1161" i="20"/>
  <c r="G1161" i="20" s="1"/>
  <c r="F1162" i="20"/>
  <c r="G1162" i="20" s="1"/>
  <c r="F1163" i="20"/>
  <c r="G1163" i="20" s="1"/>
  <c r="F1164" i="20"/>
  <c r="G1164" i="20" s="1"/>
  <c r="F1165" i="20"/>
  <c r="G1165" i="20" s="1"/>
  <c r="F1166" i="20"/>
  <c r="G1166" i="20" s="1"/>
  <c r="F1167" i="20"/>
  <c r="G1167" i="20" s="1"/>
  <c r="F1168" i="20"/>
  <c r="G1168" i="20" s="1"/>
  <c r="F1169" i="20"/>
  <c r="G1169" i="20" s="1"/>
  <c r="F1170" i="20"/>
  <c r="G1170" i="20" s="1"/>
  <c r="F1171" i="20"/>
  <c r="G1171" i="20" s="1"/>
  <c r="F1172" i="20"/>
  <c r="G1172" i="20" s="1"/>
  <c r="F1173" i="20"/>
  <c r="G1173" i="20" s="1"/>
  <c r="F1174" i="20"/>
  <c r="G1174" i="20" s="1"/>
  <c r="F1175" i="20"/>
  <c r="G1175" i="20" s="1"/>
  <c r="F1176" i="20"/>
  <c r="G1176" i="20" s="1"/>
  <c r="F1177" i="20"/>
  <c r="G1177" i="20" s="1"/>
  <c r="F1178" i="20"/>
  <c r="G1178" i="20" s="1"/>
  <c r="F1179" i="20"/>
  <c r="G1179" i="20" s="1"/>
  <c r="F1180" i="20"/>
  <c r="G1180" i="20" s="1"/>
  <c r="F1181" i="20"/>
  <c r="G1181" i="20" s="1"/>
  <c r="F1182" i="20"/>
  <c r="G1182" i="20" s="1"/>
  <c r="F1183" i="20"/>
  <c r="G1183" i="20" s="1"/>
  <c r="F1184" i="20"/>
  <c r="G1184" i="20" s="1"/>
  <c r="F1185" i="20"/>
  <c r="G1185" i="20" s="1"/>
  <c r="F1186" i="20"/>
  <c r="G1186" i="20" s="1"/>
  <c r="F1187" i="20"/>
  <c r="G1187" i="20" s="1"/>
  <c r="F1188" i="20"/>
  <c r="G1188" i="20" s="1"/>
  <c r="F1189" i="20"/>
  <c r="G1189" i="20" s="1"/>
  <c r="F1190" i="20"/>
  <c r="G1190" i="20" s="1"/>
  <c r="F1191" i="20"/>
  <c r="G1191" i="20" s="1"/>
  <c r="F1192" i="20"/>
  <c r="G1192" i="20" s="1"/>
  <c r="F1193" i="20"/>
  <c r="G1193" i="20" s="1"/>
  <c r="F1194" i="20"/>
  <c r="G1194" i="20" s="1"/>
  <c r="F1195" i="20"/>
  <c r="G1195" i="20" s="1"/>
  <c r="F1196" i="20"/>
  <c r="G1196" i="20" s="1"/>
  <c r="F1197" i="20"/>
  <c r="G1197" i="20" s="1"/>
  <c r="F1198" i="20"/>
  <c r="G1198" i="20" s="1"/>
  <c r="F1199" i="20"/>
  <c r="G1199" i="20" s="1"/>
  <c r="F1200" i="20"/>
  <c r="G1200" i="20" s="1"/>
  <c r="F1201" i="20"/>
  <c r="G1201" i="20" s="1"/>
  <c r="F1202" i="20"/>
  <c r="G1202" i="20" s="1"/>
  <c r="F1203" i="20"/>
  <c r="G1203" i="20" s="1"/>
  <c r="F1204" i="20"/>
  <c r="G1204" i="20" s="1"/>
  <c r="F1205" i="20"/>
  <c r="G1205" i="20" s="1"/>
  <c r="F1206" i="20"/>
  <c r="G1206" i="20" s="1"/>
  <c r="F1207" i="20"/>
  <c r="G1207" i="20" s="1"/>
  <c r="F1208" i="20"/>
  <c r="G1208" i="20" s="1"/>
  <c r="F1209" i="20"/>
  <c r="G1209" i="20" s="1"/>
  <c r="F1210" i="20"/>
  <c r="G1210" i="20" s="1"/>
  <c r="F1211" i="20"/>
  <c r="G1211" i="20" s="1"/>
  <c r="F1212" i="20"/>
  <c r="G1212" i="20" s="1"/>
  <c r="F1213" i="20"/>
  <c r="G1213" i="20" s="1"/>
  <c r="F1214" i="20"/>
  <c r="G1214" i="20" s="1"/>
  <c r="F1215" i="20"/>
  <c r="G1215" i="20" s="1"/>
  <c r="F1216" i="20"/>
  <c r="G1216" i="20" s="1"/>
  <c r="F1217" i="20"/>
  <c r="G1217" i="20" s="1"/>
  <c r="F1218" i="20"/>
  <c r="G1218" i="20" s="1"/>
  <c r="F1219" i="20"/>
  <c r="G1219" i="20" s="1"/>
  <c r="F1220" i="20"/>
  <c r="G1220" i="20" s="1"/>
  <c r="F1221" i="20"/>
  <c r="G1221" i="20" s="1"/>
  <c r="F1222" i="20"/>
  <c r="G1222" i="20" s="1"/>
  <c r="F1223" i="20"/>
  <c r="G1223" i="20" s="1"/>
  <c r="F1224" i="20"/>
  <c r="G1224" i="20" s="1"/>
  <c r="F1225" i="20"/>
  <c r="G1225" i="20" s="1"/>
  <c r="F1226" i="20"/>
  <c r="G1226" i="20" s="1"/>
  <c r="F1227" i="20"/>
  <c r="G1227" i="20" s="1"/>
  <c r="F1228" i="20"/>
  <c r="G1228" i="20" s="1"/>
  <c r="F1229" i="20"/>
  <c r="G1229" i="20" s="1"/>
  <c r="F1230" i="20"/>
  <c r="G1230" i="20" s="1"/>
  <c r="F1231" i="20"/>
  <c r="G1231" i="20" s="1"/>
  <c r="F1232" i="20"/>
  <c r="G1232" i="20" s="1"/>
  <c r="F1233" i="20"/>
  <c r="G1233" i="20" s="1"/>
  <c r="F1234" i="20"/>
  <c r="G1234" i="20" s="1"/>
  <c r="F1235" i="20"/>
  <c r="G1235" i="20" s="1"/>
  <c r="F1236" i="20"/>
  <c r="G1236" i="20" s="1"/>
  <c r="F1237" i="20"/>
  <c r="G1237" i="20" s="1"/>
  <c r="F1238" i="20"/>
  <c r="G1238" i="20" s="1"/>
  <c r="F1239" i="20"/>
  <c r="G1239" i="20" s="1"/>
  <c r="F1240" i="20"/>
  <c r="G1240" i="20" s="1"/>
  <c r="F1241" i="20"/>
  <c r="G1241" i="20" s="1"/>
  <c r="F1242" i="20"/>
  <c r="G1242" i="20" s="1"/>
  <c r="F1243" i="20"/>
  <c r="G1243" i="20" s="1"/>
  <c r="F1244" i="20"/>
  <c r="G1244" i="20" s="1"/>
  <c r="F1245" i="20"/>
  <c r="G1245" i="20" s="1"/>
  <c r="F1246" i="20"/>
  <c r="G1246" i="20" s="1"/>
  <c r="F1247" i="20"/>
  <c r="G1247" i="20" s="1"/>
  <c r="F1248" i="20"/>
  <c r="G1248" i="20" s="1"/>
  <c r="F1249" i="20"/>
  <c r="G1249" i="20" s="1"/>
  <c r="F1250" i="20"/>
  <c r="G1250" i="20" s="1"/>
  <c r="F1251" i="20"/>
  <c r="G1251" i="20" s="1"/>
  <c r="F1252" i="20"/>
  <c r="G1252" i="20" s="1"/>
  <c r="F1253" i="20"/>
  <c r="G1253" i="20" s="1"/>
  <c r="F1254" i="20"/>
  <c r="G1254" i="20" s="1"/>
  <c r="F1255" i="20"/>
  <c r="G1255" i="20" s="1"/>
  <c r="F1256" i="20"/>
  <c r="G1256" i="20" s="1"/>
  <c r="F1257" i="20"/>
  <c r="G1257" i="20" s="1"/>
  <c r="F1258" i="20"/>
  <c r="G1258" i="20" s="1"/>
  <c r="F1259" i="20"/>
  <c r="G1259" i="20" s="1"/>
  <c r="F1260" i="20"/>
  <c r="G1260" i="20" s="1"/>
  <c r="F1261" i="20"/>
  <c r="G1261" i="20" s="1"/>
  <c r="F1262" i="20"/>
  <c r="G1262" i="20" s="1"/>
  <c r="F1263" i="20"/>
  <c r="G1263" i="20" s="1"/>
  <c r="F1264" i="20"/>
  <c r="G1264" i="20" s="1"/>
  <c r="F1265" i="20"/>
  <c r="G1265" i="20" s="1"/>
  <c r="F1266" i="20"/>
  <c r="G1266" i="20" s="1"/>
  <c r="F1267" i="20"/>
  <c r="G1267" i="20" s="1"/>
  <c r="F1268" i="20"/>
  <c r="G1268" i="20" s="1"/>
  <c r="F1269" i="20"/>
  <c r="G1269" i="20" s="1"/>
  <c r="F1270" i="20"/>
  <c r="G1270" i="20" s="1"/>
  <c r="F1271" i="20"/>
  <c r="G1271" i="20" s="1"/>
  <c r="F1272" i="20"/>
  <c r="G1272" i="20" s="1"/>
  <c r="F1273" i="20"/>
  <c r="G1273" i="20" s="1"/>
  <c r="F1274" i="20"/>
  <c r="G1274" i="20" s="1"/>
  <c r="F1275" i="20"/>
  <c r="G1275" i="20" s="1"/>
  <c r="F1276" i="20"/>
  <c r="G1276" i="20" s="1"/>
  <c r="F1277" i="20"/>
  <c r="G1277" i="20" s="1"/>
  <c r="F1278" i="20"/>
  <c r="G1278" i="20" s="1"/>
  <c r="F1279" i="20"/>
  <c r="G1279" i="20" s="1"/>
  <c r="F1280" i="20"/>
  <c r="G1280" i="20" s="1"/>
  <c r="F1281" i="20"/>
  <c r="G1281" i="20" s="1"/>
  <c r="F1282" i="20"/>
  <c r="G1282" i="20" s="1"/>
  <c r="F1283" i="20"/>
  <c r="G1283" i="20" s="1"/>
  <c r="F1284" i="20"/>
  <c r="G1284" i="20" s="1"/>
  <c r="F1285" i="20"/>
  <c r="G1285" i="20" s="1"/>
  <c r="F1286" i="20"/>
  <c r="G1286" i="20" s="1"/>
  <c r="F1287" i="20"/>
  <c r="G1287" i="20" s="1"/>
  <c r="F1288" i="20"/>
  <c r="G1288" i="20" s="1"/>
  <c r="F1289" i="20"/>
  <c r="G1289" i="20" s="1"/>
  <c r="F1290" i="20"/>
  <c r="G1290" i="20" s="1"/>
  <c r="F1291" i="20"/>
  <c r="G1291" i="20" s="1"/>
  <c r="F1292" i="20"/>
  <c r="G1292" i="20" s="1"/>
  <c r="F1293" i="20"/>
  <c r="G1293" i="20" s="1"/>
  <c r="F1294" i="20"/>
  <c r="G1294" i="20" s="1"/>
  <c r="F1295" i="20"/>
  <c r="G1295" i="20" s="1"/>
  <c r="F1296" i="20"/>
  <c r="G1296" i="20" s="1"/>
  <c r="F1297" i="20"/>
  <c r="G1297" i="20" s="1"/>
  <c r="F1298" i="20"/>
  <c r="G1298" i="20" s="1"/>
  <c r="F1299" i="20"/>
  <c r="G1299" i="20" s="1"/>
  <c r="F1300" i="20"/>
  <c r="G1300" i="20" s="1"/>
  <c r="F1301" i="20"/>
  <c r="G1301" i="20" s="1"/>
  <c r="F1302" i="20"/>
  <c r="G1302" i="20" s="1"/>
  <c r="F1303" i="20"/>
  <c r="G1303" i="20" s="1"/>
  <c r="F1304" i="20"/>
  <c r="G1304" i="20" s="1"/>
  <c r="F1305" i="20"/>
  <c r="G1305" i="20" s="1"/>
  <c r="F1306" i="20"/>
  <c r="G1306" i="20" s="1"/>
  <c r="F1307" i="20"/>
  <c r="G1307" i="20" s="1"/>
  <c r="F1308" i="20"/>
  <c r="G1308" i="20" s="1"/>
  <c r="F1309" i="20"/>
  <c r="G1309" i="20" s="1"/>
  <c r="F1310" i="20"/>
  <c r="G1310" i="20" s="1"/>
  <c r="F1311" i="20"/>
  <c r="G1311" i="20" s="1"/>
  <c r="F1312" i="20"/>
  <c r="G1312" i="20" s="1"/>
  <c r="F1313" i="20"/>
  <c r="G1313" i="20" s="1"/>
  <c r="F1314" i="20"/>
  <c r="G1314" i="20" s="1"/>
  <c r="F1315" i="20"/>
  <c r="G1315" i="20" s="1"/>
  <c r="F1316" i="20"/>
  <c r="G1316" i="20" s="1"/>
  <c r="F1317" i="20"/>
  <c r="G1317" i="20" s="1"/>
  <c r="F1318" i="20"/>
  <c r="G1318" i="20" s="1"/>
  <c r="F1319" i="20"/>
  <c r="G1319" i="20" s="1"/>
  <c r="F1320" i="20"/>
  <c r="G1320" i="20" s="1"/>
  <c r="F1321" i="20"/>
  <c r="G1321" i="20" s="1"/>
  <c r="F1322" i="20"/>
  <c r="G1322" i="20" s="1"/>
  <c r="F1323" i="20"/>
  <c r="G1323" i="20" s="1"/>
  <c r="F1324" i="20"/>
  <c r="G1324" i="20" s="1"/>
  <c r="F1325" i="20"/>
  <c r="G1325" i="20" s="1"/>
  <c r="F1326" i="20"/>
  <c r="G1326" i="20" s="1"/>
  <c r="F1327" i="20"/>
  <c r="G1327" i="20" s="1"/>
  <c r="F1328" i="20"/>
  <c r="G1328" i="20" s="1"/>
  <c r="F1329" i="20"/>
  <c r="G1329" i="20" s="1"/>
  <c r="F1330" i="20"/>
  <c r="G1330" i="20" s="1"/>
  <c r="F1331" i="20"/>
  <c r="G1331" i="20" s="1"/>
  <c r="F1332" i="20"/>
  <c r="G1332" i="20" s="1"/>
  <c r="F1333" i="20"/>
  <c r="G1333" i="20" s="1"/>
  <c r="F1334" i="20"/>
  <c r="G1334" i="20" s="1"/>
  <c r="F1335" i="20"/>
  <c r="G1335" i="20" s="1"/>
  <c r="F1336" i="20"/>
  <c r="G1336" i="20" s="1"/>
  <c r="F1337" i="20"/>
  <c r="G1337" i="20" s="1"/>
  <c r="F1338" i="20"/>
  <c r="G1338" i="20" s="1"/>
  <c r="F1339" i="20"/>
  <c r="G1339" i="20" s="1"/>
  <c r="F1340" i="20"/>
  <c r="G1340" i="20" s="1"/>
  <c r="F1341" i="20"/>
  <c r="G1341" i="20" s="1"/>
  <c r="F1342" i="20"/>
  <c r="G1342" i="20" s="1"/>
  <c r="F1343" i="20"/>
  <c r="G1343" i="20" s="1"/>
  <c r="F1344" i="20"/>
  <c r="G1344" i="20" s="1"/>
  <c r="F1345" i="20"/>
  <c r="G1345" i="20" s="1"/>
  <c r="F1346" i="20"/>
  <c r="G1346" i="20" s="1"/>
  <c r="F1347" i="20"/>
  <c r="G1347" i="20" s="1"/>
  <c r="F1348" i="20"/>
  <c r="G1348" i="20" s="1"/>
  <c r="F1349" i="20"/>
  <c r="G1349" i="20" s="1"/>
  <c r="F1350" i="20"/>
  <c r="G1350" i="20" s="1"/>
  <c r="F1351" i="20"/>
  <c r="G1351" i="20" s="1"/>
  <c r="F1352" i="20"/>
  <c r="G1352" i="20" s="1"/>
  <c r="F1353" i="20"/>
  <c r="G1353" i="20" s="1"/>
  <c r="F1354" i="20"/>
  <c r="G1354" i="20" s="1"/>
  <c r="F1355" i="20"/>
  <c r="G1355" i="20" s="1"/>
  <c r="F1356" i="20"/>
  <c r="G1356" i="20" s="1"/>
  <c r="F1357" i="20"/>
  <c r="G1357" i="20" s="1"/>
  <c r="F1358" i="20"/>
  <c r="G1358" i="20" s="1"/>
  <c r="F1359" i="20"/>
  <c r="G1359" i="20" s="1"/>
  <c r="F1360" i="20"/>
  <c r="G1360" i="20" s="1"/>
  <c r="F1361" i="20"/>
  <c r="G1361" i="20" s="1"/>
  <c r="F1362" i="20"/>
  <c r="G1362" i="20" s="1"/>
  <c r="F1363" i="20"/>
  <c r="G1363" i="20" s="1"/>
  <c r="F1364" i="20"/>
  <c r="G1364" i="20" s="1"/>
  <c r="F1365" i="20"/>
  <c r="G1365" i="20" s="1"/>
  <c r="F1366" i="20"/>
  <c r="G1366" i="20" s="1"/>
  <c r="F1367" i="20"/>
  <c r="G1367" i="20" s="1"/>
  <c r="F1368" i="20"/>
  <c r="G1368" i="20" s="1"/>
  <c r="F1369" i="20"/>
  <c r="G1369" i="20" s="1"/>
  <c r="F1370" i="20"/>
  <c r="G1370" i="20" s="1"/>
  <c r="F1371" i="20"/>
  <c r="G1371" i="20" s="1"/>
  <c r="F1372" i="20"/>
  <c r="G1372" i="20" s="1"/>
  <c r="F1373" i="20"/>
  <c r="G1373" i="20" s="1"/>
  <c r="F1374" i="20"/>
  <c r="G1374" i="20" s="1"/>
  <c r="F1375" i="20"/>
  <c r="G1375" i="20" s="1"/>
  <c r="F1376" i="20"/>
  <c r="G1376" i="20" s="1"/>
  <c r="F1377" i="20"/>
  <c r="G1377" i="20" s="1"/>
  <c r="F1378" i="20"/>
  <c r="G1378" i="20" s="1"/>
  <c r="F1379" i="20"/>
  <c r="G1379" i="20" s="1"/>
  <c r="F1380" i="20"/>
  <c r="G1380" i="20" s="1"/>
  <c r="F1381" i="20"/>
  <c r="G1381" i="20" s="1"/>
  <c r="F1382" i="20"/>
  <c r="G1382" i="20" s="1"/>
  <c r="F1383" i="20"/>
  <c r="G1383" i="20" s="1"/>
  <c r="F1384" i="20"/>
  <c r="G1384" i="20" s="1"/>
  <c r="F1385" i="20"/>
  <c r="G1385" i="20" s="1"/>
  <c r="F1386" i="20"/>
  <c r="G1386" i="20" s="1"/>
  <c r="F1387" i="20"/>
  <c r="G1387" i="20" s="1"/>
  <c r="F1388" i="20"/>
  <c r="G1388" i="20" s="1"/>
  <c r="F1389" i="20"/>
  <c r="G1389" i="20" s="1"/>
  <c r="F1390" i="20"/>
  <c r="G1390" i="20" s="1"/>
  <c r="F1391" i="20"/>
  <c r="G1391" i="20" s="1"/>
  <c r="F1392" i="20"/>
  <c r="G1392" i="20" s="1"/>
  <c r="F1393" i="20"/>
  <c r="G1393" i="20" s="1"/>
  <c r="F1394" i="20"/>
  <c r="G1394" i="20" s="1"/>
  <c r="F1395" i="20"/>
  <c r="G1395" i="20" s="1"/>
  <c r="F1396" i="20"/>
  <c r="G1396" i="20" s="1"/>
  <c r="F1397" i="20"/>
  <c r="G1397" i="20" s="1"/>
  <c r="F1398" i="20"/>
  <c r="G1398" i="20" s="1"/>
  <c r="F1399" i="20"/>
  <c r="G1399" i="20" s="1"/>
  <c r="F1400" i="20"/>
  <c r="G1400" i="20" s="1"/>
  <c r="F1401" i="20"/>
  <c r="G1401" i="20" s="1"/>
  <c r="F1402" i="20"/>
  <c r="G1402" i="20" s="1"/>
  <c r="F1403" i="20"/>
  <c r="G1403" i="20" s="1"/>
  <c r="F1404" i="20"/>
  <c r="G1404" i="20" s="1"/>
  <c r="F1405" i="20"/>
  <c r="G1405" i="20" s="1"/>
  <c r="F1406" i="20"/>
  <c r="G1406" i="20" s="1"/>
  <c r="F1407" i="20"/>
  <c r="G1407" i="20" s="1"/>
  <c r="F1408" i="20"/>
  <c r="G1408" i="20" s="1"/>
  <c r="F1409" i="20"/>
  <c r="G1409" i="20" s="1"/>
  <c r="F1410" i="20"/>
  <c r="G1410" i="20" s="1"/>
  <c r="F1411" i="20"/>
  <c r="G1411" i="20" s="1"/>
  <c r="F1412" i="20"/>
  <c r="G1412" i="20" s="1"/>
  <c r="F1413" i="20"/>
  <c r="G1413" i="20" s="1"/>
  <c r="F1414" i="20"/>
  <c r="G1414" i="20" s="1"/>
  <c r="F1415" i="20"/>
  <c r="G1415" i="20" s="1"/>
  <c r="F1416" i="20"/>
  <c r="G1416" i="20" s="1"/>
  <c r="F1417" i="20"/>
  <c r="G1417" i="20" s="1"/>
  <c r="F1418" i="20"/>
  <c r="G1418" i="20" s="1"/>
  <c r="F1419" i="20"/>
  <c r="G1419" i="20" s="1"/>
  <c r="F1420" i="20"/>
  <c r="G1420" i="20" s="1"/>
  <c r="F1421" i="20"/>
  <c r="G1421" i="20" s="1"/>
  <c r="F1422" i="20"/>
  <c r="G1422" i="20" s="1"/>
  <c r="F1423" i="20"/>
  <c r="G1423" i="20" s="1"/>
  <c r="F1424" i="20"/>
  <c r="G1424" i="20" s="1"/>
  <c r="F1425" i="20"/>
  <c r="G1425" i="20" s="1"/>
  <c r="F1426" i="20"/>
  <c r="G1426" i="20" s="1"/>
  <c r="F1427" i="20"/>
  <c r="G1427" i="20" s="1"/>
  <c r="F1428" i="20"/>
  <c r="G1428" i="20" s="1"/>
  <c r="F1429" i="20"/>
  <c r="G1429" i="20" s="1"/>
  <c r="F1430" i="20"/>
  <c r="G1430" i="20" s="1"/>
  <c r="F1431" i="20"/>
  <c r="G1431" i="20" s="1"/>
  <c r="F1432" i="20"/>
  <c r="G1432" i="20" s="1"/>
  <c r="F1433" i="20"/>
  <c r="G1433" i="20" s="1"/>
  <c r="F1434" i="20"/>
  <c r="G1434" i="20" s="1"/>
  <c r="F1435" i="20"/>
  <c r="G1435" i="20" s="1"/>
  <c r="F1436" i="20"/>
  <c r="G1436" i="20" s="1"/>
  <c r="F1437" i="20"/>
  <c r="G1437" i="20" s="1"/>
  <c r="F1438" i="20"/>
  <c r="G1438" i="20" s="1"/>
  <c r="F1439" i="20"/>
  <c r="G1439" i="20" s="1"/>
  <c r="F1440" i="20"/>
  <c r="G1440" i="20" s="1"/>
  <c r="F1441" i="20"/>
  <c r="G1441" i="20" s="1"/>
  <c r="F1442" i="20"/>
  <c r="G1442" i="20" s="1"/>
  <c r="F1443" i="20"/>
  <c r="G1443" i="20" s="1"/>
  <c r="F1444" i="20"/>
  <c r="G1444" i="20" s="1"/>
  <c r="F1445" i="20"/>
  <c r="G1445" i="20" s="1"/>
  <c r="F1446" i="20"/>
  <c r="G1446" i="20" s="1"/>
  <c r="F1447" i="20"/>
  <c r="G1447" i="20" s="1"/>
  <c r="F1448" i="20"/>
  <c r="G1448" i="20" s="1"/>
  <c r="F1449" i="20"/>
  <c r="G1449" i="20" s="1"/>
  <c r="F1450" i="20"/>
  <c r="G1450" i="20" s="1"/>
  <c r="F1451" i="20"/>
  <c r="G1451" i="20" s="1"/>
  <c r="F1452" i="20"/>
  <c r="G1452" i="20" s="1"/>
  <c r="F1453" i="20"/>
  <c r="G1453" i="20" s="1"/>
  <c r="F1454" i="20"/>
  <c r="G1454" i="20" s="1"/>
  <c r="F1455" i="20"/>
  <c r="G1455" i="20" s="1"/>
  <c r="F1456" i="20"/>
  <c r="G1456" i="20" s="1"/>
  <c r="F1457" i="20"/>
  <c r="G1457" i="20" s="1"/>
  <c r="F1458" i="20"/>
  <c r="G1458" i="20" s="1"/>
  <c r="F1459" i="20"/>
  <c r="G1459" i="20" s="1"/>
  <c r="F1460" i="20"/>
  <c r="G1460" i="20" s="1"/>
  <c r="F1461" i="20"/>
  <c r="G1461" i="20" s="1"/>
  <c r="F1462" i="20"/>
  <c r="G1462" i="20" s="1"/>
  <c r="F1463" i="20"/>
  <c r="G1463" i="20" s="1"/>
  <c r="F1464" i="20"/>
  <c r="G1464" i="20" s="1"/>
  <c r="F1465" i="20"/>
  <c r="G1465" i="20" s="1"/>
  <c r="F1466" i="20"/>
  <c r="G1466" i="20" s="1"/>
  <c r="F1467" i="20"/>
  <c r="G1467" i="20" s="1"/>
  <c r="F1468" i="20"/>
  <c r="G1468" i="20" s="1"/>
  <c r="F1469" i="20"/>
  <c r="G1469" i="20" s="1"/>
  <c r="F1470" i="20"/>
  <c r="G1470" i="20" s="1"/>
  <c r="F1471" i="20"/>
  <c r="G1471" i="20" s="1"/>
  <c r="F1472" i="20"/>
  <c r="G1472" i="20" s="1"/>
  <c r="F1473" i="20"/>
  <c r="G1473" i="20" s="1"/>
  <c r="F1474" i="20"/>
  <c r="G1474" i="20" s="1"/>
  <c r="F1475" i="20"/>
  <c r="G1475" i="20" s="1"/>
  <c r="F1476" i="20"/>
  <c r="G1476" i="20" s="1"/>
  <c r="F1477" i="20"/>
  <c r="G1477" i="20" s="1"/>
  <c r="F1478" i="20"/>
  <c r="G1478" i="20" s="1"/>
  <c r="F1479" i="20"/>
  <c r="G1479" i="20" s="1"/>
  <c r="F1480" i="20"/>
  <c r="G1480" i="20" s="1"/>
  <c r="F1481" i="20"/>
  <c r="G1481" i="20" s="1"/>
  <c r="F1482" i="20"/>
  <c r="G1482" i="20" s="1"/>
  <c r="F1483" i="20"/>
  <c r="G1483" i="20" s="1"/>
  <c r="F1484" i="20"/>
  <c r="G1484" i="20" s="1"/>
  <c r="F1485" i="20"/>
  <c r="G1485" i="20" s="1"/>
  <c r="F1486" i="20"/>
  <c r="G1486" i="20" s="1"/>
  <c r="F1487" i="20"/>
  <c r="G1487" i="20" s="1"/>
  <c r="F1488" i="20"/>
  <c r="G1488" i="20" s="1"/>
  <c r="F1489" i="20"/>
  <c r="G1489" i="20" s="1"/>
  <c r="F1490" i="20"/>
  <c r="G1490" i="20" s="1"/>
  <c r="F1491" i="20"/>
  <c r="G1491" i="20" s="1"/>
  <c r="F1492" i="20"/>
  <c r="G1492" i="20" s="1"/>
  <c r="F1493" i="20"/>
  <c r="G1493" i="20" s="1"/>
  <c r="F1494" i="20"/>
  <c r="G1494" i="20" s="1"/>
  <c r="F1495" i="20"/>
  <c r="G1495" i="20" s="1"/>
  <c r="F1496" i="20"/>
  <c r="G1496" i="20" s="1"/>
  <c r="F1497" i="20"/>
  <c r="G1497" i="20" s="1"/>
  <c r="F1498" i="20"/>
  <c r="G1498" i="20" s="1"/>
  <c r="F1499" i="20"/>
  <c r="G1499" i="20" s="1"/>
  <c r="F1500" i="20"/>
  <c r="G1500" i="20" s="1"/>
  <c r="F1501" i="20"/>
  <c r="G1501" i="20" s="1"/>
  <c r="F1502" i="20"/>
  <c r="G1502" i="20" s="1"/>
  <c r="F1503" i="20"/>
  <c r="G1503" i="20" s="1"/>
  <c r="F1504" i="20"/>
  <c r="G1504" i="20" s="1"/>
  <c r="F1505" i="20"/>
  <c r="G1505" i="20" s="1"/>
  <c r="F1506" i="20"/>
  <c r="G1506" i="20" s="1"/>
  <c r="F1507" i="20"/>
  <c r="G1507" i="20" s="1"/>
  <c r="F1508" i="20"/>
  <c r="G1508" i="20" s="1"/>
  <c r="F1509" i="20"/>
  <c r="G1509" i="20" s="1"/>
  <c r="F1510" i="20"/>
  <c r="G1510" i="20" s="1"/>
  <c r="F1511" i="20"/>
  <c r="G1511" i="20" s="1"/>
  <c r="F1512" i="20"/>
  <c r="G1512" i="20" s="1"/>
  <c r="F1513" i="20"/>
  <c r="G1513" i="20" s="1"/>
  <c r="F1514" i="20"/>
  <c r="G1514" i="20" s="1"/>
  <c r="F1515" i="20"/>
  <c r="G1515" i="20" s="1"/>
  <c r="F1516" i="20"/>
  <c r="G1516" i="20" s="1"/>
  <c r="F1517" i="20"/>
  <c r="G1517" i="20" s="1"/>
  <c r="F1518" i="20"/>
  <c r="G1518" i="20" s="1"/>
  <c r="F1519" i="20"/>
  <c r="G1519" i="20" s="1"/>
  <c r="F1520" i="20"/>
  <c r="G1520" i="20" s="1"/>
  <c r="F1521" i="20"/>
  <c r="G1521" i="20" s="1"/>
  <c r="F1522" i="20"/>
  <c r="G1522" i="20" s="1"/>
  <c r="F1523" i="20"/>
  <c r="G1523" i="20" s="1"/>
  <c r="F1524" i="20"/>
  <c r="G1524" i="20" s="1"/>
  <c r="F1525" i="20"/>
  <c r="G1525" i="20" s="1"/>
  <c r="F1526" i="20"/>
  <c r="G1526" i="20" s="1"/>
  <c r="F1527" i="20"/>
  <c r="G1527" i="20" s="1"/>
  <c r="F1528" i="20"/>
  <c r="G1528" i="20" s="1"/>
  <c r="F1529" i="20"/>
  <c r="G1529" i="20" s="1"/>
  <c r="F1530" i="20"/>
  <c r="G1530" i="20" s="1"/>
  <c r="F1531" i="20"/>
  <c r="G1531" i="20" s="1"/>
  <c r="F1532" i="20"/>
  <c r="G1532" i="20" s="1"/>
  <c r="F1533" i="20"/>
  <c r="G1533" i="20" s="1"/>
  <c r="F1534" i="20"/>
  <c r="G1534" i="20" s="1"/>
  <c r="F1535" i="20"/>
  <c r="G1535" i="20" s="1"/>
  <c r="F1536" i="20"/>
  <c r="G1536" i="20" s="1"/>
  <c r="F1537" i="20"/>
  <c r="G1537" i="20" s="1"/>
  <c r="F1538" i="20"/>
  <c r="G1538" i="20" s="1"/>
  <c r="F1539" i="20"/>
  <c r="G1539" i="20" s="1"/>
  <c r="F1540" i="20"/>
  <c r="G1540" i="20" s="1"/>
  <c r="F1541" i="20"/>
  <c r="G1541" i="20" s="1"/>
  <c r="F1542" i="20"/>
  <c r="G1542" i="20" s="1"/>
  <c r="F1543" i="20"/>
  <c r="G1543" i="20" s="1"/>
  <c r="F1544" i="20"/>
  <c r="G1544" i="20" s="1"/>
  <c r="F1545" i="20"/>
  <c r="G1545" i="20" s="1"/>
  <c r="F1546" i="20"/>
  <c r="G1546" i="20" s="1"/>
  <c r="F1547" i="20"/>
  <c r="G1547" i="20" s="1"/>
  <c r="F1548" i="20"/>
  <c r="G1548" i="20" s="1"/>
  <c r="F1549" i="20"/>
  <c r="G1549" i="20" s="1"/>
  <c r="F1550" i="20"/>
  <c r="G1550" i="20" s="1"/>
  <c r="F1551" i="20"/>
  <c r="G1551" i="20" s="1"/>
  <c r="F1552" i="20"/>
  <c r="G1552" i="20" s="1"/>
  <c r="F1553" i="20"/>
  <c r="G1553" i="20" s="1"/>
  <c r="F1554" i="20"/>
  <c r="G1554" i="20" s="1"/>
  <c r="F1555" i="20"/>
  <c r="G1555" i="20" s="1"/>
  <c r="F1556" i="20"/>
  <c r="G1556" i="20" s="1"/>
  <c r="F1557" i="20"/>
  <c r="G1557" i="20" s="1"/>
  <c r="F1558" i="20"/>
  <c r="G1558" i="20" s="1"/>
  <c r="F1559" i="20"/>
  <c r="G1559" i="20" s="1"/>
  <c r="F1560" i="20"/>
  <c r="G1560" i="20" s="1"/>
  <c r="F1561" i="20"/>
  <c r="G1561" i="20" s="1"/>
  <c r="F1562" i="20"/>
  <c r="G1562" i="20" s="1"/>
  <c r="F1563" i="20"/>
  <c r="G1563" i="20" s="1"/>
  <c r="F1564" i="20"/>
  <c r="G1564" i="20" s="1"/>
  <c r="F1565" i="20"/>
  <c r="G1565" i="20" s="1"/>
  <c r="F1566" i="20"/>
  <c r="G1566" i="20" s="1"/>
  <c r="F1567" i="20"/>
  <c r="G1567" i="20" s="1"/>
  <c r="F1568" i="20"/>
  <c r="G1568" i="20" s="1"/>
  <c r="F1569" i="20"/>
  <c r="G1569" i="20" s="1"/>
  <c r="F1570" i="20"/>
  <c r="G1570" i="20" s="1"/>
  <c r="F1571" i="20"/>
  <c r="G1571" i="20" s="1"/>
  <c r="F1572" i="20"/>
  <c r="G1572" i="20" s="1"/>
  <c r="F1573" i="20"/>
  <c r="G1573" i="20" s="1"/>
  <c r="F1574" i="20"/>
  <c r="G1574" i="20" s="1"/>
  <c r="F1575" i="20"/>
  <c r="G1575" i="20" s="1"/>
  <c r="F1576" i="20"/>
  <c r="G1576" i="20" s="1"/>
  <c r="F1577" i="20"/>
  <c r="G1577" i="20" s="1"/>
  <c r="F1578" i="20"/>
  <c r="G1578" i="20" s="1"/>
  <c r="F1579" i="20"/>
  <c r="G1579" i="20" s="1"/>
  <c r="F1580" i="20"/>
  <c r="G1580" i="20" s="1"/>
  <c r="F1581" i="20"/>
  <c r="G1581" i="20" s="1"/>
  <c r="F1582" i="20"/>
  <c r="G1582" i="20" s="1"/>
  <c r="F1583" i="20"/>
  <c r="G1583" i="20" s="1"/>
  <c r="F1584" i="20"/>
  <c r="G1584" i="20" s="1"/>
  <c r="F1585" i="20"/>
  <c r="G1585" i="20" s="1"/>
  <c r="F1586" i="20"/>
  <c r="G1586" i="20" s="1"/>
  <c r="F1587" i="20"/>
  <c r="G1587" i="20" s="1"/>
  <c r="F1588" i="20"/>
  <c r="G1588" i="20" s="1"/>
  <c r="F1589" i="20"/>
  <c r="G1589" i="20" s="1"/>
  <c r="F1590" i="20"/>
  <c r="G1590" i="20" s="1"/>
  <c r="F1591" i="20"/>
  <c r="G1591" i="20" s="1"/>
  <c r="F1592" i="20"/>
  <c r="G1592" i="20" s="1"/>
  <c r="F1593" i="20"/>
  <c r="G1593" i="20" s="1"/>
  <c r="F1594" i="20"/>
  <c r="G1594" i="20" s="1"/>
  <c r="F1595" i="20"/>
  <c r="G1595" i="20" s="1"/>
  <c r="F1596" i="20"/>
  <c r="G1596" i="20" s="1"/>
  <c r="F1597" i="20"/>
  <c r="G1597" i="20" s="1"/>
  <c r="F1598" i="20"/>
  <c r="G1598" i="20" s="1"/>
  <c r="F1599" i="20"/>
  <c r="G1599" i="20" s="1"/>
  <c r="F1600" i="20"/>
  <c r="G1600" i="20" s="1"/>
  <c r="F1601" i="20"/>
  <c r="G1601" i="20" s="1"/>
  <c r="F1602" i="20"/>
  <c r="G1602" i="20" s="1"/>
  <c r="F1603" i="20"/>
  <c r="G1603" i="20" s="1"/>
  <c r="F1604" i="20"/>
  <c r="G1604" i="20" s="1"/>
  <c r="F1605" i="20"/>
  <c r="G1605" i="20" s="1"/>
  <c r="F1606" i="20"/>
  <c r="G1606" i="20" s="1"/>
  <c r="F1607" i="20"/>
  <c r="G1607" i="20" s="1"/>
  <c r="F1608" i="20"/>
  <c r="G1608" i="20" s="1"/>
  <c r="F1609" i="20"/>
  <c r="G1609" i="20" s="1"/>
  <c r="F1610" i="20"/>
  <c r="G1610" i="20" s="1"/>
  <c r="F1611" i="20"/>
  <c r="G1611" i="20" s="1"/>
  <c r="F1612" i="20"/>
  <c r="G1612" i="20" s="1"/>
  <c r="F1613" i="20"/>
  <c r="G1613" i="20" s="1"/>
  <c r="F1614" i="20"/>
  <c r="G1614" i="20" s="1"/>
  <c r="F1615" i="20"/>
  <c r="G1615" i="20" s="1"/>
  <c r="F1616" i="20"/>
  <c r="G1616" i="20" s="1"/>
  <c r="F1617" i="20"/>
  <c r="G1617" i="20" s="1"/>
  <c r="F1618" i="20"/>
  <c r="G1618" i="20" s="1"/>
  <c r="F1619" i="20"/>
  <c r="G1619" i="20" s="1"/>
  <c r="F1620" i="20"/>
  <c r="G1620" i="20" s="1"/>
  <c r="F1621" i="20"/>
  <c r="G1621" i="20" s="1"/>
  <c r="F1622" i="20"/>
  <c r="G1622" i="20" s="1"/>
  <c r="F1623" i="20"/>
  <c r="G1623" i="20" s="1"/>
  <c r="F1624" i="20"/>
  <c r="G1624" i="20" s="1"/>
  <c r="F1625" i="20"/>
  <c r="G1625" i="20" s="1"/>
  <c r="F1626" i="20"/>
  <c r="G1626" i="20" s="1"/>
  <c r="F1627" i="20"/>
  <c r="G1627" i="20" s="1"/>
  <c r="F1628" i="20"/>
  <c r="G1628" i="20" s="1"/>
  <c r="F1629" i="20"/>
  <c r="G1629" i="20" s="1"/>
  <c r="F1630" i="20"/>
  <c r="G1630" i="20" s="1"/>
  <c r="F1631" i="20"/>
  <c r="G1631" i="20" s="1"/>
  <c r="F1632" i="20"/>
  <c r="G1632" i="20" s="1"/>
  <c r="F1633" i="20"/>
  <c r="G1633" i="20" s="1"/>
  <c r="F1634" i="20"/>
  <c r="G1634" i="20" s="1"/>
  <c r="F1635" i="20"/>
  <c r="G1635" i="20" s="1"/>
  <c r="F1636" i="20"/>
  <c r="G1636" i="20" s="1"/>
  <c r="F1637" i="20"/>
  <c r="G1637" i="20" s="1"/>
  <c r="F1638" i="20"/>
  <c r="G1638" i="20" s="1"/>
  <c r="F1639" i="20"/>
  <c r="G1639" i="20" s="1"/>
  <c r="F1640" i="20"/>
  <c r="G1640" i="20" s="1"/>
  <c r="F1641" i="20"/>
  <c r="G1641" i="20" s="1"/>
  <c r="F1642" i="20"/>
  <c r="G1642" i="20" s="1"/>
  <c r="F1643" i="20"/>
  <c r="G1643" i="20" s="1"/>
  <c r="F1644" i="20"/>
  <c r="G1644" i="20" s="1"/>
  <c r="F1645" i="20"/>
  <c r="G1645" i="20" s="1"/>
  <c r="F1646" i="20"/>
  <c r="G1646" i="20" s="1"/>
  <c r="F1647" i="20"/>
  <c r="G1647" i="20" s="1"/>
  <c r="F1648" i="20"/>
  <c r="G1648" i="20" s="1"/>
  <c r="F1649" i="20"/>
  <c r="G1649" i="20" s="1"/>
  <c r="F1650" i="20"/>
  <c r="G1650" i="20" s="1"/>
  <c r="F1651" i="20"/>
  <c r="G1651" i="20" s="1"/>
  <c r="F1652" i="20"/>
  <c r="G1652" i="20" s="1"/>
  <c r="F1653" i="20"/>
  <c r="G1653" i="20" s="1"/>
  <c r="F1654" i="20"/>
  <c r="G1654" i="20" s="1"/>
  <c r="F1655" i="20"/>
  <c r="G1655" i="20" s="1"/>
  <c r="F1656" i="20"/>
  <c r="G1656" i="20" s="1"/>
  <c r="F1657" i="20"/>
  <c r="G1657" i="20" s="1"/>
  <c r="F1658" i="20"/>
  <c r="G1658" i="20" s="1"/>
  <c r="F1659" i="20"/>
  <c r="G1659" i="20" s="1"/>
  <c r="F1660" i="20"/>
  <c r="G1660" i="20" s="1"/>
  <c r="F1661" i="20"/>
  <c r="G1661" i="20" s="1"/>
  <c r="F1662" i="20"/>
  <c r="G1662" i="20" s="1"/>
  <c r="F1663" i="20"/>
  <c r="G1663" i="20" s="1"/>
  <c r="F1664" i="20"/>
  <c r="G1664" i="20" s="1"/>
  <c r="F1665" i="20"/>
  <c r="G1665" i="20" s="1"/>
  <c r="F1666" i="20"/>
  <c r="G1666" i="20" s="1"/>
  <c r="F1667" i="20"/>
  <c r="G1667" i="20" s="1"/>
  <c r="F1668" i="20"/>
  <c r="G1668" i="20" s="1"/>
  <c r="F1669" i="20"/>
  <c r="G1669" i="20" s="1"/>
  <c r="F1670" i="20"/>
  <c r="G1670" i="20" s="1"/>
  <c r="F1671" i="20"/>
  <c r="G1671" i="20" s="1"/>
  <c r="F1672" i="20"/>
  <c r="G1672" i="20" s="1"/>
  <c r="F1673" i="20"/>
  <c r="G1673" i="20" s="1"/>
  <c r="F1674" i="20"/>
  <c r="G1674" i="20" s="1"/>
  <c r="F1675" i="20"/>
  <c r="G1675" i="20" s="1"/>
  <c r="F1676" i="20"/>
  <c r="G1676" i="20" s="1"/>
  <c r="F1677" i="20"/>
  <c r="G1677" i="20" s="1"/>
  <c r="F1678" i="20"/>
  <c r="G1678" i="20" s="1"/>
  <c r="F1679" i="20"/>
  <c r="G1679" i="20" s="1"/>
  <c r="F1680" i="20"/>
  <c r="G1680" i="20" s="1"/>
  <c r="F1681" i="20"/>
  <c r="G1681" i="20" s="1"/>
  <c r="F1682" i="20"/>
  <c r="G1682" i="20" s="1"/>
  <c r="F1683" i="20"/>
  <c r="G1683" i="20" s="1"/>
  <c r="F1684" i="20"/>
  <c r="G1684" i="20" s="1"/>
  <c r="F1685" i="20"/>
  <c r="G1685" i="20" s="1"/>
  <c r="F1686" i="20"/>
  <c r="G1686" i="20" s="1"/>
  <c r="F1687" i="20"/>
  <c r="G1687" i="20" s="1"/>
  <c r="F1688" i="20"/>
  <c r="G1688" i="20" s="1"/>
  <c r="F1689" i="20"/>
  <c r="G1689" i="20" s="1"/>
  <c r="F1690" i="20"/>
  <c r="G1690" i="20" s="1"/>
  <c r="F1691" i="20"/>
  <c r="G1691" i="20" s="1"/>
  <c r="F1692" i="20"/>
  <c r="G1692" i="20" s="1"/>
  <c r="F1693" i="20"/>
  <c r="G1693" i="20" s="1"/>
  <c r="F1694" i="20"/>
  <c r="G1694" i="20" s="1"/>
  <c r="F1695" i="20"/>
  <c r="G1695" i="20" s="1"/>
  <c r="F1696" i="20"/>
  <c r="G1696" i="20" s="1"/>
  <c r="F1697" i="20"/>
  <c r="G1697" i="20" s="1"/>
  <c r="F1698" i="20"/>
  <c r="G1698" i="20" s="1"/>
  <c r="F1699" i="20"/>
  <c r="G1699" i="20" s="1"/>
  <c r="F1700" i="20"/>
  <c r="G1700" i="20" s="1"/>
  <c r="F1701" i="20"/>
  <c r="G1701" i="20" s="1"/>
  <c r="F1702" i="20"/>
  <c r="G1702" i="20" s="1"/>
  <c r="F1703" i="20"/>
  <c r="G1703" i="20" s="1"/>
  <c r="F1704" i="20"/>
  <c r="G1704" i="20" s="1"/>
  <c r="F1705" i="20"/>
  <c r="G1705" i="20" s="1"/>
  <c r="F1706" i="20"/>
  <c r="G1706" i="20" s="1"/>
  <c r="F1707" i="20"/>
  <c r="G1707" i="20" s="1"/>
  <c r="F1708" i="20"/>
  <c r="G1708" i="20" s="1"/>
  <c r="F1709" i="20"/>
  <c r="G1709" i="20" s="1"/>
  <c r="F1710" i="20"/>
  <c r="G1710" i="20" s="1"/>
  <c r="F1711" i="20"/>
  <c r="G1711" i="20" s="1"/>
  <c r="F1712" i="20"/>
  <c r="G1712" i="20" s="1"/>
  <c r="F1713" i="20"/>
  <c r="G1713" i="20" s="1"/>
  <c r="F1714" i="20"/>
  <c r="G1714" i="20" s="1"/>
  <c r="F1715" i="20"/>
  <c r="G1715" i="20" s="1"/>
  <c r="F1716" i="20"/>
  <c r="G1716" i="20" s="1"/>
  <c r="F1717" i="20"/>
  <c r="G1717" i="20" s="1"/>
  <c r="F1718" i="20"/>
  <c r="G1718" i="20" s="1"/>
  <c r="F1719" i="20"/>
  <c r="G1719" i="20" s="1"/>
  <c r="F1720" i="20"/>
  <c r="G1720" i="20" s="1"/>
  <c r="F1721" i="20"/>
  <c r="G1721" i="20" s="1"/>
  <c r="F1722" i="20"/>
  <c r="G1722" i="20" s="1"/>
  <c r="F1723" i="20"/>
  <c r="G1723" i="20" s="1"/>
  <c r="F1724" i="20"/>
  <c r="G1724" i="20" s="1"/>
  <c r="F1725" i="20"/>
  <c r="G1725" i="20" s="1"/>
  <c r="F1726" i="20"/>
  <c r="G1726" i="20" s="1"/>
  <c r="F1727" i="20"/>
  <c r="G1727" i="20" s="1"/>
  <c r="F1728" i="20"/>
  <c r="G1728" i="20" s="1"/>
  <c r="F1729" i="20"/>
  <c r="G1729" i="20" s="1"/>
  <c r="F1730" i="20"/>
  <c r="G1730" i="20" s="1"/>
  <c r="F1731" i="20"/>
  <c r="G1731" i="20" s="1"/>
  <c r="F1732" i="20"/>
  <c r="G1732" i="20" s="1"/>
  <c r="F1733" i="20"/>
  <c r="G1733" i="20" s="1"/>
  <c r="F1734" i="20"/>
  <c r="G1734" i="20" s="1"/>
  <c r="F1735" i="20"/>
  <c r="G1735" i="20" s="1"/>
  <c r="F1736" i="20"/>
  <c r="G1736" i="20" s="1"/>
  <c r="F1737" i="20"/>
  <c r="G1737" i="20" s="1"/>
  <c r="F1738" i="20"/>
  <c r="G1738" i="20" s="1"/>
  <c r="F1739" i="20"/>
  <c r="G1739" i="20" s="1"/>
  <c r="F1740" i="20"/>
  <c r="G1740" i="20" s="1"/>
  <c r="F1741" i="20"/>
  <c r="G1741" i="20" s="1"/>
  <c r="F1742" i="20"/>
  <c r="G1742" i="20" s="1"/>
  <c r="F1743" i="20"/>
  <c r="G1743" i="20" s="1"/>
  <c r="F1744" i="20"/>
  <c r="G1744" i="20" s="1"/>
  <c r="F1745" i="20"/>
  <c r="G1745" i="20" s="1"/>
  <c r="F1746" i="20"/>
  <c r="G1746" i="20" s="1"/>
  <c r="F1747" i="20"/>
  <c r="G1747" i="20" s="1"/>
  <c r="F1748" i="20"/>
  <c r="G1748" i="20" s="1"/>
  <c r="F1749" i="20"/>
  <c r="G1749" i="20" s="1"/>
  <c r="F1750" i="20"/>
  <c r="G1750" i="20" s="1"/>
  <c r="F1751" i="20"/>
  <c r="G1751" i="20" s="1"/>
  <c r="F1752" i="20"/>
  <c r="G1752" i="20" s="1"/>
  <c r="F1753" i="20"/>
  <c r="G1753" i="20" s="1"/>
  <c r="F1754" i="20"/>
  <c r="G1754" i="20" s="1"/>
  <c r="F1755" i="20"/>
  <c r="G1755" i="20" s="1"/>
  <c r="F1756" i="20"/>
  <c r="G1756" i="20" s="1"/>
  <c r="F1757" i="20"/>
  <c r="G1757" i="20" s="1"/>
  <c r="F1758" i="20"/>
  <c r="G1758" i="20" s="1"/>
  <c r="F1759" i="20"/>
  <c r="G1759" i="20" s="1"/>
  <c r="F1760" i="20"/>
  <c r="G1760" i="20" s="1"/>
  <c r="F1761" i="20"/>
  <c r="G1761" i="20" s="1"/>
  <c r="F1762" i="20"/>
  <c r="G1762" i="20" s="1"/>
  <c r="F1763" i="20"/>
  <c r="G1763" i="20" s="1"/>
  <c r="F1764" i="20"/>
  <c r="G1764" i="20" s="1"/>
  <c r="F1765" i="20"/>
  <c r="G1765" i="20" s="1"/>
  <c r="F1766" i="20"/>
  <c r="G1766" i="20" s="1"/>
  <c r="F1767" i="20"/>
  <c r="G1767" i="20" s="1"/>
  <c r="F1768" i="20"/>
  <c r="G1768" i="20" s="1"/>
  <c r="F1769" i="20"/>
  <c r="G1769" i="20" s="1"/>
  <c r="F1770" i="20"/>
  <c r="G1770" i="20" s="1"/>
  <c r="F1771" i="20"/>
  <c r="G1771" i="20" s="1"/>
  <c r="F1772" i="20"/>
  <c r="G1772" i="20" s="1"/>
  <c r="F1773" i="20"/>
  <c r="G1773" i="20" s="1"/>
  <c r="F1774" i="20"/>
  <c r="G1774" i="20" s="1"/>
  <c r="F1775" i="20"/>
  <c r="G1775" i="20" s="1"/>
  <c r="F1776" i="20"/>
  <c r="G1776" i="20" s="1"/>
  <c r="F1777" i="20"/>
  <c r="G1777" i="20" s="1"/>
  <c r="F1778" i="20"/>
  <c r="G1778" i="20" s="1"/>
  <c r="F1779" i="20"/>
  <c r="G1779" i="20" s="1"/>
  <c r="F1780" i="20"/>
  <c r="G1780" i="20" s="1"/>
  <c r="F1781" i="20"/>
  <c r="G1781" i="20" s="1"/>
  <c r="F1782" i="20"/>
  <c r="G1782" i="20" s="1"/>
  <c r="F1783" i="20"/>
  <c r="G1783" i="20" s="1"/>
  <c r="F1784" i="20"/>
  <c r="G1784" i="20" s="1"/>
  <c r="F1785" i="20"/>
  <c r="G1785" i="20" s="1"/>
  <c r="F1786" i="20"/>
  <c r="G1786" i="20" s="1"/>
  <c r="F1787" i="20"/>
  <c r="G1787" i="20" s="1"/>
  <c r="F1788" i="20"/>
  <c r="G1788" i="20" s="1"/>
  <c r="F1789" i="20"/>
  <c r="G1789" i="20" s="1"/>
  <c r="F1790" i="20"/>
  <c r="G1790" i="20" s="1"/>
  <c r="F1791" i="20"/>
  <c r="G1791" i="20" s="1"/>
  <c r="F1792" i="20"/>
  <c r="G1792" i="20" s="1"/>
  <c r="F1793" i="20"/>
  <c r="G1793" i="20" s="1"/>
  <c r="F1794" i="20"/>
  <c r="G1794" i="20" s="1"/>
  <c r="F1795" i="20"/>
  <c r="G1795" i="20" s="1"/>
  <c r="F1796" i="20"/>
  <c r="G1796" i="20" s="1"/>
  <c r="F1797" i="20"/>
  <c r="G1797" i="20" s="1"/>
  <c r="F1798" i="20"/>
  <c r="G1798" i="20" s="1"/>
  <c r="F1799" i="20"/>
  <c r="G1799" i="20" s="1"/>
  <c r="F1800" i="20"/>
  <c r="G1800" i="20" s="1"/>
  <c r="F1801" i="20"/>
  <c r="G1801" i="20" s="1"/>
  <c r="F1802" i="20"/>
  <c r="G1802" i="20" s="1"/>
  <c r="F1803" i="20"/>
  <c r="G1803" i="20" s="1"/>
  <c r="F1804" i="20"/>
  <c r="G1804" i="20" s="1"/>
  <c r="F1805" i="20"/>
  <c r="G1805" i="20" s="1"/>
  <c r="F1806" i="20"/>
  <c r="G1806" i="20" s="1"/>
  <c r="F1807" i="20"/>
  <c r="G1807" i="20" s="1"/>
  <c r="F1808" i="20"/>
  <c r="G1808" i="20" s="1"/>
  <c r="F1809" i="20"/>
  <c r="G1809" i="20" s="1"/>
  <c r="F1810" i="20"/>
  <c r="G1810" i="20" s="1"/>
  <c r="F1811" i="20"/>
  <c r="G1811" i="20" s="1"/>
  <c r="F1812" i="20"/>
  <c r="G1812" i="20" s="1"/>
  <c r="F1813" i="20"/>
  <c r="G1813" i="20" s="1"/>
  <c r="F1814" i="20"/>
  <c r="G1814" i="20" s="1"/>
  <c r="F1815" i="20"/>
  <c r="G1815" i="20" s="1"/>
  <c r="F1816" i="20"/>
  <c r="G1816" i="20" s="1"/>
  <c r="F1817" i="20"/>
  <c r="G1817" i="20" s="1"/>
  <c r="F1818" i="20"/>
  <c r="G1818" i="20" s="1"/>
  <c r="F1819" i="20"/>
  <c r="G1819" i="20" s="1"/>
  <c r="F1820" i="20"/>
  <c r="G1820" i="20" s="1"/>
  <c r="F1821" i="20"/>
  <c r="G1821" i="20" s="1"/>
  <c r="F1822" i="20"/>
  <c r="G1822" i="20" s="1"/>
  <c r="F1823" i="20"/>
  <c r="G1823" i="20" s="1"/>
  <c r="F1824" i="20"/>
  <c r="G1824" i="20" s="1"/>
  <c r="F1825" i="20"/>
  <c r="G1825" i="20" s="1"/>
  <c r="F1826" i="20"/>
  <c r="G1826" i="20" s="1"/>
  <c r="F1827" i="20"/>
  <c r="G1827" i="20" s="1"/>
  <c r="F1828" i="20"/>
  <c r="G1828" i="20" s="1"/>
  <c r="F1829" i="20"/>
  <c r="G1829" i="20" s="1"/>
  <c r="F1830" i="20"/>
  <c r="G1830" i="20" s="1"/>
  <c r="F1831" i="20"/>
  <c r="G1831" i="20" s="1"/>
  <c r="F1832" i="20"/>
  <c r="G1832" i="20" s="1"/>
  <c r="F1833" i="20"/>
  <c r="G1833" i="20" s="1"/>
  <c r="F1834" i="20"/>
  <c r="G1834" i="20" s="1"/>
  <c r="F1835" i="20"/>
  <c r="G1835" i="20" s="1"/>
  <c r="F1836" i="20"/>
  <c r="G1836" i="20" s="1"/>
  <c r="F1837" i="20"/>
  <c r="G1837" i="20" s="1"/>
  <c r="F1838" i="20"/>
  <c r="G1838" i="20" s="1"/>
  <c r="F1839" i="20"/>
  <c r="G1839" i="20" s="1"/>
  <c r="F1840" i="20"/>
  <c r="G1840" i="20" s="1"/>
  <c r="F1841" i="20"/>
  <c r="G1841" i="20" s="1"/>
  <c r="F1842" i="20"/>
  <c r="G1842" i="20" s="1"/>
  <c r="F1843" i="20"/>
  <c r="G1843" i="20" s="1"/>
  <c r="F1844" i="20"/>
  <c r="G1844" i="20" s="1"/>
  <c r="F1845" i="20"/>
  <c r="G1845" i="20" s="1"/>
  <c r="F1846" i="20"/>
  <c r="G1846" i="20" s="1"/>
  <c r="F1847" i="20"/>
  <c r="G1847" i="20" s="1"/>
  <c r="F1848" i="20"/>
  <c r="G1848" i="20" s="1"/>
  <c r="F1849" i="20"/>
  <c r="G1849" i="20" s="1"/>
  <c r="F1850" i="20"/>
  <c r="G1850" i="20" s="1"/>
  <c r="F1851" i="20"/>
  <c r="G1851" i="20" s="1"/>
  <c r="F1852" i="20"/>
  <c r="G1852" i="20" s="1"/>
  <c r="F1853" i="20"/>
  <c r="G1853" i="20" s="1"/>
  <c r="F1854" i="20"/>
  <c r="G1854" i="20" s="1"/>
  <c r="F1855" i="20"/>
  <c r="G1855" i="20" s="1"/>
  <c r="F1856" i="20"/>
  <c r="G1856" i="20" s="1"/>
  <c r="F1857" i="20"/>
  <c r="G1857" i="20" s="1"/>
  <c r="F1858" i="20"/>
  <c r="G1858" i="20" s="1"/>
  <c r="F1859" i="20"/>
  <c r="G1859" i="20" s="1"/>
  <c r="F1860" i="20"/>
  <c r="G1860" i="20" s="1"/>
  <c r="F1861" i="20"/>
  <c r="G1861" i="20" s="1"/>
  <c r="F1862" i="20"/>
  <c r="G1862" i="20" s="1"/>
  <c r="F1863" i="20"/>
  <c r="G1863" i="20" s="1"/>
  <c r="F1864" i="20"/>
  <c r="G1864" i="20" s="1"/>
  <c r="F1865" i="20"/>
  <c r="G1865" i="20" s="1"/>
  <c r="F1866" i="20"/>
  <c r="G1866" i="20" s="1"/>
  <c r="F1867" i="20"/>
  <c r="G1867" i="20" s="1"/>
  <c r="F1868" i="20"/>
  <c r="G1868" i="20" s="1"/>
  <c r="F1869" i="20"/>
  <c r="G1869" i="20" s="1"/>
  <c r="F1870" i="20"/>
  <c r="G1870" i="20" s="1"/>
  <c r="F1871" i="20"/>
  <c r="G1871" i="20" s="1"/>
  <c r="F1872" i="20"/>
  <c r="G1872" i="20" s="1"/>
  <c r="F1873" i="20"/>
  <c r="G1873" i="20" s="1"/>
  <c r="F1874" i="20"/>
  <c r="G1874" i="20" s="1"/>
  <c r="F1875" i="20"/>
  <c r="G1875" i="20" s="1"/>
  <c r="F1876" i="20"/>
  <c r="G1876" i="20" s="1"/>
  <c r="F1877" i="20"/>
  <c r="G1877" i="20" s="1"/>
  <c r="F1878" i="20"/>
  <c r="G1878" i="20" s="1"/>
  <c r="F1879" i="20"/>
  <c r="G1879" i="20" s="1"/>
  <c r="F1880" i="20"/>
  <c r="G1880" i="20" s="1"/>
  <c r="F1881" i="20"/>
  <c r="G1881" i="20" s="1"/>
  <c r="F1882" i="20"/>
  <c r="G1882" i="20" s="1"/>
  <c r="F1883" i="20"/>
  <c r="G1883" i="20" s="1"/>
  <c r="F1884" i="20"/>
  <c r="G1884" i="20" s="1"/>
  <c r="F1885" i="20"/>
  <c r="G1885" i="20" s="1"/>
  <c r="F1886" i="20"/>
  <c r="G1886" i="20" s="1"/>
  <c r="F1887" i="20"/>
  <c r="G1887" i="20" s="1"/>
  <c r="F1888" i="20"/>
  <c r="G1888" i="20" s="1"/>
  <c r="F1889" i="20"/>
  <c r="G1889" i="20" s="1"/>
  <c r="F1890" i="20"/>
  <c r="G1890" i="20" s="1"/>
  <c r="F1891" i="20"/>
  <c r="G1891" i="20" s="1"/>
  <c r="F1892" i="20"/>
  <c r="G1892" i="20" s="1"/>
  <c r="F1893" i="20"/>
  <c r="G1893" i="20" s="1"/>
  <c r="F1894" i="20"/>
  <c r="G1894" i="20" s="1"/>
  <c r="F1895" i="20"/>
  <c r="G1895" i="20" s="1"/>
  <c r="F1896" i="20"/>
  <c r="G1896" i="20" s="1"/>
  <c r="F1897" i="20"/>
  <c r="G1897" i="20" s="1"/>
  <c r="F1898" i="20"/>
  <c r="G1898" i="20" s="1"/>
  <c r="F1899" i="20"/>
  <c r="G1899" i="20" s="1"/>
  <c r="F1900" i="20"/>
  <c r="G1900" i="20" s="1"/>
  <c r="F1901" i="20"/>
  <c r="G1901" i="20" s="1"/>
  <c r="F1902" i="20"/>
  <c r="G1902" i="20" s="1"/>
  <c r="F1903" i="20"/>
  <c r="G1903" i="20" s="1"/>
  <c r="F1904" i="20"/>
  <c r="G1904" i="20" s="1"/>
  <c r="F1905" i="20"/>
  <c r="G1905" i="20" s="1"/>
  <c r="F1906" i="20"/>
  <c r="G1906" i="20" s="1"/>
  <c r="F1907" i="20"/>
  <c r="G1907" i="20" s="1"/>
  <c r="F1908" i="20"/>
  <c r="G1908" i="20" s="1"/>
  <c r="F1909" i="20"/>
  <c r="G1909" i="20" s="1"/>
  <c r="F1910" i="20"/>
  <c r="G1910" i="20" s="1"/>
  <c r="F1911" i="20"/>
  <c r="G1911" i="20" s="1"/>
  <c r="F1912" i="20"/>
  <c r="G1912" i="20" s="1"/>
  <c r="F1913" i="20"/>
  <c r="G1913" i="20" s="1"/>
  <c r="F1914" i="20"/>
  <c r="G1914" i="20" s="1"/>
  <c r="F1915" i="20"/>
  <c r="G1915" i="20" s="1"/>
  <c r="F1916" i="20"/>
  <c r="G1916" i="20" s="1"/>
  <c r="F1917" i="20"/>
  <c r="G1917" i="20" s="1"/>
  <c r="F1918" i="20"/>
  <c r="G1918" i="20" s="1"/>
  <c r="F1919" i="20"/>
  <c r="G1919" i="20" s="1"/>
  <c r="F1920" i="20"/>
  <c r="G1920" i="20" s="1"/>
  <c r="F1921" i="20"/>
  <c r="G1921" i="20" s="1"/>
  <c r="F1922" i="20"/>
  <c r="G1922" i="20" s="1"/>
  <c r="F1923" i="20"/>
  <c r="G1923" i="20" s="1"/>
  <c r="F1924" i="20"/>
  <c r="G1924" i="20" s="1"/>
  <c r="F1925" i="20"/>
  <c r="G1925" i="20" s="1"/>
  <c r="F1926" i="20"/>
  <c r="G1926" i="20" s="1"/>
  <c r="F1927" i="20"/>
  <c r="G1927" i="20" s="1"/>
  <c r="F1928" i="20"/>
  <c r="G1928" i="20" s="1"/>
  <c r="F1929" i="20"/>
  <c r="G1929" i="20" s="1"/>
  <c r="F1930" i="20"/>
  <c r="G1930" i="20" s="1"/>
  <c r="F1931" i="20"/>
  <c r="G1931" i="20" s="1"/>
  <c r="F1932" i="20"/>
  <c r="G1932" i="20" s="1"/>
  <c r="F1933" i="20"/>
  <c r="G1933" i="20" s="1"/>
  <c r="F1934" i="20"/>
  <c r="G1934" i="20" s="1"/>
  <c r="F1935" i="20"/>
  <c r="G1935" i="20" s="1"/>
  <c r="F1936" i="20"/>
  <c r="G1936" i="20" s="1"/>
  <c r="F1937" i="20"/>
  <c r="G1937" i="20" s="1"/>
  <c r="F1938" i="20"/>
  <c r="G1938" i="20" s="1"/>
  <c r="F1939" i="20"/>
  <c r="G1939" i="20" s="1"/>
  <c r="F1940" i="20"/>
  <c r="G1940" i="20" s="1"/>
  <c r="F1941" i="20"/>
  <c r="G1941" i="20" s="1"/>
  <c r="F1942" i="20"/>
  <c r="G1942" i="20" s="1"/>
  <c r="F1943" i="20"/>
  <c r="G1943" i="20" s="1"/>
  <c r="F1944" i="20"/>
  <c r="G1944" i="20" s="1"/>
  <c r="F1945" i="20"/>
  <c r="G1945" i="20" s="1"/>
  <c r="F1946" i="20"/>
  <c r="G1946" i="20" s="1"/>
  <c r="F1947" i="20"/>
  <c r="G1947" i="20" s="1"/>
  <c r="F1948" i="20"/>
  <c r="G1948" i="20" s="1"/>
  <c r="F1949" i="20"/>
  <c r="G1949" i="20" s="1"/>
  <c r="F1950" i="20"/>
  <c r="G1950" i="20" s="1"/>
  <c r="F1951" i="20"/>
  <c r="G1951" i="20" s="1"/>
  <c r="F1952" i="20"/>
  <c r="G1952" i="20" s="1"/>
  <c r="F1953" i="20"/>
  <c r="G1953" i="20" s="1"/>
  <c r="F1954" i="20"/>
  <c r="G1954" i="20" s="1"/>
  <c r="F1955" i="20"/>
  <c r="G1955" i="20" s="1"/>
  <c r="F1956" i="20"/>
  <c r="G1956" i="20" s="1"/>
  <c r="F1957" i="20"/>
  <c r="G1957" i="20" s="1"/>
  <c r="F1958" i="20"/>
  <c r="G1958" i="20" s="1"/>
  <c r="F1959" i="20"/>
  <c r="G1959" i="20" s="1"/>
  <c r="F1960" i="20"/>
  <c r="G1960" i="20" s="1"/>
  <c r="F1961" i="20"/>
  <c r="G1961" i="20" s="1"/>
  <c r="F1962" i="20"/>
  <c r="G1962" i="20" s="1"/>
  <c r="F1963" i="20"/>
  <c r="G1963" i="20" s="1"/>
  <c r="F1964" i="20"/>
  <c r="G1964" i="20" s="1"/>
  <c r="F1965" i="20"/>
  <c r="G1965" i="20" s="1"/>
  <c r="F1966" i="20"/>
  <c r="G1966" i="20" s="1"/>
  <c r="F1967" i="20"/>
  <c r="G1967" i="20" s="1"/>
  <c r="F1968" i="20"/>
  <c r="G1968" i="20" s="1"/>
  <c r="F1969" i="20"/>
  <c r="G1969" i="20" s="1"/>
  <c r="F1970" i="20"/>
  <c r="G1970" i="20" s="1"/>
  <c r="F1971" i="20"/>
  <c r="G1971" i="20" s="1"/>
  <c r="F1972" i="20"/>
  <c r="G1972" i="20" s="1"/>
  <c r="F1973" i="20"/>
  <c r="G1973" i="20" s="1"/>
  <c r="F1974" i="20"/>
  <c r="G1974" i="20" s="1"/>
  <c r="F1975" i="20"/>
  <c r="G1975" i="20" s="1"/>
  <c r="F1976" i="20"/>
  <c r="G1976" i="20" s="1"/>
  <c r="F1977" i="20"/>
  <c r="G1977" i="20" s="1"/>
  <c r="F1978" i="20"/>
  <c r="G1978" i="20" s="1"/>
  <c r="F1979" i="20"/>
  <c r="G1979" i="20" s="1"/>
  <c r="F1980" i="20"/>
  <c r="G1980" i="20" s="1"/>
  <c r="F1981" i="20"/>
  <c r="G1981" i="20" s="1"/>
  <c r="F1982" i="20"/>
  <c r="G1982" i="20" s="1"/>
  <c r="F1983" i="20"/>
  <c r="G1983" i="20" s="1"/>
  <c r="F1984" i="20"/>
  <c r="G1984" i="20" s="1"/>
  <c r="F1985" i="20"/>
  <c r="G1985" i="20" s="1"/>
  <c r="F1986" i="20"/>
  <c r="G1986" i="20" s="1"/>
  <c r="F1987" i="20"/>
  <c r="G1987" i="20" s="1"/>
  <c r="F1988" i="20"/>
  <c r="G1988" i="20" s="1"/>
  <c r="F1989" i="20"/>
  <c r="G1989" i="20" s="1"/>
  <c r="F1990" i="20"/>
  <c r="G1990" i="20" s="1"/>
  <c r="F1991" i="20"/>
  <c r="G1991" i="20" s="1"/>
  <c r="F1992" i="20"/>
  <c r="G1992" i="20" s="1"/>
  <c r="F1993" i="20"/>
  <c r="G1993" i="20" s="1"/>
  <c r="F1994" i="20"/>
  <c r="G1994" i="20" s="1"/>
  <c r="F1995" i="20"/>
  <c r="G1995" i="20" s="1"/>
  <c r="F1996" i="20"/>
  <c r="G1996" i="20" s="1"/>
  <c r="F1997" i="20"/>
  <c r="G1997" i="20" s="1"/>
  <c r="F1998" i="20"/>
  <c r="G1998" i="20" s="1"/>
  <c r="F1999" i="20"/>
  <c r="G1999" i="20" s="1"/>
  <c r="F2000" i="20"/>
  <c r="G2000" i="20" s="1"/>
  <c r="F2001" i="20"/>
  <c r="G2001" i="20" s="1"/>
  <c r="F2002" i="20"/>
  <c r="G2002" i="20" s="1"/>
  <c r="F2003" i="20"/>
  <c r="G2003" i="20" s="1"/>
  <c r="F2004" i="20"/>
  <c r="G2004" i="20" s="1"/>
  <c r="F2005" i="20"/>
  <c r="G2005" i="20" s="1"/>
  <c r="F2006" i="20"/>
  <c r="G2006" i="20" s="1"/>
  <c r="F2007" i="20"/>
  <c r="G2007" i="20" s="1"/>
  <c r="F2008" i="20"/>
  <c r="G2008" i="20" s="1"/>
  <c r="F2009" i="20"/>
  <c r="G2009" i="20" s="1"/>
  <c r="F2010" i="20"/>
  <c r="G2010" i="20" s="1"/>
  <c r="F2011" i="20"/>
  <c r="G2011" i="20" s="1"/>
  <c r="F2012" i="20"/>
  <c r="G2012" i="20" s="1"/>
  <c r="F2013" i="20"/>
  <c r="G2013" i="20" s="1"/>
  <c r="F2014" i="20"/>
  <c r="G2014" i="20" s="1"/>
  <c r="F2015" i="20"/>
  <c r="G2015" i="20" s="1"/>
  <c r="F2016" i="20"/>
  <c r="G2016" i="20" s="1"/>
  <c r="F2017" i="20"/>
  <c r="G2017" i="20" s="1"/>
  <c r="F2018" i="20"/>
  <c r="G2018" i="20" s="1"/>
  <c r="F2019" i="20"/>
  <c r="G2019" i="20" s="1"/>
  <c r="F2020" i="20"/>
  <c r="G2020" i="20" s="1"/>
  <c r="F2021" i="20"/>
  <c r="G2021" i="20" s="1"/>
  <c r="F2022" i="20"/>
  <c r="G2022" i="20" s="1"/>
  <c r="F2023" i="20"/>
  <c r="G2023" i="20" s="1"/>
  <c r="F2024" i="20"/>
  <c r="G2024" i="20" s="1"/>
  <c r="F2025" i="20"/>
  <c r="G2025" i="20" s="1"/>
  <c r="F2026" i="20"/>
  <c r="G2026" i="20" s="1"/>
  <c r="F2027" i="20"/>
  <c r="G2027" i="20" s="1"/>
  <c r="F2028" i="20"/>
  <c r="G2028" i="20" s="1"/>
  <c r="F2029" i="20"/>
  <c r="G2029" i="20" s="1"/>
  <c r="F2030" i="20"/>
  <c r="G2030" i="20" s="1"/>
  <c r="F2031" i="20"/>
  <c r="G2031" i="20" s="1"/>
  <c r="F2032" i="20"/>
  <c r="G2032" i="20" s="1"/>
  <c r="F2033" i="20"/>
  <c r="G2033" i="20" s="1"/>
  <c r="F2034" i="20"/>
  <c r="G2034" i="20" s="1"/>
  <c r="F2035" i="20"/>
  <c r="G2035" i="20" s="1"/>
  <c r="F2036" i="20"/>
  <c r="G2036" i="20" s="1"/>
  <c r="F2037" i="20"/>
  <c r="G2037" i="20" s="1"/>
  <c r="F2038" i="20"/>
  <c r="G2038" i="20" s="1"/>
  <c r="F2039" i="20"/>
  <c r="G2039" i="20" s="1"/>
  <c r="F2040" i="20"/>
  <c r="G2040" i="20" s="1"/>
  <c r="F2041" i="20"/>
  <c r="G2041" i="20" s="1"/>
  <c r="F2042" i="20"/>
  <c r="G2042" i="20" s="1"/>
  <c r="F2043" i="20"/>
  <c r="G2043" i="20" s="1"/>
  <c r="F2044" i="20"/>
  <c r="G2044" i="20" s="1"/>
  <c r="F2045" i="20"/>
  <c r="G2045" i="20" s="1"/>
  <c r="F2046" i="20"/>
  <c r="G2046" i="20" s="1"/>
  <c r="F2047" i="20"/>
  <c r="G2047" i="20" s="1"/>
  <c r="F2048" i="20"/>
  <c r="G2048" i="20" s="1"/>
  <c r="F2049" i="20"/>
  <c r="G2049" i="20" s="1"/>
  <c r="F2050" i="20"/>
  <c r="G2050" i="20" s="1"/>
  <c r="F2051" i="20"/>
  <c r="G2051" i="20" s="1"/>
  <c r="F2052" i="20"/>
  <c r="G2052" i="20" s="1"/>
  <c r="F2053" i="20"/>
  <c r="G2053" i="20" s="1"/>
  <c r="F2054" i="20"/>
  <c r="G2054" i="20" s="1"/>
  <c r="F2055" i="20"/>
  <c r="G2055" i="20" s="1"/>
  <c r="F2056" i="20"/>
  <c r="G2056" i="20" s="1"/>
  <c r="F2057" i="20"/>
  <c r="G2057" i="20" s="1"/>
  <c r="F2058" i="20"/>
  <c r="G2058" i="20" s="1"/>
  <c r="F2059" i="20"/>
  <c r="G2059" i="20" s="1"/>
  <c r="F2060" i="20"/>
  <c r="G2060" i="20" s="1"/>
  <c r="F2061" i="20"/>
  <c r="G2061" i="20" s="1"/>
  <c r="F2062" i="20"/>
  <c r="G2062" i="20" s="1"/>
  <c r="F2063" i="20"/>
  <c r="G2063" i="20" s="1"/>
  <c r="F2064" i="20"/>
  <c r="G2064" i="20" s="1"/>
  <c r="F2065" i="20"/>
  <c r="G2065" i="20" s="1"/>
  <c r="F2066" i="20"/>
  <c r="G2066" i="20" s="1"/>
  <c r="F2067" i="20"/>
  <c r="G2067" i="20" s="1"/>
  <c r="F2068" i="20"/>
  <c r="G2068" i="20" s="1"/>
  <c r="F2069" i="20"/>
  <c r="G2069" i="20" s="1"/>
  <c r="F2070" i="20"/>
  <c r="G2070" i="20" s="1"/>
  <c r="F2071" i="20"/>
  <c r="G2071" i="20" s="1"/>
  <c r="F2072" i="20"/>
  <c r="G2072" i="20" s="1"/>
  <c r="F2073" i="20"/>
  <c r="G2073" i="20" s="1"/>
  <c r="F2074" i="20"/>
  <c r="G2074" i="20" s="1"/>
  <c r="F2075" i="20"/>
  <c r="G2075" i="20" s="1"/>
  <c r="F2076" i="20"/>
  <c r="G2076" i="20" s="1"/>
  <c r="F2077" i="20"/>
  <c r="G2077" i="20" s="1"/>
  <c r="F2078" i="20"/>
  <c r="G2078" i="20" s="1"/>
  <c r="F2079" i="20"/>
  <c r="G2079" i="20" s="1"/>
  <c r="F2080" i="20"/>
  <c r="G2080" i="20" s="1"/>
  <c r="F2081" i="20"/>
  <c r="G2081" i="20" s="1"/>
  <c r="F2082" i="20"/>
  <c r="G2082" i="20" s="1"/>
  <c r="F2083" i="20"/>
  <c r="G2083" i="20" s="1"/>
  <c r="F2084" i="20"/>
  <c r="G2084" i="20" s="1"/>
  <c r="F2085" i="20"/>
  <c r="G2085" i="20" s="1"/>
  <c r="F2086" i="20"/>
  <c r="G2086" i="20" s="1"/>
  <c r="F2087" i="20"/>
  <c r="G2087" i="20" s="1"/>
  <c r="F2088" i="20"/>
  <c r="G2088" i="20" s="1"/>
  <c r="F2089" i="20"/>
  <c r="G2089" i="20" s="1"/>
  <c r="F2090" i="20"/>
  <c r="G2090" i="20" s="1"/>
  <c r="F2091" i="20"/>
  <c r="G2091" i="20" s="1"/>
  <c r="F2092" i="20"/>
  <c r="G2092" i="20" s="1"/>
  <c r="F2093" i="20"/>
  <c r="G2093" i="20" s="1"/>
  <c r="F2094" i="20"/>
  <c r="G2094" i="20" s="1"/>
  <c r="F2095" i="20"/>
  <c r="G2095" i="20" s="1"/>
  <c r="F2096" i="20"/>
  <c r="G2096" i="20" s="1"/>
  <c r="F2097" i="20"/>
  <c r="G2097" i="20" s="1"/>
  <c r="F2098" i="20"/>
  <c r="G2098" i="20" s="1"/>
  <c r="F2099" i="20"/>
  <c r="G2099" i="20" s="1"/>
  <c r="F2100" i="20"/>
  <c r="G2100" i="20" s="1"/>
  <c r="F2101" i="20"/>
  <c r="G2101" i="20" s="1"/>
  <c r="F2102" i="20"/>
  <c r="G2102" i="20" s="1"/>
  <c r="F2103" i="20"/>
  <c r="G2103" i="20" s="1"/>
  <c r="F2104" i="20"/>
  <c r="G2104" i="20" s="1"/>
  <c r="F2105" i="20"/>
  <c r="G2105" i="20" s="1"/>
  <c r="F2106" i="20"/>
  <c r="G2106" i="20" s="1"/>
  <c r="F2107" i="20"/>
  <c r="G2107" i="20" s="1"/>
  <c r="F2108" i="20"/>
  <c r="G2108" i="20" s="1"/>
  <c r="F2109" i="20"/>
  <c r="G2109" i="20" s="1"/>
  <c r="F2110" i="20"/>
  <c r="G2110" i="20" s="1"/>
  <c r="F2111" i="20"/>
  <c r="G2111" i="20" s="1"/>
  <c r="F2112" i="20"/>
  <c r="G2112" i="20" s="1"/>
  <c r="F2113" i="20"/>
  <c r="G2113" i="20" s="1"/>
  <c r="F2114" i="20"/>
  <c r="G2114" i="20" s="1"/>
  <c r="F2115" i="20"/>
  <c r="G2115" i="20" s="1"/>
  <c r="F2116" i="20"/>
  <c r="G2116" i="20" s="1"/>
  <c r="F2117" i="20"/>
  <c r="G2117" i="20" s="1"/>
  <c r="F2118" i="20"/>
  <c r="G2118" i="20" s="1"/>
  <c r="F2119" i="20"/>
  <c r="G2119" i="20" s="1"/>
  <c r="F2120" i="20"/>
  <c r="G2120" i="20" s="1"/>
  <c r="F2121" i="20"/>
  <c r="G2121" i="20" s="1"/>
  <c r="F2122" i="20"/>
  <c r="G2122" i="20" s="1"/>
  <c r="F2123" i="20"/>
  <c r="G2123" i="20" s="1"/>
  <c r="F2124" i="20"/>
  <c r="G2124" i="20" s="1"/>
  <c r="F2125" i="20"/>
  <c r="G2125" i="20" s="1"/>
  <c r="F2126" i="20"/>
  <c r="G2126" i="20" s="1"/>
  <c r="F2127" i="20"/>
  <c r="G2127" i="20" s="1"/>
  <c r="F2128" i="20"/>
  <c r="G2128" i="20" s="1"/>
  <c r="F2129" i="20"/>
  <c r="G2129" i="20" s="1"/>
  <c r="F2130" i="20"/>
  <c r="G2130" i="20" s="1"/>
  <c r="F2131" i="20"/>
  <c r="G2131" i="20" s="1"/>
  <c r="F2132" i="20"/>
  <c r="G2132" i="20" s="1"/>
  <c r="F2133" i="20"/>
  <c r="G2133" i="20" s="1"/>
  <c r="F2134" i="20"/>
  <c r="G2134" i="20" s="1"/>
  <c r="F2135" i="20"/>
  <c r="G2135" i="20" s="1"/>
  <c r="F2136" i="20"/>
  <c r="G2136" i="20" s="1"/>
  <c r="F2137" i="20"/>
  <c r="G2137" i="20" s="1"/>
  <c r="F2138" i="20"/>
  <c r="G2138" i="20" s="1"/>
  <c r="F2139" i="20"/>
  <c r="G2139" i="20" s="1"/>
  <c r="F2140" i="20"/>
  <c r="G2140" i="20" s="1"/>
  <c r="F2141" i="20"/>
  <c r="G2141" i="20" s="1"/>
  <c r="F2142" i="20"/>
  <c r="G2142" i="20" s="1"/>
  <c r="F2143" i="20"/>
  <c r="G2143" i="20" s="1"/>
  <c r="F2144" i="20"/>
  <c r="G2144" i="20" s="1"/>
  <c r="F2145" i="20"/>
  <c r="G2145" i="20" s="1"/>
  <c r="F2146" i="20"/>
  <c r="G2146" i="20" s="1"/>
  <c r="F2147" i="20"/>
  <c r="G2147" i="20" s="1"/>
  <c r="F2148" i="20"/>
  <c r="G2148" i="20" s="1"/>
  <c r="F2149" i="20"/>
  <c r="G2149" i="20" s="1"/>
  <c r="F2150" i="20"/>
  <c r="G2150" i="20" s="1"/>
  <c r="F2151" i="20"/>
  <c r="G2151" i="20" s="1"/>
  <c r="F2152" i="20"/>
  <c r="G2152" i="20" s="1"/>
  <c r="F2153" i="20"/>
  <c r="G2153" i="20" s="1"/>
  <c r="F2154" i="20"/>
  <c r="G2154" i="20" s="1"/>
  <c r="F2155" i="20"/>
  <c r="G2155" i="20" s="1"/>
  <c r="F2156" i="20"/>
  <c r="G2156" i="20" s="1"/>
  <c r="F2157" i="20"/>
  <c r="G2157" i="20" s="1"/>
  <c r="F2158" i="20"/>
  <c r="G2158" i="20" s="1"/>
  <c r="F2159" i="20"/>
  <c r="G2159" i="20" s="1"/>
  <c r="F2160" i="20"/>
  <c r="G2160" i="20" s="1"/>
  <c r="F2161" i="20"/>
  <c r="G2161" i="20" s="1"/>
  <c r="F2162" i="20"/>
  <c r="G2162" i="20" s="1"/>
  <c r="F2163" i="20"/>
  <c r="G2163" i="20" s="1"/>
  <c r="F2164" i="20"/>
  <c r="G2164" i="20" s="1"/>
  <c r="F2165" i="20"/>
  <c r="G2165" i="20" s="1"/>
  <c r="F2166" i="20"/>
  <c r="G2166" i="20" s="1"/>
  <c r="F2167" i="20"/>
  <c r="G2167" i="20" s="1"/>
  <c r="F2168" i="20"/>
  <c r="G2168" i="20" s="1"/>
  <c r="F2169" i="20"/>
  <c r="G2169" i="20" s="1"/>
  <c r="F2170" i="20"/>
  <c r="G2170" i="20" s="1"/>
  <c r="F2171" i="20"/>
  <c r="G2171" i="20" s="1"/>
  <c r="F2172" i="20"/>
  <c r="G2172" i="20" s="1"/>
  <c r="F2173" i="20"/>
  <c r="G2173" i="20" s="1"/>
  <c r="F2174" i="20"/>
  <c r="G2174" i="20" s="1"/>
  <c r="F2175" i="20"/>
  <c r="G2175" i="20" s="1"/>
  <c r="F2176" i="20"/>
  <c r="G2176" i="20" s="1"/>
  <c r="F2177" i="20"/>
  <c r="G2177" i="20" s="1"/>
  <c r="F2178" i="20"/>
  <c r="G2178" i="20" s="1"/>
  <c r="F2179" i="20"/>
  <c r="G2179" i="20" s="1"/>
  <c r="F2180" i="20"/>
  <c r="G2180" i="20" s="1"/>
  <c r="F2181" i="20"/>
  <c r="G2181" i="20" s="1"/>
  <c r="F2182" i="20"/>
  <c r="G2182" i="20" s="1"/>
  <c r="F2183" i="20"/>
  <c r="G2183" i="20" s="1"/>
  <c r="F2184" i="20"/>
  <c r="G2184" i="20" s="1"/>
  <c r="F2185" i="20"/>
  <c r="G2185" i="20" s="1"/>
  <c r="F2186" i="20"/>
  <c r="G2186" i="20" s="1"/>
  <c r="F2187" i="20"/>
  <c r="G2187" i="20" s="1"/>
  <c r="F2188" i="20"/>
  <c r="G2188" i="20" s="1"/>
  <c r="F2189" i="20"/>
  <c r="G2189" i="20" s="1"/>
  <c r="F2190" i="20"/>
  <c r="G2190" i="20" s="1"/>
  <c r="F2191" i="20"/>
  <c r="G2191" i="20" s="1"/>
  <c r="F2192" i="20"/>
  <c r="G2192" i="20" s="1"/>
  <c r="F2193" i="20"/>
  <c r="G2193" i="20" s="1"/>
  <c r="F2194" i="20"/>
  <c r="G2194" i="20" s="1"/>
  <c r="F2195" i="20"/>
  <c r="G2195" i="20" s="1"/>
  <c r="F2196" i="20"/>
  <c r="G2196" i="20" s="1"/>
  <c r="F2197" i="20"/>
  <c r="G2197" i="20" s="1"/>
  <c r="F2198" i="20"/>
  <c r="G2198" i="20" s="1"/>
  <c r="F2199" i="20"/>
  <c r="G2199" i="20" s="1"/>
  <c r="F2200" i="20"/>
  <c r="G2200" i="20" s="1"/>
  <c r="F2201" i="20"/>
  <c r="G2201" i="20" s="1"/>
  <c r="F2202" i="20"/>
  <c r="G2202" i="20" s="1"/>
  <c r="F2203" i="20"/>
  <c r="G2203" i="20" s="1"/>
  <c r="F2204" i="20"/>
  <c r="G2204" i="20" s="1"/>
  <c r="F2205" i="20"/>
  <c r="G2205" i="20" s="1"/>
  <c r="F2206" i="20"/>
  <c r="G2206" i="20" s="1"/>
  <c r="F2207" i="20"/>
  <c r="G2207" i="20" s="1"/>
  <c r="F2208" i="20"/>
  <c r="G2208" i="20" s="1"/>
  <c r="F2209" i="20"/>
  <c r="G2209" i="20" s="1"/>
  <c r="F2210" i="20"/>
  <c r="G2210" i="20" s="1"/>
  <c r="F2211" i="20"/>
  <c r="G2211" i="20" s="1"/>
  <c r="F2212" i="20"/>
  <c r="G2212" i="20" s="1"/>
  <c r="F2213" i="20"/>
  <c r="G2213" i="20" s="1"/>
  <c r="F2214" i="20"/>
  <c r="G2214" i="20" s="1"/>
  <c r="F2215" i="20"/>
  <c r="G2215" i="20" s="1"/>
  <c r="F2216" i="20"/>
  <c r="G2216" i="20" s="1"/>
  <c r="F2217" i="20"/>
  <c r="G2217" i="20" s="1"/>
  <c r="F2218" i="20"/>
  <c r="G2218" i="20" s="1"/>
  <c r="F2219" i="20"/>
  <c r="G2219" i="20" s="1"/>
  <c r="F2220" i="20"/>
  <c r="G2220" i="20" s="1"/>
  <c r="F2221" i="20"/>
  <c r="G2221" i="20" s="1"/>
  <c r="F2222" i="20"/>
  <c r="G2222" i="20" s="1"/>
  <c r="F2223" i="20"/>
  <c r="G2223" i="20" s="1"/>
  <c r="F2224" i="20"/>
  <c r="G2224" i="20" s="1"/>
  <c r="F2225" i="20"/>
  <c r="G2225" i="20" s="1"/>
  <c r="F2226" i="20"/>
  <c r="G2226" i="20" s="1"/>
  <c r="F2227" i="20"/>
  <c r="G2227" i="20" s="1"/>
  <c r="F2228" i="20"/>
  <c r="G2228" i="20" s="1"/>
  <c r="F2229" i="20"/>
  <c r="G2229" i="20" s="1"/>
  <c r="F2230" i="20"/>
  <c r="G2230" i="20" s="1"/>
  <c r="F2231" i="20"/>
  <c r="G2231" i="20" s="1"/>
  <c r="F2232" i="20"/>
  <c r="G2232" i="20" s="1"/>
  <c r="F2233" i="20"/>
  <c r="G2233" i="20" s="1"/>
  <c r="F2234" i="20"/>
  <c r="G2234" i="20" s="1"/>
  <c r="F2235" i="20"/>
  <c r="G2235" i="20" s="1"/>
  <c r="F2236" i="20"/>
  <c r="G2236" i="20" s="1"/>
  <c r="F2237" i="20"/>
  <c r="G2237" i="20" s="1"/>
  <c r="F2238" i="20"/>
  <c r="G2238" i="20" s="1"/>
  <c r="F2239" i="20"/>
  <c r="G2239" i="20" s="1"/>
  <c r="F2240" i="20"/>
  <c r="G2240" i="20" s="1"/>
  <c r="F2241" i="20"/>
  <c r="G2241" i="20" s="1"/>
  <c r="F2242" i="20"/>
  <c r="G2242" i="20" s="1"/>
  <c r="F2243" i="20"/>
  <c r="G2243" i="20" s="1"/>
  <c r="F2244" i="20"/>
  <c r="G2244" i="20" s="1"/>
  <c r="F2245" i="20"/>
  <c r="G2245" i="20" s="1"/>
  <c r="F2246" i="20"/>
  <c r="G2246" i="20" s="1"/>
  <c r="F2247" i="20"/>
  <c r="G2247" i="20" s="1"/>
  <c r="F2248" i="20"/>
  <c r="G2248" i="20" s="1"/>
  <c r="F2249" i="20"/>
  <c r="G2249" i="20" s="1"/>
  <c r="F2250" i="20"/>
  <c r="G2250" i="20" s="1"/>
  <c r="F2251" i="20"/>
  <c r="G2251" i="20" s="1"/>
  <c r="F2252" i="20"/>
  <c r="G2252" i="20" s="1"/>
  <c r="F2253" i="20"/>
  <c r="G2253" i="20" s="1"/>
  <c r="F2254" i="20"/>
  <c r="G2254" i="20" s="1"/>
  <c r="F2255" i="20"/>
  <c r="G2255" i="20" s="1"/>
  <c r="F2256" i="20"/>
  <c r="G2256" i="20" s="1"/>
  <c r="F2257" i="20"/>
  <c r="G2257" i="20" s="1"/>
  <c r="F2258" i="20"/>
  <c r="G2258" i="20" s="1"/>
  <c r="F2259" i="20"/>
  <c r="G2259" i="20" s="1"/>
  <c r="F2260" i="20"/>
  <c r="G2260" i="20" s="1"/>
  <c r="F2261" i="20"/>
  <c r="G2261" i="20" s="1"/>
  <c r="F2262" i="20"/>
  <c r="G2262" i="20" s="1"/>
  <c r="F2263" i="20"/>
  <c r="G2263" i="20" s="1"/>
  <c r="F2264" i="20"/>
  <c r="G2264" i="20" s="1"/>
  <c r="F2265" i="20"/>
  <c r="G2265" i="20" s="1"/>
  <c r="F2266" i="20"/>
  <c r="G2266" i="20" s="1"/>
  <c r="F2267" i="20"/>
  <c r="G2267" i="20" s="1"/>
  <c r="F2268" i="20"/>
  <c r="G2268" i="20" s="1"/>
  <c r="F2269" i="20"/>
  <c r="G2269" i="20" s="1"/>
  <c r="F2270" i="20"/>
  <c r="G2270" i="20" s="1"/>
  <c r="F2271" i="20"/>
  <c r="G2271" i="20" s="1"/>
  <c r="F2272" i="20"/>
  <c r="G2272" i="20" s="1"/>
  <c r="F2273" i="20"/>
  <c r="G2273" i="20" s="1"/>
  <c r="F2274" i="20"/>
  <c r="G2274" i="20" s="1"/>
  <c r="F2275" i="20"/>
  <c r="G2275" i="20" s="1"/>
  <c r="F2276" i="20"/>
  <c r="G2276" i="20" s="1"/>
  <c r="F2277" i="20"/>
  <c r="G2277" i="20" s="1"/>
  <c r="F2278" i="20"/>
  <c r="G2278" i="20" s="1"/>
  <c r="F2279" i="20"/>
  <c r="G2279" i="20" s="1"/>
  <c r="F2280" i="20"/>
  <c r="G2280" i="20" s="1"/>
  <c r="F2281" i="20"/>
  <c r="G2281" i="20" s="1"/>
  <c r="F2282" i="20"/>
  <c r="G2282" i="20" s="1"/>
  <c r="F2283" i="20"/>
  <c r="G2283" i="20" s="1"/>
  <c r="F2284" i="20"/>
  <c r="G2284" i="20" s="1"/>
  <c r="F2285" i="20"/>
  <c r="G2285" i="20" s="1"/>
  <c r="F2286" i="20"/>
  <c r="G2286" i="20" s="1"/>
  <c r="F2287" i="20"/>
  <c r="G2287" i="20" s="1"/>
  <c r="F2288" i="20"/>
  <c r="G2288" i="20" s="1"/>
  <c r="F2289" i="20"/>
  <c r="G2289" i="20" s="1"/>
  <c r="F2290" i="20"/>
  <c r="G2290" i="20" s="1"/>
  <c r="F2291" i="20"/>
  <c r="G2291" i="20" s="1"/>
  <c r="F2292" i="20"/>
  <c r="G2292" i="20" s="1"/>
  <c r="F2293" i="20"/>
  <c r="G2293" i="20" s="1"/>
  <c r="F2294" i="20"/>
  <c r="G2294" i="20" s="1"/>
  <c r="F2295" i="20"/>
  <c r="G2295" i="20" s="1"/>
  <c r="F2296" i="20"/>
  <c r="G2296" i="20" s="1"/>
  <c r="F2297" i="20"/>
  <c r="G2297" i="20" s="1"/>
  <c r="F2298" i="20"/>
  <c r="G2298" i="20" s="1"/>
  <c r="F2299" i="20"/>
  <c r="G2299" i="20" s="1"/>
  <c r="F2300" i="20"/>
  <c r="G2300" i="20" s="1"/>
  <c r="F2301" i="20"/>
  <c r="G2301" i="20" s="1"/>
  <c r="F2302" i="20"/>
  <c r="G2302" i="20" s="1"/>
  <c r="F2303" i="20"/>
  <c r="G2303" i="20" s="1"/>
  <c r="F2304" i="20"/>
  <c r="G2304" i="20" s="1"/>
  <c r="F2305" i="20"/>
  <c r="G2305" i="20" s="1"/>
  <c r="F2306" i="20"/>
  <c r="G2306" i="20" s="1"/>
  <c r="F2307" i="20"/>
  <c r="G2307" i="20" s="1"/>
  <c r="F2308" i="20"/>
  <c r="G2308" i="20" s="1"/>
  <c r="F2309" i="20"/>
  <c r="G2309" i="20" s="1"/>
  <c r="F2310" i="20"/>
  <c r="G2310" i="20" s="1"/>
  <c r="F2311" i="20"/>
  <c r="G2311" i="20" s="1"/>
  <c r="F2312" i="20"/>
  <c r="G2312" i="20" s="1"/>
  <c r="F2313" i="20"/>
  <c r="G2313" i="20" s="1"/>
  <c r="F2314" i="20"/>
  <c r="G2314" i="20" s="1"/>
  <c r="F2315" i="20"/>
  <c r="G2315" i="20" s="1"/>
  <c r="F2316" i="20"/>
  <c r="G2316" i="20" s="1"/>
  <c r="F2317" i="20"/>
  <c r="G2317" i="20" s="1"/>
  <c r="F2318" i="20"/>
  <c r="G2318" i="20" s="1"/>
  <c r="F2319" i="20"/>
  <c r="G2319" i="20" s="1"/>
  <c r="F2320" i="20"/>
  <c r="G2320" i="20" s="1"/>
  <c r="F2321" i="20"/>
  <c r="G2321" i="20" s="1"/>
  <c r="F2322" i="20"/>
  <c r="G2322" i="20" s="1"/>
  <c r="F2323" i="20"/>
  <c r="G2323" i="20" s="1"/>
  <c r="F2324" i="20"/>
  <c r="G2324" i="20" s="1"/>
  <c r="F2325" i="20"/>
  <c r="G2325" i="20" s="1"/>
  <c r="F2326" i="20"/>
  <c r="G2326" i="20" s="1"/>
  <c r="F2327" i="20"/>
  <c r="G2327" i="20" s="1"/>
  <c r="F2328" i="20"/>
  <c r="G2328" i="20" s="1"/>
  <c r="F2329" i="20"/>
  <c r="G2329" i="20" s="1"/>
  <c r="F2330" i="20"/>
  <c r="G2330" i="20" s="1"/>
  <c r="F2331" i="20"/>
  <c r="G2331" i="20" s="1"/>
  <c r="F2332" i="20"/>
  <c r="G2332" i="20" s="1"/>
  <c r="F2333" i="20"/>
  <c r="G2333" i="20" s="1"/>
  <c r="F2334" i="20"/>
  <c r="G2334" i="20" s="1"/>
  <c r="F2335" i="20"/>
  <c r="G2335" i="20" s="1"/>
  <c r="F2336" i="20"/>
  <c r="G2336" i="20" s="1"/>
  <c r="F2337" i="20"/>
  <c r="G2337" i="20" s="1"/>
  <c r="F2338" i="20"/>
  <c r="G2338" i="20" s="1"/>
  <c r="F2339" i="20"/>
  <c r="G2339" i="20" s="1"/>
  <c r="F2340" i="20"/>
  <c r="G2340" i="20" s="1"/>
  <c r="F2341" i="20"/>
  <c r="G2341" i="20" s="1"/>
  <c r="F2342" i="20"/>
  <c r="G2342" i="20" s="1"/>
  <c r="F2343" i="20"/>
  <c r="G2343" i="20" s="1"/>
  <c r="F2344" i="20"/>
  <c r="G2344" i="20" s="1"/>
  <c r="F2345" i="20"/>
  <c r="G2345" i="20" s="1"/>
  <c r="F2346" i="20"/>
  <c r="G2346" i="20" s="1"/>
  <c r="F2347" i="20"/>
  <c r="G2347" i="20" s="1"/>
  <c r="F2348" i="20"/>
  <c r="G2348" i="20" s="1"/>
  <c r="F2349" i="20"/>
  <c r="G2349" i="20" s="1"/>
  <c r="F2350" i="20"/>
  <c r="G2350" i="20" s="1"/>
  <c r="F2351" i="20"/>
  <c r="G2351" i="20" s="1"/>
  <c r="F2352" i="20"/>
  <c r="G2352" i="20" s="1"/>
  <c r="F2353" i="20"/>
  <c r="G2353" i="20" s="1"/>
  <c r="F2354" i="20"/>
  <c r="G2354" i="20" s="1"/>
  <c r="F2355" i="20"/>
  <c r="G2355" i="20" s="1"/>
  <c r="F2356" i="20"/>
  <c r="G2356" i="20" s="1"/>
  <c r="F2357" i="20"/>
  <c r="G2357" i="20" s="1"/>
  <c r="F2358" i="20"/>
  <c r="G2358" i="20" s="1"/>
  <c r="F2359" i="20"/>
  <c r="G2359" i="20" s="1"/>
  <c r="F2360" i="20"/>
  <c r="G2360" i="20" s="1"/>
  <c r="F2361" i="20"/>
  <c r="G2361" i="20" s="1"/>
  <c r="F2362" i="20"/>
  <c r="G2362" i="20" s="1"/>
  <c r="F2363" i="20"/>
  <c r="G2363" i="20" s="1"/>
  <c r="F2364" i="20"/>
  <c r="G2364" i="20" s="1"/>
  <c r="F2365" i="20"/>
  <c r="G2365" i="20" s="1"/>
  <c r="F2366" i="20"/>
  <c r="G2366" i="20" s="1"/>
  <c r="F2367" i="20"/>
  <c r="G2367" i="20" s="1"/>
  <c r="F2368" i="20"/>
  <c r="G2368" i="20" s="1"/>
  <c r="F2369" i="20"/>
  <c r="G2369" i="20" s="1"/>
  <c r="F2370" i="20"/>
  <c r="G2370" i="20" s="1"/>
  <c r="F2371" i="20"/>
  <c r="G2371" i="20" s="1"/>
  <c r="F2372" i="20"/>
  <c r="G2372" i="20" s="1"/>
  <c r="F2373" i="20"/>
  <c r="G2373" i="20" s="1"/>
  <c r="F2374" i="20"/>
  <c r="G2374" i="20" s="1"/>
  <c r="F2375" i="20"/>
  <c r="G2375" i="20" s="1"/>
  <c r="F2376" i="20"/>
  <c r="G2376" i="20" s="1"/>
  <c r="F2377" i="20"/>
  <c r="G2377" i="20" s="1"/>
  <c r="F2378" i="20"/>
  <c r="G2378" i="20" s="1"/>
  <c r="F2379" i="20"/>
  <c r="G2379" i="20" s="1"/>
  <c r="F2380" i="20"/>
  <c r="G2380" i="20" s="1"/>
  <c r="F2381" i="20"/>
  <c r="G2381" i="20" s="1"/>
  <c r="F2382" i="20"/>
  <c r="G2382" i="20" s="1"/>
  <c r="F2383" i="20"/>
  <c r="G2383" i="20" s="1"/>
  <c r="F2384" i="20"/>
  <c r="G2384" i="20" s="1"/>
  <c r="F2385" i="20"/>
  <c r="G2385" i="20" s="1"/>
  <c r="F2386" i="20"/>
  <c r="G2386" i="20" s="1"/>
  <c r="F2387" i="20"/>
  <c r="G2387" i="20" s="1"/>
  <c r="F2388" i="20"/>
  <c r="G2388" i="20" s="1"/>
  <c r="F2389" i="20"/>
  <c r="G2389" i="20" s="1"/>
  <c r="F2390" i="20"/>
  <c r="G2390" i="20" s="1"/>
  <c r="F2391" i="20"/>
  <c r="G2391" i="20" s="1"/>
  <c r="F2392" i="20"/>
  <c r="G2392" i="20" s="1"/>
  <c r="F2393" i="20"/>
  <c r="G2393" i="20" s="1"/>
  <c r="F2394" i="20"/>
  <c r="G2394" i="20" s="1"/>
  <c r="F2395" i="20"/>
  <c r="G2395" i="20" s="1"/>
  <c r="F2396" i="20"/>
  <c r="G2396" i="20" s="1"/>
  <c r="F2397" i="20"/>
  <c r="G2397" i="20" s="1"/>
  <c r="F2398" i="20"/>
  <c r="G2398" i="20" s="1"/>
  <c r="F2399" i="20"/>
  <c r="G2399" i="20" s="1"/>
  <c r="F2400" i="20"/>
  <c r="G2400" i="20" s="1"/>
  <c r="F2401" i="20"/>
  <c r="G2401" i="20" s="1"/>
  <c r="F2402" i="20"/>
  <c r="G2402" i="20" s="1"/>
  <c r="F2403" i="20"/>
  <c r="G2403" i="20" s="1"/>
  <c r="F2404" i="20"/>
  <c r="G2404" i="20" s="1"/>
  <c r="F2405" i="20"/>
  <c r="G2405" i="20" s="1"/>
  <c r="F2406" i="20"/>
  <c r="G2406" i="20" s="1"/>
  <c r="F2407" i="20"/>
  <c r="G2407" i="20" s="1"/>
  <c r="F2408" i="20"/>
  <c r="G2408" i="20" s="1"/>
  <c r="F2409" i="20"/>
  <c r="G2409" i="20" s="1"/>
  <c r="F2410" i="20"/>
  <c r="G2410" i="20" s="1"/>
  <c r="F2411" i="20"/>
  <c r="G2411" i="20" s="1"/>
  <c r="F2412" i="20"/>
  <c r="G2412" i="20" s="1"/>
  <c r="F2413" i="20"/>
  <c r="G2413" i="20" s="1"/>
  <c r="F2414" i="20"/>
  <c r="G2414" i="20" s="1"/>
  <c r="F2415" i="20"/>
  <c r="G2415" i="20" s="1"/>
  <c r="F2416" i="20"/>
  <c r="G2416" i="20" s="1"/>
  <c r="F2417" i="20"/>
  <c r="G2417" i="20" s="1"/>
  <c r="F2418" i="20"/>
  <c r="G2418" i="20" s="1"/>
  <c r="F2419" i="20"/>
  <c r="G2419" i="20" s="1"/>
  <c r="F2420" i="20"/>
  <c r="G2420" i="20" s="1"/>
  <c r="F2421" i="20"/>
  <c r="G2421" i="20" s="1"/>
  <c r="F2422" i="20"/>
  <c r="G2422" i="20" s="1"/>
  <c r="F2423" i="20"/>
  <c r="G2423" i="20" s="1"/>
  <c r="F2424" i="20"/>
  <c r="G2424" i="20" s="1"/>
  <c r="F2425" i="20"/>
  <c r="G2425" i="20" s="1"/>
  <c r="F2426" i="20"/>
  <c r="G2426" i="20" s="1"/>
  <c r="F2427" i="20"/>
  <c r="G2427" i="20" s="1"/>
  <c r="F2428" i="20"/>
  <c r="G2428" i="20" s="1"/>
  <c r="F2429" i="20"/>
  <c r="G2429" i="20" s="1"/>
  <c r="F2430" i="20"/>
  <c r="G2430" i="20" s="1"/>
  <c r="F2431" i="20"/>
  <c r="G2431" i="20" s="1"/>
  <c r="F2432" i="20"/>
  <c r="G2432" i="20" s="1"/>
  <c r="F2433" i="20"/>
  <c r="G2433" i="20" s="1"/>
  <c r="F2434" i="20"/>
  <c r="G2434" i="20" s="1"/>
  <c r="F2435" i="20"/>
  <c r="G2435" i="20" s="1"/>
  <c r="F2436" i="20"/>
  <c r="G2436" i="20" s="1"/>
  <c r="F2437" i="20"/>
  <c r="G2437" i="20" s="1"/>
  <c r="F2438" i="20"/>
  <c r="G2438" i="20" s="1"/>
  <c r="F2439" i="20"/>
  <c r="G2439" i="20" s="1"/>
  <c r="F2440" i="20"/>
  <c r="G2440" i="20" s="1"/>
  <c r="F2441" i="20"/>
  <c r="G2441" i="20" s="1"/>
  <c r="F2442" i="20"/>
  <c r="G2442" i="20" s="1"/>
  <c r="F2443" i="20"/>
  <c r="G2443" i="20" s="1"/>
  <c r="F2444" i="20"/>
  <c r="G2444" i="20" s="1"/>
  <c r="F2445" i="20"/>
  <c r="G2445" i="20" s="1"/>
  <c r="F2446" i="20"/>
  <c r="G2446" i="20" s="1"/>
  <c r="F2447" i="20"/>
  <c r="G2447" i="20" s="1"/>
  <c r="F2448" i="20"/>
  <c r="G2448" i="20" s="1"/>
  <c r="F2449" i="20"/>
  <c r="G2449" i="20" s="1"/>
  <c r="F2450" i="20"/>
  <c r="G2450" i="20" s="1"/>
  <c r="F2451" i="20"/>
  <c r="G2451" i="20" s="1"/>
  <c r="F2452" i="20"/>
  <c r="G2452" i="20" s="1"/>
  <c r="F2453" i="20"/>
  <c r="G2453" i="20" s="1"/>
  <c r="F2454" i="20"/>
  <c r="G2454" i="20" s="1"/>
  <c r="F2455" i="20"/>
  <c r="G2455" i="20" s="1"/>
  <c r="F2456" i="20"/>
  <c r="G2456" i="20" s="1"/>
  <c r="F2457" i="20"/>
  <c r="G2457" i="20" s="1"/>
  <c r="F2458" i="20"/>
  <c r="G2458" i="20" s="1"/>
  <c r="F2459" i="20"/>
  <c r="G2459" i="20" s="1"/>
  <c r="F2460" i="20"/>
  <c r="G2460" i="20" s="1"/>
  <c r="F2461" i="20"/>
  <c r="G2461" i="20" s="1"/>
  <c r="F2462" i="20"/>
  <c r="G2462" i="20" s="1"/>
  <c r="F2463" i="20"/>
  <c r="G2463" i="20" s="1"/>
  <c r="F2464" i="20"/>
  <c r="G2464" i="20" s="1"/>
  <c r="F2465" i="20"/>
  <c r="G2465" i="20" s="1"/>
  <c r="F2466" i="20"/>
  <c r="G2466" i="20" s="1"/>
  <c r="F2467" i="20"/>
  <c r="G2467" i="20" s="1"/>
  <c r="F2468" i="20"/>
  <c r="G2468" i="20" s="1"/>
  <c r="F2469" i="20"/>
  <c r="G2469" i="20" s="1"/>
  <c r="F2470" i="20"/>
  <c r="G2470" i="20" s="1"/>
  <c r="F2471" i="20"/>
  <c r="G2471" i="20" s="1"/>
  <c r="F2472" i="20"/>
  <c r="G2472" i="20" s="1"/>
  <c r="F2473" i="20"/>
  <c r="G2473" i="20" s="1"/>
  <c r="F2474" i="20"/>
  <c r="G2474" i="20" s="1"/>
  <c r="F2475" i="20"/>
  <c r="G2475" i="20" s="1"/>
  <c r="F2476" i="20"/>
  <c r="G2476" i="20" s="1"/>
  <c r="F2477" i="20"/>
  <c r="G2477" i="20" s="1"/>
  <c r="F2478" i="20"/>
  <c r="G2478" i="20" s="1"/>
  <c r="F2479" i="20"/>
  <c r="G2479" i="20" s="1"/>
  <c r="F2480" i="20"/>
  <c r="G2480" i="20" s="1"/>
  <c r="F2481" i="20"/>
  <c r="G2481" i="20" s="1"/>
  <c r="F2482" i="20"/>
  <c r="G2482" i="20" s="1"/>
  <c r="F2483" i="20"/>
  <c r="G2483" i="20" s="1"/>
  <c r="F2484" i="20"/>
  <c r="G2484" i="20" s="1"/>
  <c r="F2485" i="20"/>
  <c r="G2485" i="20" s="1"/>
  <c r="F2486" i="20"/>
  <c r="G2486" i="20" s="1"/>
  <c r="F2487" i="20"/>
  <c r="G2487" i="20" s="1"/>
  <c r="F2488" i="20"/>
  <c r="G2488" i="20" s="1"/>
  <c r="F2489" i="20"/>
  <c r="G2489" i="20" s="1"/>
  <c r="F2490" i="20"/>
  <c r="G2490" i="20" s="1"/>
  <c r="F2491" i="20"/>
  <c r="G2491" i="20" s="1"/>
  <c r="F2492" i="20"/>
  <c r="G2492" i="20" s="1"/>
  <c r="F2493" i="20"/>
  <c r="G2493" i="20" s="1"/>
  <c r="F2494" i="20"/>
  <c r="G2494" i="20" s="1"/>
  <c r="F2495" i="20"/>
  <c r="G2495" i="20" s="1"/>
  <c r="F2496" i="20"/>
  <c r="G2496" i="20" s="1"/>
  <c r="F2497" i="20"/>
  <c r="G2497" i="20" s="1"/>
  <c r="F2498" i="20"/>
  <c r="G2498" i="20" s="1"/>
  <c r="F2499" i="20"/>
  <c r="G2499" i="20" s="1"/>
  <c r="F2500" i="20"/>
  <c r="G2500" i="20" s="1"/>
  <c r="F2501" i="20"/>
  <c r="G2501" i="20" s="1"/>
  <c r="F2502" i="20"/>
  <c r="G2502" i="20" s="1"/>
  <c r="F2503" i="20"/>
  <c r="G2503" i="20" s="1"/>
  <c r="F2504" i="20"/>
  <c r="G2504" i="20" s="1"/>
  <c r="F2505" i="20"/>
  <c r="G2505" i="20" s="1"/>
  <c r="F2506" i="20"/>
  <c r="G2506" i="20" s="1"/>
  <c r="F2507" i="20"/>
  <c r="G2507" i="20" s="1"/>
  <c r="F2508" i="20"/>
  <c r="G2508" i="20" s="1"/>
  <c r="F2509" i="20"/>
  <c r="G2509" i="20" s="1"/>
  <c r="F2510" i="20"/>
  <c r="G2510" i="20" s="1"/>
  <c r="F2511" i="20"/>
  <c r="G2511" i="20" s="1"/>
  <c r="F2512" i="20"/>
  <c r="G2512" i="20" s="1"/>
  <c r="F2513" i="20"/>
  <c r="G2513" i="20" s="1"/>
  <c r="F2514" i="20"/>
  <c r="G2514" i="20" s="1"/>
  <c r="F2515" i="20"/>
  <c r="G2515" i="20" s="1"/>
  <c r="F2516" i="20"/>
  <c r="G2516" i="20" s="1"/>
  <c r="F2517" i="20"/>
  <c r="G2517" i="20" s="1"/>
  <c r="F2518" i="20"/>
  <c r="G2518" i="20" s="1"/>
  <c r="F2519" i="20"/>
  <c r="G2519" i="20" s="1"/>
  <c r="F2520" i="20"/>
  <c r="G2520" i="20" s="1"/>
  <c r="F2521" i="20"/>
  <c r="G2521" i="20" s="1"/>
  <c r="F2522" i="20"/>
  <c r="G2522" i="20" s="1"/>
  <c r="F2523" i="20"/>
  <c r="G2523" i="20" s="1"/>
  <c r="F2524" i="20"/>
  <c r="G2524" i="20" s="1"/>
  <c r="F2525" i="20"/>
  <c r="G2525" i="20" s="1"/>
  <c r="F2526" i="20"/>
  <c r="G2526" i="20" s="1"/>
  <c r="F2527" i="20"/>
  <c r="G2527" i="20" s="1"/>
  <c r="F2528" i="20"/>
  <c r="G2528" i="20" s="1"/>
  <c r="F2529" i="20"/>
  <c r="G2529" i="20" s="1"/>
  <c r="F2530" i="20"/>
  <c r="G2530" i="20" s="1"/>
  <c r="F2531" i="20"/>
  <c r="G2531" i="20" s="1"/>
  <c r="F2532" i="20"/>
  <c r="G2532" i="20" s="1"/>
  <c r="F2533" i="20"/>
  <c r="G2533" i="20" s="1"/>
  <c r="F2534" i="20"/>
  <c r="G2534" i="20" s="1"/>
  <c r="F2535" i="20"/>
  <c r="G2535" i="20" s="1"/>
  <c r="F2536" i="20"/>
  <c r="G2536" i="20" s="1"/>
  <c r="F2537" i="20"/>
  <c r="G2537" i="20" s="1"/>
  <c r="F2538" i="20"/>
  <c r="G2538" i="20" s="1"/>
  <c r="F2539" i="20"/>
  <c r="G2539" i="20" s="1"/>
  <c r="F2540" i="20"/>
  <c r="G2540" i="20" s="1"/>
  <c r="F2541" i="20"/>
  <c r="G2541" i="20" s="1"/>
  <c r="F2542" i="20"/>
  <c r="G2542" i="20" s="1"/>
  <c r="F2543" i="20"/>
  <c r="G2543" i="20" s="1"/>
  <c r="F2544" i="20"/>
  <c r="G2544" i="20" s="1"/>
  <c r="F2545" i="20"/>
  <c r="G2545" i="20" s="1"/>
  <c r="F2546" i="20"/>
  <c r="G2546" i="20" s="1"/>
  <c r="F2547" i="20"/>
  <c r="G2547" i="20" s="1"/>
  <c r="F2548" i="20"/>
  <c r="G2548" i="20" s="1"/>
  <c r="F2549" i="20"/>
  <c r="G2549" i="20" s="1"/>
  <c r="F2550" i="20"/>
  <c r="G2550" i="20" s="1"/>
  <c r="F2551" i="20"/>
  <c r="G2551" i="20" s="1"/>
  <c r="F2552" i="20"/>
  <c r="G2552" i="20" s="1"/>
  <c r="F2553" i="20"/>
  <c r="G2553" i="20" s="1"/>
  <c r="F2554" i="20"/>
  <c r="G2554" i="20" s="1"/>
  <c r="F2555" i="20"/>
  <c r="G2555" i="20" s="1"/>
  <c r="F2556" i="20"/>
  <c r="G2556" i="20" s="1"/>
  <c r="F2557" i="20"/>
  <c r="G2557" i="20" s="1"/>
  <c r="F2558" i="20"/>
  <c r="G2558" i="20" s="1"/>
  <c r="F2559" i="20"/>
  <c r="G2559" i="20" s="1"/>
  <c r="F2560" i="20"/>
  <c r="G2560" i="20" s="1"/>
  <c r="F2561" i="20"/>
  <c r="G2561" i="20" s="1"/>
  <c r="F2562" i="20"/>
  <c r="G2562" i="20" s="1"/>
  <c r="F2563" i="20"/>
  <c r="G2563" i="20" s="1"/>
  <c r="F2564" i="20"/>
  <c r="G2564" i="20" s="1"/>
  <c r="F2565" i="20"/>
  <c r="G2565" i="20" s="1"/>
  <c r="F2566" i="20"/>
  <c r="G2566" i="20" s="1"/>
  <c r="F2567" i="20"/>
  <c r="G2567" i="20" s="1"/>
  <c r="F2568" i="20"/>
  <c r="G2568" i="20" s="1"/>
  <c r="F2569" i="20"/>
  <c r="G2569" i="20" s="1"/>
  <c r="F2570" i="20"/>
  <c r="G2570" i="20" s="1"/>
  <c r="F2571" i="20"/>
  <c r="G2571" i="20" s="1"/>
  <c r="F2572" i="20"/>
  <c r="G2572" i="20" s="1"/>
  <c r="F2573" i="20"/>
  <c r="G2573" i="20" s="1"/>
  <c r="F2574" i="20"/>
  <c r="G2574" i="20" s="1"/>
  <c r="F2575" i="20"/>
  <c r="G2575" i="20" s="1"/>
  <c r="F2576" i="20"/>
  <c r="G2576" i="20" s="1"/>
  <c r="F2577" i="20"/>
  <c r="G2577" i="20" s="1"/>
  <c r="F2578" i="20"/>
  <c r="G2578" i="20" s="1"/>
  <c r="F2579" i="20"/>
  <c r="G2579" i="20" s="1"/>
  <c r="F2580" i="20"/>
  <c r="G2580" i="20" s="1"/>
  <c r="F2581" i="20"/>
  <c r="G2581" i="20" s="1"/>
  <c r="F2582" i="20"/>
  <c r="G2582" i="20" s="1"/>
  <c r="F2583" i="20"/>
  <c r="G2583" i="20" s="1"/>
  <c r="F2584" i="20"/>
  <c r="G2584" i="20" s="1"/>
  <c r="F2585" i="20"/>
  <c r="G2585" i="20" s="1"/>
  <c r="F2586" i="20"/>
  <c r="G2586" i="20" s="1"/>
  <c r="F2587" i="20"/>
  <c r="G2587" i="20" s="1"/>
  <c r="F2588" i="20"/>
  <c r="G2588" i="20" s="1"/>
  <c r="F2589" i="20"/>
  <c r="G2589" i="20" s="1"/>
  <c r="F2590" i="20"/>
  <c r="G2590" i="20" s="1"/>
  <c r="F2591" i="20"/>
  <c r="G2591" i="20" s="1"/>
  <c r="F2592" i="20"/>
  <c r="G2592" i="20" s="1"/>
  <c r="F2593" i="20"/>
  <c r="G2593" i="20" s="1"/>
  <c r="F2594" i="20"/>
  <c r="G2594" i="20" s="1"/>
  <c r="F2595" i="20"/>
  <c r="G2595" i="20" s="1"/>
  <c r="F2596" i="20"/>
  <c r="G2596" i="20" s="1"/>
  <c r="F2597" i="20"/>
  <c r="G2597" i="20" s="1"/>
  <c r="F2598" i="20"/>
  <c r="G2598" i="20" s="1"/>
  <c r="F2599" i="20"/>
  <c r="G2599" i="20" s="1"/>
  <c r="F2600" i="20"/>
  <c r="G2600" i="20" s="1"/>
  <c r="F2601" i="20"/>
  <c r="G2601" i="20" s="1"/>
  <c r="F2602" i="20"/>
  <c r="G2602" i="20" s="1"/>
  <c r="F2603" i="20"/>
  <c r="G2603" i="20" s="1"/>
  <c r="F2604" i="20"/>
  <c r="G2604" i="20" s="1"/>
  <c r="F2605" i="20"/>
  <c r="G2605" i="20" s="1"/>
  <c r="F2606" i="20"/>
  <c r="G2606" i="20" s="1"/>
  <c r="F2607" i="20"/>
  <c r="G2607" i="20" s="1"/>
  <c r="F2608" i="20"/>
  <c r="G2608" i="20" s="1"/>
  <c r="F2609" i="20"/>
  <c r="G2609" i="20" s="1"/>
  <c r="F2610" i="20"/>
  <c r="G2610" i="20" s="1"/>
  <c r="F2611" i="20"/>
  <c r="G2611" i="20" s="1"/>
  <c r="F2612" i="20"/>
  <c r="G2612" i="20" s="1"/>
  <c r="F2613" i="20"/>
  <c r="G2613" i="20" s="1"/>
  <c r="F2614" i="20"/>
  <c r="G2614" i="20" s="1"/>
  <c r="F2615" i="20"/>
  <c r="G2615" i="20" s="1"/>
  <c r="F2616" i="20"/>
  <c r="G2616" i="20" s="1"/>
  <c r="F2617" i="20"/>
  <c r="G2617" i="20" s="1"/>
  <c r="F2618" i="20"/>
  <c r="G2618" i="20" s="1"/>
  <c r="F2619" i="20"/>
  <c r="G2619" i="20" s="1"/>
  <c r="F2620" i="20"/>
  <c r="G2620" i="20" s="1"/>
  <c r="F2621" i="20"/>
  <c r="G2621" i="20" s="1"/>
  <c r="F2622" i="20"/>
  <c r="G2622" i="20" s="1"/>
  <c r="F2623" i="20"/>
  <c r="G2623" i="20" s="1"/>
  <c r="F2624" i="20"/>
  <c r="G2624" i="20" s="1"/>
  <c r="F2625" i="20"/>
  <c r="G2625" i="20" s="1"/>
  <c r="F2626" i="20"/>
  <c r="G2626" i="20" s="1"/>
  <c r="F2627" i="20"/>
  <c r="G2627" i="20" s="1"/>
  <c r="F2628" i="20"/>
  <c r="G2628" i="20" s="1"/>
  <c r="F2629" i="20"/>
  <c r="G2629" i="20" s="1"/>
  <c r="F2630" i="20"/>
  <c r="G2630" i="20" s="1"/>
  <c r="F2631" i="20"/>
  <c r="G2631" i="20" s="1"/>
  <c r="F2632" i="20"/>
  <c r="G2632" i="20" s="1"/>
  <c r="F2633" i="20"/>
  <c r="G2633" i="20" s="1"/>
  <c r="F2634" i="20"/>
  <c r="G2634" i="20" s="1"/>
  <c r="F2635" i="20"/>
  <c r="G2635" i="20" s="1"/>
  <c r="F2636" i="20"/>
  <c r="G2636" i="20" s="1"/>
  <c r="F2637" i="20"/>
  <c r="G2637" i="20" s="1"/>
  <c r="F2638" i="20"/>
  <c r="G2638" i="20" s="1"/>
  <c r="F2639" i="20"/>
  <c r="G2639" i="20" s="1"/>
  <c r="F2640" i="20"/>
  <c r="G2640" i="20" s="1"/>
  <c r="F2641" i="20"/>
  <c r="G2641" i="20" s="1"/>
  <c r="F2642" i="20"/>
  <c r="G2642" i="20" s="1"/>
  <c r="F2643" i="20"/>
  <c r="G2643" i="20" s="1"/>
  <c r="F2644" i="20"/>
  <c r="G2644" i="20" s="1"/>
  <c r="F2645" i="20"/>
  <c r="G2645" i="20" s="1"/>
  <c r="F2646" i="20"/>
  <c r="G2646" i="20" s="1"/>
  <c r="F2647" i="20"/>
  <c r="G2647" i="20" s="1"/>
  <c r="F2648" i="20"/>
  <c r="G2648" i="20" s="1"/>
  <c r="F2649" i="20"/>
  <c r="G2649" i="20" s="1"/>
  <c r="F2650" i="20"/>
  <c r="G2650" i="20" s="1"/>
  <c r="F2651" i="20"/>
  <c r="G2651" i="20" s="1"/>
  <c r="F2652" i="20"/>
  <c r="G2652" i="20" s="1"/>
  <c r="F2653" i="20"/>
  <c r="G2653" i="20" s="1"/>
  <c r="F2654" i="20"/>
  <c r="G2654" i="20" s="1"/>
  <c r="F2655" i="20"/>
  <c r="G2655" i="20" s="1"/>
  <c r="F2656" i="20"/>
  <c r="G2656" i="20" s="1"/>
  <c r="F2657" i="20"/>
  <c r="G2657" i="20" s="1"/>
  <c r="F2658" i="20"/>
  <c r="G2658" i="20" s="1"/>
  <c r="F2659" i="20"/>
  <c r="G2659" i="20" s="1"/>
  <c r="F2660" i="20"/>
  <c r="G2660" i="20" s="1"/>
  <c r="F2661" i="20"/>
  <c r="G2661" i="20" s="1"/>
  <c r="F2662" i="20"/>
  <c r="G2662" i="20" s="1"/>
  <c r="F2663" i="20"/>
  <c r="G2663" i="20" s="1"/>
  <c r="F2664" i="20"/>
  <c r="G2664" i="20" s="1"/>
  <c r="F2665" i="20"/>
  <c r="G2665" i="20" s="1"/>
  <c r="F2666" i="20"/>
  <c r="G2666" i="20" s="1"/>
  <c r="F2667" i="20"/>
  <c r="G2667" i="20" s="1"/>
  <c r="F2668" i="20"/>
  <c r="G2668" i="20" s="1"/>
  <c r="F2669" i="20"/>
  <c r="G2669" i="20" s="1"/>
  <c r="F2670" i="20"/>
  <c r="G2670" i="20" s="1"/>
  <c r="F2671" i="20"/>
  <c r="G2671" i="20" s="1"/>
  <c r="F2672" i="20"/>
  <c r="G2672" i="20" s="1"/>
  <c r="F2673" i="20"/>
  <c r="G2673" i="20" s="1"/>
  <c r="F2674" i="20"/>
  <c r="G2674" i="20" s="1"/>
  <c r="F2675" i="20"/>
  <c r="G2675" i="20" s="1"/>
  <c r="F2676" i="20"/>
  <c r="G2676" i="20" s="1"/>
  <c r="F2677" i="20"/>
  <c r="G2677" i="20" s="1"/>
  <c r="F2678" i="20"/>
  <c r="G2678" i="20" s="1"/>
  <c r="F2679" i="20"/>
  <c r="G2679" i="20" s="1"/>
  <c r="F2680" i="20"/>
  <c r="G2680" i="20" s="1"/>
  <c r="F2681" i="20"/>
  <c r="G2681" i="20" s="1"/>
  <c r="F2682" i="20"/>
  <c r="G2682" i="20" s="1"/>
  <c r="F2683" i="20"/>
  <c r="G2683" i="20" s="1"/>
  <c r="F2684" i="20"/>
  <c r="G2684" i="20" s="1"/>
  <c r="F2685" i="20"/>
  <c r="G2685" i="20" s="1"/>
  <c r="F2686" i="20"/>
  <c r="G2686" i="20" s="1"/>
  <c r="F2687" i="20"/>
  <c r="G2687" i="20" s="1"/>
  <c r="F2688" i="20"/>
  <c r="G2688" i="20" s="1"/>
  <c r="F2689" i="20"/>
  <c r="G2689" i="20" s="1"/>
  <c r="F2690" i="20"/>
  <c r="G2690" i="20" s="1"/>
  <c r="F2691" i="20"/>
  <c r="G2691" i="20" s="1"/>
  <c r="F2692" i="20"/>
  <c r="G2692" i="20" s="1"/>
  <c r="F2693" i="20"/>
  <c r="G2693" i="20" s="1"/>
  <c r="F2694" i="20"/>
  <c r="G2694" i="20" s="1"/>
  <c r="F2695" i="20"/>
  <c r="G2695" i="20" s="1"/>
  <c r="F2696" i="20"/>
  <c r="G2696" i="20" s="1"/>
  <c r="F2697" i="20"/>
  <c r="G2697" i="20" s="1"/>
  <c r="F2698" i="20"/>
  <c r="G2698" i="20" s="1"/>
  <c r="F2699" i="20"/>
  <c r="G2699" i="20" s="1"/>
  <c r="F2700" i="20"/>
  <c r="G2700" i="20" s="1"/>
  <c r="F2701" i="20"/>
  <c r="G2701" i="20" s="1"/>
  <c r="F2702" i="20"/>
  <c r="G2702" i="20" s="1"/>
  <c r="F2703" i="20"/>
  <c r="G2703" i="20" s="1"/>
  <c r="F2704" i="20"/>
  <c r="G2704" i="20" s="1"/>
  <c r="F2705" i="20"/>
  <c r="G2705" i="20" s="1"/>
  <c r="F2706" i="20"/>
  <c r="G2706" i="20" s="1"/>
  <c r="F2707" i="20"/>
  <c r="G2707" i="20" s="1"/>
  <c r="F2708" i="20"/>
  <c r="G2708" i="20" s="1"/>
  <c r="F2709" i="20"/>
  <c r="G2709" i="20" s="1"/>
  <c r="F2710" i="20"/>
  <c r="G2710" i="20" s="1"/>
  <c r="F2711" i="20"/>
  <c r="G2711" i="20" s="1"/>
  <c r="F2712" i="20"/>
  <c r="G2712" i="20" s="1"/>
  <c r="F2713" i="20"/>
  <c r="G2713" i="20" s="1"/>
  <c r="F2714" i="20"/>
  <c r="G2714" i="20" s="1"/>
  <c r="F2715" i="20"/>
  <c r="G2715" i="20" s="1"/>
  <c r="F2716" i="20"/>
  <c r="G2716" i="20" s="1"/>
  <c r="F2717" i="20"/>
  <c r="G2717" i="20" s="1"/>
  <c r="F2718" i="20"/>
  <c r="G2718" i="20" s="1"/>
  <c r="F2719" i="20"/>
  <c r="G2719" i="20" s="1"/>
  <c r="F2720" i="20"/>
  <c r="G2720" i="20" s="1"/>
  <c r="F2721" i="20"/>
  <c r="G2721" i="20" s="1"/>
  <c r="F2722" i="20"/>
  <c r="G2722" i="20" s="1"/>
  <c r="F2723" i="20"/>
  <c r="G2723" i="20" s="1"/>
  <c r="F2724" i="20"/>
  <c r="G2724" i="20" s="1"/>
  <c r="F2725" i="20"/>
  <c r="G2725" i="20" s="1"/>
  <c r="F2726" i="20"/>
  <c r="G2726" i="20" s="1"/>
  <c r="F2727" i="20"/>
  <c r="G2727" i="20" s="1"/>
  <c r="F2728" i="20"/>
  <c r="G2728" i="20" s="1"/>
  <c r="F2729" i="20"/>
  <c r="G2729" i="20" s="1"/>
  <c r="F2730" i="20"/>
  <c r="G2730" i="20" s="1"/>
  <c r="F2731" i="20"/>
  <c r="G2731" i="20" s="1"/>
  <c r="F2732" i="20"/>
  <c r="G2732" i="20" s="1"/>
  <c r="F2733" i="20"/>
  <c r="G2733" i="20" s="1"/>
  <c r="F2734" i="20"/>
  <c r="G2734" i="20" s="1"/>
  <c r="F2735" i="20"/>
  <c r="G2735" i="20" s="1"/>
  <c r="F2736" i="20"/>
  <c r="G2736" i="20" s="1"/>
  <c r="F2737" i="20"/>
  <c r="G2737" i="20" s="1"/>
  <c r="F2738" i="20"/>
  <c r="G2738" i="20" s="1"/>
  <c r="F2739" i="20"/>
  <c r="G2739" i="20" s="1"/>
  <c r="F2740" i="20"/>
  <c r="G2740" i="20" s="1"/>
  <c r="F2741" i="20"/>
  <c r="G2741" i="20" s="1"/>
  <c r="F2742" i="20"/>
  <c r="G2742" i="20" s="1"/>
  <c r="F2743" i="20"/>
  <c r="G2743" i="20" s="1"/>
  <c r="F2744" i="20"/>
  <c r="G2744" i="20" s="1"/>
  <c r="F2745" i="20"/>
  <c r="G2745" i="20" s="1"/>
  <c r="F2746" i="20"/>
  <c r="G2746" i="20" s="1"/>
  <c r="F2747" i="20"/>
  <c r="G2747" i="20" s="1"/>
  <c r="F2748" i="20"/>
  <c r="G2748" i="20" s="1"/>
  <c r="F2749" i="20"/>
  <c r="G2749" i="20" s="1"/>
  <c r="F2750" i="20"/>
  <c r="G2750" i="20" s="1"/>
  <c r="F2751" i="20"/>
  <c r="G2751" i="20" s="1"/>
  <c r="F2752" i="20"/>
  <c r="G2752" i="20" s="1"/>
  <c r="F2753" i="20"/>
  <c r="G2753" i="20" s="1"/>
  <c r="F2754" i="20"/>
  <c r="G2754" i="20" s="1"/>
  <c r="F2755" i="20"/>
  <c r="G2755" i="20" s="1"/>
  <c r="F2756" i="20"/>
  <c r="G2756" i="20" s="1"/>
  <c r="F2757" i="20"/>
  <c r="G2757" i="20" s="1"/>
  <c r="F2758" i="20"/>
  <c r="G2758" i="20" s="1"/>
  <c r="F2759" i="20"/>
  <c r="G2759" i="20" s="1"/>
  <c r="F2760" i="20"/>
  <c r="G2760" i="20" s="1"/>
  <c r="F2761" i="20"/>
  <c r="G2761" i="20" s="1"/>
  <c r="F2762" i="20"/>
  <c r="G2762" i="20" s="1"/>
  <c r="F2763" i="20"/>
  <c r="G2763" i="20" s="1"/>
  <c r="F2764" i="20"/>
  <c r="G2764" i="20" s="1"/>
  <c r="F2765" i="20"/>
  <c r="G2765" i="20" s="1"/>
  <c r="F2766" i="20"/>
  <c r="G2766" i="20" s="1"/>
  <c r="F2767" i="20"/>
  <c r="G2767" i="20" s="1"/>
  <c r="F2768" i="20"/>
  <c r="G2768" i="20" s="1"/>
  <c r="F2769" i="20"/>
  <c r="G2769" i="20" s="1"/>
  <c r="F2770" i="20"/>
  <c r="G2770" i="20" s="1"/>
  <c r="F2771" i="20"/>
  <c r="G2771" i="20" s="1"/>
  <c r="F2772" i="20"/>
  <c r="G2772" i="20" s="1"/>
  <c r="F2773" i="20"/>
  <c r="G2773" i="20" s="1"/>
  <c r="F2774" i="20"/>
  <c r="G2774" i="20" s="1"/>
  <c r="F2775" i="20"/>
  <c r="G2775" i="20" s="1"/>
  <c r="F2776" i="20"/>
  <c r="G2776" i="20" s="1"/>
  <c r="F2777" i="20"/>
  <c r="G2777" i="20" s="1"/>
  <c r="F2778" i="20"/>
  <c r="G2778" i="20" s="1"/>
  <c r="F2779" i="20"/>
  <c r="G2779" i="20" s="1"/>
  <c r="F2780" i="20"/>
  <c r="G2780" i="20" s="1"/>
  <c r="F2781" i="20"/>
  <c r="G2781" i="20" s="1"/>
  <c r="F2782" i="20"/>
  <c r="G2782" i="20" s="1"/>
  <c r="F2783" i="20"/>
  <c r="G2783" i="20" s="1"/>
  <c r="F2784" i="20"/>
  <c r="G2784" i="20" s="1"/>
  <c r="F2785" i="20"/>
  <c r="G2785" i="20" s="1"/>
  <c r="F2786" i="20"/>
  <c r="G2786" i="20" s="1"/>
  <c r="F2787" i="20"/>
  <c r="G2787" i="20" s="1"/>
  <c r="F2788" i="20"/>
  <c r="G2788" i="20" s="1"/>
  <c r="F2789" i="20"/>
  <c r="G2789" i="20" s="1"/>
  <c r="F2790" i="20"/>
  <c r="G2790" i="20" s="1"/>
  <c r="F2791" i="20"/>
  <c r="G2791" i="20" s="1"/>
  <c r="F2792" i="20"/>
  <c r="G2792" i="20" s="1"/>
  <c r="F2793" i="20"/>
  <c r="G2793" i="20" s="1"/>
  <c r="F2794" i="20"/>
  <c r="G2794" i="20" s="1"/>
  <c r="F2795" i="20"/>
  <c r="G2795" i="20" s="1"/>
  <c r="F2796" i="20"/>
  <c r="G2796" i="20" s="1"/>
  <c r="F2797" i="20"/>
  <c r="G2797" i="20" s="1"/>
  <c r="F2798" i="20"/>
  <c r="G2798" i="20" s="1"/>
  <c r="F2799" i="20"/>
  <c r="G2799" i="20" s="1"/>
  <c r="F2800" i="20"/>
  <c r="G2800" i="20" s="1"/>
  <c r="F2801" i="20"/>
  <c r="G2801" i="20" s="1"/>
  <c r="F2802" i="20"/>
  <c r="G2802" i="20" s="1"/>
  <c r="F2803" i="20"/>
  <c r="G2803" i="20" s="1"/>
  <c r="F2804" i="20"/>
  <c r="G2804" i="20" s="1"/>
  <c r="F2805" i="20"/>
  <c r="G2805" i="20" s="1"/>
  <c r="F2806" i="20"/>
  <c r="G2806" i="20" s="1"/>
  <c r="F2807" i="20"/>
  <c r="G2807" i="20" s="1"/>
  <c r="F2808" i="20"/>
  <c r="G2808" i="20" s="1"/>
  <c r="F2809" i="20"/>
  <c r="G2809" i="20" s="1"/>
  <c r="F2810" i="20"/>
  <c r="G2810" i="20" s="1"/>
  <c r="F2811" i="20"/>
  <c r="G2811" i="20" s="1"/>
  <c r="F2812" i="20"/>
  <c r="G2812" i="20" s="1"/>
  <c r="F2813" i="20"/>
  <c r="G2813" i="20" s="1"/>
  <c r="F2814" i="20"/>
  <c r="G2814" i="20" s="1"/>
  <c r="F2815" i="20"/>
  <c r="G2815" i="20" s="1"/>
  <c r="F2816" i="20"/>
  <c r="G2816" i="20" s="1"/>
  <c r="F2817" i="20"/>
  <c r="G2817" i="20" s="1"/>
  <c r="F2818" i="20"/>
  <c r="G2818" i="20" s="1"/>
  <c r="F2819" i="20"/>
  <c r="G2819" i="20" s="1"/>
  <c r="F2820" i="20"/>
  <c r="G2820" i="20" s="1"/>
  <c r="F2821" i="20"/>
  <c r="G2821" i="20" s="1"/>
  <c r="F2822" i="20"/>
  <c r="G2822" i="20" s="1"/>
  <c r="F2823" i="20"/>
  <c r="G2823" i="20" s="1"/>
  <c r="F2824" i="20"/>
  <c r="G2824" i="20" s="1"/>
  <c r="F2825" i="20"/>
  <c r="G2825" i="20" s="1"/>
  <c r="F2826" i="20"/>
  <c r="G2826" i="20" s="1"/>
  <c r="F2827" i="20"/>
  <c r="G2827" i="20" s="1"/>
  <c r="F2828" i="20"/>
  <c r="G2828" i="20" s="1"/>
  <c r="F2829" i="20"/>
  <c r="G2829" i="20" s="1"/>
  <c r="F2830" i="20"/>
  <c r="G2830" i="20" s="1"/>
  <c r="F2831" i="20"/>
  <c r="G2831" i="20" s="1"/>
  <c r="F2832" i="20"/>
  <c r="G2832" i="20" s="1"/>
  <c r="F2833" i="20"/>
  <c r="G2833" i="20" s="1"/>
  <c r="F2834" i="20"/>
  <c r="G2834" i="20" s="1"/>
  <c r="F2835" i="20"/>
  <c r="G2835" i="20" s="1"/>
  <c r="F2836" i="20"/>
  <c r="G2836" i="20" s="1"/>
  <c r="F2837" i="20"/>
  <c r="G2837" i="20" s="1"/>
  <c r="F2838" i="20"/>
  <c r="G2838" i="20" s="1"/>
  <c r="F2839" i="20"/>
  <c r="G2839" i="20" s="1"/>
  <c r="F2840" i="20"/>
  <c r="G2840" i="20" s="1"/>
  <c r="F2841" i="20"/>
  <c r="G2841" i="20" s="1"/>
  <c r="F2842" i="20"/>
  <c r="G2842" i="20" s="1"/>
  <c r="F2843" i="20"/>
  <c r="G2843" i="20" s="1"/>
  <c r="F2844" i="20"/>
  <c r="G2844" i="20" s="1"/>
  <c r="F2845" i="20"/>
  <c r="G2845" i="20" s="1"/>
  <c r="F2846" i="20"/>
  <c r="G2846" i="20" s="1"/>
  <c r="F2847" i="20"/>
  <c r="G2847" i="20" s="1"/>
  <c r="F2848" i="20"/>
  <c r="G2848" i="20" s="1"/>
  <c r="F2849" i="20"/>
  <c r="G2849" i="20" s="1"/>
  <c r="F2850" i="20"/>
  <c r="G2850" i="20" s="1"/>
  <c r="F2851" i="20"/>
  <c r="G2851" i="20" s="1"/>
  <c r="F2852" i="20"/>
  <c r="G2852" i="20" s="1"/>
  <c r="F2853" i="20"/>
  <c r="G2853" i="20" s="1"/>
  <c r="F2854" i="20"/>
  <c r="G2854" i="20" s="1"/>
  <c r="F2855" i="20"/>
  <c r="G2855" i="20" s="1"/>
  <c r="F2856" i="20"/>
  <c r="G2856" i="20" s="1"/>
  <c r="F2857" i="20"/>
  <c r="G2857" i="20" s="1"/>
  <c r="F2858" i="20"/>
  <c r="G2858" i="20" s="1"/>
  <c r="F2859" i="20"/>
  <c r="G2859" i="20" s="1"/>
  <c r="F2860" i="20"/>
  <c r="G2860" i="20" s="1"/>
  <c r="F2861" i="20"/>
  <c r="G2861" i="20" s="1"/>
  <c r="F2862" i="20"/>
  <c r="G2862" i="20" s="1"/>
  <c r="F2863" i="20"/>
  <c r="G2863" i="20" s="1"/>
  <c r="F2864" i="20"/>
  <c r="G2864" i="20" s="1"/>
  <c r="F2865" i="20"/>
  <c r="G2865" i="20" s="1"/>
  <c r="F2866" i="20"/>
  <c r="G2866" i="20" s="1"/>
  <c r="F2867" i="20"/>
  <c r="G2867" i="20" s="1"/>
  <c r="F2868" i="20"/>
  <c r="G2868" i="20" s="1"/>
  <c r="F2869" i="20"/>
  <c r="G2869" i="20" s="1"/>
  <c r="F2870" i="20"/>
  <c r="G2870" i="20" s="1"/>
  <c r="F2871" i="20"/>
  <c r="G2871" i="20" s="1"/>
  <c r="F2872" i="20"/>
  <c r="G2872" i="20" s="1"/>
  <c r="F2873" i="20"/>
  <c r="G2873" i="20" s="1"/>
  <c r="F2874" i="20"/>
  <c r="G2874" i="20" s="1"/>
  <c r="F2875" i="20"/>
  <c r="G2875" i="20" s="1"/>
  <c r="F2876" i="20"/>
  <c r="G2876" i="20" s="1"/>
  <c r="F2877" i="20"/>
  <c r="G2877" i="20" s="1"/>
  <c r="F2878" i="20"/>
  <c r="G2878" i="20" s="1"/>
  <c r="F2879" i="20"/>
  <c r="G2879" i="20" s="1"/>
  <c r="F2880" i="20"/>
  <c r="G2880" i="20" s="1"/>
  <c r="F2881" i="20"/>
  <c r="G2881" i="20" s="1"/>
  <c r="F2882" i="20"/>
  <c r="G2882" i="20" s="1"/>
  <c r="F2883" i="20"/>
  <c r="G2883" i="20" s="1"/>
  <c r="F2884" i="20"/>
  <c r="G2884" i="20" s="1"/>
  <c r="F2885" i="20"/>
  <c r="G2885" i="20" s="1"/>
  <c r="F2886" i="20"/>
  <c r="G2886" i="20" s="1"/>
  <c r="F2887" i="20"/>
  <c r="G2887" i="20" s="1"/>
  <c r="F2888" i="20"/>
  <c r="G2888" i="20" s="1"/>
  <c r="F2889" i="20"/>
  <c r="G2889" i="20" s="1"/>
  <c r="F2890" i="20"/>
  <c r="G2890" i="20" s="1"/>
  <c r="F2891" i="20"/>
  <c r="G2891" i="20" s="1"/>
  <c r="F2892" i="20"/>
  <c r="G2892" i="20" s="1"/>
  <c r="F2893" i="20"/>
  <c r="G2893" i="20" s="1"/>
  <c r="F2894" i="20"/>
  <c r="G2894" i="20" s="1"/>
  <c r="F2895" i="20"/>
  <c r="G2895" i="20" s="1"/>
  <c r="F2896" i="20"/>
  <c r="G2896" i="20" s="1"/>
  <c r="F2897" i="20"/>
  <c r="G2897" i="20" s="1"/>
  <c r="F2898" i="20"/>
  <c r="G2898" i="20" s="1"/>
  <c r="F2899" i="20"/>
  <c r="G2899" i="20" s="1"/>
  <c r="F2900" i="20"/>
  <c r="G2900" i="20" s="1"/>
  <c r="F2901" i="20"/>
  <c r="G2901" i="20" s="1"/>
  <c r="F2902" i="20"/>
  <c r="G2902" i="20" s="1"/>
  <c r="F2903" i="20"/>
  <c r="G2903" i="20" s="1"/>
  <c r="F2904" i="20"/>
  <c r="G2904" i="20" s="1"/>
  <c r="F2905" i="20"/>
  <c r="G2905" i="20" s="1"/>
  <c r="F2906" i="20"/>
  <c r="G2906" i="20" s="1"/>
  <c r="F2907" i="20"/>
  <c r="G2907" i="20" s="1"/>
  <c r="F2908" i="20"/>
  <c r="G2908" i="20" s="1"/>
  <c r="F2909" i="20"/>
  <c r="G2909" i="20" s="1"/>
  <c r="F2910" i="20"/>
  <c r="G2910" i="20" s="1"/>
  <c r="F2911" i="20"/>
  <c r="G2911" i="20" s="1"/>
  <c r="F2912" i="20"/>
  <c r="G2912" i="20" s="1"/>
  <c r="F2913" i="20"/>
  <c r="G2913" i="20" s="1"/>
  <c r="F2914" i="20"/>
  <c r="G2914" i="20" s="1"/>
  <c r="F2915" i="20"/>
  <c r="G2915" i="20" s="1"/>
  <c r="F2916" i="20"/>
  <c r="G2916" i="20" s="1"/>
  <c r="F2917" i="20"/>
  <c r="G2917" i="20" s="1"/>
  <c r="F2918" i="20"/>
  <c r="G2918" i="20" s="1"/>
  <c r="F2919" i="20"/>
  <c r="G2919" i="20" s="1"/>
  <c r="F2920" i="20"/>
  <c r="G2920" i="20" s="1"/>
  <c r="F2921" i="20"/>
  <c r="G2921" i="20" s="1"/>
  <c r="F2922" i="20"/>
  <c r="G2922" i="20" s="1"/>
  <c r="F2923" i="20"/>
  <c r="G2923" i="20" s="1"/>
  <c r="F2924" i="20"/>
  <c r="G2924" i="20" s="1"/>
  <c r="F2925" i="20"/>
  <c r="G2925" i="20" s="1"/>
  <c r="F2926" i="20"/>
  <c r="G2926" i="20" s="1"/>
  <c r="F2927" i="20"/>
  <c r="G2927" i="20" s="1"/>
  <c r="F2928" i="20"/>
  <c r="G2928" i="20" s="1"/>
  <c r="F2929" i="20"/>
  <c r="G2929" i="20" s="1"/>
  <c r="F2930" i="20"/>
  <c r="G2930" i="20" s="1"/>
  <c r="F2931" i="20"/>
  <c r="G2931" i="20" s="1"/>
  <c r="F2932" i="20"/>
  <c r="G2932" i="20" s="1"/>
  <c r="F2933" i="20"/>
  <c r="G2933" i="20" s="1"/>
  <c r="F2934" i="20"/>
  <c r="G2934" i="20" s="1"/>
  <c r="F2935" i="20"/>
  <c r="G2935" i="20" s="1"/>
  <c r="F2936" i="20"/>
  <c r="G2936" i="20" s="1"/>
  <c r="F2937" i="20"/>
  <c r="G2937" i="20" s="1"/>
  <c r="F2938" i="20"/>
  <c r="G2938" i="20" s="1"/>
  <c r="F2939" i="20"/>
  <c r="G2939" i="20" s="1"/>
  <c r="F2940" i="20"/>
  <c r="G2940" i="20" s="1"/>
  <c r="F2941" i="20"/>
  <c r="G2941" i="20" s="1"/>
  <c r="F2942" i="20"/>
  <c r="G2942" i="20" s="1"/>
  <c r="F2943" i="20"/>
  <c r="G2943" i="20" s="1"/>
  <c r="F2944" i="20"/>
  <c r="G2944" i="20" s="1"/>
  <c r="F2945" i="20"/>
  <c r="G2945" i="20" s="1"/>
  <c r="F2946" i="20"/>
  <c r="G2946" i="20" s="1"/>
  <c r="F2947" i="20"/>
  <c r="G2947" i="20" s="1"/>
  <c r="F2948" i="20"/>
  <c r="G2948" i="20" s="1"/>
  <c r="F2949" i="20"/>
  <c r="G2949" i="20" s="1"/>
  <c r="F2950" i="20"/>
  <c r="G2950" i="20" s="1"/>
  <c r="F2951" i="20"/>
  <c r="G2951" i="20" s="1"/>
  <c r="F2952" i="20"/>
  <c r="G2952" i="20" s="1"/>
  <c r="F2953" i="20"/>
  <c r="G2953" i="20" s="1"/>
  <c r="F2954" i="20"/>
  <c r="G2954" i="20" s="1"/>
  <c r="F2955" i="20"/>
  <c r="G2955" i="20" s="1"/>
  <c r="F2956" i="20"/>
  <c r="G2956" i="20" s="1"/>
  <c r="F2957" i="20"/>
  <c r="G2957" i="20" s="1"/>
  <c r="F2958" i="20"/>
  <c r="G2958" i="20" s="1"/>
  <c r="F2959" i="20"/>
  <c r="G2959" i="20" s="1"/>
  <c r="F2960" i="20"/>
  <c r="G2960" i="20" s="1"/>
  <c r="F2961" i="20"/>
  <c r="G2961" i="20" s="1"/>
  <c r="F2962" i="20"/>
  <c r="G2962" i="20" s="1"/>
  <c r="F2963" i="20"/>
  <c r="G2963" i="20" s="1"/>
  <c r="F2964" i="20"/>
  <c r="G2964" i="20" s="1"/>
  <c r="F2965" i="20"/>
  <c r="G2965" i="20" s="1"/>
  <c r="F2966" i="20"/>
  <c r="G2966" i="20" s="1"/>
  <c r="F2967" i="20"/>
  <c r="G2967" i="20" s="1"/>
  <c r="F2968" i="20"/>
  <c r="G2968" i="20" s="1"/>
  <c r="F2969" i="20"/>
  <c r="G2969" i="20" s="1"/>
  <c r="F2970" i="20"/>
  <c r="G2970" i="20" s="1"/>
  <c r="F2971" i="20"/>
  <c r="G2971" i="20" s="1"/>
  <c r="F2972" i="20"/>
  <c r="G2972" i="20" s="1"/>
  <c r="F2973" i="20"/>
  <c r="G2973" i="20" s="1"/>
  <c r="F2974" i="20"/>
  <c r="G2974" i="20" s="1"/>
  <c r="F2975" i="20"/>
  <c r="G2975" i="20" s="1"/>
  <c r="F2976" i="20"/>
  <c r="G2976" i="20" s="1"/>
  <c r="F2977" i="20"/>
  <c r="G2977" i="20" s="1"/>
  <c r="F2978" i="20"/>
  <c r="G2978" i="20" s="1"/>
  <c r="F2979" i="20"/>
  <c r="G2979" i="20" s="1"/>
  <c r="F2980" i="20"/>
  <c r="G2980" i="20" s="1"/>
  <c r="F2981" i="20"/>
  <c r="G2981" i="20" s="1"/>
  <c r="F9" i="20"/>
  <c r="E17" i="19"/>
  <c r="E18" i="19"/>
  <c r="E19" i="19"/>
  <c r="E20" i="19"/>
  <c r="E21" i="19"/>
  <c r="E22" i="19"/>
  <c r="E23" i="19"/>
  <c r="E24" i="19"/>
  <c r="C28" i="19"/>
  <c r="C27" i="19"/>
  <c r="D25" i="19"/>
  <c r="C25" i="19"/>
  <c r="H31" i="18"/>
  <c r="H30" i="18"/>
  <c r="N10" i="20" l="1"/>
  <c r="O10" i="20"/>
  <c r="O11" i="20"/>
  <c r="O12" i="20"/>
  <c r="O13" i="20"/>
  <c r="O14" i="20"/>
  <c r="P10" i="20"/>
  <c r="Q10" i="20"/>
  <c r="R10" i="20"/>
  <c r="R11" i="20"/>
  <c r="R12" i="20"/>
  <c r="R13" i="20"/>
  <c r="R14" i="20"/>
  <c r="R15" i="20"/>
  <c r="R16" i="20"/>
  <c r="K9" i="20"/>
  <c r="K10" i="20"/>
  <c r="K11" i="20"/>
  <c r="K12" i="20"/>
  <c r="K13" i="20"/>
  <c r="K14" i="20"/>
  <c r="K15" i="20"/>
  <c r="K16" i="20"/>
  <c r="L9" i="20"/>
  <c r="L10" i="20"/>
  <c r="L11" i="20"/>
  <c r="L12" i="20"/>
  <c r="L13" i="20"/>
  <c r="L14" i="20"/>
  <c r="L15" i="20"/>
  <c r="L16" i="20"/>
  <c r="M9" i="20"/>
  <c r="M10" i="20"/>
  <c r="M11" i="20"/>
  <c r="M13" i="20"/>
  <c r="M15" i="20"/>
  <c r="P16" i="20"/>
  <c r="N11" i="20"/>
  <c r="N13" i="20"/>
  <c r="N15" i="20"/>
  <c r="Q16" i="20"/>
  <c r="P11" i="20"/>
  <c r="P13" i="20"/>
  <c r="O15" i="20"/>
  <c r="N9" i="20"/>
  <c r="M12" i="20"/>
  <c r="M14" i="20"/>
  <c r="Q15" i="20"/>
  <c r="P9" i="20"/>
  <c r="Q11" i="20"/>
  <c r="P15" i="20"/>
  <c r="N12" i="20"/>
  <c r="M16" i="20"/>
  <c r="P12" i="20"/>
  <c r="N16" i="20"/>
  <c r="Q12" i="20"/>
  <c r="Q13" i="20"/>
  <c r="O9" i="20"/>
  <c r="N14" i="20"/>
  <c r="P14" i="20"/>
  <c r="Q14" i="20"/>
  <c r="O16" i="20"/>
  <c r="Q9" i="20"/>
  <c r="R9" i="20"/>
  <c r="H7" i="18"/>
  <c r="K9" i="18" s="1"/>
  <c r="H19" i="18"/>
  <c r="K21" i="18" s="1"/>
  <c r="H25" i="18"/>
  <c r="K27" i="18" s="1"/>
  <c r="H13" i="18"/>
  <c r="K15" i="18" s="1"/>
  <c r="E32" i="18"/>
  <c r="S13" i="20" l="1"/>
  <c r="P27" i="20" s="1"/>
  <c r="S11" i="20"/>
  <c r="P25" i="20" s="1"/>
  <c r="S10" i="20"/>
  <c r="N24" i="20" s="1"/>
  <c r="S12" i="20"/>
  <c r="O26" i="20" s="1"/>
  <c r="S9" i="20"/>
  <c r="M23" i="20" s="1"/>
  <c r="S16" i="20"/>
  <c r="M30" i="20" s="1"/>
  <c r="N25" i="20"/>
  <c r="S15" i="20"/>
  <c r="L29" i="20" s="1"/>
  <c r="S14" i="20"/>
  <c r="M28" i="20" s="1"/>
  <c r="O27" i="20"/>
  <c r="K5" i="18"/>
  <c r="K11" i="18"/>
  <c r="K23" i="18"/>
  <c r="K17" i="18"/>
  <c r="O30" i="20" l="1"/>
  <c r="L30" i="20"/>
  <c r="R28" i="20"/>
  <c r="Q26" i="20"/>
  <c r="K28" i="20"/>
  <c r="P30" i="20"/>
  <c r="K30" i="20"/>
  <c r="P23" i="20"/>
  <c r="L26" i="20"/>
  <c r="Q23" i="20"/>
  <c r="R30" i="20"/>
  <c r="M26" i="20"/>
  <c r="P26" i="20"/>
  <c r="N30" i="20"/>
  <c r="Q25" i="20"/>
  <c r="R25" i="20"/>
  <c r="N23" i="20"/>
  <c r="R23" i="20"/>
  <c r="O23" i="20"/>
  <c r="R26" i="20"/>
  <c r="L23" i="20"/>
  <c r="Q28" i="20"/>
  <c r="N29" i="20"/>
  <c r="R24" i="20"/>
  <c r="Q29" i="20"/>
  <c r="O24" i="20"/>
  <c r="L27" i="20"/>
  <c r="N28" i="20"/>
  <c r="K24" i="20"/>
  <c r="M29" i="20"/>
  <c r="O28" i="20"/>
  <c r="Q24" i="20"/>
  <c r="L24" i="20"/>
  <c r="M27" i="20"/>
  <c r="O29" i="20"/>
  <c r="L28" i="20"/>
  <c r="R29" i="20"/>
  <c r="M24" i="20"/>
  <c r="K25" i="20"/>
  <c r="O25" i="20"/>
  <c r="N26" i="20"/>
  <c r="K29" i="20"/>
  <c r="K23" i="20"/>
  <c r="K26" i="20"/>
  <c r="Q30" i="20"/>
  <c r="L25" i="20"/>
  <c r="P28" i="20"/>
  <c r="M25" i="20"/>
  <c r="R27" i="20"/>
  <c r="N27" i="20"/>
  <c r="P29" i="20"/>
  <c r="P24" i="20"/>
  <c r="Q27" i="20"/>
  <c r="K27" i="20"/>
  <c r="H12" i="1"/>
  <c r="S30" i="20" l="1"/>
  <c r="S26" i="20"/>
  <c r="S28" i="20"/>
  <c r="S25" i="20"/>
  <c r="S27" i="20"/>
  <c r="K35" i="20" a="1"/>
  <c r="S23" i="20"/>
  <c r="S24" i="20"/>
  <c r="S29" i="20"/>
  <c r="F27" i="11"/>
  <c r="K35" i="20" l="1"/>
  <c r="T40" i="20"/>
  <c r="U40" i="20"/>
  <c r="F22" i="19" s="1"/>
  <c r="S39" i="20"/>
  <c r="T41" i="20"/>
  <c r="U41" i="20"/>
  <c r="F23" i="19" s="1"/>
  <c r="S38" i="20"/>
  <c r="T42" i="20"/>
  <c r="U42" i="20"/>
  <c r="F24" i="19" s="1"/>
  <c r="S37" i="20"/>
  <c r="T35" i="20"/>
  <c r="F17" i="19"/>
  <c r="S36" i="20"/>
  <c r="T36" i="20"/>
  <c r="U36" i="20"/>
  <c r="F18" i="19" s="1"/>
  <c r="T37" i="20"/>
  <c r="U37" i="20"/>
  <c r="F19" i="19" s="1"/>
  <c r="S42" i="20"/>
  <c r="T38" i="20"/>
  <c r="U38" i="20"/>
  <c r="F20" i="19" s="1"/>
  <c r="S41" i="20"/>
  <c r="T39" i="20"/>
  <c r="U39" i="20"/>
  <c r="F21" i="19" s="1"/>
  <c r="S40" i="20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164" i="5"/>
  <c r="H2165" i="5"/>
  <c r="H2166" i="5"/>
  <c r="H2167" i="5"/>
  <c r="H2168" i="5"/>
  <c r="H2169" i="5"/>
  <c r="H2170" i="5"/>
  <c r="H2171" i="5"/>
  <c r="H2172" i="5"/>
  <c r="H2173" i="5"/>
  <c r="H2174" i="5"/>
  <c r="H2175" i="5"/>
  <c r="H2176" i="5"/>
  <c r="H2177" i="5"/>
  <c r="H2178" i="5"/>
  <c r="H2179" i="5"/>
  <c r="H2180" i="5"/>
  <c r="H2181" i="5"/>
  <c r="H2182" i="5"/>
  <c r="H2183" i="5"/>
  <c r="H2184" i="5"/>
  <c r="H2185" i="5"/>
  <c r="H2186" i="5"/>
  <c r="H2187" i="5"/>
  <c r="H2188" i="5"/>
  <c r="H2189" i="5"/>
  <c r="H2190" i="5"/>
  <c r="H2191" i="5"/>
  <c r="H2192" i="5"/>
  <c r="H2193" i="5"/>
  <c r="H2194" i="5"/>
  <c r="H2195" i="5"/>
  <c r="H2196" i="5"/>
  <c r="H2197" i="5"/>
  <c r="H2198" i="5"/>
  <c r="H2199" i="5"/>
  <c r="H2200" i="5"/>
  <c r="H2201" i="5"/>
  <c r="H2202" i="5"/>
  <c r="H2203" i="5"/>
  <c r="H2204" i="5"/>
  <c r="H2205" i="5"/>
  <c r="H2206" i="5"/>
  <c r="H2207" i="5"/>
  <c r="H2208" i="5"/>
  <c r="H2209" i="5"/>
  <c r="H2210" i="5"/>
  <c r="H2211" i="5"/>
  <c r="H2212" i="5"/>
  <c r="H2213" i="5"/>
  <c r="H2214" i="5"/>
  <c r="H2215" i="5"/>
  <c r="H2216" i="5"/>
  <c r="H2217" i="5"/>
  <c r="H2218" i="5"/>
  <c r="H2219" i="5"/>
  <c r="H2220" i="5"/>
  <c r="H2221" i="5"/>
  <c r="H2222" i="5"/>
  <c r="H2223" i="5"/>
  <c r="H2224" i="5"/>
  <c r="H2225" i="5"/>
  <c r="H2226" i="5"/>
  <c r="H2227" i="5"/>
  <c r="H2228" i="5"/>
  <c r="H2229" i="5"/>
  <c r="H2230" i="5"/>
  <c r="H2231" i="5"/>
  <c r="H2232" i="5"/>
  <c r="H2233" i="5"/>
  <c r="H2234" i="5"/>
  <c r="H2235" i="5"/>
  <c r="H2236" i="5"/>
  <c r="H2237" i="5"/>
  <c r="H2238" i="5"/>
  <c r="H2239" i="5"/>
  <c r="H2240" i="5"/>
  <c r="H2241" i="5"/>
  <c r="H2242" i="5"/>
  <c r="H2243" i="5"/>
  <c r="H2244" i="5"/>
  <c r="H2245" i="5"/>
  <c r="H2246" i="5"/>
  <c r="H2247" i="5"/>
  <c r="H2248" i="5"/>
  <c r="H2249" i="5"/>
  <c r="H2250" i="5"/>
  <c r="H2251" i="5"/>
  <c r="H2252" i="5"/>
  <c r="H2253" i="5"/>
  <c r="H2254" i="5"/>
  <c r="H2255" i="5"/>
  <c r="H2256" i="5"/>
  <c r="H2257" i="5"/>
  <c r="H2258" i="5"/>
  <c r="H2259" i="5"/>
  <c r="H2260" i="5"/>
  <c r="H2261" i="5"/>
  <c r="H2262" i="5"/>
  <c r="H2263" i="5"/>
  <c r="H2264" i="5"/>
  <c r="H2265" i="5"/>
  <c r="H2266" i="5"/>
  <c r="H2267" i="5"/>
  <c r="H2268" i="5"/>
  <c r="H2269" i="5"/>
  <c r="H2270" i="5"/>
  <c r="H2271" i="5"/>
  <c r="H2272" i="5"/>
  <c r="H2273" i="5"/>
  <c r="H2274" i="5"/>
  <c r="H2275" i="5"/>
  <c r="H2276" i="5"/>
  <c r="H2277" i="5"/>
  <c r="H2278" i="5"/>
  <c r="H2279" i="5"/>
  <c r="H2280" i="5"/>
  <c r="H2281" i="5"/>
  <c r="H2282" i="5"/>
  <c r="H2283" i="5"/>
  <c r="H2284" i="5"/>
  <c r="H2285" i="5"/>
  <c r="H2286" i="5"/>
  <c r="H2287" i="5"/>
  <c r="H2288" i="5"/>
  <c r="H2289" i="5"/>
  <c r="H2290" i="5"/>
  <c r="H2291" i="5"/>
  <c r="H2292" i="5"/>
  <c r="H2293" i="5"/>
  <c r="H2294" i="5"/>
  <c r="H2295" i="5"/>
  <c r="H2296" i="5"/>
  <c r="H2297" i="5"/>
  <c r="H2298" i="5"/>
  <c r="H2299" i="5"/>
  <c r="H2300" i="5"/>
  <c r="H2301" i="5"/>
  <c r="H2302" i="5"/>
  <c r="H2303" i="5"/>
  <c r="H2304" i="5"/>
  <c r="H2305" i="5"/>
  <c r="H2306" i="5"/>
  <c r="H2307" i="5"/>
  <c r="H2308" i="5"/>
  <c r="H2309" i="5"/>
  <c r="H2310" i="5"/>
  <c r="H2311" i="5"/>
  <c r="H2312" i="5"/>
  <c r="H2313" i="5"/>
  <c r="H2314" i="5"/>
  <c r="H2315" i="5"/>
  <c r="H2316" i="5"/>
  <c r="H2317" i="5"/>
  <c r="H2318" i="5"/>
  <c r="H2319" i="5"/>
  <c r="H2320" i="5"/>
  <c r="H2321" i="5"/>
  <c r="H2322" i="5"/>
  <c r="H2323" i="5"/>
  <c r="H2324" i="5"/>
  <c r="H2325" i="5"/>
  <c r="H2326" i="5"/>
  <c r="H2327" i="5"/>
  <c r="H2328" i="5"/>
  <c r="H2329" i="5"/>
  <c r="H2330" i="5"/>
  <c r="H2331" i="5"/>
  <c r="H2332" i="5"/>
  <c r="H2333" i="5"/>
  <c r="H2334" i="5"/>
  <c r="H2335" i="5"/>
  <c r="H2336" i="5"/>
  <c r="H2337" i="5"/>
  <c r="H2338" i="5"/>
  <c r="H2339" i="5"/>
  <c r="H2340" i="5"/>
  <c r="H2341" i="5"/>
  <c r="H2342" i="5"/>
  <c r="H2343" i="5"/>
  <c r="H2344" i="5"/>
  <c r="H2345" i="5"/>
  <c r="H2346" i="5"/>
  <c r="H2347" i="5"/>
  <c r="H2348" i="5"/>
  <c r="H2349" i="5"/>
  <c r="H2350" i="5"/>
  <c r="H2351" i="5"/>
  <c r="H2352" i="5"/>
  <c r="H2353" i="5"/>
  <c r="H2354" i="5"/>
  <c r="H2355" i="5"/>
  <c r="H2356" i="5"/>
  <c r="H2357" i="5"/>
  <c r="H2358" i="5"/>
  <c r="H2359" i="5"/>
  <c r="H2360" i="5"/>
  <c r="H2361" i="5"/>
  <c r="H2362" i="5"/>
  <c r="H2363" i="5"/>
  <c r="H2364" i="5"/>
  <c r="H2365" i="5"/>
  <c r="H2366" i="5"/>
  <c r="H2367" i="5"/>
  <c r="H2368" i="5"/>
  <c r="H2369" i="5"/>
  <c r="H2370" i="5"/>
  <c r="H2371" i="5"/>
  <c r="H2372" i="5"/>
  <c r="H2373" i="5"/>
  <c r="H2374" i="5"/>
  <c r="H2375" i="5"/>
  <c r="H2376" i="5"/>
  <c r="H2377" i="5"/>
  <c r="H2378" i="5"/>
  <c r="H2379" i="5"/>
  <c r="H2380" i="5"/>
  <c r="H2381" i="5"/>
  <c r="H2382" i="5"/>
  <c r="H2383" i="5"/>
  <c r="H2384" i="5"/>
  <c r="H2385" i="5"/>
  <c r="H2386" i="5"/>
  <c r="H2387" i="5"/>
  <c r="H2388" i="5"/>
  <c r="H2389" i="5"/>
  <c r="H2390" i="5"/>
  <c r="H2391" i="5"/>
  <c r="H2392" i="5"/>
  <c r="H2393" i="5"/>
  <c r="H2394" i="5"/>
  <c r="H2395" i="5"/>
  <c r="H2396" i="5"/>
  <c r="H2397" i="5"/>
  <c r="H2398" i="5"/>
  <c r="H2399" i="5"/>
  <c r="H2400" i="5"/>
  <c r="H2401" i="5"/>
  <c r="H2402" i="5"/>
  <c r="H2403" i="5"/>
  <c r="H2404" i="5"/>
  <c r="H2405" i="5"/>
  <c r="H2406" i="5"/>
  <c r="H2407" i="5"/>
  <c r="H2408" i="5"/>
  <c r="H2409" i="5"/>
  <c r="H2410" i="5"/>
  <c r="H2411" i="5"/>
  <c r="H2412" i="5"/>
  <c r="H2413" i="5"/>
  <c r="H2414" i="5"/>
  <c r="H2415" i="5"/>
  <c r="H2416" i="5"/>
  <c r="H2417" i="5"/>
  <c r="H2418" i="5"/>
  <c r="H2419" i="5"/>
  <c r="H2420" i="5"/>
  <c r="H2421" i="5"/>
  <c r="H2422" i="5"/>
  <c r="H2423" i="5"/>
  <c r="H2424" i="5"/>
  <c r="H2425" i="5"/>
  <c r="H2426" i="5"/>
  <c r="H2427" i="5"/>
  <c r="H2428" i="5"/>
  <c r="H2429" i="5"/>
  <c r="H2430" i="5"/>
  <c r="H2431" i="5"/>
  <c r="H2432" i="5"/>
  <c r="H2433" i="5"/>
  <c r="H2434" i="5"/>
  <c r="H2435" i="5"/>
  <c r="H2436" i="5"/>
  <c r="H2437" i="5"/>
  <c r="H2438" i="5"/>
  <c r="H2439" i="5"/>
  <c r="H2440" i="5"/>
  <c r="H2441" i="5"/>
  <c r="H2442" i="5"/>
  <c r="H2443" i="5"/>
  <c r="H2444" i="5"/>
  <c r="H2445" i="5"/>
  <c r="H2446" i="5"/>
  <c r="H2447" i="5"/>
  <c r="H2448" i="5"/>
  <c r="H2449" i="5"/>
  <c r="H2450" i="5"/>
  <c r="H2451" i="5"/>
  <c r="H2452" i="5"/>
  <c r="H2453" i="5"/>
  <c r="H2454" i="5"/>
  <c r="H2455" i="5"/>
  <c r="H2456" i="5"/>
  <c r="H2457" i="5"/>
  <c r="H2458" i="5"/>
  <c r="H2459" i="5"/>
  <c r="H2460" i="5"/>
  <c r="H2461" i="5"/>
  <c r="H2462" i="5"/>
  <c r="H2463" i="5"/>
  <c r="H2464" i="5"/>
  <c r="H2465" i="5"/>
  <c r="H2466" i="5"/>
  <c r="H2467" i="5"/>
  <c r="H2468" i="5"/>
  <c r="H2469" i="5"/>
  <c r="H2470" i="5"/>
  <c r="H2471" i="5"/>
  <c r="H2472" i="5"/>
  <c r="H2473" i="5"/>
  <c r="H2474" i="5"/>
  <c r="H2475" i="5"/>
  <c r="H2476" i="5"/>
  <c r="H2477" i="5"/>
  <c r="H2478" i="5"/>
  <c r="H2479" i="5"/>
  <c r="H2480" i="5"/>
  <c r="H2481" i="5"/>
  <c r="H2482" i="5"/>
  <c r="H2483" i="5"/>
  <c r="H2484" i="5"/>
  <c r="H2485" i="5"/>
  <c r="H2486" i="5"/>
  <c r="H2487" i="5"/>
  <c r="H2488" i="5"/>
  <c r="H2489" i="5"/>
  <c r="H2490" i="5"/>
  <c r="H2491" i="5"/>
  <c r="H2492" i="5"/>
  <c r="H2493" i="5"/>
  <c r="H2494" i="5"/>
  <c r="H2495" i="5"/>
  <c r="H2496" i="5"/>
  <c r="H2497" i="5"/>
  <c r="H2498" i="5"/>
  <c r="H2499" i="5"/>
  <c r="H2500" i="5"/>
  <c r="H2501" i="5"/>
  <c r="H2502" i="5"/>
  <c r="H2503" i="5"/>
  <c r="H2504" i="5"/>
  <c r="H2505" i="5"/>
  <c r="H2506" i="5"/>
  <c r="H2507" i="5"/>
  <c r="H2508" i="5"/>
  <c r="H2509" i="5"/>
  <c r="H2510" i="5"/>
  <c r="H2511" i="5"/>
  <c r="H2512" i="5"/>
  <c r="H2513" i="5"/>
  <c r="H2514" i="5"/>
  <c r="H2515" i="5"/>
  <c r="H2516" i="5"/>
  <c r="H2517" i="5"/>
  <c r="H2518" i="5"/>
  <c r="H2519" i="5"/>
  <c r="H2520" i="5"/>
  <c r="H2521" i="5"/>
  <c r="H2522" i="5"/>
  <c r="H2523" i="5"/>
  <c r="H2524" i="5"/>
  <c r="H2525" i="5"/>
  <c r="H2526" i="5"/>
  <c r="H2527" i="5"/>
  <c r="H2528" i="5"/>
  <c r="H2529" i="5"/>
  <c r="H2530" i="5"/>
  <c r="H2531" i="5"/>
  <c r="H2532" i="5"/>
  <c r="H2533" i="5"/>
  <c r="H2534" i="5"/>
  <c r="H2535" i="5"/>
  <c r="H2536" i="5"/>
  <c r="H2537" i="5"/>
  <c r="H2538" i="5"/>
  <c r="H2539" i="5"/>
  <c r="H2540" i="5"/>
  <c r="H2541" i="5"/>
  <c r="H2542" i="5"/>
  <c r="H2543" i="5"/>
  <c r="H2544" i="5"/>
  <c r="H2545" i="5"/>
  <c r="H2546" i="5"/>
  <c r="H2547" i="5"/>
  <c r="H2548" i="5"/>
  <c r="H2549" i="5"/>
  <c r="H2550" i="5"/>
  <c r="H2551" i="5"/>
  <c r="H2552" i="5"/>
  <c r="H2553" i="5"/>
  <c r="H2554" i="5"/>
  <c r="H2555" i="5"/>
  <c r="H2556" i="5"/>
  <c r="H2557" i="5"/>
  <c r="H2558" i="5"/>
  <c r="H2559" i="5"/>
  <c r="H2560" i="5"/>
  <c r="H2561" i="5"/>
  <c r="H2562" i="5"/>
  <c r="H2563" i="5"/>
  <c r="H2564" i="5"/>
  <c r="H2565" i="5"/>
  <c r="H2566" i="5"/>
  <c r="H2567" i="5"/>
  <c r="H2568" i="5"/>
  <c r="H2569" i="5"/>
  <c r="H2570" i="5"/>
  <c r="H2571" i="5"/>
  <c r="H2572" i="5"/>
  <c r="H2573" i="5"/>
  <c r="H2574" i="5"/>
  <c r="H2575" i="5"/>
  <c r="H2576" i="5"/>
  <c r="H2577" i="5"/>
  <c r="H2578" i="5"/>
  <c r="H2579" i="5"/>
  <c r="H2580" i="5"/>
  <c r="H2581" i="5"/>
  <c r="H2582" i="5"/>
  <c r="H2583" i="5"/>
  <c r="H2584" i="5"/>
  <c r="H2585" i="5"/>
  <c r="H2586" i="5"/>
  <c r="H2587" i="5"/>
  <c r="H2588" i="5"/>
  <c r="H2589" i="5"/>
  <c r="H2590" i="5"/>
  <c r="H2591" i="5"/>
  <c r="H2592" i="5"/>
  <c r="H2593" i="5"/>
  <c r="H2594" i="5"/>
  <c r="H2595" i="5"/>
  <c r="H2596" i="5"/>
  <c r="H2597" i="5"/>
  <c r="H2598" i="5"/>
  <c r="H2599" i="5"/>
  <c r="H2600" i="5"/>
  <c r="H2601" i="5"/>
  <c r="H2602" i="5"/>
  <c r="H2603" i="5"/>
  <c r="H2604" i="5"/>
  <c r="H2605" i="5"/>
  <c r="H2606" i="5"/>
  <c r="H2607" i="5"/>
  <c r="H2608" i="5"/>
  <c r="H2609" i="5"/>
  <c r="H2610" i="5"/>
  <c r="H2611" i="5"/>
  <c r="H2612" i="5"/>
  <c r="H2613" i="5"/>
  <c r="H2614" i="5"/>
  <c r="H2615" i="5"/>
  <c r="H2616" i="5"/>
  <c r="H2617" i="5"/>
  <c r="H2618" i="5"/>
  <c r="H2619" i="5"/>
  <c r="H2620" i="5"/>
  <c r="H2621" i="5"/>
  <c r="H2622" i="5"/>
  <c r="H2623" i="5"/>
  <c r="H2624" i="5"/>
  <c r="H2625" i="5"/>
  <c r="H2626" i="5"/>
  <c r="H2627" i="5"/>
  <c r="H2628" i="5"/>
  <c r="H2629" i="5"/>
  <c r="H2630" i="5"/>
  <c r="H2631" i="5"/>
  <c r="H2632" i="5"/>
  <c r="H2633" i="5"/>
  <c r="H2634" i="5"/>
  <c r="H2635" i="5"/>
  <c r="H2636" i="5"/>
  <c r="H2637" i="5"/>
  <c r="H2638" i="5"/>
  <c r="H2639" i="5"/>
  <c r="H2640" i="5"/>
  <c r="H2641" i="5"/>
  <c r="H2642" i="5"/>
  <c r="H2643" i="5"/>
  <c r="H2644" i="5"/>
  <c r="H2645" i="5"/>
  <c r="H2646" i="5"/>
  <c r="H2647" i="5"/>
  <c r="H2648" i="5"/>
  <c r="H2649" i="5"/>
  <c r="H2650" i="5"/>
  <c r="H2651" i="5"/>
  <c r="H2652" i="5"/>
  <c r="H2653" i="5"/>
  <c r="H2654" i="5"/>
  <c r="H2655" i="5"/>
  <c r="H2656" i="5"/>
  <c r="H2657" i="5"/>
  <c r="H2658" i="5"/>
  <c r="H2659" i="5"/>
  <c r="H2660" i="5"/>
  <c r="H2661" i="5"/>
  <c r="H2662" i="5"/>
  <c r="H2663" i="5"/>
  <c r="H2664" i="5"/>
  <c r="H2665" i="5"/>
  <c r="H2666" i="5"/>
  <c r="H2667" i="5"/>
  <c r="H2668" i="5"/>
  <c r="H2669" i="5"/>
  <c r="H2670" i="5"/>
  <c r="H2671" i="5"/>
  <c r="H2672" i="5"/>
  <c r="H2673" i="5"/>
  <c r="H2674" i="5"/>
  <c r="H2675" i="5"/>
  <c r="H2676" i="5"/>
  <c r="H2677" i="5"/>
  <c r="H2678" i="5"/>
  <c r="H2679" i="5"/>
  <c r="H2680" i="5"/>
  <c r="H2681" i="5"/>
  <c r="H2682" i="5"/>
  <c r="H2683" i="5"/>
  <c r="H2684" i="5"/>
  <c r="H2685" i="5"/>
  <c r="H2686" i="5"/>
  <c r="H2687" i="5"/>
  <c r="H2688" i="5"/>
  <c r="H2689" i="5"/>
  <c r="H2690" i="5"/>
  <c r="H2691" i="5"/>
  <c r="H2692" i="5"/>
  <c r="H2693" i="5"/>
  <c r="H2694" i="5"/>
  <c r="H2695" i="5"/>
  <c r="H2696" i="5"/>
  <c r="H2697" i="5"/>
  <c r="H2698" i="5"/>
  <c r="H2699" i="5"/>
  <c r="H2700" i="5"/>
  <c r="H2701" i="5"/>
  <c r="H2702" i="5"/>
  <c r="H2703" i="5"/>
  <c r="H2704" i="5"/>
  <c r="H2705" i="5"/>
  <c r="H2706" i="5"/>
  <c r="H2707" i="5"/>
  <c r="H2708" i="5"/>
  <c r="H2709" i="5"/>
  <c r="H2710" i="5"/>
  <c r="H2711" i="5"/>
  <c r="H2712" i="5"/>
  <c r="H2713" i="5"/>
  <c r="H2714" i="5"/>
  <c r="H2715" i="5"/>
  <c r="H2716" i="5"/>
  <c r="H2717" i="5"/>
  <c r="H2718" i="5"/>
  <c r="H2719" i="5"/>
  <c r="H2720" i="5"/>
  <c r="H2721" i="5"/>
  <c r="H2722" i="5"/>
  <c r="H2723" i="5"/>
  <c r="H2724" i="5"/>
  <c r="H2725" i="5"/>
  <c r="H2726" i="5"/>
  <c r="H2727" i="5"/>
  <c r="H2728" i="5"/>
  <c r="H2729" i="5"/>
  <c r="H2730" i="5"/>
  <c r="H2731" i="5"/>
  <c r="H2732" i="5"/>
  <c r="H2733" i="5"/>
  <c r="H2734" i="5"/>
  <c r="H2735" i="5"/>
  <c r="H2736" i="5"/>
  <c r="H2737" i="5"/>
  <c r="H2738" i="5"/>
  <c r="H2739" i="5"/>
  <c r="H2740" i="5"/>
  <c r="H2741" i="5"/>
  <c r="H2742" i="5"/>
  <c r="H2743" i="5"/>
  <c r="H2744" i="5"/>
  <c r="H2745" i="5"/>
  <c r="H2746" i="5"/>
  <c r="H2747" i="5"/>
  <c r="H2748" i="5"/>
  <c r="H2749" i="5"/>
  <c r="H2750" i="5"/>
  <c r="H2751" i="5"/>
  <c r="H2752" i="5"/>
  <c r="H2753" i="5"/>
  <c r="H2754" i="5"/>
  <c r="H2755" i="5"/>
  <c r="H2756" i="5"/>
  <c r="H2757" i="5"/>
  <c r="H2758" i="5"/>
  <c r="H2759" i="5"/>
  <c r="H2760" i="5"/>
  <c r="H2761" i="5"/>
  <c r="H2762" i="5"/>
  <c r="H2763" i="5"/>
  <c r="H2764" i="5"/>
  <c r="H2765" i="5"/>
  <c r="H2766" i="5"/>
  <c r="H2767" i="5"/>
  <c r="H2768" i="5"/>
  <c r="H2769" i="5"/>
  <c r="H2770" i="5"/>
  <c r="H2771" i="5"/>
  <c r="H2772" i="5"/>
  <c r="H2773" i="5"/>
  <c r="H2774" i="5"/>
  <c r="H2775" i="5"/>
  <c r="H2776" i="5"/>
  <c r="H2777" i="5"/>
  <c r="H2778" i="5"/>
  <c r="H2779" i="5"/>
  <c r="H2780" i="5"/>
  <c r="H2781" i="5"/>
  <c r="H2782" i="5"/>
  <c r="H2783" i="5"/>
  <c r="H2784" i="5"/>
  <c r="H2785" i="5"/>
  <c r="H2786" i="5"/>
  <c r="H2787" i="5"/>
  <c r="H2788" i="5"/>
  <c r="H2789" i="5"/>
  <c r="H2790" i="5"/>
  <c r="H2791" i="5"/>
  <c r="H2792" i="5"/>
  <c r="H2793" i="5"/>
  <c r="H2794" i="5"/>
  <c r="H2795" i="5"/>
  <c r="H2796" i="5"/>
  <c r="H2797" i="5"/>
  <c r="H2798" i="5"/>
  <c r="H2799" i="5"/>
  <c r="H2800" i="5"/>
  <c r="H2801" i="5"/>
  <c r="H2802" i="5"/>
  <c r="H2803" i="5"/>
  <c r="H2804" i="5"/>
  <c r="H2805" i="5"/>
  <c r="H2806" i="5"/>
  <c r="H2807" i="5"/>
  <c r="H2808" i="5"/>
  <c r="H2809" i="5"/>
  <c r="H2810" i="5"/>
  <c r="H2811" i="5"/>
  <c r="H2812" i="5"/>
  <c r="H2813" i="5"/>
  <c r="H2814" i="5"/>
  <c r="H2815" i="5"/>
  <c r="H2816" i="5"/>
  <c r="H2817" i="5"/>
  <c r="H2818" i="5"/>
  <c r="H2819" i="5"/>
  <c r="H2820" i="5"/>
  <c r="H2821" i="5"/>
  <c r="H2822" i="5"/>
  <c r="H2823" i="5"/>
  <c r="H2824" i="5"/>
  <c r="H2825" i="5"/>
  <c r="H2826" i="5"/>
  <c r="H2827" i="5"/>
  <c r="H2828" i="5"/>
  <c r="H2829" i="5"/>
  <c r="H2830" i="5"/>
  <c r="H2831" i="5"/>
  <c r="H2832" i="5"/>
  <c r="H2833" i="5"/>
  <c r="H2834" i="5"/>
  <c r="H2835" i="5"/>
  <c r="H2836" i="5"/>
  <c r="H2837" i="5"/>
  <c r="H2838" i="5"/>
  <c r="H2839" i="5"/>
  <c r="H2840" i="5"/>
  <c r="H2841" i="5"/>
  <c r="H2842" i="5"/>
  <c r="H2843" i="5"/>
  <c r="H2844" i="5"/>
  <c r="H2845" i="5"/>
  <c r="H2846" i="5"/>
  <c r="H2847" i="5"/>
  <c r="H2848" i="5"/>
  <c r="H2849" i="5"/>
  <c r="H2850" i="5"/>
  <c r="H2851" i="5"/>
  <c r="H2852" i="5"/>
  <c r="H2853" i="5"/>
  <c r="H2854" i="5"/>
  <c r="H2855" i="5"/>
  <c r="H2856" i="5"/>
  <c r="H2857" i="5"/>
  <c r="H2858" i="5"/>
  <c r="H2859" i="5"/>
  <c r="H2860" i="5"/>
  <c r="H2861" i="5"/>
  <c r="H2862" i="5"/>
  <c r="H2863" i="5"/>
  <c r="H2864" i="5"/>
  <c r="H2865" i="5"/>
  <c r="H2866" i="5"/>
  <c r="H2867" i="5"/>
  <c r="H2868" i="5"/>
  <c r="H2869" i="5"/>
  <c r="H2870" i="5"/>
  <c r="H2871" i="5"/>
  <c r="H2872" i="5"/>
  <c r="H2873" i="5"/>
  <c r="H2874" i="5"/>
  <c r="H2875" i="5"/>
  <c r="H2876" i="5"/>
  <c r="H2877" i="5"/>
  <c r="H2878" i="5"/>
  <c r="H2879" i="5"/>
  <c r="H2880" i="5"/>
  <c r="H2881" i="5"/>
  <c r="H2882" i="5"/>
  <c r="H2883" i="5"/>
  <c r="H2884" i="5"/>
  <c r="H2885" i="5"/>
  <c r="H2886" i="5"/>
  <c r="H2887" i="5"/>
  <c r="H2888" i="5"/>
  <c r="H2889" i="5"/>
  <c r="H2890" i="5"/>
  <c r="H2891" i="5"/>
  <c r="H2892" i="5"/>
  <c r="H2893" i="5"/>
  <c r="H2894" i="5"/>
  <c r="H2895" i="5"/>
  <c r="H2896" i="5"/>
  <c r="H2897" i="5"/>
  <c r="H2898" i="5"/>
  <c r="H2899" i="5"/>
  <c r="H2900" i="5"/>
  <c r="H2901" i="5"/>
  <c r="H2902" i="5"/>
  <c r="H2903" i="5"/>
  <c r="H2904" i="5"/>
  <c r="H2905" i="5"/>
  <c r="H2906" i="5"/>
  <c r="H2907" i="5"/>
  <c r="H2908" i="5"/>
  <c r="H2909" i="5"/>
  <c r="H2910" i="5"/>
  <c r="H2911" i="5"/>
  <c r="H2912" i="5"/>
  <c r="H2913" i="5"/>
  <c r="H2914" i="5"/>
  <c r="H2915" i="5"/>
  <c r="H2916" i="5"/>
  <c r="H2917" i="5"/>
  <c r="H2918" i="5"/>
  <c r="H2919" i="5"/>
  <c r="H2920" i="5"/>
  <c r="H2921" i="5"/>
  <c r="H2922" i="5"/>
  <c r="H2923" i="5"/>
  <c r="H2924" i="5"/>
  <c r="H2925" i="5"/>
  <c r="H2926" i="5"/>
  <c r="H2927" i="5"/>
  <c r="H2928" i="5"/>
  <c r="H2929" i="5"/>
  <c r="H2930" i="5"/>
  <c r="H2931" i="5"/>
  <c r="H2932" i="5"/>
  <c r="H2933" i="5"/>
  <c r="H2934" i="5"/>
  <c r="H2935" i="5"/>
  <c r="H2936" i="5"/>
  <c r="H2937" i="5"/>
  <c r="H2938" i="5"/>
  <c r="H2939" i="5"/>
  <c r="H2940" i="5"/>
  <c r="H2941" i="5"/>
  <c r="H2942" i="5"/>
  <c r="H2943" i="5"/>
  <c r="H2944" i="5"/>
  <c r="H2945" i="5"/>
  <c r="H2946" i="5"/>
  <c r="H2947" i="5"/>
  <c r="H2948" i="5"/>
  <c r="H2949" i="5"/>
  <c r="H2950" i="5"/>
  <c r="H2951" i="5"/>
  <c r="H2952" i="5"/>
  <c r="H2953" i="5"/>
  <c r="H2954" i="5"/>
  <c r="H2955" i="5"/>
  <c r="H2956" i="5"/>
  <c r="H2957" i="5"/>
  <c r="H2958" i="5"/>
  <c r="H2959" i="5"/>
  <c r="H2960" i="5"/>
  <c r="H2961" i="5"/>
  <c r="H2962" i="5"/>
  <c r="H2963" i="5"/>
  <c r="H2964" i="5"/>
  <c r="H2965" i="5"/>
  <c r="H2966" i="5"/>
  <c r="H2967" i="5"/>
  <c r="H2968" i="5"/>
  <c r="H2969" i="5"/>
  <c r="H2970" i="5"/>
  <c r="H2971" i="5"/>
  <c r="H2972" i="5"/>
  <c r="H2973" i="5"/>
  <c r="H2974" i="5"/>
  <c r="H2975" i="5"/>
  <c r="H2976" i="5"/>
  <c r="H2977" i="5"/>
  <c r="H12" i="5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G21" i="19" l="1"/>
  <c r="H21" i="19"/>
  <c r="I21" i="19" s="1"/>
  <c r="H18" i="19"/>
  <c r="G18" i="19"/>
  <c r="G23" i="19"/>
  <c r="H23" i="19"/>
  <c r="I23" i="19" s="1"/>
  <c r="G20" i="19"/>
  <c r="H20" i="19"/>
  <c r="G17" i="19"/>
  <c r="H22" i="19"/>
  <c r="G22" i="19"/>
  <c r="H19" i="19"/>
  <c r="G19" i="19"/>
  <c r="H24" i="19"/>
  <c r="G24" i="19"/>
  <c r="I24" i="19" s="1"/>
  <c r="S35" i="20"/>
  <c r="K47" i="20" a="1"/>
  <c r="C12" i="2"/>
  <c r="B12" i="2"/>
  <c r="I19" i="19" l="1"/>
  <c r="I20" i="19"/>
  <c r="I22" i="19"/>
  <c r="I18" i="19"/>
  <c r="K47" i="20"/>
  <c r="U54" i="20"/>
  <c r="S50" i="20"/>
  <c r="T53" i="20"/>
  <c r="U51" i="20"/>
  <c r="U52" i="20"/>
  <c r="U53" i="20"/>
  <c r="T54" i="20"/>
  <c r="T52" i="20"/>
  <c r="S48" i="20"/>
  <c r="S54" i="20"/>
  <c r="U47" i="20"/>
  <c r="S51" i="20"/>
  <c r="T49" i="20"/>
  <c r="T50" i="20"/>
  <c r="U48" i="20"/>
  <c r="S52" i="20"/>
  <c r="S53" i="20"/>
  <c r="T51" i="20"/>
  <c r="T47" i="20"/>
  <c r="U50" i="20"/>
  <c r="S49" i="20"/>
  <c r="U49" i="20"/>
  <c r="T48" i="20"/>
  <c r="I17" i="19"/>
  <c r="I25" i="19" s="1"/>
  <c r="I27" i="19" s="1"/>
  <c r="G25" i="19"/>
  <c r="G27" i="19" s="1"/>
  <c r="H25" i="19"/>
  <c r="H27" i="19" s="1"/>
  <c r="H32" i="18"/>
  <c r="K30" i="18"/>
  <c r="S47" i="20" l="1"/>
  <c r="K59" i="20" a="1"/>
  <c r="K31" i="18"/>
  <c r="K32" i="18" s="1"/>
  <c r="K59" i="20" l="1"/>
  <c r="S59" i="20" s="1"/>
  <c r="T59" i="20"/>
  <c r="U66" i="20"/>
  <c r="U64" i="20"/>
  <c r="T64" i="20"/>
  <c r="S62" i="20"/>
  <c r="U61" i="20"/>
  <c r="U62" i="20"/>
  <c r="S61" i="20"/>
  <c r="T65" i="20"/>
  <c r="U63" i="20"/>
  <c r="S65" i="20"/>
  <c r="T63" i="20"/>
  <c r="S63" i="20"/>
  <c r="U59" i="20"/>
  <c r="U65" i="20"/>
  <c r="T61" i="20"/>
  <c r="T62" i="20"/>
  <c r="U60" i="20"/>
  <c r="S64" i="20"/>
  <c r="S60" i="20"/>
  <c r="S66" i="20"/>
  <c r="T60" i="20"/>
  <c r="T66" i="20"/>
  <c r="R66" i="20"/>
  <c r="Q66" i="20"/>
  <c r="P66" i="20"/>
  <c r="O66" i="20"/>
  <c r="N66" i="20"/>
  <c r="M66" i="20"/>
  <c r="L66" i="20"/>
  <c r="K66" i="20"/>
  <c r="R65" i="20"/>
  <c r="Q65" i="20"/>
  <c r="P65" i="20"/>
  <c r="O65" i="20"/>
  <c r="N65" i="20"/>
  <c r="M65" i="20"/>
  <c r="L65" i="20"/>
  <c r="K65" i="20"/>
  <c r="R64" i="20"/>
  <c r="Q64" i="20"/>
  <c r="P64" i="20"/>
  <c r="O64" i="20"/>
  <c r="N64" i="20"/>
  <c r="M64" i="20"/>
  <c r="L64" i="20"/>
  <c r="K64" i="20"/>
  <c r="R63" i="20"/>
  <c r="Q63" i="20"/>
  <c r="P63" i="20"/>
  <c r="O63" i="20"/>
  <c r="N63" i="20"/>
  <c r="M63" i="20"/>
  <c r="L63" i="20"/>
  <c r="K63" i="20"/>
  <c r="R62" i="20"/>
  <c r="Q62" i="20"/>
  <c r="P62" i="20"/>
  <c r="O62" i="20"/>
  <c r="N62" i="20"/>
  <c r="M62" i="20"/>
  <c r="L62" i="20"/>
  <c r="K62" i="20"/>
  <c r="R61" i="20"/>
  <c r="Q61" i="20"/>
  <c r="P61" i="20"/>
  <c r="O61" i="20"/>
  <c r="N61" i="20"/>
  <c r="M61" i="20"/>
  <c r="L61" i="20"/>
  <c r="K61" i="20"/>
  <c r="R60" i="20"/>
  <c r="Q60" i="20"/>
  <c r="P60" i="20"/>
  <c r="O60" i="20"/>
  <c r="N60" i="20"/>
  <c r="M60" i="20"/>
  <c r="L60" i="20"/>
  <c r="K60" i="20"/>
  <c r="R59" i="20"/>
  <c r="Q59" i="20"/>
  <c r="P59" i="20"/>
  <c r="O59" i="20"/>
  <c r="N59" i="20"/>
  <c r="M59" i="20"/>
  <c r="L59" i="20"/>
  <c r="R54" i="20"/>
  <c r="Q54" i="20"/>
  <c r="P54" i="20"/>
  <c r="O54" i="20"/>
  <c r="N54" i="20"/>
  <c r="M54" i="20"/>
  <c r="L54" i="20"/>
  <c r="K54" i="20"/>
  <c r="R53" i="20"/>
  <c r="Q53" i="20"/>
  <c r="P53" i="20"/>
  <c r="O53" i="20"/>
  <c r="N53" i="20"/>
  <c r="M53" i="20"/>
  <c r="L53" i="20"/>
  <c r="K53" i="20"/>
  <c r="R52" i="20"/>
  <c r="Q52" i="20"/>
  <c r="P52" i="20"/>
  <c r="O52" i="20"/>
  <c r="N52" i="20"/>
  <c r="M52" i="20"/>
  <c r="L52" i="20"/>
  <c r="K52" i="20"/>
  <c r="R51" i="20"/>
  <c r="Q51" i="20"/>
  <c r="P51" i="20"/>
  <c r="O51" i="20"/>
  <c r="N51" i="20"/>
  <c r="M51" i="20"/>
  <c r="L51" i="20"/>
  <c r="K51" i="20"/>
  <c r="R50" i="20"/>
  <c r="Q50" i="20"/>
  <c r="P50" i="20"/>
  <c r="O50" i="20"/>
  <c r="N50" i="20"/>
  <c r="M50" i="20"/>
  <c r="L50" i="20"/>
  <c r="K50" i="20"/>
  <c r="R49" i="20"/>
  <c r="Q49" i="20"/>
  <c r="P49" i="20"/>
  <c r="O49" i="20"/>
  <c r="N49" i="20"/>
  <c r="M49" i="20"/>
  <c r="L49" i="20"/>
  <c r="K49" i="20"/>
  <c r="R48" i="20"/>
  <c r="Q48" i="20"/>
  <c r="P48" i="20"/>
  <c r="O48" i="20"/>
  <c r="N48" i="20"/>
  <c r="M48" i="20"/>
  <c r="L48" i="20"/>
  <c r="K48" i="20"/>
  <c r="R47" i="20"/>
  <c r="Q47" i="20"/>
  <c r="P47" i="20"/>
  <c r="O47" i="20"/>
  <c r="N47" i="20"/>
  <c r="M47" i="20"/>
  <c r="L47" i="20"/>
  <c r="R42" i="20"/>
  <c r="Q42" i="20"/>
  <c r="P42" i="20"/>
  <c r="O42" i="20"/>
  <c r="N42" i="20"/>
  <c r="M42" i="20"/>
  <c r="L42" i="20"/>
  <c r="K42" i="20"/>
  <c r="R41" i="20"/>
  <c r="Q41" i="20"/>
  <c r="P41" i="20"/>
  <c r="O41" i="20"/>
  <c r="N41" i="20"/>
  <c r="M41" i="20"/>
  <c r="L41" i="20"/>
  <c r="K41" i="20"/>
  <c r="R40" i="20"/>
  <c r="Q40" i="20"/>
  <c r="P40" i="20"/>
  <c r="O40" i="20"/>
  <c r="N40" i="20"/>
  <c r="M40" i="20"/>
  <c r="L40" i="20"/>
  <c r="K40" i="20"/>
  <c r="R39" i="20"/>
  <c r="Q39" i="20"/>
  <c r="P39" i="20"/>
  <c r="O39" i="20"/>
  <c r="N39" i="20"/>
  <c r="M39" i="20"/>
  <c r="L39" i="20"/>
  <c r="K39" i="20"/>
  <c r="R38" i="20"/>
  <c r="Q38" i="20"/>
  <c r="P38" i="20"/>
  <c r="O38" i="20"/>
  <c r="N38" i="20"/>
  <c r="M38" i="20"/>
  <c r="L38" i="20"/>
  <c r="K38" i="20"/>
  <c r="R37" i="20"/>
  <c r="Q37" i="20"/>
  <c r="P37" i="20"/>
  <c r="O37" i="20"/>
  <c r="N37" i="20"/>
  <c r="M37" i="20"/>
  <c r="L37" i="20"/>
  <c r="K37" i="20"/>
  <c r="R36" i="20"/>
  <c r="Q36" i="20"/>
  <c r="P36" i="20"/>
  <c r="O36" i="20"/>
  <c r="N36" i="20"/>
  <c r="M36" i="20"/>
  <c r="L36" i="20"/>
  <c r="K36" i="20"/>
  <c r="R35" i="20"/>
  <c r="Q35" i="20"/>
  <c r="P35" i="20"/>
  <c r="O35" i="20"/>
  <c r="N35" i="20"/>
  <c r="M35" i="20"/>
  <c r="L35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tc={91E9E629-3E05-4E59-9168-49AF53511920}</author>
  </authors>
  <commentList>
    <comment ref="I11" authorId="0" shapeId="0" xr:uid="{91E9E629-3E05-4E59-9168-49AF53511920}">
      <text>
        <r>
          <rPr>
            <sz val="1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GARANTÍAS LÍQUIDAS (GARANTÍAS FINANCIERAS) 100%
GARANTÍAS NO FINANCIERAS (HIPOTECAS Y LAS PRENDAS) 40% Y 35%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<sst xmlns="http://schemas.openxmlformats.org/spreadsheetml/2006/main" count="20950" uniqueCount="3234">
  <si>
    <t>NUM PTMO</t>
  </si>
  <si>
    <t>IMPORTE</t>
  </si>
  <si>
    <t>PLAZO</t>
  </si>
  <si>
    <t>TASA</t>
  </si>
  <si>
    <t>DIAS</t>
  </si>
  <si>
    <t>RECIPROCIDAD</t>
  </si>
  <si>
    <t>0210548</t>
  </si>
  <si>
    <t>0212287</t>
  </si>
  <si>
    <t>0211391</t>
  </si>
  <si>
    <t>0212282</t>
  </si>
  <si>
    <t>0211637</t>
  </si>
  <si>
    <t>0208168</t>
  </si>
  <si>
    <t>0211057</t>
  </si>
  <si>
    <t>0212103</t>
  </si>
  <si>
    <t>0212101</t>
  </si>
  <si>
    <t>0212199</t>
  </si>
  <si>
    <t>0211142</t>
  </si>
  <si>
    <t>0212372</t>
  </si>
  <si>
    <t>0212438</t>
  </si>
  <si>
    <t>0211503</t>
  </si>
  <si>
    <t>0211327</t>
  </si>
  <si>
    <t>0212034</t>
  </si>
  <si>
    <t>0211600</t>
  </si>
  <si>
    <t>0211650</t>
  </si>
  <si>
    <t>0211384</t>
  </si>
  <si>
    <t>0212236</t>
  </si>
  <si>
    <t>0212347</t>
  </si>
  <si>
    <t>0211510</t>
  </si>
  <si>
    <t>0211821</t>
  </si>
  <si>
    <t>0211879</t>
  </si>
  <si>
    <t>0212371</t>
  </si>
  <si>
    <t>0212021</t>
  </si>
  <si>
    <t>0212496</t>
  </si>
  <si>
    <t>0211559</t>
  </si>
  <si>
    <t>0211898</t>
  </si>
  <si>
    <t>0212460</t>
  </si>
  <si>
    <t>0211631</t>
  </si>
  <si>
    <t>0211859</t>
  </si>
  <si>
    <t>0212417</t>
  </si>
  <si>
    <t>0211167</t>
  </si>
  <si>
    <t>0209758</t>
  </si>
  <si>
    <t>0211241</t>
  </si>
  <si>
    <t>0212093</t>
  </si>
  <si>
    <t>0211818</t>
  </si>
  <si>
    <t>0209711</t>
  </si>
  <si>
    <t>0209691</t>
  </si>
  <si>
    <t>0210702</t>
  </si>
  <si>
    <t>0211374</t>
  </si>
  <si>
    <t>0211754</t>
  </si>
  <si>
    <t>0212313</t>
  </si>
  <si>
    <t>0209817</t>
  </si>
  <si>
    <t>0211035</t>
  </si>
  <si>
    <t>0212363</t>
  </si>
  <si>
    <t>0211572</t>
  </si>
  <si>
    <t>0211530</t>
  </si>
  <si>
    <t>0211460</t>
  </si>
  <si>
    <t>0206888</t>
  </si>
  <si>
    <t>0209111</t>
  </si>
  <si>
    <t>0210292</t>
  </si>
  <si>
    <t>0211082</t>
  </si>
  <si>
    <t>0211423</t>
  </si>
  <si>
    <t>0211696</t>
  </si>
  <si>
    <t>0211774</t>
  </si>
  <si>
    <t>0211947</t>
  </si>
  <si>
    <t>0211957</t>
  </si>
  <si>
    <t>0212190</t>
  </si>
  <si>
    <t>0212306</t>
  </si>
  <si>
    <t>0212357</t>
  </si>
  <si>
    <t>0212491</t>
  </si>
  <si>
    <t>0210626</t>
  </si>
  <si>
    <t>0211874</t>
  </si>
  <si>
    <t>0212511</t>
  </si>
  <si>
    <t>0211741</t>
  </si>
  <si>
    <t>0212435</t>
  </si>
  <si>
    <t>0207711</t>
  </si>
  <si>
    <t>0209979</t>
  </si>
  <si>
    <t>0212368</t>
  </si>
  <si>
    <t>0210347</t>
  </si>
  <si>
    <t>0210747</t>
  </si>
  <si>
    <t>0211562</t>
  </si>
  <si>
    <t>0212012</t>
  </si>
  <si>
    <t>0210126</t>
  </si>
  <si>
    <t>0212479</t>
  </si>
  <si>
    <t>0211096</t>
  </si>
  <si>
    <t>0208902</t>
  </si>
  <si>
    <t>0211414</t>
  </si>
  <si>
    <t>0211439</t>
  </si>
  <si>
    <t>0211745</t>
  </si>
  <si>
    <t>0211235</t>
  </si>
  <si>
    <t>0205639</t>
  </si>
  <si>
    <t>0209612</t>
  </si>
  <si>
    <t>0212422</t>
  </si>
  <si>
    <t>0209187</t>
  </si>
  <si>
    <t>0211517</t>
  </si>
  <si>
    <t>0212530</t>
  </si>
  <si>
    <t>0205795</t>
  </si>
  <si>
    <t>0210872</t>
  </si>
  <si>
    <t>0211405</t>
  </si>
  <si>
    <t>0212262</t>
  </si>
  <si>
    <t>0212290</t>
  </si>
  <si>
    <t>0212381</t>
  </si>
  <si>
    <t>0211164</t>
  </si>
  <si>
    <t>0212454</t>
  </si>
  <si>
    <t>0212318</t>
  </si>
  <si>
    <t>0207854</t>
  </si>
  <si>
    <t>0211402</t>
  </si>
  <si>
    <t>0211837</t>
  </si>
  <si>
    <t>0212316</t>
  </si>
  <si>
    <t>0206662</t>
  </si>
  <si>
    <t>0211301</t>
  </si>
  <si>
    <t>0210771</t>
  </si>
  <si>
    <t>0212225</t>
  </si>
  <si>
    <t>0212527</t>
  </si>
  <si>
    <t>0212209</t>
  </si>
  <si>
    <t>0210589</t>
  </si>
  <si>
    <t>0212392</t>
  </si>
  <si>
    <t>0210561</t>
  </si>
  <si>
    <t>0211862</t>
  </si>
  <si>
    <t>0212462</t>
  </si>
  <si>
    <t>0211417</t>
  </si>
  <si>
    <t>0211469</t>
  </si>
  <si>
    <t>0212113</t>
  </si>
  <si>
    <t>0211966</t>
  </si>
  <si>
    <t>0209749</t>
  </si>
  <si>
    <t>0210291</t>
  </si>
  <si>
    <t>0211387</t>
  </si>
  <si>
    <t>0208382</t>
  </si>
  <si>
    <t>0210230</t>
  </si>
  <si>
    <t>0211371</t>
  </si>
  <si>
    <t>0211525</t>
  </si>
  <si>
    <t>0211735</t>
  </si>
  <si>
    <t>0212067</t>
  </si>
  <si>
    <t>0211890</t>
  </si>
  <si>
    <t>0211369</t>
  </si>
  <si>
    <t>0211576</t>
  </si>
  <si>
    <t>0212183</t>
  </si>
  <si>
    <t>0209663</t>
  </si>
  <si>
    <t>0212244</t>
  </si>
  <si>
    <t>0210583</t>
  </si>
  <si>
    <t>0211812</t>
  </si>
  <si>
    <t>0212444</t>
  </si>
  <si>
    <t>0211854</t>
  </si>
  <si>
    <t>0212020</t>
  </si>
  <si>
    <t>0211625</t>
  </si>
  <si>
    <t>0208374</t>
  </si>
  <si>
    <t>0209941</t>
  </si>
  <si>
    <t>0210546</t>
  </si>
  <si>
    <t>0210906</t>
  </si>
  <si>
    <t>0210919</t>
  </si>
  <si>
    <t>0211266</t>
  </si>
  <si>
    <t>0212126</t>
  </si>
  <si>
    <t>0210487</t>
  </si>
  <si>
    <t>0211036</t>
  </si>
  <si>
    <t>0211855</t>
  </si>
  <si>
    <t>0212385</t>
  </si>
  <si>
    <t>0210820</t>
  </si>
  <si>
    <t>0209957</t>
  </si>
  <si>
    <t>0210854</t>
  </si>
  <si>
    <t>0211739</t>
  </si>
  <si>
    <t>0210187</t>
  </si>
  <si>
    <t>0209754</t>
  </si>
  <si>
    <t>0209894</t>
  </si>
  <si>
    <t>0212046</t>
  </si>
  <si>
    <t>0210585</t>
  </si>
  <si>
    <t>0210870</t>
  </si>
  <si>
    <t>0211302</t>
  </si>
  <si>
    <t>0212446</t>
  </si>
  <si>
    <t>0212467</t>
  </si>
  <si>
    <t>0212278</t>
  </si>
  <si>
    <t>0211411</t>
  </si>
  <si>
    <t>0212181</t>
  </si>
  <si>
    <t>0211843</t>
  </si>
  <si>
    <t>0211187</t>
  </si>
  <si>
    <t>0211332</t>
  </si>
  <si>
    <t>0211434</t>
  </si>
  <si>
    <t>0211953</t>
  </si>
  <si>
    <t>0210198</t>
  </si>
  <si>
    <t>0211066</t>
  </si>
  <si>
    <t>0212188</t>
  </si>
  <si>
    <t>0211251</t>
  </si>
  <si>
    <t>0210267</t>
  </si>
  <si>
    <t>0212509</t>
  </si>
  <si>
    <t>0212271</t>
  </si>
  <si>
    <t>0212098</t>
  </si>
  <si>
    <t>0211565</t>
  </si>
  <si>
    <t>0211710</t>
  </si>
  <si>
    <t>0211313</t>
  </si>
  <si>
    <t>0210384</t>
  </si>
  <si>
    <t>0212197</t>
  </si>
  <si>
    <t>0209323</t>
  </si>
  <si>
    <t>0210007</t>
  </si>
  <si>
    <t>0210241</t>
  </si>
  <si>
    <t>0210431</t>
  </si>
  <si>
    <t>0210535</t>
  </si>
  <si>
    <t>0211307</t>
  </si>
  <si>
    <t>0211432</t>
  </si>
  <si>
    <t>0212469</t>
  </si>
  <si>
    <t>0209045</t>
  </si>
  <si>
    <t>0210023</t>
  </si>
  <si>
    <t>0210831</t>
  </si>
  <si>
    <t>0210971</t>
  </si>
  <si>
    <t>0211555</t>
  </si>
  <si>
    <t>0211661</t>
  </si>
  <si>
    <t>0211806</t>
  </si>
  <si>
    <t>0212029</t>
  </si>
  <si>
    <t>0212412</t>
  </si>
  <si>
    <t>0211885</t>
  </si>
  <si>
    <t>0211319</t>
  </si>
  <si>
    <t>0212450</t>
  </si>
  <si>
    <t>0209686</t>
  </si>
  <si>
    <t>0209630</t>
  </si>
  <si>
    <t>0211690</t>
  </si>
  <si>
    <t>0210595</t>
  </si>
  <si>
    <t>0211880</t>
  </si>
  <si>
    <t>0210642</t>
  </si>
  <si>
    <t>0208066</t>
  </si>
  <si>
    <t>0209778</t>
  </si>
  <si>
    <t>0211294</t>
  </si>
  <si>
    <t>0211373</t>
  </si>
  <si>
    <t>0212245</t>
  </si>
  <si>
    <t>0209988</t>
  </si>
  <si>
    <t>0211844</t>
  </si>
  <si>
    <t>0212367</t>
  </si>
  <si>
    <t>0212211</t>
  </si>
  <si>
    <t>0210042</t>
  </si>
  <si>
    <t>0212456</t>
  </si>
  <si>
    <t>0209868</t>
  </si>
  <si>
    <t>0212495</t>
  </si>
  <si>
    <t>0209846</t>
  </si>
  <si>
    <t>0210300</t>
  </si>
  <si>
    <t>0210312</t>
  </si>
  <si>
    <t>0212457</t>
  </si>
  <si>
    <t>0209939</t>
  </si>
  <si>
    <t>0210093</t>
  </si>
  <si>
    <t>0211252</t>
  </si>
  <si>
    <t>0211586</t>
  </si>
  <si>
    <t>0212343</t>
  </si>
  <si>
    <t>0212517</t>
  </si>
  <si>
    <t>0211951</t>
  </si>
  <si>
    <t>0209274</t>
  </si>
  <si>
    <t>0210678</t>
  </si>
  <si>
    <t>0212030</t>
  </si>
  <si>
    <t>0210506</t>
  </si>
  <si>
    <t>0211609</t>
  </si>
  <si>
    <t>0211826</t>
  </si>
  <si>
    <t>0211071</t>
  </si>
  <si>
    <t>0212526</t>
  </si>
  <si>
    <t>0212147</t>
  </si>
  <si>
    <t>0210395</t>
  </si>
  <si>
    <t>0211354</t>
  </si>
  <si>
    <t>0211355</t>
  </si>
  <si>
    <t>0211446</t>
  </si>
  <si>
    <t>0211992</t>
  </si>
  <si>
    <t>0212036</t>
  </si>
  <si>
    <t>0212109</t>
  </si>
  <si>
    <t>0210910</t>
  </si>
  <si>
    <t>0211376</t>
  </si>
  <si>
    <t>0209822</t>
  </si>
  <si>
    <t>0211450</t>
  </si>
  <si>
    <t>0211485</t>
  </si>
  <si>
    <t>0212110</t>
  </si>
  <si>
    <t>0212212</t>
  </si>
  <si>
    <t>0210426</t>
  </si>
  <si>
    <t>0211157</t>
  </si>
  <si>
    <t>0210462</t>
  </si>
  <si>
    <t>0210829</t>
  </si>
  <si>
    <t>0210917</t>
  </si>
  <si>
    <t>0211723</t>
  </si>
  <si>
    <t>0211191</t>
  </si>
  <si>
    <t>0210370</t>
  </si>
  <si>
    <t>0210941</t>
  </si>
  <si>
    <t>0211930</t>
  </si>
  <si>
    <t>0211983</t>
  </si>
  <si>
    <t>0212499</t>
  </si>
  <si>
    <t>0211778</t>
  </si>
  <si>
    <t>0210360</t>
  </si>
  <si>
    <t>0207054</t>
  </si>
  <si>
    <t>0211115</t>
  </si>
  <si>
    <t>0211914</t>
  </si>
  <si>
    <t>0212423</t>
  </si>
  <si>
    <t>0209699</t>
  </si>
  <si>
    <t>0210390</t>
  </si>
  <si>
    <t>0212086</t>
  </si>
  <si>
    <t>0212292</t>
  </si>
  <si>
    <t>0212360</t>
  </si>
  <si>
    <t>0212531</t>
  </si>
  <si>
    <t>0207109</t>
  </si>
  <si>
    <t>0211069</t>
  </si>
  <si>
    <t>0212134</t>
  </si>
  <si>
    <t>0212401</t>
  </si>
  <si>
    <t>0212458</t>
  </si>
  <si>
    <t>0212426</t>
  </si>
  <si>
    <t>0212231</t>
  </si>
  <si>
    <t>0211557</t>
  </si>
  <si>
    <t>0211413</t>
  </si>
  <si>
    <t>0211488</t>
  </si>
  <si>
    <t>0211502</t>
  </si>
  <si>
    <t>0211566</t>
  </si>
  <si>
    <t>0211693</t>
  </si>
  <si>
    <t>0211456</t>
  </si>
  <si>
    <t>0211769</t>
  </si>
  <si>
    <t>0210519</t>
  </si>
  <si>
    <t>0211104</t>
  </si>
  <si>
    <t>0211315</t>
  </si>
  <si>
    <t>0209980</t>
  </si>
  <si>
    <t>0210518</t>
  </si>
  <si>
    <t>0211519</t>
  </si>
  <si>
    <t>0212221</t>
  </si>
  <si>
    <t>0212003</t>
  </si>
  <si>
    <t>0212374</t>
  </si>
  <si>
    <t>0209591</t>
  </si>
  <si>
    <t>0210063</t>
  </si>
  <si>
    <t>0210424</t>
  </si>
  <si>
    <t>0208395</t>
  </si>
  <si>
    <t>0211233</t>
  </si>
  <si>
    <t>0210005</t>
  </si>
  <si>
    <t>0210965</t>
  </si>
  <si>
    <t>0212060</t>
  </si>
  <si>
    <t>0211508</t>
  </si>
  <si>
    <t>0212027</t>
  </si>
  <si>
    <t>0212337</t>
  </si>
  <si>
    <t>0211683</t>
  </si>
  <si>
    <t>0210951</t>
  </si>
  <si>
    <t>0211728</t>
  </si>
  <si>
    <t>0211962</t>
  </si>
  <si>
    <t>0209486</t>
  </si>
  <si>
    <t>0211262</t>
  </si>
  <si>
    <t>0211207</t>
  </si>
  <si>
    <t>0211869</t>
  </si>
  <si>
    <t>0211561</t>
  </si>
  <si>
    <t>0210446</t>
  </si>
  <si>
    <t>0210044</t>
  </si>
  <si>
    <t>0211342</t>
  </si>
  <si>
    <t>0209411</t>
  </si>
  <si>
    <t>0209447</t>
  </si>
  <si>
    <t>0210982</t>
  </si>
  <si>
    <t>0210513</t>
  </si>
  <si>
    <t>0211863</t>
  </si>
  <si>
    <t>0211836</t>
  </si>
  <si>
    <t>0210590</t>
  </si>
  <si>
    <t>0209485</t>
  </si>
  <si>
    <t>0212507</t>
  </si>
  <si>
    <t>0212328</t>
  </si>
  <si>
    <t>0208776</t>
  </si>
  <si>
    <t>0209586</t>
  </si>
  <si>
    <t>0208488</t>
  </si>
  <si>
    <t>0212286</t>
  </si>
  <si>
    <t>0211553</t>
  </si>
  <si>
    <t>0210797</t>
  </si>
  <si>
    <t>0209993</t>
  </si>
  <si>
    <t>0211219</t>
  </si>
  <si>
    <t>0211964</t>
  </si>
  <si>
    <t>0210950</t>
  </si>
  <si>
    <t>0212503</t>
  </si>
  <si>
    <t>0211058</t>
  </si>
  <si>
    <t>0212492</t>
  </si>
  <si>
    <t>0212398</t>
  </si>
  <si>
    <t>0212192</t>
  </si>
  <si>
    <t>0209675</t>
  </si>
  <si>
    <t>0210552</t>
  </si>
  <si>
    <t>0210599</t>
  </si>
  <si>
    <t>0212089</t>
  </si>
  <si>
    <t>0210495</t>
  </si>
  <si>
    <t>0211000</t>
  </si>
  <si>
    <t>0210314</t>
  </si>
  <si>
    <t>0211772</t>
  </si>
  <si>
    <t>0209867</t>
  </si>
  <si>
    <t>0211847</t>
  </si>
  <si>
    <t>0211817</t>
  </si>
  <si>
    <t>0212285</t>
  </si>
  <si>
    <t>0212359</t>
  </si>
  <si>
    <t>0210722</t>
  </si>
  <si>
    <t>0212080</t>
  </si>
  <si>
    <t>0212324</t>
  </si>
  <si>
    <t>0211381</t>
  </si>
  <si>
    <t>0211881</t>
  </si>
  <si>
    <t>0211920</t>
  </si>
  <si>
    <t>0211037</t>
  </si>
  <si>
    <t>0211645</t>
  </si>
  <si>
    <t>0212194</t>
  </si>
  <si>
    <t>0212391</t>
  </si>
  <si>
    <t>0212430</t>
  </si>
  <si>
    <t>0209152</t>
  </si>
  <si>
    <t>0210655</t>
  </si>
  <si>
    <t>0211832</t>
  </si>
  <si>
    <t>0212049</t>
  </si>
  <si>
    <t>0210897</t>
  </si>
  <si>
    <t>0212232</t>
  </si>
  <si>
    <t>0211119</t>
  </si>
  <si>
    <t>0210916</t>
  </si>
  <si>
    <t>0209666</t>
  </si>
  <si>
    <t>0212200</t>
  </si>
  <si>
    <t>0210710</t>
  </si>
  <si>
    <t>0209574</t>
  </si>
  <si>
    <t>0209802</t>
  </si>
  <si>
    <t>0210818</t>
  </si>
  <si>
    <t>0212418</t>
  </si>
  <si>
    <t>0212470</t>
  </si>
  <si>
    <t>0211589</t>
  </si>
  <si>
    <t>0211089</t>
  </si>
  <si>
    <t>0210047</t>
  </si>
  <si>
    <t>0212463</t>
  </si>
  <si>
    <t>0212059</t>
  </si>
  <si>
    <t>0209971</t>
  </si>
  <si>
    <t>0211019</t>
  </si>
  <si>
    <t>0210095</t>
  </si>
  <si>
    <t>0211443</t>
  </si>
  <si>
    <t>0210774</t>
  </si>
  <si>
    <t>0211240</t>
  </si>
  <si>
    <t>0212327</t>
  </si>
  <si>
    <t>0211437</t>
  </si>
  <si>
    <t>0212106</t>
  </si>
  <si>
    <t>0212424</t>
  </si>
  <si>
    <t>0210375</t>
  </si>
  <si>
    <t>0210562</t>
  </si>
  <si>
    <t>0211184</t>
  </si>
  <si>
    <t>0211216</t>
  </si>
  <si>
    <t>0212216</t>
  </si>
  <si>
    <t>0212283</t>
  </si>
  <si>
    <t>0209774</t>
  </si>
  <si>
    <t>0210772</t>
  </si>
  <si>
    <t>0209566</t>
  </si>
  <si>
    <t>0211067</t>
  </si>
  <si>
    <t>0212377</t>
  </si>
  <si>
    <t>0212485</t>
  </si>
  <si>
    <t>0210218</t>
  </si>
  <si>
    <t>0210790</t>
  </si>
  <si>
    <t>0210929</t>
  </si>
  <si>
    <t>0210783</t>
  </si>
  <si>
    <t>0212205</t>
  </si>
  <si>
    <t>0210135</t>
  </si>
  <si>
    <t>0210769</t>
  </si>
  <si>
    <t>0212006</t>
  </si>
  <si>
    <t>0212355</t>
  </si>
  <si>
    <t>0211468</t>
  </si>
  <si>
    <t>0211022</t>
  </si>
  <si>
    <t>0210706</t>
  </si>
  <si>
    <t>0209460</t>
  </si>
  <si>
    <t>0212095</t>
  </si>
  <si>
    <t>0210827</t>
  </si>
  <si>
    <t>0212299</t>
  </si>
  <si>
    <t>0211290</t>
  </si>
  <si>
    <t>0209738</t>
  </si>
  <si>
    <t>0210830</t>
  </si>
  <si>
    <t>0212506</t>
  </si>
  <si>
    <t>0208787</t>
  </si>
  <si>
    <t>0208970</t>
  </si>
  <si>
    <t>0211047</t>
  </si>
  <si>
    <t>0212376</t>
  </si>
  <si>
    <t>0210959</t>
  </si>
  <si>
    <t>0211218</t>
  </si>
  <si>
    <t>0211958</t>
  </si>
  <si>
    <t>0212410</t>
  </si>
  <si>
    <t>0210460</t>
  </si>
  <si>
    <t>0210629</t>
  </si>
  <si>
    <t>0211186</t>
  </si>
  <si>
    <t>0211540</t>
  </si>
  <si>
    <t>0212523</t>
  </si>
  <si>
    <t>0210015</t>
  </si>
  <si>
    <t>0211130</t>
  </si>
  <si>
    <t>0210432</t>
  </si>
  <si>
    <t>0211198</t>
  </si>
  <si>
    <t>0212214</t>
  </si>
  <si>
    <t>0211344</t>
  </si>
  <si>
    <t>0212252</t>
  </si>
  <si>
    <t>0212056</t>
  </si>
  <si>
    <t>0212166</t>
  </si>
  <si>
    <t>0212411</t>
  </si>
  <si>
    <t>0212436</t>
  </si>
  <si>
    <t>0211527</t>
  </si>
  <si>
    <t>0212437</t>
  </si>
  <si>
    <t>0210918</t>
  </si>
  <si>
    <t>0211537</t>
  </si>
  <si>
    <t>0211687</t>
  </si>
  <si>
    <t>0210332</t>
  </si>
  <si>
    <t>0212100</t>
  </si>
  <si>
    <t>0212515</t>
  </si>
  <si>
    <t>0210669</t>
  </si>
  <si>
    <t>0211638</t>
  </si>
  <si>
    <t>0211407</t>
  </si>
  <si>
    <t>0210404</t>
  </si>
  <si>
    <t>0211101</t>
  </si>
  <si>
    <t>0210388</t>
  </si>
  <si>
    <t>0212291</t>
  </si>
  <si>
    <t>0210860</t>
  </si>
  <si>
    <t>0211606</t>
  </si>
  <si>
    <t>0212472</t>
  </si>
  <si>
    <t>0211945</t>
  </si>
  <si>
    <t>0210636</t>
  </si>
  <si>
    <t>0211655</t>
  </si>
  <si>
    <t>0211245</t>
  </si>
  <si>
    <t>0210216</t>
  </si>
  <si>
    <t>0212473</t>
  </si>
  <si>
    <t>0211678</t>
  </si>
  <si>
    <t>0210293</t>
  </si>
  <si>
    <t>0212273</t>
  </si>
  <si>
    <t>0211431</t>
  </si>
  <si>
    <t>0211491</t>
  </si>
  <si>
    <t>0208809</t>
  </si>
  <si>
    <t>0210749</t>
  </si>
  <si>
    <t>0211042</t>
  </si>
  <si>
    <t>0212307</t>
  </si>
  <si>
    <t>0209395</t>
  </si>
  <si>
    <t>0211788</t>
  </si>
  <si>
    <t>0212248</t>
  </si>
  <si>
    <t>0209556</t>
  </si>
  <si>
    <t>0210801</t>
  </si>
  <si>
    <t>0211549</t>
  </si>
  <si>
    <t>0212333</t>
  </si>
  <si>
    <t>0211498</t>
  </si>
  <si>
    <t>0212153</t>
  </si>
  <si>
    <t>0210834</t>
  </si>
  <si>
    <t>0211573</t>
  </si>
  <si>
    <t>0210648</t>
  </si>
  <si>
    <t>0210592</t>
  </si>
  <si>
    <t>0212138</t>
  </si>
  <si>
    <t>0211894</t>
  </si>
  <si>
    <t>0212356</t>
  </si>
  <si>
    <t>0212319</t>
  </si>
  <si>
    <t>0210319</t>
  </si>
  <si>
    <t>0210901</t>
  </si>
  <si>
    <t>0211159</t>
  </si>
  <si>
    <t>0212108</t>
  </si>
  <si>
    <t>0210692</t>
  </si>
  <si>
    <t>0211977</t>
  </si>
  <si>
    <t>0210962</t>
  </si>
  <si>
    <t>0211165</t>
  </si>
  <si>
    <t>0211805</t>
  </si>
  <si>
    <t>0210811</t>
  </si>
  <si>
    <t>0211734</t>
  </si>
  <si>
    <t>0211759</t>
  </si>
  <si>
    <t>0212402</t>
  </si>
  <si>
    <t>0211850</t>
  </si>
  <si>
    <t>0211314</t>
  </si>
  <si>
    <t>0211181</t>
  </si>
  <si>
    <t>0211689</t>
  </si>
  <si>
    <t>0212346</t>
  </si>
  <si>
    <t>0211623</t>
  </si>
  <si>
    <t>0211490</t>
  </si>
  <si>
    <t>0207596</t>
  </si>
  <si>
    <t>0209248</t>
  </si>
  <si>
    <t>0208907</t>
  </si>
  <si>
    <t>0211189</t>
  </si>
  <si>
    <t>0210921</t>
  </si>
  <si>
    <t>0209904</t>
  </si>
  <si>
    <t>0212296</t>
  </si>
  <si>
    <t>0210476</t>
  </si>
  <si>
    <t>0210586</t>
  </si>
  <si>
    <t>0211761</t>
  </si>
  <si>
    <t>0212246</t>
  </si>
  <si>
    <t>0211560</t>
  </si>
  <si>
    <t>0212107</t>
  </si>
  <si>
    <t>0211211</t>
  </si>
  <si>
    <t>0211168</t>
  </si>
  <si>
    <t>0211552</t>
  </si>
  <si>
    <t>0211447</t>
  </si>
  <si>
    <t>0211936</t>
  </si>
  <si>
    <t>0212156</t>
  </si>
  <si>
    <t>0210558</t>
  </si>
  <si>
    <t>0212325</t>
  </si>
  <si>
    <t>0211140</t>
  </si>
  <si>
    <t>0212380</t>
  </si>
  <si>
    <t>0211123</t>
  </si>
  <si>
    <t>0212081</t>
  </si>
  <si>
    <t>0211111</t>
  </si>
  <si>
    <t>0212387</t>
  </si>
  <si>
    <t>0210694</t>
  </si>
  <si>
    <t>0211436</t>
  </si>
  <si>
    <t>0211838</t>
  </si>
  <si>
    <t>0212288</t>
  </si>
  <si>
    <t>0211701</t>
  </si>
  <si>
    <t>0212504</t>
  </si>
  <si>
    <t>0212255</t>
  </si>
  <si>
    <t>0212279</t>
  </si>
  <si>
    <t>0211386</t>
  </si>
  <si>
    <t>0212142</t>
  </si>
  <si>
    <t>0212238</t>
  </si>
  <si>
    <t>0212383</t>
  </si>
  <si>
    <t>0211244</t>
  </si>
  <si>
    <t>0209858</t>
  </si>
  <si>
    <t>0209450</t>
  </si>
  <si>
    <t>0210376</t>
  </si>
  <si>
    <t>0211183</t>
  </si>
  <si>
    <t>0211533</t>
  </si>
  <si>
    <t>0211764</t>
  </si>
  <si>
    <t>0211773</t>
  </si>
  <si>
    <t>0211909</t>
  </si>
  <si>
    <t>0211954</t>
  </si>
  <si>
    <t>0210512</t>
  </si>
  <si>
    <t>0211492</t>
  </si>
  <si>
    <t>0212235</t>
  </si>
  <si>
    <t>0212241</t>
  </si>
  <si>
    <t>0210587</t>
  </si>
  <si>
    <t>0211872</t>
  </si>
  <si>
    <t>0211975</t>
  </si>
  <si>
    <t>0211404</t>
  </si>
  <si>
    <t>0212002</t>
  </si>
  <si>
    <t>0211946</t>
  </si>
  <si>
    <t>0211496</t>
  </si>
  <si>
    <t>0212330</t>
  </si>
  <si>
    <t>0211721</t>
  </si>
  <si>
    <t>0211960</t>
  </si>
  <si>
    <t>0210045</t>
  </si>
  <si>
    <t>0209588</t>
  </si>
  <si>
    <t>0212297</t>
  </si>
  <si>
    <t>0209676</t>
  </si>
  <si>
    <t>0211865</t>
  </si>
  <si>
    <t>0212242</t>
  </si>
  <si>
    <t>0209828</t>
  </si>
  <si>
    <t>0212217</t>
  </si>
  <si>
    <t>0211714</t>
  </si>
  <si>
    <t>0212520</t>
  </si>
  <si>
    <t>0211494</t>
  </si>
  <si>
    <t>0210884</t>
  </si>
  <si>
    <t>0211949</t>
  </si>
  <si>
    <t>0209296</t>
  </si>
  <si>
    <t>0211461</t>
  </si>
  <si>
    <t>0211672</t>
  </si>
  <si>
    <t>0212018</t>
  </si>
  <si>
    <t>0211239</t>
  </si>
  <si>
    <t>0212338</t>
  </si>
  <si>
    <t>0210569</t>
  </si>
  <si>
    <t>0209120</t>
  </si>
  <si>
    <t>0212483</t>
  </si>
  <si>
    <t>0210452</t>
  </si>
  <si>
    <t>0211382</t>
  </si>
  <si>
    <t>0211284</t>
  </si>
  <si>
    <t>0212119</t>
  </si>
  <si>
    <t>0210714</t>
  </si>
  <si>
    <t>0212061</t>
  </si>
  <si>
    <t>0212365</t>
  </si>
  <si>
    <t>0211286</t>
  </si>
  <si>
    <t>0212220</t>
  </si>
  <si>
    <t>0212004</t>
  </si>
  <si>
    <t>0210401</t>
  </si>
  <si>
    <t>0211192</t>
  </si>
  <si>
    <t>0208599</t>
  </si>
  <si>
    <t>0212167</t>
  </si>
  <si>
    <t>0210909</t>
  </si>
  <si>
    <t>0211652</t>
  </si>
  <si>
    <t>0210891</t>
  </si>
  <si>
    <t>0210331</t>
  </si>
  <si>
    <t>0212465</t>
  </si>
  <si>
    <t>0210564</t>
  </si>
  <si>
    <t>0211497</t>
  </si>
  <si>
    <t>0212171</t>
  </si>
  <si>
    <t>0212239</t>
  </si>
  <si>
    <t>0212284</t>
  </si>
  <si>
    <t>0212452</t>
  </si>
  <si>
    <t>0212094</t>
  </si>
  <si>
    <t>0210497</t>
  </si>
  <si>
    <t>0210581</t>
  </si>
  <si>
    <t>0209412</t>
  </si>
  <si>
    <t>0210637</t>
  </si>
  <si>
    <t>0211688</t>
  </si>
  <si>
    <t>0212068</t>
  </si>
  <si>
    <t>0212513</t>
  </si>
  <si>
    <t>0212524</t>
  </si>
  <si>
    <t>0212178</t>
  </si>
  <si>
    <t>0211695</t>
  </si>
  <si>
    <t>0212326</t>
  </si>
  <si>
    <t>0212353</t>
  </si>
  <si>
    <t>0212329</t>
  </si>
  <si>
    <t>0211996</t>
  </si>
  <si>
    <t>0212137</t>
  </si>
  <si>
    <t>0211777</t>
  </si>
  <si>
    <t>0212390</t>
  </si>
  <si>
    <t>0212247</t>
  </si>
  <si>
    <t>0212521</t>
  </si>
  <si>
    <t>0210650</t>
  </si>
  <si>
    <t>0209878</t>
  </si>
  <si>
    <t>0212111</t>
  </si>
  <si>
    <t>0212136</t>
  </si>
  <si>
    <t>0212427</t>
  </si>
  <si>
    <t>0210612</t>
  </si>
  <si>
    <t>0211858</t>
  </si>
  <si>
    <t>0211944</t>
  </si>
  <si>
    <t>0211224</t>
  </si>
  <si>
    <t>0212116</t>
  </si>
  <si>
    <t>0209773</t>
  </si>
  <si>
    <t>0210485</t>
  </si>
  <si>
    <t>0210658</t>
  </si>
  <si>
    <t>0211780</t>
  </si>
  <si>
    <t>0212433</t>
  </si>
  <si>
    <t>0212522</t>
  </si>
  <si>
    <t>0211877</t>
  </si>
  <si>
    <t>0212350</t>
  </si>
  <si>
    <t>0212182</t>
  </si>
  <si>
    <t>0209776</t>
  </si>
  <si>
    <t>0211453</t>
  </si>
  <si>
    <t>0206562</t>
  </si>
  <si>
    <t>0212525</t>
  </si>
  <si>
    <t>0208817</t>
  </si>
  <si>
    <t>0211752</t>
  </si>
  <si>
    <t>0209481</t>
  </si>
  <si>
    <t>0212394</t>
  </si>
  <si>
    <t>0212448</t>
  </si>
  <si>
    <t>0212193</t>
  </si>
  <si>
    <t>0212065</t>
  </si>
  <si>
    <t>0210167</t>
  </si>
  <si>
    <t>0210281</t>
  </si>
  <si>
    <t>0211961</t>
  </si>
  <si>
    <t>0209195</t>
  </si>
  <si>
    <t>0209222</t>
  </si>
  <si>
    <t>0209261</t>
  </si>
  <si>
    <t>0209511</t>
  </si>
  <si>
    <t>0209529</t>
  </si>
  <si>
    <t>0209982</t>
  </si>
  <si>
    <t>0210104</t>
  </si>
  <si>
    <t>0210304</t>
  </si>
  <si>
    <t>0210354</t>
  </si>
  <si>
    <t>0210459</t>
  </si>
  <si>
    <t>0210551</t>
  </si>
  <si>
    <t>0210666</t>
  </si>
  <si>
    <t>0210822</t>
  </si>
  <si>
    <t>0210866</t>
  </si>
  <si>
    <t>0211121</t>
  </si>
  <si>
    <t>0211243</t>
  </si>
  <si>
    <t>0211256</t>
  </si>
  <si>
    <t>0211320</t>
  </si>
  <si>
    <t>0211334</t>
  </si>
  <si>
    <t>0211372</t>
  </si>
  <si>
    <t>0211493</t>
  </si>
  <si>
    <t>0211529</t>
  </si>
  <si>
    <t>0211598</t>
  </si>
  <si>
    <t>0211633</t>
  </si>
  <si>
    <t>0211756</t>
  </si>
  <si>
    <t>0211873</t>
  </si>
  <si>
    <t>0211887</t>
  </si>
  <si>
    <t>0212263</t>
  </si>
  <si>
    <t>0212314</t>
  </si>
  <si>
    <t>0212352</t>
  </si>
  <si>
    <t>0208598</t>
  </si>
  <si>
    <t>0209715</t>
  </si>
  <si>
    <t>0209769</t>
  </si>
  <si>
    <t>0209827</t>
  </si>
  <si>
    <t>0210530</t>
  </si>
  <si>
    <t>0210567</t>
  </si>
  <si>
    <t>0210627</t>
  </si>
  <si>
    <t>0210778</t>
  </si>
  <si>
    <t>0211285</t>
  </si>
  <si>
    <t>0211347</t>
  </si>
  <si>
    <t>0211531</t>
  </si>
  <si>
    <t>0211585</t>
  </si>
  <si>
    <t>0211646</t>
  </si>
  <si>
    <t>0211793</t>
  </si>
  <si>
    <t>0211816</t>
  </si>
  <si>
    <t>0211970</t>
  </si>
  <si>
    <t>0212072</t>
  </si>
  <si>
    <t>0212091</t>
  </si>
  <si>
    <t>0212240</t>
  </si>
  <si>
    <t>0212280</t>
  </si>
  <si>
    <t>0212364</t>
  </si>
  <si>
    <t>0212382</t>
  </si>
  <si>
    <t>0212395</t>
  </si>
  <si>
    <t>0212449</t>
  </si>
  <si>
    <t>0212484</t>
  </si>
  <si>
    <t>0211279</t>
  </si>
  <si>
    <t>0208643</t>
  </si>
  <si>
    <t>0208832</t>
  </si>
  <si>
    <t>0211396</t>
  </si>
  <si>
    <t>0211795</t>
  </si>
  <si>
    <t>0211853</t>
  </si>
  <si>
    <t>0212315</t>
  </si>
  <si>
    <t>0212475</t>
  </si>
  <si>
    <t>0210610</t>
  </si>
  <si>
    <t>0211729</t>
  </si>
  <si>
    <t>0212158</t>
  </si>
  <si>
    <t>0211627</t>
  </si>
  <si>
    <t>0209945</t>
  </si>
  <si>
    <t>0210244</t>
  </si>
  <si>
    <t>0211684</t>
  </si>
  <si>
    <t>0211897</t>
  </si>
  <si>
    <t>0212388</t>
  </si>
  <si>
    <t>0209500</t>
  </si>
  <si>
    <t>0211108</t>
  </si>
  <si>
    <t>0211145</t>
  </si>
  <si>
    <t>0211398</t>
  </si>
  <si>
    <t>0212000</t>
  </si>
  <si>
    <t>0212196</t>
  </si>
  <si>
    <t>0212237</t>
  </si>
  <si>
    <t>0208326</t>
  </si>
  <si>
    <t>0209251</t>
  </si>
  <si>
    <t>0210251</t>
  </si>
  <si>
    <t>0210379</t>
  </si>
  <si>
    <t>0210413</t>
  </si>
  <si>
    <t>0211272</t>
  </si>
  <si>
    <t>0211322</t>
  </si>
  <si>
    <t>0211326</t>
  </si>
  <si>
    <t>0211452</t>
  </si>
  <si>
    <t>0212074</t>
  </si>
  <si>
    <t>0212115</t>
  </si>
  <si>
    <t>0212118</t>
  </si>
  <si>
    <t>0212162</t>
  </si>
  <si>
    <t>0212253</t>
  </si>
  <si>
    <t>0212414</t>
  </si>
  <si>
    <t>0212477</t>
  </si>
  <si>
    <t>0208451</t>
  </si>
  <si>
    <t>0208820</t>
  </si>
  <si>
    <t>0210209</t>
  </si>
  <si>
    <t>0211884</t>
  </si>
  <si>
    <t>0209652</t>
  </si>
  <si>
    <t>0211978</t>
  </si>
  <si>
    <t>0212150</t>
  </si>
  <si>
    <t>0211842</t>
  </si>
  <si>
    <t>0212005</t>
  </si>
  <si>
    <t>0211484</t>
  </si>
  <si>
    <t>0210490</t>
  </si>
  <si>
    <t>0210987</t>
  </si>
  <si>
    <t>0211603</t>
  </si>
  <si>
    <t>0211784</t>
  </si>
  <si>
    <t>0211619</t>
  </si>
  <si>
    <t>0212052</t>
  </si>
  <si>
    <t>0210912</t>
  </si>
  <si>
    <t>0207575</t>
  </si>
  <si>
    <t>0208234</t>
  </si>
  <si>
    <t>0210046</t>
  </si>
  <si>
    <t>0210179</t>
  </si>
  <si>
    <t>0210266</t>
  </si>
  <si>
    <t>0210760</t>
  </si>
  <si>
    <t>0211232</t>
  </si>
  <si>
    <t>0211298</t>
  </si>
  <si>
    <t>0211310</t>
  </si>
  <si>
    <t>0211458</t>
  </si>
  <si>
    <t>0211699</t>
  </si>
  <si>
    <t>0211747</t>
  </si>
  <si>
    <t>0211965</t>
  </si>
  <si>
    <t>0211979</t>
  </si>
  <si>
    <t>0212035</t>
  </si>
  <si>
    <t>0212099</t>
  </si>
  <si>
    <t>0212174</t>
  </si>
  <si>
    <t>0212223</t>
  </si>
  <si>
    <t>0212224</t>
  </si>
  <si>
    <t>0212261</t>
  </si>
  <si>
    <t>0212266</t>
  </si>
  <si>
    <t>0212270</t>
  </si>
  <si>
    <t>0209568</t>
  </si>
  <si>
    <t>0210927</t>
  </si>
  <si>
    <t>0210954</t>
  </si>
  <si>
    <t>0211050</t>
  </si>
  <si>
    <t>0211500</t>
  </si>
  <si>
    <t>0211614</t>
  </si>
  <si>
    <t>0211700</t>
  </si>
  <si>
    <t>0212040</t>
  </si>
  <si>
    <t>0210867</t>
  </si>
  <si>
    <t>0210942</t>
  </si>
  <si>
    <t>0212375</t>
  </si>
  <si>
    <t>0212519</t>
  </si>
  <si>
    <t>0210603</t>
  </si>
  <si>
    <t>0209831</t>
  </si>
  <si>
    <t>0211227</t>
  </si>
  <si>
    <t>0211575</t>
  </si>
  <si>
    <t>0212345</t>
  </si>
  <si>
    <t>0209821</t>
  </si>
  <si>
    <t>0212413</t>
  </si>
  <si>
    <t>0208415</t>
  </si>
  <si>
    <t>0211864</t>
  </si>
  <si>
    <t>0209141</t>
  </si>
  <si>
    <t>0209366</t>
  </si>
  <si>
    <t>0209552</t>
  </si>
  <si>
    <t>0209872</t>
  </si>
  <si>
    <t>0209924</t>
  </si>
  <si>
    <t>0210409</t>
  </si>
  <si>
    <t>0210419</t>
  </si>
  <si>
    <t>0211034</t>
  </si>
  <si>
    <t>0211074</t>
  </si>
  <si>
    <t>0211304</t>
  </si>
  <si>
    <t>0211348</t>
  </si>
  <si>
    <t>0211584</t>
  </si>
  <si>
    <t>0211703</t>
  </si>
  <si>
    <t>0211986</t>
  </si>
  <si>
    <t>0212274</t>
  </si>
  <si>
    <t>0212301</t>
  </si>
  <si>
    <t>0209016</t>
  </si>
  <si>
    <t>0211736</t>
  </si>
  <si>
    <t>0212218</t>
  </si>
  <si>
    <t>0210146</t>
  </si>
  <si>
    <t>0210260</t>
  </si>
  <si>
    <t>0210675</t>
  </si>
  <si>
    <t>0211257</t>
  </si>
  <si>
    <t>0211715</t>
  </si>
  <si>
    <t>0212104</t>
  </si>
  <si>
    <t>0212140</t>
  </si>
  <si>
    <t>0212179</t>
  </si>
  <si>
    <t>0212186</t>
  </si>
  <si>
    <t>0211908</t>
  </si>
  <si>
    <t>0212031</t>
  </si>
  <si>
    <t>0212145</t>
  </si>
  <si>
    <t>0212407</t>
  </si>
  <si>
    <t>0210553</t>
  </si>
  <si>
    <t>0212131</t>
  </si>
  <si>
    <t>0209752</t>
  </si>
  <si>
    <t>0211876</t>
  </si>
  <si>
    <t>0212265</t>
  </si>
  <si>
    <t>0210279</t>
  </si>
  <si>
    <t>0210381</t>
  </si>
  <si>
    <t>0210588</t>
  </si>
  <si>
    <t>0210881</t>
  </si>
  <si>
    <t>0212420</t>
  </si>
  <si>
    <t>0212455</t>
  </si>
  <si>
    <t>0210677</t>
  </si>
  <si>
    <t>0212041</t>
  </si>
  <si>
    <t>0208075</t>
  </si>
  <si>
    <t>0208308</t>
  </si>
  <si>
    <t>0209405</t>
  </si>
  <si>
    <t>0209977</t>
  </si>
  <si>
    <t>0210001</t>
  </si>
  <si>
    <t>0210991</t>
  </si>
  <si>
    <t>0211160</t>
  </si>
  <si>
    <t>0211499</t>
  </si>
  <si>
    <t>0211621</t>
  </si>
  <si>
    <t>0211725</t>
  </si>
  <si>
    <t>0211916</t>
  </si>
  <si>
    <t>0212013</t>
  </si>
  <si>
    <t>0212022</t>
  </si>
  <si>
    <t>0211594</t>
  </si>
  <si>
    <t>0208203</t>
  </si>
  <si>
    <t>0209724</t>
  </si>
  <si>
    <t>0211903</t>
  </si>
  <si>
    <t>0209421</t>
  </si>
  <si>
    <t>0210597</t>
  </si>
  <si>
    <t>0210981</t>
  </si>
  <si>
    <t>0211138</t>
  </si>
  <si>
    <t>0211311</t>
  </si>
  <si>
    <t>0211526</t>
  </si>
  <si>
    <t>0211583</t>
  </si>
  <si>
    <t>0211915</t>
  </si>
  <si>
    <t>0206042</t>
  </si>
  <si>
    <t>0209895</t>
  </si>
  <si>
    <t>0209922</t>
  </si>
  <si>
    <t>0209978</t>
  </si>
  <si>
    <t>0210418</t>
  </si>
  <si>
    <t>0210624</t>
  </si>
  <si>
    <t>0211059</t>
  </si>
  <si>
    <t>0211368</t>
  </si>
  <si>
    <t>0211634</t>
  </si>
  <si>
    <t>0211907</t>
  </si>
  <si>
    <t>0211792</t>
  </si>
  <si>
    <t>0211017</t>
  </si>
  <si>
    <t>0211136</t>
  </si>
  <si>
    <t>0211891</t>
  </si>
  <si>
    <t>0210999</t>
  </si>
  <si>
    <t>0211132</t>
  </si>
  <si>
    <t>0211971</t>
  </si>
  <si>
    <t>0208001</t>
  </si>
  <si>
    <t>0210172</t>
  </si>
  <si>
    <t>0210761</t>
  </si>
  <si>
    <t>0211006</t>
  </si>
  <si>
    <t>0211263</t>
  </si>
  <si>
    <t>0211356</t>
  </si>
  <si>
    <t>0211520</t>
  </si>
  <si>
    <t>0211523</t>
  </si>
  <si>
    <t>0211570</t>
  </si>
  <si>
    <t>0211730</t>
  </si>
  <si>
    <t>0211755</t>
  </si>
  <si>
    <t>0212461</t>
  </si>
  <si>
    <t>0211991</t>
  </si>
  <si>
    <t>0210755</t>
  </si>
  <si>
    <t>0212087</t>
  </si>
  <si>
    <t>0208260</t>
  </si>
  <si>
    <t>0210412</t>
  </si>
  <si>
    <t>0210417</t>
  </si>
  <si>
    <t>0210444</t>
  </si>
  <si>
    <t>0211620</t>
  </si>
  <si>
    <t>0211668</t>
  </si>
  <si>
    <t>0211861</t>
  </si>
  <si>
    <t>0212416</t>
  </si>
  <si>
    <t>0212441</t>
  </si>
  <si>
    <t>0211871</t>
  </si>
  <si>
    <t>0212169</t>
  </si>
  <si>
    <t>0212069</t>
  </si>
  <si>
    <t>0212482</t>
  </si>
  <si>
    <t>0211870</t>
  </si>
  <si>
    <t>0212389</t>
  </si>
  <si>
    <t>0212151</t>
  </si>
  <si>
    <t>0211113</t>
  </si>
  <si>
    <t>0209805</t>
  </si>
  <si>
    <t>0211895</t>
  </si>
  <si>
    <t>0212157</t>
  </si>
  <si>
    <t>0212257</t>
  </si>
  <si>
    <t>0211511</t>
  </si>
  <si>
    <t>0211841</t>
  </si>
  <si>
    <t>0211929</t>
  </si>
  <si>
    <t>0212184</t>
  </si>
  <si>
    <t>0212206</t>
  </si>
  <si>
    <t>0209756</t>
  </si>
  <si>
    <t>0210096</t>
  </si>
  <si>
    <t>0210915</t>
  </si>
  <si>
    <t>0211023</t>
  </si>
  <si>
    <t>0211118</t>
  </si>
  <si>
    <t>0211149</t>
  </si>
  <si>
    <t>0211464</t>
  </si>
  <si>
    <t>0211554</t>
  </si>
  <si>
    <t>0211564</t>
  </si>
  <si>
    <t>0211577</t>
  </si>
  <si>
    <t>0211588</t>
  </si>
  <si>
    <t>0212045</t>
  </si>
  <si>
    <t>0212055</t>
  </si>
  <si>
    <t>0212336</t>
  </si>
  <si>
    <t>0208933</t>
  </si>
  <si>
    <t>0210949</t>
  </si>
  <si>
    <t>0211008</t>
  </si>
  <si>
    <t>0211068</t>
  </si>
  <si>
    <t>0211273</t>
  </si>
  <si>
    <t>0211340</t>
  </si>
  <si>
    <t>0211435</t>
  </si>
  <si>
    <t>0211613</t>
  </si>
  <si>
    <t>0211790</t>
  </si>
  <si>
    <t>0211875</t>
  </si>
  <si>
    <t>0211893</t>
  </si>
  <si>
    <t>0211911</t>
  </si>
  <si>
    <t>0211973</t>
  </si>
  <si>
    <t>0211974</t>
  </si>
  <si>
    <t>0212123</t>
  </si>
  <si>
    <t>0212207</t>
  </si>
  <si>
    <t>0210382</t>
  </si>
  <si>
    <t>0210289</t>
  </si>
  <si>
    <t>0206772</t>
  </si>
  <si>
    <t>0210812</t>
  </si>
  <si>
    <t>0210925</t>
  </si>
  <si>
    <t>0211775</t>
  </si>
  <si>
    <t>0212010</t>
  </si>
  <si>
    <t>0212044</t>
  </si>
  <si>
    <t>0212305</t>
  </si>
  <si>
    <t>0212488</t>
  </si>
  <si>
    <t>0210357</t>
  </si>
  <si>
    <t>0211155</t>
  </si>
  <si>
    <t>0212143</t>
  </si>
  <si>
    <t>0210614</t>
  </si>
  <si>
    <t>0210665</t>
  </si>
  <si>
    <t>0210846</t>
  </si>
  <si>
    <t>0211534</t>
  </si>
  <si>
    <t>0211544</t>
  </si>
  <si>
    <t>0211987</t>
  </si>
  <si>
    <t>0212129</t>
  </si>
  <si>
    <t>0211653</t>
  </si>
  <si>
    <t>0209633</t>
  </si>
  <si>
    <t>0210387</t>
  </si>
  <si>
    <t>0212379</t>
  </si>
  <si>
    <t>0212508</t>
  </si>
  <si>
    <t>0210449</t>
  </si>
  <si>
    <t>0212007</t>
  </si>
  <si>
    <t>0211476</t>
  </si>
  <si>
    <t>0208165</t>
  </si>
  <si>
    <t>0209584</t>
  </si>
  <si>
    <t>0209793</t>
  </si>
  <si>
    <t>0210009</t>
  </si>
  <si>
    <t>0210956</t>
  </si>
  <si>
    <t>0211083</t>
  </si>
  <si>
    <t>0211085</t>
  </si>
  <si>
    <t>0211117</t>
  </si>
  <si>
    <t>0211329</t>
  </si>
  <si>
    <t>0211357</t>
  </si>
  <si>
    <t>0211401</t>
  </si>
  <si>
    <t>0211479</t>
  </si>
  <si>
    <t>0211495</t>
  </si>
  <si>
    <t>0211664</t>
  </si>
  <si>
    <t>0211799</t>
  </si>
  <si>
    <t>0212191</t>
  </si>
  <si>
    <t>0212234</t>
  </si>
  <si>
    <t>0212298</t>
  </si>
  <si>
    <t>0212332</t>
  </si>
  <si>
    <t>0212493</t>
  </si>
  <si>
    <t>0207078</t>
  </si>
  <si>
    <t>0208450</t>
  </si>
  <si>
    <t>0209494</t>
  </si>
  <si>
    <t>0209695</t>
  </si>
  <si>
    <t>0209861</t>
  </si>
  <si>
    <t>0210397</t>
  </si>
  <si>
    <t>0210575</t>
  </si>
  <si>
    <t>0210690</t>
  </si>
  <si>
    <t>0210730</t>
  </si>
  <si>
    <t>0211041</t>
  </si>
  <si>
    <t>0211105</t>
  </si>
  <si>
    <t>0211626</t>
  </si>
  <si>
    <t>0211641</t>
  </si>
  <si>
    <t>0211776</t>
  </si>
  <si>
    <t>0212051</t>
  </si>
  <si>
    <t>0212078</t>
  </si>
  <si>
    <t>0212154</t>
  </si>
  <si>
    <t>0212227</t>
  </si>
  <si>
    <t>0212250</t>
  </si>
  <si>
    <t>0211206</t>
  </si>
  <si>
    <t>0212268</t>
  </si>
  <si>
    <t>0211072</t>
  </si>
  <si>
    <t>0212331</t>
  </si>
  <si>
    <t>0209553</t>
  </si>
  <si>
    <t>0210233</t>
  </si>
  <si>
    <t>0211580</t>
  </si>
  <si>
    <t>0211670</t>
  </si>
  <si>
    <t>0211937</t>
  </si>
  <si>
    <t>0209897</t>
  </si>
  <si>
    <t>0210326</t>
  </si>
  <si>
    <t>0210657</t>
  </si>
  <si>
    <t>0210737</t>
  </si>
  <si>
    <t>0210757</t>
  </si>
  <si>
    <t>0210983</t>
  </si>
  <si>
    <t>0211092</t>
  </si>
  <si>
    <t>0211306</t>
  </si>
  <si>
    <t>0211518</t>
  </si>
  <si>
    <t>0211813</t>
  </si>
  <si>
    <t>0212073</t>
  </si>
  <si>
    <t>0212128</t>
  </si>
  <si>
    <t>0212163</t>
  </si>
  <si>
    <t>0212518</t>
  </si>
  <si>
    <t>0211587</t>
  </si>
  <si>
    <t>0208416</t>
  </si>
  <si>
    <t>0209742</t>
  </si>
  <si>
    <t>0210979</t>
  </si>
  <si>
    <t>0211055</t>
  </si>
  <si>
    <t>0211888</t>
  </si>
  <si>
    <t>0210164</t>
  </si>
  <si>
    <t>0210833</t>
  </si>
  <si>
    <t>0210847</t>
  </si>
  <si>
    <t>0211087</t>
  </si>
  <si>
    <t>0211438</t>
  </si>
  <si>
    <t>0211902</t>
  </si>
  <si>
    <t>0211997</t>
  </si>
  <si>
    <t>0212083</t>
  </si>
  <si>
    <t>0212396</t>
  </si>
  <si>
    <t>0212405</t>
  </si>
  <si>
    <t>0212480</t>
  </si>
  <si>
    <t>0212510</t>
  </si>
  <si>
    <t>0211318</t>
  </si>
  <si>
    <t>0212165</t>
  </si>
  <si>
    <t>0210259</t>
  </si>
  <si>
    <t>0210969</t>
  </si>
  <si>
    <t>0211636</t>
  </si>
  <si>
    <t>0212204</t>
  </si>
  <si>
    <t>0212362</t>
  </si>
  <si>
    <t>0212434</t>
  </si>
  <si>
    <t>0212497</t>
  </si>
  <si>
    <t>0209974</t>
  </si>
  <si>
    <t>0210122</t>
  </si>
  <si>
    <t>0211400</t>
  </si>
  <si>
    <t>0211592</t>
  </si>
  <si>
    <t>0210750</t>
  </si>
  <si>
    <t>0211193</t>
  </si>
  <si>
    <t>0211367</t>
  </si>
  <si>
    <t>0211550</t>
  </si>
  <si>
    <t>0212015</t>
  </si>
  <si>
    <t>0212152</t>
  </si>
  <si>
    <t>0207724</t>
  </si>
  <si>
    <t>0208467</t>
  </si>
  <si>
    <t>0210076</t>
  </si>
  <si>
    <t>0211070</t>
  </si>
  <si>
    <t>0211097</t>
  </si>
  <si>
    <t>0211148</t>
  </si>
  <si>
    <t>0211716</t>
  </si>
  <si>
    <t>0212277</t>
  </si>
  <si>
    <t>0212409</t>
  </si>
  <si>
    <t>0208581</t>
  </si>
  <si>
    <t>0210441</t>
  </si>
  <si>
    <t>0211707</t>
  </si>
  <si>
    <t>0211878</t>
  </si>
  <si>
    <t>0211912</t>
  </si>
  <si>
    <t>0212344</t>
  </si>
  <si>
    <t>0212501</t>
  </si>
  <si>
    <t>0207915</t>
  </si>
  <si>
    <t>0208670</t>
  </si>
  <si>
    <t>0209272</t>
  </si>
  <si>
    <t>0210356</t>
  </si>
  <si>
    <t>0210363</t>
  </si>
  <si>
    <t>0210515</t>
  </si>
  <si>
    <t>0210741</t>
  </si>
  <si>
    <t>0210765</t>
  </si>
  <si>
    <t>0210996</t>
  </si>
  <si>
    <t>0211538</t>
  </si>
  <si>
    <t>0211542</t>
  </si>
  <si>
    <t>0211750</t>
  </si>
  <si>
    <t>0211771</t>
  </si>
  <si>
    <t>0211808</t>
  </si>
  <si>
    <t>0211823</t>
  </si>
  <si>
    <t>0211934</t>
  </si>
  <si>
    <t>0212070</t>
  </si>
  <si>
    <t>0212112</t>
  </si>
  <si>
    <t>0212148</t>
  </si>
  <si>
    <t>0212168</t>
  </si>
  <si>
    <t>0212393</t>
  </si>
  <si>
    <t>0212415</t>
  </si>
  <si>
    <t>0210649</t>
  </si>
  <si>
    <t>0212431</t>
  </si>
  <si>
    <t>0209007</t>
  </si>
  <si>
    <t>0211507</t>
  </si>
  <si>
    <t>0211568</t>
  </si>
  <si>
    <t>0212090</t>
  </si>
  <si>
    <t>0211616</t>
  </si>
  <si>
    <t>0209884</t>
  </si>
  <si>
    <t>0209637</t>
  </si>
  <si>
    <t>0209741</t>
  </si>
  <si>
    <t>0211109</t>
  </si>
  <si>
    <t>0212293</t>
  </si>
  <si>
    <t>0212369</t>
  </si>
  <si>
    <t>0211143</t>
  </si>
  <si>
    <t>0211205</t>
  </si>
  <si>
    <t>0211763</t>
  </si>
  <si>
    <t>0211014</t>
  </si>
  <si>
    <t>0211798</t>
  </si>
  <si>
    <t>0212258</t>
  </si>
  <si>
    <t>0211359</t>
  </si>
  <si>
    <t>0211751</t>
  </si>
  <si>
    <t>0212502</t>
  </si>
  <si>
    <t>0210824</t>
  </si>
  <si>
    <t>0212219</t>
  </si>
  <si>
    <t>0210028</t>
  </si>
  <si>
    <t>0210978</t>
  </si>
  <si>
    <t>0210078</t>
  </si>
  <si>
    <t>0211163</t>
  </si>
  <si>
    <t>0211647</t>
  </si>
  <si>
    <t>0211815</t>
  </si>
  <si>
    <t>0212121</t>
  </si>
  <si>
    <t>0212445</t>
  </si>
  <si>
    <t>0212476</t>
  </si>
  <si>
    <t>0209496</t>
  </si>
  <si>
    <t>0211618</t>
  </si>
  <si>
    <t>0212149</t>
  </si>
  <si>
    <t>0208373</t>
  </si>
  <si>
    <t>0208688</t>
  </si>
  <si>
    <t>0209610</t>
  </si>
  <si>
    <t>0208027</t>
  </si>
  <si>
    <t>0209892</t>
  </si>
  <si>
    <t>0210856</t>
  </si>
  <si>
    <t>0211753</t>
  </si>
  <si>
    <t>0210943</t>
  </si>
  <si>
    <t>0206386</t>
  </si>
  <si>
    <t>0211362</t>
  </si>
  <si>
    <t>0211639</t>
  </si>
  <si>
    <t>0211993</t>
  </si>
  <si>
    <t>0211998</t>
  </si>
  <si>
    <t>0212146</t>
  </si>
  <si>
    <t>0212229</t>
  </si>
  <si>
    <t>0212361</t>
  </si>
  <si>
    <t>0206912</t>
  </si>
  <si>
    <t>0208051</t>
  </si>
  <si>
    <t>0211866</t>
  </si>
  <si>
    <t>0209653</t>
  </si>
  <si>
    <t>0209954</t>
  </si>
  <si>
    <t>0210478</t>
  </si>
  <si>
    <t>0210945</t>
  </si>
  <si>
    <t>0211261</t>
  </si>
  <si>
    <t>0211820</t>
  </si>
  <si>
    <t>0211982</t>
  </si>
  <si>
    <t>0212024</t>
  </si>
  <si>
    <t>0212105</t>
  </si>
  <si>
    <t>0212185</t>
  </si>
  <si>
    <t>0212453</t>
  </si>
  <si>
    <t>0210739</t>
  </si>
  <si>
    <t>0209172</t>
  </si>
  <si>
    <t>0211933</t>
  </si>
  <si>
    <t>0212135</t>
  </si>
  <si>
    <t>0210591</t>
  </si>
  <si>
    <t>0211331</t>
  </si>
  <si>
    <t>0211394</t>
  </si>
  <si>
    <t>0212243</t>
  </si>
  <si>
    <t>0212321</t>
  </si>
  <si>
    <t>0210366</t>
  </si>
  <si>
    <t>0210763</t>
  </si>
  <si>
    <t>0211178</t>
  </si>
  <si>
    <t>0211659</t>
  </si>
  <si>
    <t>0212264</t>
  </si>
  <si>
    <t>0211984</t>
  </si>
  <si>
    <t>0212429</t>
  </si>
  <si>
    <t>0209369</t>
  </si>
  <si>
    <t>0209860</t>
  </si>
  <si>
    <t>0210645</t>
  </si>
  <si>
    <t>0211152</t>
  </si>
  <si>
    <t>0211217</t>
  </si>
  <si>
    <t>0211607</t>
  </si>
  <si>
    <t>0211651</t>
  </si>
  <si>
    <t>0212512</t>
  </si>
  <si>
    <t>0212442</t>
  </si>
  <si>
    <t>0210500</t>
  </si>
  <si>
    <t>0210953</t>
  </si>
  <si>
    <t>0211156</t>
  </si>
  <si>
    <t>0211605</t>
  </si>
  <si>
    <t>0211341</t>
  </si>
  <si>
    <t>0211994</t>
  </si>
  <si>
    <t>0211708</t>
  </si>
  <si>
    <t>0209387</t>
  </si>
  <si>
    <t>0209634</t>
  </si>
  <si>
    <t>0211931</t>
  </si>
  <si>
    <t>0212384</t>
  </si>
  <si>
    <t>0212404</t>
  </si>
  <si>
    <t>0212498</t>
  </si>
  <si>
    <t>0211610</t>
  </si>
  <si>
    <t>0211846</t>
  </si>
  <si>
    <t>0209916</t>
  </si>
  <si>
    <t>0210378</t>
  </si>
  <si>
    <t>0211968</t>
  </si>
  <si>
    <t>0212180</t>
  </si>
  <si>
    <t>0209995</t>
  </si>
  <si>
    <t>0211056</t>
  </si>
  <si>
    <t>0211151</t>
  </si>
  <si>
    <t>0211395</t>
  </si>
  <si>
    <t>0211424</t>
  </si>
  <si>
    <t>0211428</t>
  </si>
  <si>
    <t>0211956</t>
  </si>
  <si>
    <t>0212127</t>
  </si>
  <si>
    <t>0212272</t>
  </si>
  <si>
    <t>0212494</t>
  </si>
  <si>
    <t>0211706</t>
  </si>
  <si>
    <t>0211025</t>
  </si>
  <si>
    <t>0209198</t>
  </si>
  <si>
    <t>0209551</t>
  </si>
  <si>
    <t>0209646</t>
  </si>
  <si>
    <t>0210223</t>
  </si>
  <si>
    <t>0210537</t>
  </si>
  <si>
    <t>0210596</t>
  </si>
  <si>
    <t>0210903</t>
  </si>
  <si>
    <t>0211223</t>
  </si>
  <si>
    <t>0211471</t>
  </si>
  <si>
    <t>0211563</t>
  </si>
  <si>
    <t>0211599</t>
  </si>
  <si>
    <t>0211629</t>
  </si>
  <si>
    <t>0211666</t>
  </si>
  <si>
    <t>0211899</t>
  </si>
  <si>
    <t>0212053</t>
  </si>
  <si>
    <t>0212096</t>
  </si>
  <si>
    <t>0212175</t>
  </si>
  <si>
    <t>0212302</t>
  </si>
  <si>
    <t>0212317</t>
  </si>
  <si>
    <t>0212481</t>
  </si>
  <si>
    <t>0210439</t>
  </si>
  <si>
    <t>0211487</t>
  </si>
  <si>
    <t>0212373</t>
  </si>
  <si>
    <t>0211106</t>
  </si>
  <si>
    <t>0209601</t>
  </si>
  <si>
    <t>0209889</t>
  </si>
  <si>
    <t>0210995</t>
  </si>
  <si>
    <t>0211188</t>
  </si>
  <si>
    <t>0211733</t>
  </si>
  <si>
    <t>0211783</t>
  </si>
  <si>
    <t>0211829</t>
  </si>
  <si>
    <t>0212159</t>
  </si>
  <si>
    <t>0212226</t>
  </si>
  <si>
    <t>0212251</t>
  </si>
  <si>
    <t>0212348</t>
  </si>
  <si>
    <t>0212403</t>
  </si>
  <si>
    <t>0210933</t>
  </si>
  <si>
    <t>0211671</t>
  </si>
  <si>
    <t>0211814</t>
  </si>
  <si>
    <t>0212009</t>
  </si>
  <si>
    <t>0210823</t>
  </si>
  <si>
    <t>0211126</t>
  </si>
  <si>
    <t>0211213</t>
  </si>
  <si>
    <t>0211409</t>
  </si>
  <si>
    <t>0211474</t>
  </si>
  <si>
    <t>0211551</t>
  </si>
  <si>
    <t>0211867</t>
  </si>
  <si>
    <t>0212124</t>
  </si>
  <si>
    <t>0210873</t>
  </si>
  <si>
    <t>0210499</t>
  </si>
  <si>
    <t>0211809</t>
  </si>
  <si>
    <t>0206692</t>
  </si>
  <si>
    <t>0212478</t>
  </si>
  <si>
    <t>0210364</t>
  </si>
  <si>
    <t>0210514</t>
  </si>
  <si>
    <t>0210787</t>
  </si>
  <si>
    <t>0209890</t>
  </si>
  <si>
    <t>0210170</t>
  </si>
  <si>
    <t>0210528</t>
  </si>
  <si>
    <t>0210531</t>
  </si>
  <si>
    <t>0211380</t>
  </si>
  <si>
    <t>0211421</t>
  </si>
  <si>
    <t>0211819</t>
  </si>
  <si>
    <t>0211868</t>
  </si>
  <si>
    <t>0212295</t>
  </si>
  <si>
    <t>0212309</t>
  </si>
  <si>
    <t>0212529</t>
  </si>
  <si>
    <t>0210245</t>
  </si>
  <si>
    <t>0212079</t>
  </si>
  <si>
    <t>0209771</t>
  </si>
  <si>
    <t>0210186</t>
  </si>
  <si>
    <t>0210458</t>
  </si>
  <si>
    <t>0210559</t>
  </si>
  <si>
    <t>0210713</t>
  </si>
  <si>
    <t>0211238</t>
  </si>
  <si>
    <t>0212019</t>
  </si>
  <si>
    <t>0209640</t>
  </si>
  <si>
    <t>0209683</t>
  </si>
  <si>
    <t>0210348</t>
  </si>
  <si>
    <t>0210175</t>
  </si>
  <si>
    <t>0210700</t>
  </si>
  <si>
    <t>0212451</t>
  </si>
  <si>
    <t>0211581</t>
  </si>
  <si>
    <t>0210724</t>
  </si>
  <si>
    <t>0212459</t>
  </si>
  <si>
    <t>0208211</t>
  </si>
  <si>
    <t>0211214</t>
  </si>
  <si>
    <t>0211713</t>
  </si>
  <si>
    <t>0210182</t>
  </si>
  <si>
    <t>0210557</t>
  </si>
  <si>
    <t>0210810</t>
  </si>
  <si>
    <t>0211333</t>
  </si>
  <si>
    <t>0211397</t>
  </si>
  <si>
    <t>0209542</t>
  </si>
  <si>
    <t>0209388</t>
  </si>
  <si>
    <t>0211363</t>
  </si>
  <si>
    <t>0211738</t>
  </si>
  <si>
    <t>0212130</t>
  </si>
  <si>
    <t>0211567</t>
  </si>
  <si>
    <t>0207444</t>
  </si>
  <si>
    <t>0207701</t>
  </si>
  <si>
    <t>0209512</t>
  </si>
  <si>
    <t>0209731</t>
  </si>
  <si>
    <t>0211338</t>
  </si>
  <si>
    <t>0211385</t>
  </si>
  <si>
    <t>0212203</t>
  </si>
  <si>
    <t>0212267</t>
  </si>
  <si>
    <t>0212399</t>
  </si>
  <si>
    <t>0208250</t>
  </si>
  <si>
    <t>0208762</t>
  </si>
  <si>
    <t>0210488</t>
  </si>
  <si>
    <t>0210894</t>
  </si>
  <si>
    <t>0211170</t>
  </si>
  <si>
    <t>0211657</t>
  </si>
  <si>
    <t>0212370</t>
  </si>
  <si>
    <t>0212172</t>
  </si>
  <si>
    <t>0212516</t>
  </si>
  <si>
    <t>0209751</t>
  </si>
  <si>
    <t>0210770</t>
  </si>
  <si>
    <t>0211748</t>
  </si>
  <si>
    <t>0212028</t>
  </si>
  <si>
    <t>0209448</t>
  </si>
  <si>
    <t>0209707</t>
  </si>
  <si>
    <t>0210089</t>
  </si>
  <si>
    <t>0210342</t>
  </si>
  <si>
    <t>0210632</t>
  </si>
  <si>
    <t>0211274</t>
  </si>
  <si>
    <t>0211309</t>
  </si>
  <si>
    <t>0211422</t>
  </si>
  <si>
    <t>0211744</t>
  </si>
  <si>
    <t>0211834</t>
  </si>
  <si>
    <t>0211922</t>
  </si>
  <si>
    <t>0212303</t>
  </si>
  <si>
    <t>0212320</t>
  </si>
  <si>
    <t>0212386</t>
  </si>
  <si>
    <t>0212474</t>
  </si>
  <si>
    <t>0211120</t>
  </si>
  <si>
    <t>0209787</t>
  </si>
  <si>
    <t>0212259</t>
  </si>
  <si>
    <t>0209638</t>
  </si>
  <si>
    <t>0212017</t>
  </si>
  <si>
    <t>0212425</t>
  </si>
  <si>
    <t>0209504</t>
  </si>
  <si>
    <t>0209735</t>
  </si>
  <si>
    <t>0208931</t>
  </si>
  <si>
    <t>0209951</t>
  </si>
  <si>
    <t>0210752</t>
  </si>
  <si>
    <t>0211449</t>
  </si>
  <si>
    <t>0212349</t>
  </si>
  <si>
    <t>0211425</t>
  </si>
  <si>
    <t>0212189</t>
  </si>
  <si>
    <t>0210670</t>
  </si>
  <si>
    <t>0211742</t>
  </si>
  <si>
    <t>0210454</t>
  </si>
  <si>
    <t>0211226</t>
  </si>
  <si>
    <t>0211131</t>
  </si>
  <si>
    <t>0210517</t>
  </si>
  <si>
    <t>0210696</t>
  </si>
  <si>
    <t>0210843</t>
  </si>
  <si>
    <t>0211941</t>
  </si>
  <si>
    <t>0209066</t>
  </si>
  <si>
    <t>0209521</t>
  </si>
  <si>
    <t>0210081</t>
  </si>
  <si>
    <t>0210480</t>
  </si>
  <si>
    <t>0211682</t>
  </si>
  <si>
    <t>0212033</t>
  </si>
  <si>
    <t>0212177</t>
  </si>
  <si>
    <t>0212366</t>
  </si>
  <si>
    <t>0211081</t>
  </si>
  <si>
    <t>0207068</t>
  </si>
  <si>
    <t>0208198</t>
  </si>
  <si>
    <t>0209415</t>
  </si>
  <si>
    <t>0211171</t>
  </si>
  <si>
    <t>0211972</t>
  </si>
  <si>
    <t>0212050</t>
  </si>
  <si>
    <t>0212440</t>
  </si>
  <si>
    <t>0212486</t>
  </si>
  <si>
    <t>0211265</t>
  </si>
  <si>
    <t>0211021</t>
  </si>
  <si>
    <t>0211351</t>
  </si>
  <si>
    <t>0211717</t>
  </si>
  <si>
    <t>0211952</t>
  </si>
  <si>
    <t>0212117</t>
  </si>
  <si>
    <t>0210896</t>
  </si>
  <si>
    <t>0212421</t>
  </si>
  <si>
    <t>0209598</t>
  </si>
  <si>
    <t>0210064</t>
  </si>
  <si>
    <t>0212187</t>
  </si>
  <si>
    <t>0207449</t>
  </si>
  <si>
    <t>0210795</t>
  </si>
  <si>
    <t>0210814</t>
  </si>
  <si>
    <t>0211366</t>
  </si>
  <si>
    <t>0212173</t>
  </si>
  <si>
    <t>0212339</t>
  </si>
  <si>
    <t>0211731</t>
  </si>
  <si>
    <t>0209357</t>
  </si>
  <si>
    <t>0209629</t>
  </si>
  <si>
    <t>0211481</t>
  </si>
  <si>
    <t>0211579</t>
  </si>
  <si>
    <t>0211694</t>
  </si>
  <si>
    <t>0212097</t>
  </si>
  <si>
    <t>0209981</t>
  </si>
  <si>
    <t>0211999</t>
  </si>
  <si>
    <t>0211408</t>
  </si>
  <si>
    <t>0212419</t>
  </si>
  <si>
    <t>0211967</t>
  </si>
  <si>
    <t>0212443</t>
  </si>
  <si>
    <t>0211403</t>
  </si>
  <si>
    <t>0207077</t>
  </si>
  <si>
    <t>0208955</t>
  </si>
  <si>
    <t>0209062</t>
  </si>
  <si>
    <t>0209140</t>
  </si>
  <si>
    <t>0210213</t>
  </si>
  <si>
    <t>0210689</t>
  </si>
  <si>
    <t>0210835</t>
  </si>
  <si>
    <t>0211271</t>
  </si>
  <si>
    <t>0211628</t>
  </si>
  <si>
    <t>0211856</t>
  </si>
  <si>
    <t>0212141</t>
  </si>
  <si>
    <t>0212269</t>
  </si>
  <si>
    <t>0212489</t>
  </si>
  <si>
    <t>0211524</t>
  </si>
  <si>
    <t>0211789</t>
  </si>
  <si>
    <t>0212406</t>
  </si>
  <si>
    <t>0210663</t>
  </si>
  <si>
    <t>0211857</t>
  </si>
  <si>
    <t>0211547</t>
  </si>
  <si>
    <t>0208059</t>
  </si>
  <si>
    <t>0208439</t>
  </si>
  <si>
    <t>0208580</t>
  </si>
  <si>
    <t>0208764</t>
  </si>
  <si>
    <t>0209672</t>
  </si>
  <si>
    <t>0205799</t>
  </si>
  <si>
    <t>0207269</t>
  </si>
  <si>
    <t>0207981</t>
  </si>
  <si>
    <t>0210463</t>
  </si>
  <si>
    <t>0211686</t>
  </si>
  <si>
    <t>0206086</t>
  </si>
  <si>
    <t>0206869</t>
  </si>
  <si>
    <t>0211779</t>
  </si>
  <si>
    <t>0210540</t>
  </si>
  <si>
    <t>0210124</t>
  </si>
  <si>
    <t>0209679</t>
  </si>
  <si>
    <t>0209038</t>
  </si>
  <si>
    <t>0207896</t>
  </si>
  <si>
    <t>0208479</t>
  </si>
  <si>
    <t>0209243</t>
  </si>
  <si>
    <t>0210456</t>
  </si>
  <si>
    <t>0207784</t>
  </si>
  <si>
    <t>0201132</t>
  </si>
  <si>
    <t>0207691</t>
  </si>
  <si>
    <t>0208570</t>
  </si>
  <si>
    <t>0208986</t>
  </si>
  <si>
    <t>0210174</t>
  </si>
  <si>
    <t>0210507</t>
  </si>
  <si>
    <t>0209625</t>
  </si>
  <si>
    <t>0207412</t>
  </si>
  <si>
    <t>0211535</t>
  </si>
  <si>
    <t>0208435</t>
  </si>
  <si>
    <t>0210068</t>
  </si>
  <si>
    <t>0202231</t>
  </si>
  <si>
    <t>0209714</t>
  </si>
  <si>
    <t>0210905</t>
  </si>
  <si>
    <t>0211722</t>
  </si>
  <si>
    <t>0210294</t>
  </si>
  <si>
    <t>0211427</t>
  </si>
  <si>
    <t>0210511</t>
  </si>
  <si>
    <t>0208505</t>
  </si>
  <si>
    <t>0203248</t>
  </si>
  <si>
    <t>0209434</t>
  </si>
  <si>
    <t>0208788</t>
  </si>
  <si>
    <t>0210997</t>
  </si>
  <si>
    <t>0210374</t>
  </si>
  <si>
    <t>0212161</t>
  </si>
  <si>
    <t>0203946</t>
  </si>
  <si>
    <t>0208000</t>
  </si>
  <si>
    <t>0209089</t>
  </si>
  <si>
    <t>0209192</t>
  </si>
  <si>
    <t>0211506</t>
  </si>
  <si>
    <t>0209161</t>
  </si>
  <si>
    <t>0209712</t>
  </si>
  <si>
    <t>0210029</t>
  </si>
  <si>
    <t>0209277</t>
  </si>
  <si>
    <t>0209335</t>
  </si>
  <si>
    <t>0210238</t>
  </si>
  <si>
    <t>0206462</t>
  </si>
  <si>
    <t>0204549</t>
  </si>
  <si>
    <t>0209340</t>
  </si>
  <si>
    <t>0208915</t>
  </si>
  <si>
    <t>0210609</t>
  </si>
  <si>
    <t>0205654</t>
  </si>
  <si>
    <t>0209609</t>
  </si>
  <si>
    <t>0210622</t>
  </si>
  <si>
    <t>0206452</t>
  </si>
  <si>
    <t>0210403</t>
  </si>
  <si>
    <t>0211258</t>
  </si>
  <si>
    <t>0208910</t>
  </si>
  <si>
    <t>0211416</t>
  </si>
  <si>
    <t>0210947</t>
  </si>
  <si>
    <t>0208917</t>
  </si>
  <si>
    <t>0209814</t>
  </si>
  <si>
    <t>0209906</t>
  </si>
  <si>
    <t>0209554</t>
  </si>
  <si>
    <t>0202398</t>
  </si>
  <si>
    <t>0205738</t>
  </si>
  <si>
    <t>0206839</t>
  </si>
  <si>
    <t>0207739</t>
  </si>
  <si>
    <t>0211293</t>
  </si>
  <si>
    <t>0201790</t>
  </si>
  <si>
    <t>0202007</t>
  </si>
  <si>
    <t>0210031</t>
  </si>
  <si>
    <t>0211365</t>
  </si>
  <si>
    <t>0207320</t>
  </si>
  <si>
    <t>0209163</t>
  </si>
  <si>
    <t>0210973</t>
  </si>
  <si>
    <t>0207159</t>
  </si>
  <si>
    <t>0209544</t>
  </si>
  <si>
    <t>0211253</t>
  </si>
  <si>
    <t>0212120</t>
  </si>
  <si>
    <t>0208839</t>
  </si>
  <si>
    <t>0209841</t>
  </si>
  <si>
    <t>0210554</t>
  </si>
  <si>
    <t>0209189</t>
  </si>
  <si>
    <t>0209522</t>
  </si>
  <si>
    <t>0210003</t>
  </si>
  <si>
    <t>0210976</t>
  </si>
  <si>
    <t>0209693</t>
  </si>
  <si>
    <t>0204518</t>
  </si>
  <si>
    <t>0208669</t>
  </si>
  <si>
    <t>0208630</t>
  </si>
  <si>
    <t>0210242</t>
  </si>
  <si>
    <t>0207211</t>
  </si>
  <si>
    <t>0208422</t>
  </si>
  <si>
    <t>0208363</t>
  </si>
  <si>
    <t>0209674</t>
  </si>
  <si>
    <t>0208591</t>
  </si>
  <si>
    <t>0209654</t>
  </si>
  <si>
    <t>0204153</t>
  </si>
  <si>
    <t>0208233</t>
  </si>
  <si>
    <t>0201978</t>
  </si>
  <si>
    <t>0209788</t>
  </si>
  <si>
    <t>0208301</t>
  </si>
  <si>
    <t>0211796</t>
  </si>
  <si>
    <t>0207971</t>
  </si>
  <si>
    <t>0210240</t>
  </si>
  <si>
    <t>0210429</t>
  </si>
  <si>
    <t>0211509</t>
  </si>
  <si>
    <t>0207551</t>
  </si>
  <si>
    <t>0209156</t>
  </si>
  <si>
    <t>0206350</t>
  </si>
  <si>
    <t>0209820</t>
  </si>
  <si>
    <t>0203188</t>
  </si>
  <si>
    <t>0203313</t>
  </si>
  <si>
    <t>0205766</t>
  </si>
  <si>
    <t>0207019</t>
  </si>
  <si>
    <t>0207526</t>
  </si>
  <si>
    <t>0208311</t>
  </si>
  <si>
    <t>0209562</t>
  </si>
  <si>
    <t>0210254</t>
  </si>
  <si>
    <t>0203350</t>
  </si>
  <si>
    <t>0204881</t>
  </si>
  <si>
    <t>0209230</t>
  </si>
  <si>
    <t>0209269</t>
  </si>
  <si>
    <t>0209662</t>
  </si>
  <si>
    <t>0211076</t>
  </si>
  <si>
    <t>0205191</t>
  </si>
  <si>
    <t>0208242</t>
  </si>
  <si>
    <t>0210282</t>
  </si>
  <si>
    <t>0204394</t>
  </si>
  <si>
    <t>0209137</t>
  </si>
  <si>
    <t>0210249</t>
  </si>
  <si>
    <t>0206347</t>
  </si>
  <si>
    <t>0209866</t>
  </si>
  <si>
    <t>0205871</t>
  </si>
  <si>
    <t>0209417</t>
  </si>
  <si>
    <t>0210099</t>
  </si>
  <si>
    <t>0210137</t>
  </si>
  <si>
    <t>0210150</t>
  </si>
  <si>
    <t>0208731</t>
  </si>
  <si>
    <t>0211571</t>
  </si>
  <si>
    <t>0208696</t>
  </si>
  <si>
    <t>0210306</t>
  </si>
  <si>
    <t>0204639</t>
  </si>
  <si>
    <t>0205253</t>
  </si>
  <si>
    <t>0208258</t>
  </si>
  <si>
    <t>0209911</t>
  </si>
  <si>
    <t>0210686</t>
  </si>
  <si>
    <t>0208681</t>
  </si>
  <si>
    <t>0211676</t>
  </si>
  <si>
    <t>0204562</t>
  </si>
  <si>
    <t>0210264</t>
  </si>
  <si>
    <t>0210813</t>
  </si>
  <si>
    <t>0208977</t>
  </si>
  <si>
    <t>0206890</t>
  </si>
  <si>
    <t>0208247</t>
  </si>
  <si>
    <t>0209060</t>
  </si>
  <si>
    <t>0210861</t>
  </si>
  <si>
    <t>0211116</t>
  </si>
  <si>
    <t>0205167</t>
  </si>
  <si>
    <t>0206810</t>
  </si>
  <si>
    <t>0209200</t>
  </si>
  <si>
    <t>0209555</t>
  </si>
  <si>
    <t>0211643</t>
  </si>
  <si>
    <t>0207360</t>
  </si>
  <si>
    <t>0204594</t>
  </si>
  <si>
    <t>0205603</t>
  </si>
  <si>
    <t>0208507</t>
  </si>
  <si>
    <t>0208834</t>
  </si>
  <si>
    <t>0210566</t>
  </si>
  <si>
    <t>0207216</t>
  </si>
  <si>
    <t>0204524</t>
  </si>
  <si>
    <t>0206359</t>
  </si>
  <si>
    <t>0207828</t>
  </si>
  <si>
    <t>0209462</t>
  </si>
  <si>
    <t>0209667</t>
  </si>
  <si>
    <t>0209682</t>
  </si>
  <si>
    <t>0210362</t>
  </si>
  <si>
    <t>0211513</t>
  </si>
  <si>
    <t>0210408</t>
  </si>
  <si>
    <t>0210743</t>
  </si>
  <si>
    <t>0209523</t>
  </si>
  <si>
    <t>0209600</t>
  </si>
  <si>
    <t>0208245</t>
  </si>
  <si>
    <t>0208841</t>
  </si>
  <si>
    <t>0210886</t>
  </si>
  <si>
    <t>0204316</t>
  </si>
  <si>
    <t>0210145</t>
  </si>
  <si>
    <t>0204020</t>
  </si>
  <si>
    <t>0207470</t>
  </si>
  <si>
    <t>0203156</t>
  </si>
  <si>
    <t>0207706</t>
  </si>
  <si>
    <t>0210734</t>
  </si>
  <si>
    <t>0207264</t>
  </si>
  <si>
    <t>0211199</t>
  </si>
  <si>
    <t>0205125</t>
  </si>
  <si>
    <t>0205943</t>
  </si>
  <si>
    <t>0207431</t>
  </si>
  <si>
    <t>0208222</t>
  </si>
  <si>
    <t>0210232</t>
  </si>
  <si>
    <t>0211415</t>
  </si>
  <si>
    <t>0201164</t>
  </si>
  <si>
    <t>0205632</t>
  </si>
  <si>
    <t>0206247</t>
  </si>
  <si>
    <t>0206573</t>
  </si>
  <si>
    <t>0207246</t>
  </si>
  <si>
    <t>0208307</t>
  </si>
  <si>
    <t>0208884</t>
  </si>
  <si>
    <t>0209549</t>
  </si>
  <si>
    <t>0209668</t>
  </si>
  <si>
    <t>0210018</t>
  </si>
  <si>
    <t>0210261</t>
  </si>
  <si>
    <t>0212281</t>
  </si>
  <si>
    <t>0207116</t>
  </si>
  <si>
    <t>0209648</t>
  </si>
  <si>
    <t>0210442</t>
  </si>
  <si>
    <t>0208989</t>
  </si>
  <si>
    <t>0204675</t>
  </si>
  <si>
    <t>0210466</t>
  </si>
  <si>
    <t>0210019</t>
  </si>
  <si>
    <t>0211505</t>
  </si>
  <si>
    <t>0207604</t>
  </si>
  <si>
    <t>0205607</t>
  </si>
  <si>
    <t>0207340</t>
  </si>
  <si>
    <t>0210908</t>
  </si>
  <si>
    <t>0204641</t>
  </si>
  <si>
    <t>0207531</t>
  </si>
  <si>
    <t>0210052</t>
  </si>
  <si>
    <t>0208152</t>
  </si>
  <si>
    <t>0210789</t>
  </si>
  <si>
    <t>0211038</t>
  </si>
  <si>
    <t>0211803</t>
  </si>
  <si>
    <t>0204039</t>
  </si>
  <si>
    <t>0210065</t>
  </si>
  <si>
    <t>0209487</t>
  </si>
  <si>
    <t>0209808</t>
  </si>
  <si>
    <t>0206302</t>
  </si>
  <si>
    <t>0208562</t>
  </si>
  <si>
    <t>0211358</t>
  </si>
  <si>
    <t>0211765</t>
  </si>
  <si>
    <t>0208892</t>
  </si>
  <si>
    <t>0204915</t>
  </si>
  <si>
    <t>0208632</t>
  </si>
  <si>
    <t>0210728</t>
  </si>
  <si>
    <t>0208942</t>
  </si>
  <si>
    <t>0209934</t>
  </si>
  <si>
    <t>0206916</t>
  </si>
  <si>
    <t>0208455</t>
  </si>
  <si>
    <t>0208093</t>
  </si>
  <si>
    <t>0208173</t>
  </si>
  <si>
    <t>0210618</t>
  </si>
  <si>
    <t>0203683</t>
  </si>
  <si>
    <t>0212341</t>
  </si>
  <si>
    <t>0206922</t>
  </si>
  <si>
    <t>0211917</t>
  </si>
  <si>
    <t>0210004</t>
  </si>
  <si>
    <t>0211195</t>
  </si>
  <si>
    <t>0211209</t>
  </si>
  <si>
    <t>0207554</t>
  </si>
  <si>
    <t>0211061</t>
  </si>
  <si>
    <t>0208522</t>
  </si>
  <si>
    <t>0211246</t>
  </si>
  <si>
    <t>0209348</t>
  </si>
  <si>
    <t>0208263</t>
  </si>
  <si>
    <t>0212054</t>
  </si>
  <si>
    <t>0208964</t>
  </si>
  <si>
    <t>0211797</t>
  </si>
  <si>
    <t>0210445</t>
  </si>
  <si>
    <t>0209743</t>
  </si>
  <si>
    <t>0210842</t>
  </si>
  <si>
    <t>0209271</t>
  </si>
  <si>
    <t>0211892</t>
  </si>
  <si>
    <t>0210555</t>
  </si>
  <si>
    <t>0211766</t>
  </si>
  <si>
    <t>0205404</t>
  </si>
  <si>
    <t>0210898</t>
  </si>
  <si>
    <t>0205909</t>
  </si>
  <si>
    <t>0209955</t>
  </si>
  <si>
    <t>0206286</t>
  </si>
  <si>
    <t>0210805</t>
  </si>
  <si>
    <t>0207808</t>
  </si>
  <si>
    <t>0205694</t>
  </si>
  <si>
    <t>0207887</t>
  </si>
  <si>
    <t>0210505</t>
  </si>
  <si>
    <t>0210229</t>
  </si>
  <si>
    <t>0207290</t>
  </si>
  <si>
    <t>0209312</t>
  </si>
  <si>
    <t>0210931</t>
  </si>
  <si>
    <t>0211264</t>
  </si>
  <si>
    <t>0211582</t>
  </si>
  <si>
    <t>0202390</t>
  </si>
  <si>
    <t>0209303</t>
  </si>
  <si>
    <t>0208999</t>
  </si>
  <si>
    <t>0207707</t>
  </si>
  <si>
    <t>0210237</t>
  </si>
  <si>
    <t>0208822</t>
  </si>
  <si>
    <t>0209824</t>
  </si>
  <si>
    <t>0203518</t>
  </si>
  <si>
    <t>0211375</t>
  </si>
  <si>
    <t>0210302</t>
  </si>
  <si>
    <t>0210322</t>
  </si>
  <si>
    <t>0204249</t>
  </si>
  <si>
    <t>0205492</t>
  </si>
  <si>
    <t>0206464</t>
  </si>
  <si>
    <t>0208853</t>
  </si>
  <si>
    <t>0211648</t>
  </si>
  <si>
    <t>0209874</t>
  </si>
  <si>
    <t>0211084</t>
  </si>
  <si>
    <t>0207547</t>
  </si>
  <si>
    <t>0208057</t>
  </si>
  <si>
    <t>0209669</t>
  </si>
  <si>
    <t>0210708</t>
  </si>
  <si>
    <t>0207555</t>
  </si>
  <si>
    <t>0208799</t>
  </si>
  <si>
    <t>0209397</t>
  </si>
  <si>
    <t>0211786</t>
  </si>
  <si>
    <t>0207592</t>
  </si>
  <si>
    <t>0209956</t>
  </si>
  <si>
    <t>0211308</t>
  </si>
  <si>
    <t>0207477</t>
  </si>
  <si>
    <t>0211080</t>
  </si>
  <si>
    <t>0211169</t>
  </si>
  <si>
    <t>0210256</t>
  </si>
  <si>
    <t>0210153</t>
  </si>
  <si>
    <t>0209164</t>
  </si>
  <si>
    <t>0204336</t>
  </si>
  <si>
    <t>0205885</t>
  </si>
  <si>
    <t>0211090</t>
  </si>
  <si>
    <t>0202712</t>
  </si>
  <si>
    <t>0208763</t>
  </si>
  <si>
    <t>0209670</t>
  </si>
  <si>
    <t>0203620</t>
  </si>
  <si>
    <t>0209525</t>
  </si>
  <si>
    <t>0209705</t>
  </si>
  <si>
    <t>0211938</t>
  </si>
  <si>
    <t>0211827</t>
  </si>
  <si>
    <t>0209325</t>
  </si>
  <si>
    <t>0210635</t>
  </si>
  <si>
    <t>0210481</t>
  </si>
  <si>
    <t>0211300</t>
  </si>
  <si>
    <t>0209944</t>
  </si>
  <si>
    <t>0209072</t>
  </si>
  <si>
    <t>0210615</t>
  </si>
  <si>
    <t>0207736</t>
  </si>
  <si>
    <t>0205234</t>
  </si>
  <si>
    <t>0212008</t>
  </si>
  <si>
    <t>0209184</t>
  </si>
  <si>
    <t>0210794</t>
  </si>
  <si>
    <t>0211546</t>
  </si>
  <si>
    <t>0210479</t>
  </si>
  <si>
    <t>0210707</t>
  </si>
  <si>
    <t>0208806</t>
  </si>
  <si>
    <t>0209353</t>
  </si>
  <si>
    <t>0210236</t>
  </si>
  <si>
    <t>0210871</t>
  </si>
  <si>
    <t>0208710</t>
  </si>
  <si>
    <t>0209355</t>
  </si>
  <si>
    <t>0210948</t>
  </si>
  <si>
    <t>0204976</t>
  </si>
  <si>
    <t>0211840</t>
  </si>
  <si>
    <t>0208798</t>
  </si>
  <si>
    <t>0209524</t>
  </si>
  <si>
    <t>0211010</t>
  </si>
  <si>
    <t>0205440</t>
  </si>
  <si>
    <t>0205672</t>
  </si>
  <si>
    <t>0208665</t>
  </si>
  <si>
    <t>0210359</t>
  </si>
  <si>
    <t>0210938</t>
  </si>
  <si>
    <t>0211062</t>
  </si>
  <si>
    <t>0211410</t>
  </si>
  <si>
    <t>0212132</t>
  </si>
  <si>
    <t>0208377</t>
  </si>
  <si>
    <t>0211852</t>
  </si>
  <si>
    <t>0204047</t>
  </si>
  <si>
    <t>0205954</t>
  </si>
  <si>
    <t>0208217</t>
  </si>
  <si>
    <t>0208870</t>
  </si>
  <si>
    <t>0209950</t>
  </si>
  <si>
    <t>0209936</t>
  </si>
  <si>
    <t>0203359</t>
  </si>
  <si>
    <t>0207680</t>
  </si>
  <si>
    <t>0208158</t>
  </si>
  <si>
    <t>0209196</t>
  </si>
  <si>
    <t>0209168</t>
  </si>
  <si>
    <t>0209569</t>
  </si>
  <si>
    <t>0209011</t>
  </si>
  <si>
    <t>0209267</t>
  </si>
  <si>
    <t>0210334</t>
  </si>
  <si>
    <t>0212400</t>
  </si>
  <si>
    <t>0209110</t>
  </si>
  <si>
    <t>0207076</t>
  </si>
  <si>
    <t>0207396</t>
  </si>
  <si>
    <t>0210826</t>
  </si>
  <si>
    <t>0205107</t>
  </si>
  <si>
    <t>0208225</t>
  </si>
  <si>
    <t>0210764</t>
  </si>
  <si>
    <t>0201343</t>
  </si>
  <si>
    <t>0202478</t>
  </si>
  <si>
    <t>0209449</t>
  </si>
  <si>
    <t>0210865</t>
  </si>
  <si>
    <t>0200458</t>
  </si>
  <si>
    <t>0202290</t>
  </si>
  <si>
    <t>0205673</t>
  </si>
  <si>
    <t>0206956</t>
  </si>
  <si>
    <t>0208897</t>
  </si>
  <si>
    <t>0209055</t>
  </si>
  <si>
    <t>0209433</t>
  </si>
  <si>
    <t>0210335</t>
  </si>
  <si>
    <t>0207794</t>
  </si>
  <si>
    <t>0210788</t>
  </si>
  <si>
    <t>0209606</t>
  </si>
  <si>
    <t>0205581</t>
  </si>
  <si>
    <t>0211704</t>
  </si>
  <si>
    <t>0210701</t>
  </si>
  <si>
    <t>0210993</t>
  </si>
  <si>
    <t>0208978</t>
  </si>
  <si>
    <t>0209631</t>
  </si>
  <si>
    <t>0208238</t>
  </si>
  <si>
    <t>0210410</t>
  </si>
  <si>
    <t>0211718</t>
  </si>
  <si>
    <t>0211948</t>
  </si>
  <si>
    <t>0208046</t>
  </si>
  <si>
    <t>0209888</t>
  </si>
  <si>
    <t>0210825</t>
  </si>
  <si>
    <t>0209624</t>
  </si>
  <si>
    <t>0211128</t>
  </si>
  <si>
    <t>0206432</t>
  </si>
  <si>
    <t>0206303</t>
  </si>
  <si>
    <t>0205688</t>
  </si>
  <si>
    <t>0206541</t>
  </si>
  <si>
    <t>0207564</t>
  </si>
  <si>
    <t>0207831</t>
  </si>
  <si>
    <t>0211528</t>
  </si>
  <si>
    <t>0211802</t>
  </si>
  <si>
    <t>0205754</t>
  </si>
  <si>
    <t>0211099</t>
  </si>
  <si>
    <t>0207608</t>
  </si>
  <si>
    <t>0209914</t>
  </si>
  <si>
    <t>0206828</t>
  </si>
  <si>
    <t>0200825</t>
  </si>
  <si>
    <t>0204115</t>
  </si>
  <si>
    <t>0211053</t>
  </si>
  <si>
    <t>0208625</t>
  </si>
  <si>
    <t>0204026</t>
  </si>
  <si>
    <t>0206676</t>
  </si>
  <si>
    <t>0201984</t>
  </si>
  <si>
    <t>0208193</t>
  </si>
  <si>
    <t>0211541</t>
  </si>
  <si>
    <t>0210094</t>
  </si>
  <si>
    <t>0210285</t>
  </si>
  <si>
    <t>0209996</t>
  </si>
  <si>
    <t>0205817</t>
  </si>
  <si>
    <t>0208208</t>
  </si>
  <si>
    <t>0210654</t>
  </si>
  <si>
    <t>0206405</t>
  </si>
  <si>
    <t>0209526</t>
  </si>
  <si>
    <t>0208120</t>
  </si>
  <si>
    <t>0209352</t>
  </si>
  <si>
    <t>0204409</t>
  </si>
  <si>
    <t>0206591</t>
  </si>
  <si>
    <t>0210030</t>
  </si>
  <si>
    <t>0208575</t>
  </si>
  <si>
    <t>0211791</t>
  </si>
  <si>
    <t>0207504</t>
  </si>
  <si>
    <t>0210014</t>
  </si>
  <si>
    <t>0203586</t>
  </si>
  <si>
    <t>0206381</t>
  </si>
  <si>
    <t>0205248</t>
  </si>
  <si>
    <t>0207836</t>
  </si>
  <si>
    <t>0208647</t>
  </si>
  <si>
    <t>0211154</t>
  </si>
  <si>
    <t>0210584</t>
  </si>
  <si>
    <t>0210984</t>
  </si>
  <si>
    <t>0212408</t>
  </si>
  <si>
    <t>0205542</t>
  </si>
  <si>
    <t>0212210</t>
  </si>
  <si>
    <t>0211849</t>
  </si>
  <si>
    <t>0200052</t>
  </si>
  <si>
    <t>0209047</t>
  </si>
  <si>
    <t>0210079</t>
  </si>
  <si>
    <t>0209136</t>
  </si>
  <si>
    <t>0212447</t>
  </si>
  <si>
    <t>0209501</t>
  </si>
  <si>
    <t>0208201</t>
  </si>
  <si>
    <t>0207067</t>
  </si>
  <si>
    <t>0208691</t>
  </si>
  <si>
    <t>0207603</t>
  </si>
  <si>
    <t>0205522</t>
  </si>
  <si>
    <t>0207969</t>
  </si>
  <si>
    <t>0202552</t>
  </si>
  <si>
    <t>0208189</t>
  </si>
  <si>
    <t>0209334</t>
  </si>
  <si>
    <t>0210904</t>
  </si>
  <si>
    <t>0209986</t>
  </si>
  <si>
    <t>0208829</t>
  </si>
  <si>
    <t>0208976</t>
  </si>
  <si>
    <t>0209370</t>
  </si>
  <si>
    <t>0210745</t>
  </si>
  <si>
    <t>0203916</t>
  </si>
  <si>
    <t>0209942</t>
  </si>
  <si>
    <t>0208826</t>
  </si>
  <si>
    <t>0209573</t>
  </si>
  <si>
    <t>0207185</t>
  </si>
  <si>
    <t>0209390</t>
  </si>
  <si>
    <t>0206675</t>
  </si>
  <si>
    <t>0207235</t>
  </si>
  <si>
    <t>0206384</t>
  </si>
  <si>
    <t>0202745</t>
  </si>
  <si>
    <t>0210837</t>
  </si>
  <si>
    <t>0205127</t>
  </si>
  <si>
    <t>0206081</t>
  </si>
  <si>
    <t>0207419</t>
  </si>
  <si>
    <t>0209581</t>
  </si>
  <si>
    <t>0209969</t>
  </si>
  <si>
    <t>0210345</t>
  </si>
  <si>
    <t>0210383</t>
  </si>
  <si>
    <t>0210889</t>
  </si>
  <si>
    <t>0210890</t>
  </si>
  <si>
    <t>0211662</t>
  </si>
  <si>
    <t>0211665</t>
  </si>
  <si>
    <t>0203269</t>
  </si>
  <si>
    <t>0206179</t>
  </si>
  <si>
    <t>0207378</t>
  </si>
  <si>
    <t>0207807</t>
  </si>
  <si>
    <t>0208975</t>
  </si>
  <si>
    <t>0210465</t>
  </si>
  <si>
    <t>0210619</t>
  </si>
  <si>
    <t>0210924</t>
  </si>
  <si>
    <t>0211231</t>
  </si>
  <si>
    <t>0208273</t>
  </si>
  <si>
    <t>0208586</t>
  </si>
  <si>
    <t>0208984</t>
  </si>
  <si>
    <t>0206220</t>
  </si>
  <si>
    <t>0210328</t>
  </si>
  <si>
    <t>0211399</t>
  </si>
  <si>
    <t>0203779</t>
  </si>
  <si>
    <t>0205677</t>
  </si>
  <si>
    <t>0207480</t>
  </si>
  <si>
    <t>0208863</t>
  </si>
  <si>
    <t>0209533</t>
  </si>
  <si>
    <t>0212058</t>
  </si>
  <si>
    <t>0205896</t>
  </si>
  <si>
    <t>0206054</t>
  </si>
  <si>
    <t>0207380</t>
  </si>
  <si>
    <t>0207399</t>
  </si>
  <si>
    <t>0207569</t>
  </si>
  <si>
    <t>0207643</t>
  </si>
  <si>
    <t>0208049</t>
  </si>
  <si>
    <t>0210646</t>
  </si>
  <si>
    <t>0211390</t>
  </si>
  <si>
    <t>0211692</t>
  </si>
  <si>
    <t>0210358</t>
  </si>
  <si>
    <t>0208151</t>
  </si>
  <si>
    <t>0208734</t>
  </si>
  <si>
    <t>0209720</t>
  </si>
  <si>
    <t>0203316</t>
  </si>
  <si>
    <t>0205324</t>
  </si>
  <si>
    <t>0207395</t>
  </si>
  <si>
    <t>0207737</t>
  </si>
  <si>
    <t>0208067</t>
  </si>
  <si>
    <t>0208685</t>
  </si>
  <si>
    <t>0209322</t>
  </si>
  <si>
    <t>0209796</t>
  </si>
  <si>
    <t>0210220</t>
  </si>
  <si>
    <t>0211335</t>
  </si>
  <si>
    <t>0204737</t>
  </si>
  <si>
    <t>0207189</t>
  </si>
  <si>
    <t>0212222</t>
  </si>
  <si>
    <t>0208287</t>
  </si>
  <si>
    <t>0210138</t>
  </si>
  <si>
    <t>0201710</t>
  </si>
  <si>
    <t>0206853</t>
  </si>
  <si>
    <t>0210343</t>
  </si>
  <si>
    <t>0210994</t>
  </si>
  <si>
    <t>0208749</t>
  </si>
  <si>
    <t>0210594</t>
  </si>
  <si>
    <t>0210726</t>
  </si>
  <si>
    <t>0207785</t>
  </si>
  <si>
    <t>0202568</t>
  </si>
  <si>
    <t>0204207</t>
  </si>
  <si>
    <t>0206328</t>
  </si>
  <si>
    <t>0206565</t>
  </si>
  <si>
    <t>0207060</t>
  </si>
  <si>
    <t>0208169</t>
  </si>
  <si>
    <t>0208808</t>
  </si>
  <si>
    <t>0209064</t>
  </si>
  <si>
    <t>0209193</t>
  </si>
  <si>
    <t>0209748</t>
  </si>
  <si>
    <t>0211539</t>
  </si>
  <si>
    <t>0208757</t>
  </si>
  <si>
    <t>0211077</t>
  </si>
  <si>
    <t>0209505</t>
  </si>
  <si>
    <t>0209639</t>
  </si>
  <si>
    <t>0210168</t>
  </si>
  <si>
    <t>0210284</t>
  </si>
  <si>
    <t>0211601</t>
  </si>
  <si>
    <t>0211612</t>
  </si>
  <si>
    <t>0211726</t>
  </si>
  <si>
    <t>0207196</t>
  </si>
  <si>
    <t>0209815</t>
  </si>
  <si>
    <t>0210717</t>
  </si>
  <si>
    <t>0212144</t>
  </si>
  <si>
    <t>0209879</t>
  </si>
  <si>
    <t>0210565</t>
  </si>
  <si>
    <t>0208319</t>
  </si>
  <si>
    <t>0209204</t>
  </si>
  <si>
    <t>0209856</t>
  </si>
  <si>
    <t>0211095</t>
  </si>
  <si>
    <t>0212037</t>
  </si>
  <si>
    <t>0212057</t>
  </si>
  <si>
    <t>0206437</t>
  </si>
  <si>
    <t>0209466</t>
  </si>
  <si>
    <t>0211146</t>
  </si>
  <si>
    <t>0205552</t>
  </si>
  <si>
    <t>0207932</t>
  </si>
  <si>
    <t>0209171</t>
  </si>
  <si>
    <t>0209959</t>
  </si>
  <si>
    <t>0210144</t>
  </si>
  <si>
    <t>0210219</t>
  </si>
  <si>
    <t>0210276</t>
  </si>
  <si>
    <t>0210411</t>
  </si>
  <si>
    <t>0211558</t>
  </si>
  <si>
    <t>0209206</t>
  </si>
  <si>
    <t>0209430</t>
  </si>
  <si>
    <t>0211094</t>
  </si>
  <si>
    <t>0209359</t>
  </si>
  <si>
    <t>0204503</t>
  </si>
  <si>
    <t>0208722</t>
  </si>
  <si>
    <t>0209362</t>
  </si>
  <si>
    <t>0209687</t>
  </si>
  <si>
    <t>0210621</t>
  </si>
  <si>
    <t>0211144</t>
  </si>
  <si>
    <t>0206558</t>
  </si>
  <si>
    <t>0208130</t>
  </si>
  <si>
    <t>0211122</t>
  </si>
  <si>
    <t>0212122</t>
  </si>
  <si>
    <t>0203567</t>
  </si>
  <si>
    <t>0205941</t>
  </si>
  <si>
    <t>0207851</t>
  </si>
  <si>
    <t>0209349</t>
  </si>
  <si>
    <t>0209757</t>
  </si>
  <si>
    <t>0211346</t>
  </si>
  <si>
    <t>0211545</t>
  </si>
  <si>
    <t>0207557</t>
  </si>
  <si>
    <t>0209930</t>
  </si>
  <si>
    <t>0206863</t>
  </si>
  <si>
    <t>0206300</t>
  </si>
  <si>
    <t>0210576</t>
  </si>
  <si>
    <t>0211004</t>
  </si>
  <si>
    <t>0201657</t>
  </si>
  <si>
    <t>0202663</t>
  </si>
  <si>
    <t>0207983</t>
  </si>
  <si>
    <t>0207991</t>
  </si>
  <si>
    <t>0208092</t>
  </si>
  <si>
    <t>0208595</t>
  </si>
  <si>
    <t>0208738</t>
  </si>
  <si>
    <t>0209671</t>
  </si>
  <si>
    <t>0208267</t>
  </si>
  <si>
    <t>0211900</t>
  </si>
  <si>
    <t>0204764</t>
  </si>
  <si>
    <t>0205183</t>
  </si>
  <si>
    <t>0206854</t>
  </si>
  <si>
    <t>0208400</t>
  </si>
  <si>
    <t>0209116</t>
  </si>
  <si>
    <t>0209207</t>
  </si>
  <si>
    <t>0209563</t>
  </si>
  <si>
    <t>0209613</t>
  </si>
  <si>
    <t>0210704</t>
  </si>
  <si>
    <t>0211011</t>
  </si>
  <si>
    <t>0211103</t>
  </si>
  <si>
    <t>0211467</t>
  </si>
  <si>
    <t>0209356</t>
  </si>
  <si>
    <t>0209727</t>
  </si>
  <si>
    <t>0209767</t>
  </si>
  <si>
    <t>0212256</t>
  </si>
  <si>
    <t>0208302</t>
  </si>
  <si>
    <t>0211012</t>
  </si>
  <si>
    <t>0207980</t>
  </si>
  <si>
    <t>0208142</t>
  </si>
  <si>
    <t>0208264</t>
  </si>
  <si>
    <t>0208508</t>
  </si>
  <si>
    <t>0209457</t>
  </si>
  <si>
    <t>0210118</t>
  </si>
  <si>
    <t>0210277</t>
  </si>
  <si>
    <t>0205576</t>
  </si>
  <si>
    <t>0206901</t>
  </si>
  <si>
    <t>0208334</t>
  </si>
  <si>
    <t>0209057</t>
  </si>
  <si>
    <t>0209138</t>
  </si>
  <si>
    <t>0210748</t>
  </si>
  <si>
    <t>0210893</t>
  </si>
  <si>
    <t>0210961</t>
  </si>
  <si>
    <t>0211418</t>
  </si>
  <si>
    <t>0211644</t>
  </si>
  <si>
    <t>0211807</t>
  </si>
  <si>
    <t>0206488</t>
  </si>
  <si>
    <t>0207073</t>
  </si>
  <si>
    <t>0207223</t>
  </si>
  <si>
    <t>0208288</t>
  </si>
  <si>
    <t>0208476</t>
  </si>
  <si>
    <t>0208523</t>
  </si>
  <si>
    <t>0208805</t>
  </si>
  <si>
    <t>0209073</t>
  </si>
  <si>
    <t>0210349</t>
  </si>
  <si>
    <t>0210570</t>
  </si>
  <si>
    <t>0210880</t>
  </si>
  <si>
    <t>0211005</t>
  </si>
  <si>
    <t>0211086</t>
  </si>
  <si>
    <t>0207011</t>
  </si>
  <si>
    <t>0210407</t>
  </si>
  <si>
    <t>0207958</t>
  </si>
  <si>
    <t>0209162</t>
  </si>
  <si>
    <t>0209502</t>
  </si>
  <si>
    <t>0210006</t>
  </si>
  <si>
    <t>0210058</t>
  </si>
  <si>
    <t>0210775</t>
  </si>
  <si>
    <t>0212397</t>
  </si>
  <si>
    <t>0209745</t>
  </si>
  <si>
    <t>0207899</t>
  </si>
  <si>
    <t>0210998</t>
  </si>
  <si>
    <t>0206716</t>
  </si>
  <si>
    <t>0207979</t>
  </si>
  <si>
    <t>0208904</t>
  </si>
  <si>
    <t>0200985</t>
  </si>
  <si>
    <t>0207351</t>
  </si>
  <si>
    <t>0206468</t>
  </si>
  <si>
    <t>0207815</t>
  </si>
  <si>
    <t>0208361</t>
  </si>
  <si>
    <t>0209882</t>
  </si>
  <si>
    <t>0210274</t>
  </si>
  <si>
    <t>0210427</t>
  </si>
  <si>
    <t>0211204</t>
  </si>
  <si>
    <t>0205921</t>
  </si>
  <si>
    <t>0208786</t>
  </si>
  <si>
    <t>0211350</t>
  </si>
  <si>
    <t>0208890</t>
  </si>
  <si>
    <t>0210043</t>
  </si>
  <si>
    <t>0210341</t>
  </si>
  <si>
    <t>0210600</t>
  </si>
  <si>
    <t>0204660</t>
  </si>
  <si>
    <t>0204900</t>
  </si>
  <si>
    <t>0205140</t>
  </si>
  <si>
    <t>0207292</t>
  </si>
  <si>
    <t>0207333</t>
  </si>
  <si>
    <t>0209228</t>
  </si>
  <si>
    <t>0209795</t>
  </si>
  <si>
    <t>0212213</t>
  </si>
  <si>
    <t>0203393</t>
  </si>
  <si>
    <t>0205113</t>
  </si>
  <si>
    <t>0206258</t>
  </si>
  <si>
    <t>0206574</t>
  </si>
  <si>
    <t>0207746</t>
  </si>
  <si>
    <t>0207938</t>
  </si>
  <si>
    <t>0208335</t>
  </si>
  <si>
    <t>0208587</t>
  </si>
  <si>
    <t>0208707</t>
  </si>
  <si>
    <t>0208861</t>
  </si>
  <si>
    <t>0209579</t>
  </si>
  <si>
    <t>0209923</t>
  </si>
  <si>
    <t>0209928</t>
  </si>
  <si>
    <t>0209999</t>
  </si>
  <si>
    <t>0210203</t>
  </si>
  <si>
    <t>0210932</t>
  </si>
  <si>
    <t>0210990</t>
  </si>
  <si>
    <t>0211658</t>
  </si>
  <si>
    <t>0210815</t>
  </si>
  <si>
    <t>0208409</t>
  </si>
  <si>
    <t>0210851</t>
  </si>
  <si>
    <t>0209284</t>
  </si>
  <si>
    <t>0202176</t>
  </si>
  <si>
    <t>0208036</t>
  </si>
  <si>
    <t>0208963</t>
  </si>
  <si>
    <t>0209722</t>
  </si>
  <si>
    <t>0209580</t>
  </si>
  <si>
    <t>0207006</t>
  </si>
  <si>
    <t>0207195</t>
  </si>
  <si>
    <t>0209095</t>
  </si>
  <si>
    <t>0210667</t>
  </si>
  <si>
    <t>0210510</t>
  </si>
  <si>
    <t>0208753</t>
  </si>
  <si>
    <t>0209306</t>
  </si>
  <si>
    <t>0210074</t>
  </si>
  <si>
    <t>0204379</t>
  </si>
  <si>
    <t>0209167</t>
  </si>
  <si>
    <t>0210398</t>
  </si>
  <si>
    <t>0211919</t>
  </si>
  <si>
    <t>0206597</t>
  </si>
  <si>
    <t>0207094</t>
  </si>
  <si>
    <t>0207161</t>
  </si>
  <si>
    <t>0209859</t>
  </si>
  <si>
    <t>0211860</t>
  </si>
  <si>
    <t>0208636</t>
  </si>
  <si>
    <t>0211942</t>
  </si>
  <si>
    <t>0208178</t>
  </si>
  <si>
    <t>0208835</t>
  </si>
  <si>
    <t>0209281</t>
  </si>
  <si>
    <t>0209519</t>
  </si>
  <si>
    <t>0210534</t>
  </si>
  <si>
    <t>0210911</t>
  </si>
  <si>
    <t>0211473</t>
  </si>
  <si>
    <t>0211804</t>
  </si>
  <si>
    <t>0211811</t>
  </si>
  <si>
    <t>0208453</t>
  </si>
  <si>
    <t>0206388</t>
  </si>
  <si>
    <t>0207889</t>
  </si>
  <si>
    <t>0208783</t>
  </si>
  <si>
    <t>0209009</t>
  </si>
  <si>
    <t>0209285</t>
  </si>
  <si>
    <t>0209409</t>
  </si>
  <si>
    <t>0209921</t>
  </si>
  <si>
    <t>0210270</t>
  </si>
  <si>
    <t>0211182</t>
  </si>
  <si>
    <t>0209733</t>
  </si>
  <si>
    <t>0209770</t>
  </si>
  <si>
    <t>0209849</t>
  </si>
  <si>
    <t>0209596</t>
  </si>
  <si>
    <t>0209270</t>
  </si>
  <si>
    <t>0209476</t>
  </si>
  <si>
    <t>0209626</t>
  </si>
  <si>
    <t>0210526</t>
  </si>
  <si>
    <t>0209175</t>
  </si>
  <si>
    <t>0210732</t>
  </si>
  <si>
    <t>0209008</t>
  </si>
  <si>
    <t>0211412</t>
  </si>
  <si>
    <t>0204133</t>
  </si>
  <si>
    <t>0206963</t>
  </si>
  <si>
    <t>0207894</t>
  </si>
  <si>
    <t>0210544</t>
  </si>
  <si>
    <t>0211924</t>
  </si>
  <si>
    <t>0210338</t>
  </si>
  <si>
    <t>0200857</t>
  </si>
  <si>
    <t>0208305</t>
  </si>
  <si>
    <t>0210975</t>
  </si>
  <si>
    <t>0206002</t>
  </si>
  <si>
    <t>0210016</t>
  </si>
  <si>
    <t>0207259</t>
  </si>
  <si>
    <t>0210008</t>
  </si>
  <si>
    <t>0210112</t>
  </si>
  <si>
    <t>0203957</t>
  </si>
  <si>
    <t>0203119</t>
  </si>
  <si>
    <t>0205068</t>
  </si>
  <si>
    <t>0206694</t>
  </si>
  <si>
    <t>0207169</t>
  </si>
  <si>
    <t>0208639</t>
  </si>
  <si>
    <t>0209091</t>
  </si>
  <si>
    <t>0209382</t>
  </si>
  <si>
    <t>0210207</t>
  </si>
  <si>
    <t>0210350</t>
  </si>
  <si>
    <t>0211093</t>
  </si>
  <si>
    <t>0205691</t>
  </si>
  <si>
    <t>0207870</t>
  </si>
  <si>
    <t>0208447</t>
  </si>
  <si>
    <t>0208620</t>
  </si>
  <si>
    <t>0209427</t>
  </si>
  <si>
    <t>0209623</t>
  </si>
  <si>
    <t>0209913</t>
  </si>
  <si>
    <t>0210020</t>
  </si>
  <si>
    <t>0210278</t>
  </si>
  <si>
    <t>0210453</t>
  </si>
  <si>
    <t>0211043</t>
  </si>
  <si>
    <t>0211222</t>
  </si>
  <si>
    <t>0205388</t>
  </si>
  <si>
    <t>0209212</t>
  </si>
  <si>
    <t>0209938</t>
  </si>
  <si>
    <t>0207085</t>
  </si>
  <si>
    <t>0209221</t>
  </si>
  <si>
    <t>0211312</t>
  </si>
  <si>
    <t>0211719</t>
  </si>
  <si>
    <t>0207623</t>
  </si>
  <si>
    <t>0209217</t>
  </si>
  <si>
    <t>0208121</t>
  </si>
  <si>
    <t>0207418</t>
  </si>
  <si>
    <t>0208099</t>
  </si>
  <si>
    <t>0202234</t>
  </si>
  <si>
    <t>0206048</t>
  </si>
  <si>
    <t>0211489</t>
  </si>
  <si>
    <t>0210556</t>
  </si>
  <si>
    <t>0209358</t>
  </si>
  <si>
    <t>0210394</t>
  </si>
  <si>
    <t>0207964</t>
  </si>
  <si>
    <t>0212114</t>
  </si>
  <si>
    <t>0202554</t>
  </si>
  <si>
    <t>0206355</t>
  </si>
  <si>
    <t>0209480</t>
  </si>
  <si>
    <t>0205651</t>
  </si>
  <si>
    <t>0208913</t>
  </si>
  <si>
    <t>0211442</t>
  </si>
  <si>
    <t>0209083</t>
  </si>
  <si>
    <t>0209746</t>
  </si>
  <si>
    <t>0211202</t>
  </si>
  <si>
    <t>0208518</t>
  </si>
  <si>
    <t>0209147</t>
  </si>
  <si>
    <t>0207666</t>
  </si>
  <si>
    <t>0207850</t>
  </si>
  <si>
    <t>0208813</t>
  </si>
  <si>
    <t>0209976</t>
  </si>
  <si>
    <t>0210161</t>
  </si>
  <si>
    <t>0210821</t>
  </si>
  <si>
    <t>0211044</t>
  </si>
  <si>
    <t>0211711</t>
  </si>
  <si>
    <t>0210509</t>
  </si>
  <si>
    <t>0209287</t>
  </si>
  <si>
    <t>0202635</t>
  </si>
  <si>
    <t>0212351</t>
  </si>
  <si>
    <t>0208702</t>
  </si>
  <si>
    <t>0210960</t>
  </si>
  <si>
    <t>0209025</t>
  </si>
  <si>
    <t>0209245</t>
  </si>
  <si>
    <t>0209262</t>
  </si>
  <si>
    <t>0209424</t>
  </si>
  <si>
    <t>0206492</t>
  </si>
  <si>
    <t>0209444</t>
  </si>
  <si>
    <t>0211569</t>
  </si>
  <si>
    <t>0210685</t>
  </si>
  <si>
    <t>0208844</t>
  </si>
  <si>
    <t>0208755</t>
  </si>
  <si>
    <t>0210380</t>
  </si>
  <si>
    <t>0209422</t>
  </si>
  <si>
    <t>0210181</t>
  </si>
  <si>
    <t>0210647</t>
  </si>
  <si>
    <t>0211328</t>
  </si>
  <si>
    <t>0203187</t>
  </si>
  <si>
    <t>0210195</t>
  </si>
  <si>
    <t>0208810</t>
  </si>
  <si>
    <t>0208266</t>
  </si>
  <si>
    <t>0209587</t>
  </si>
  <si>
    <t>0200588</t>
  </si>
  <si>
    <t>0206815</t>
  </si>
  <si>
    <t>0209461</t>
  </si>
  <si>
    <t>0201149</t>
  </si>
  <si>
    <t>0207863</t>
  </si>
  <si>
    <t>0206629</t>
  </si>
  <si>
    <t>0204035</t>
  </si>
  <si>
    <t>0200259</t>
  </si>
  <si>
    <t>0206842</t>
  </si>
  <si>
    <t>0201353</t>
  </si>
  <si>
    <t>0201533</t>
  </si>
  <si>
    <t>0100599</t>
  </si>
  <si>
    <t>0211040</t>
  </si>
  <si>
    <t>0209367</t>
  </si>
  <si>
    <t>0212322</t>
  </si>
  <si>
    <t>0211918</t>
  </si>
  <si>
    <t>0211297</t>
  </si>
  <si>
    <t>0205149</t>
  </si>
  <si>
    <t>0206659</t>
  </si>
  <si>
    <t>0204636</t>
  </si>
  <si>
    <t>0210428</t>
  </si>
  <si>
    <t>0210491</t>
  </si>
  <si>
    <t>0203383</t>
  </si>
  <si>
    <t>0208574</t>
  </si>
  <si>
    <t>0203293</t>
  </si>
  <si>
    <t>0210799</t>
  </si>
  <si>
    <t>0203905</t>
  </si>
  <si>
    <t>0207658</t>
  </si>
  <si>
    <t>0209837</t>
  </si>
  <si>
    <t>0206809</t>
  </si>
  <si>
    <t>0202163</t>
  </si>
  <si>
    <t>0206474</t>
  </si>
  <si>
    <t>0210776</t>
  </si>
  <si>
    <t>0209684</t>
  </si>
  <si>
    <t>0211512</t>
  </si>
  <si>
    <t>0209328</t>
  </si>
  <si>
    <t>0211002</t>
  </si>
  <si>
    <t>0209241</t>
  </si>
  <si>
    <t>0208793</t>
  </si>
  <si>
    <t>0210369</t>
  </si>
  <si>
    <t>0208617</t>
  </si>
  <si>
    <t>0211172</t>
  </si>
  <si>
    <t>0210205</t>
  </si>
  <si>
    <t>0209823</t>
  </si>
  <si>
    <t>0210563</t>
  </si>
  <si>
    <t>0208074</t>
  </si>
  <si>
    <t>0202884</t>
  </si>
  <si>
    <t>0209880</t>
  </si>
  <si>
    <t>0210731</t>
  </si>
  <si>
    <t>0100760</t>
  </si>
  <si>
    <t>0100150</t>
  </si>
  <si>
    <t>0100700</t>
  </si>
  <si>
    <t>0209041</t>
  </si>
  <si>
    <t>0206201</t>
  </si>
  <si>
    <t>0203897</t>
  </si>
  <si>
    <t>0209829</t>
  </si>
  <si>
    <t>0211141</t>
  </si>
  <si>
    <t>0210573</t>
  </si>
  <si>
    <t>0210121</t>
  </si>
  <si>
    <t>0210753</t>
  </si>
  <si>
    <t>0205243</t>
  </si>
  <si>
    <t>0207296</t>
  </si>
  <si>
    <t>0203702</t>
  </si>
  <si>
    <t>0208848</t>
  </si>
  <si>
    <t>0210879</t>
  </si>
  <si>
    <t>0208473</t>
  </si>
  <si>
    <t>0210804</t>
  </si>
  <si>
    <t>0210680</t>
  </si>
  <si>
    <t>0209809</t>
  </si>
  <si>
    <t>0209990</t>
  </si>
  <si>
    <t>0208540</t>
  </si>
  <si>
    <t>0209765</t>
  </si>
  <si>
    <t>0210986</t>
  </si>
  <si>
    <t>0204784</t>
  </si>
  <si>
    <t>0210307</t>
  </si>
  <si>
    <t>0209760</t>
  </si>
  <si>
    <t>0209416</t>
  </si>
  <si>
    <t>0204978</t>
  </si>
  <si>
    <t>0204096</t>
  </si>
  <si>
    <t>0206946</t>
  </si>
  <si>
    <t>0209647</t>
  </si>
  <si>
    <t>0205999</t>
  </si>
  <si>
    <t>0201337</t>
  </si>
  <si>
    <t>0209689</t>
  </si>
  <si>
    <t>0208830</t>
  </si>
  <si>
    <t>0207142</t>
  </si>
  <si>
    <t>0202372</t>
  </si>
  <si>
    <t>0209545</t>
  </si>
  <si>
    <t>0208425</t>
  </si>
  <si>
    <t>0210056</t>
  </si>
  <si>
    <t>0208243</t>
  </si>
  <si>
    <t>0209546</t>
  </si>
  <si>
    <t>0206923</t>
  </si>
  <si>
    <t>0209101</t>
  </si>
  <si>
    <t>0204410</t>
  </si>
  <si>
    <t>0211065</t>
  </si>
  <si>
    <t>0208791</t>
  </si>
  <si>
    <t>0206984</t>
  </si>
  <si>
    <t>0210101</t>
  </si>
  <si>
    <t>0204841</t>
  </si>
  <si>
    <t>0208028</t>
  </si>
  <si>
    <t>0205426</t>
  </si>
  <si>
    <t>0208491</t>
  </si>
  <si>
    <t>0209071</t>
  </si>
  <si>
    <t>0209507</t>
  </si>
  <si>
    <t>0209987</t>
  </si>
  <si>
    <t>0204435</t>
  </si>
  <si>
    <t>0210425</t>
  </si>
  <si>
    <t>0207919</t>
  </si>
  <si>
    <t>0210139</t>
  </si>
  <si>
    <t>0210368</t>
  </si>
  <si>
    <t>0203115</t>
  </si>
  <si>
    <t>0209506</t>
  </si>
  <si>
    <t>0208083</t>
  </si>
  <si>
    <t>0206536</t>
  </si>
  <si>
    <t>0206390</t>
  </si>
  <si>
    <t>0210660</t>
  </si>
  <si>
    <t>0203337</t>
  </si>
  <si>
    <t>0201211</t>
  </si>
  <si>
    <t>0100486</t>
  </si>
  <si>
    <t>0203198</t>
  </si>
  <si>
    <t>0209784</t>
  </si>
  <si>
    <t>0207568</t>
  </si>
  <si>
    <t>0203153</t>
  </si>
  <si>
    <t>0201690</t>
  </si>
  <si>
    <t>0210013</t>
  </si>
  <si>
    <t>0210061</t>
  </si>
  <si>
    <t>0208017</t>
  </si>
  <si>
    <t>0206245</t>
  </si>
  <si>
    <t>0212260</t>
  </si>
  <si>
    <t>0204510</t>
  </si>
  <si>
    <t>0210469</t>
  </si>
  <si>
    <t>0208641</t>
  </si>
  <si>
    <t>0205900</t>
  </si>
  <si>
    <t>0203970</t>
  </si>
  <si>
    <t>0211267</t>
  </si>
  <si>
    <t>0207407</t>
  </si>
  <si>
    <t>0209927</t>
  </si>
  <si>
    <t>0208720</t>
  </si>
  <si>
    <t>0207921</t>
  </si>
  <si>
    <t>0208372</t>
  </si>
  <si>
    <t>0210536</t>
  </si>
  <si>
    <t>0203397</t>
  </si>
  <si>
    <t>0204085</t>
  </si>
  <si>
    <t>0208393</t>
  </si>
  <si>
    <t>0206399</t>
  </si>
  <si>
    <t>0206162</t>
  </si>
  <si>
    <t>0208309</t>
  </si>
  <si>
    <t>0100746</t>
  </si>
  <si>
    <t>0201162</t>
  </si>
  <si>
    <t>0200477</t>
  </si>
  <si>
    <t>0209876</t>
  </si>
  <si>
    <t>0210579</t>
  </si>
  <si>
    <t>0210177</t>
  </si>
  <si>
    <t>0210952</t>
  </si>
  <si>
    <t>0207644</t>
  </si>
  <si>
    <t>0210543</t>
  </si>
  <si>
    <t>0205203</t>
  </si>
  <si>
    <t>0204199</t>
  </si>
  <si>
    <t>0208854</t>
  </si>
  <si>
    <t>0211926</t>
  </si>
  <si>
    <t>0207802</t>
  </si>
  <si>
    <t>0208659</t>
  </si>
  <si>
    <t>0209985</t>
  </si>
  <si>
    <t>0210853</t>
  </si>
  <si>
    <t>0209681</t>
  </si>
  <si>
    <t>0211197</t>
  </si>
  <si>
    <t>0211352</t>
  </si>
  <si>
    <t>0207096</t>
  </si>
  <si>
    <t>0100656</t>
  </si>
  <si>
    <t>0210116</t>
  </si>
  <si>
    <t>0210759</t>
  </si>
  <si>
    <t>0211020</t>
  </si>
  <si>
    <t>0207617</t>
  </si>
  <si>
    <t>0207118</t>
  </si>
  <si>
    <t>0208947</t>
  </si>
  <si>
    <t>0202567</t>
  </si>
  <si>
    <t>0211640</t>
  </si>
  <si>
    <t>0205301</t>
  </si>
  <si>
    <t>0210882</t>
  </si>
  <si>
    <t>0209576</t>
  </si>
  <si>
    <t>0201424</t>
  </si>
  <si>
    <t>0101129</t>
  </si>
  <si>
    <t>0100726</t>
  </si>
  <si>
    <t>0101017</t>
  </si>
  <si>
    <t>0100451</t>
  </si>
  <si>
    <t>0100695</t>
  </si>
  <si>
    <t>0200110</t>
  </si>
  <si>
    <t>0201637</t>
  </si>
  <si>
    <t>0209592</t>
  </si>
  <si>
    <t>0209418</t>
  </si>
  <si>
    <t>0208188</t>
  </si>
  <si>
    <t>0210639</t>
  </si>
  <si>
    <t>0206322</t>
  </si>
  <si>
    <t>0202611</t>
  </si>
  <si>
    <t>0200983</t>
  </si>
  <si>
    <t>0207538</t>
  </si>
  <si>
    <t>0208838</t>
  </si>
  <si>
    <t>0210324</t>
  </si>
  <si>
    <t>0206161</t>
  </si>
  <si>
    <t>0210160</t>
  </si>
  <si>
    <t>0209005</t>
  </si>
  <si>
    <t>0211281</t>
  </si>
  <si>
    <t>0210819</t>
  </si>
  <si>
    <t>0206507</t>
  </si>
  <si>
    <t>0210602</t>
  </si>
  <si>
    <t>0210353</t>
  </si>
  <si>
    <t>0207942</t>
  </si>
  <si>
    <t>0209493</t>
  </si>
  <si>
    <t>0201693</t>
  </si>
  <si>
    <t>0100158</t>
  </si>
  <si>
    <t>0201566</t>
  </si>
  <si>
    <t>0207687</t>
  </si>
  <si>
    <t>0207935</t>
  </si>
  <si>
    <t>0202671</t>
  </si>
  <si>
    <t>0203319</t>
  </si>
  <si>
    <t>0209908</t>
  </si>
  <si>
    <t>0205901</t>
  </si>
  <si>
    <t>0207410</t>
  </si>
  <si>
    <t>0203425</t>
  </si>
  <si>
    <t>0206537</t>
  </si>
  <si>
    <t>0206223</t>
  </si>
  <si>
    <t>0211727</t>
  </si>
  <si>
    <t>0100229</t>
  </si>
  <si>
    <t>0100676</t>
  </si>
  <si>
    <t>0100932</t>
  </si>
  <si>
    <t>0101054</t>
  </si>
  <si>
    <t>0210438</t>
  </si>
  <si>
    <t>0211462</t>
  </si>
  <si>
    <t>0203536</t>
  </si>
  <si>
    <t>0206871</t>
  </si>
  <si>
    <t>0206022</t>
  </si>
  <si>
    <t>0209226</t>
  </si>
  <si>
    <t>0211724</t>
  </si>
  <si>
    <t>0208438</t>
  </si>
  <si>
    <t>0206121</t>
  </si>
  <si>
    <t>0209092</t>
  </si>
  <si>
    <t>0208366</t>
  </si>
  <si>
    <t>0203413</t>
  </si>
  <si>
    <t>0209282</t>
  </si>
  <si>
    <t>0210115</t>
  </si>
  <si>
    <t>0208346</t>
  </si>
  <si>
    <t>0209920</t>
  </si>
  <si>
    <t>0205409</t>
  </si>
  <si>
    <t>0209933</t>
  </si>
  <si>
    <t>0203565</t>
  </si>
  <si>
    <t>0203820</t>
  </si>
  <si>
    <t>0205320</t>
  </si>
  <si>
    <t>0210303</t>
  </si>
  <si>
    <t>0208336</t>
  </si>
  <si>
    <t>0209740</t>
  </si>
  <si>
    <t>0209516</t>
  </si>
  <si>
    <t>0205350</t>
  </si>
  <si>
    <t>0205341</t>
  </si>
  <si>
    <t>0210434</t>
  </si>
  <si>
    <t>0209341</t>
  </si>
  <si>
    <t>0211280</t>
  </si>
  <si>
    <t>0210608</t>
  </si>
  <si>
    <t>0202281</t>
  </si>
  <si>
    <t>0208116</t>
  </si>
  <si>
    <t>0210402</t>
  </si>
  <si>
    <t>0208926</t>
  </si>
  <si>
    <t>0204760</t>
  </si>
  <si>
    <t>0210243</t>
  </si>
  <si>
    <t>0209300</t>
  </si>
  <si>
    <t>0203626</t>
  </si>
  <si>
    <t>0203906</t>
  </si>
  <si>
    <t>0202692</t>
  </si>
  <si>
    <t>0206150</t>
  </si>
  <si>
    <t>0210288</t>
  </si>
  <si>
    <t>0209896</t>
  </si>
  <si>
    <t>0209351</t>
  </si>
  <si>
    <t>0204334</t>
  </si>
  <si>
    <t>0207153</t>
  </si>
  <si>
    <t>0207222</t>
  </si>
  <si>
    <t>0207652</t>
  </si>
  <si>
    <t>0210087</t>
  </si>
  <si>
    <t>0210964</t>
  </si>
  <si>
    <t>0209441</t>
  </si>
  <si>
    <t>0209678</t>
  </si>
  <si>
    <t>0207721</t>
  </si>
  <si>
    <t>0208411</t>
  </si>
  <si>
    <t>0206819</t>
  </si>
  <si>
    <t>0202460</t>
  </si>
  <si>
    <t>0210875</t>
  </si>
  <si>
    <t>0204051</t>
  </si>
  <si>
    <t>0209721</t>
  </si>
  <si>
    <t>0211720</t>
  </si>
  <si>
    <t>0211989</t>
  </si>
  <si>
    <t>0209926</t>
  </si>
  <si>
    <t>0210159</t>
  </si>
  <si>
    <t>0208966</t>
  </si>
  <si>
    <t>0207285</t>
  </si>
  <si>
    <t>0208426</t>
  </si>
  <si>
    <t>0211325</t>
  </si>
  <si>
    <t>0204708</t>
  </si>
  <si>
    <t>0205911</t>
  </si>
  <si>
    <t>0209451</t>
  </si>
  <si>
    <t>0212198</t>
  </si>
  <si>
    <t>0207902</t>
  </si>
  <si>
    <t>0209694</t>
  </si>
  <si>
    <t>0207276</t>
  </si>
  <si>
    <t>0211225</t>
  </si>
  <si>
    <t>0212011</t>
  </si>
  <si>
    <t>0208891</t>
  </si>
  <si>
    <t>0207814</t>
  </si>
  <si>
    <t>0209399</t>
  </si>
  <si>
    <t>0211454</t>
  </si>
  <si>
    <t>0202492</t>
  </si>
  <si>
    <t>0210075</t>
  </si>
  <si>
    <t>0208678</t>
  </si>
  <si>
    <t>0211275</t>
  </si>
  <si>
    <t>0204447</t>
  </si>
  <si>
    <t>0211419</t>
  </si>
  <si>
    <t>0206533</t>
  </si>
  <si>
    <t>0208284</t>
  </si>
  <si>
    <t>0208115</t>
  </si>
  <si>
    <t>0202826</t>
  </si>
  <si>
    <t>0209059</t>
  </si>
  <si>
    <t>0211039</t>
  </si>
  <si>
    <t>0209423</t>
  </si>
  <si>
    <t>0211323</t>
  </si>
  <si>
    <t>0100570</t>
  </si>
  <si>
    <t>0200448</t>
  </si>
  <si>
    <t>0211196</t>
  </si>
  <si>
    <t>0207475</t>
  </si>
  <si>
    <t>0210864</t>
  </si>
  <si>
    <t>0211100</t>
  </si>
  <si>
    <t>0202129</t>
  </si>
  <si>
    <t>0207973</t>
  </si>
  <si>
    <t>0204081</t>
  </si>
  <si>
    <t>0204742</t>
  </si>
  <si>
    <t>0202437</t>
  </si>
  <si>
    <t>0202690</t>
  </si>
  <si>
    <t>0206267</t>
  </si>
  <si>
    <t>0205249</t>
  </si>
  <si>
    <t>0210641</t>
  </si>
  <si>
    <t>0205774</t>
  </si>
  <si>
    <t>0209133</t>
  </si>
  <si>
    <t>0208567</t>
  </si>
  <si>
    <t>0203840</t>
  </si>
  <si>
    <t>0204836</t>
  </si>
  <si>
    <t>0211228</t>
  </si>
  <si>
    <t>0201557</t>
  </si>
  <si>
    <t>0204699</t>
  </si>
  <si>
    <t>0206886</t>
  </si>
  <si>
    <t>0204696</t>
  </si>
  <si>
    <t>0205027</t>
  </si>
  <si>
    <t>0207909</t>
  </si>
  <si>
    <t>0209673</t>
  </si>
  <si>
    <t>0204029</t>
  </si>
  <si>
    <t>0209384</t>
  </si>
  <si>
    <t>0206887</t>
  </si>
  <si>
    <t>0208180</t>
  </si>
  <si>
    <t>0210858</t>
  </si>
  <si>
    <t>0210315</t>
  </si>
  <si>
    <t>0210852</t>
  </si>
  <si>
    <t>0203989</t>
  </si>
  <si>
    <t>0201192</t>
  </si>
  <si>
    <t>0209194</t>
  </si>
  <si>
    <t>0206352</t>
  </si>
  <si>
    <t>0210695</t>
  </si>
  <si>
    <t>0202060</t>
  </si>
  <si>
    <t>0202767</t>
  </si>
  <si>
    <t>0204391</t>
  </si>
  <si>
    <t>0205938</t>
  </si>
  <si>
    <t>0206463</t>
  </si>
  <si>
    <t>0206974</t>
  </si>
  <si>
    <t>0207800</t>
  </si>
  <si>
    <t>0208463</t>
  </si>
  <si>
    <t>0209024</t>
  </si>
  <si>
    <t>0209498</t>
  </si>
  <si>
    <t>0202182</t>
  </si>
  <si>
    <t>0203242</t>
  </si>
  <si>
    <t>0204457</t>
  </si>
  <si>
    <t>0205317</t>
  </si>
  <si>
    <t>0211515</t>
  </si>
  <si>
    <t>0209107</t>
  </si>
  <si>
    <t>0205684</t>
  </si>
  <si>
    <t>0206028</t>
  </si>
  <si>
    <t>0208778</t>
  </si>
  <si>
    <t>0209201</t>
  </si>
  <si>
    <t>0211289</t>
  </si>
  <si>
    <t>0203471</t>
  </si>
  <si>
    <t>0202612</t>
  </si>
  <si>
    <t>0209641</t>
  </si>
  <si>
    <t>0205920</t>
  </si>
  <si>
    <t>0207881</t>
  </si>
  <si>
    <t>0205656</t>
  </si>
  <si>
    <t>0209085</t>
  </si>
  <si>
    <t>0209364</t>
  </si>
  <si>
    <t>0209393</t>
  </si>
  <si>
    <t>0212047</t>
  </si>
  <si>
    <t>0204475</t>
  </si>
  <si>
    <t>0210522</t>
  </si>
  <si>
    <t>0211787</t>
  </si>
  <si>
    <t>0208277</t>
  </si>
  <si>
    <t>0208560</t>
  </si>
  <si>
    <t>0209155</t>
  </si>
  <si>
    <t>0209396</t>
  </si>
  <si>
    <t>0210935</t>
  </si>
  <si>
    <t>0210913</t>
  </si>
  <si>
    <t>0209583</t>
  </si>
  <si>
    <t>0200803</t>
  </si>
  <si>
    <t>0202349</t>
  </si>
  <si>
    <t>0206907</t>
  </si>
  <si>
    <t>0206195</t>
  </si>
  <si>
    <t>0207818</t>
  </si>
  <si>
    <t>0210248</t>
  </si>
  <si>
    <t>0211237</t>
  </si>
  <si>
    <t>0209004</t>
  </si>
  <si>
    <t>0207452</t>
  </si>
  <si>
    <t>0207824</t>
  </si>
  <si>
    <t>0205439</t>
  </si>
  <si>
    <t>0209321</t>
  </si>
  <si>
    <t>0202442</t>
  </si>
  <si>
    <t>0211210</t>
  </si>
  <si>
    <t>0206622</t>
  </si>
  <si>
    <t>0205913</t>
  </si>
  <si>
    <t>0204018</t>
  </si>
  <si>
    <t>0203445</t>
  </si>
  <si>
    <t>0210501</t>
  </si>
  <si>
    <t>0205564</t>
  </si>
  <si>
    <t>0207137</t>
  </si>
  <si>
    <t>0205333</t>
  </si>
  <si>
    <t>0201766</t>
  </si>
  <si>
    <t>0207273</t>
  </si>
  <si>
    <t>0208546</t>
  </si>
  <si>
    <t>0210758</t>
  </si>
  <si>
    <t>0202738</t>
  </si>
  <si>
    <t>0204225</t>
  </si>
  <si>
    <t>0205137</t>
  </si>
  <si>
    <t>0205384</t>
  </si>
  <si>
    <t>0205469</t>
  </si>
  <si>
    <t>0206024</t>
  </si>
  <si>
    <t>0206435</t>
  </si>
  <si>
    <t>0207128</t>
  </si>
  <si>
    <t>0203715</t>
  </si>
  <si>
    <t>0202948</t>
  </si>
  <si>
    <t>0208079</t>
  </si>
  <si>
    <t>0207549</t>
  </si>
  <si>
    <t>0204399</t>
  </si>
  <si>
    <t>0204747</t>
  </si>
  <si>
    <t>0208094</t>
  </si>
  <si>
    <t>0209446</t>
  </si>
  <si>
    <t>0211465</t>
  </si>
  <si>
    <t>0205464</t>
  </si>
  <si>
    <t>0205601</t>
  </si>
  <si>
    <t>0207778</t>
  </si>
  <si>
    <t>0210604</t>
  </si>
  <si>
    <t>0207786</t>
  </si>
  <si>
    <t>0209918</t>
  </si>
  <si>
    <t>0203830</t>
  </si>
  <si>
    <t>0204380</t>
  </si>
  <si>
    <t>0208940</t>
  </si>
  <si>
    <t>0207683</t>
  </si>
  <si>
    <t>0207029</t>
  </si>
  <si>
    <t>0205097</t>
  </si>
  <si>
    <t>0210149</t>
  </si>
  <si>
    <t>0201102</t>
  </si>
  <si>
    <t>0200443</t>
  </si>
  <si>
    <t>0203312</t>
  </si>
  <si>
    <t>0201251</t>
  </si>
  <si>
    <t>0204833</t>
  </si>
  <si>
    <t>0209843</t>
  </si>
  <si>
    <t>0207719</t>
  </si>
  <si>
    <t>0205154</t>
  </si>
  <si>
    <t>0211288</t>
  </si>
  <si>
    <t>0208235</t>
  </si>
  <si>
    <t>0207121</t>
  </si>
  <si>
    <t>0205671</t>
  </si>
  <si>
    <t>0100526</t>
  </si>
  <si>
    <t>0100941</t>
  </si>
  <si>
    <t>0210923</t>
  </si>
  <si>
    <t>0211361</t>
  </si>
  <si>
    <t>0210784</t>
  </si>
  <si>
    <t>0208767</t>
  </si>
  <si>
    <t>0208744</t>
  </si>
  <si>
    <t>0201032</t>
  </si>
  <si>
    <t>0211536</t>
  </si>
  <si>
    <t>0209283</t>
  </si>
  <si>
    <t>0208605</t>
  </si>
  <si>
    <t>0207050</t>
  </si>
  <si>
    <t>0210598</t>
  </si>
  <si>
    <t>0207402</t>
  </si>
  <si>
    <t>0207369</t>
  </si>
  <si>
    <t>0205115</t>
  </si>
  <si>
    <t>0207327</t>
  </si>
  <si>
    <t>0205245</t>
  </si>
  <si>
    <t>0210271</t>
  </si>
  <si>
    <t>0210470</t>
  </si>
  <si>
    <t>0207601</t>
  </si>
  <si>
    <t>0210845</t>
  </si>
  <si>
    <t>0210083</t>
  </si>
  <si>
    <t>0207499</t>
  </si>
  <si>
    <t>0202027</t>
  </si>
  <si>
    <t>0209845</t>
  </si>
  <si>
    <t>0208973</t>
  </si>
  <si>
    <t>0208091</t>
  </si>
  <si>
    <t>0207825</t>
  </si>
  <si>
    <t>0209249</t>
  </si>
  <si>
    <t>0208347</t>
  </si>
  <si>
    <t>0209946</t>
  </si>
  <si>
    <t>0210475</t>
  </si>
  <si>
    <t>0209935</t>
  </si>
  <si>
    <t>0100965</t>
  </si>
  <si>
    <t>0100495</t>
  </si>
  <si>
    <t>0201010</t>
  </si>
  <si>
    <t>0201452</t>
  </si>
  <si>
    <t>0201356</t>
  </si>
  <si>
    <t>0100152</t>
  </si>
  <si>
    <t>0209413</t>
  </si>
  <si>
    <t>CONSUMO</t>
  </si>
  <si>
    <t>TIPO</t>
  </si>
  <si>
    <t>CALIF.</t>
  </si>
  <si>
    <t>SDO. INSOLUTO</t>
  </si>
  <si>
    <t>TOTALES</t>
  </si>
  <si>
    <t>DE</t>
  </si>
  <si>
    <t>A</t>
  </si>
  <si>
    <t>CALIFICACION</t>
  </si>
  <si>
    <t>DIAS DE MORA</t>
  </si>
  <si>
    <t>0201910</t>
  </si>
  <si>
    <t>0202159</t>
  </si>
  <si>
    <t>0203723</t>
  </si>
  <si>
    <t>0204432</t>
  </si>
  <si>
    <t>0204691</t>
  </si>
  <si>
    <t>0204959</t>
  </si>
  <si>
    <t>0205029</t>
  </si>
  <si>
    <t>0205407</t>
  </si>
  <si>
    <t>0205592</t>
  </si>
  <si>
    <t>0205873</t>
  </si>
  <si>
    <t>0205961</t>
  </si>
  <si>
    <t>0206417</t>
  </si>
  <si>
    <t>0206518</t>
  </si>
  <si>
    <t>0206617</t>
  </si>
  <si>
    <t>0206642</t>
  </si>
  <si>
    <t>0206767</t>
  </si>
  <si>
    <t>0206993</t>
  </si>
  <si>
    <t>0206997</t>
  </si>
  <si>
    <t>0207310</t>
  </si>
  <si>
    <t>0207329</t>
  </si>
  <si>
    <t>0207517</t>
  </si>
  <si>
    <t>0207542</t>
  </si>
  <si>
    <t>0207648</t>
  </si>
  <si>
    <t>0207742</t>
  </si>
  <si>
    <t>0207760</t>
  </si>
  <si>
    <t>0207839</t>
  </si>
  <si>
    <t>0208101</t>
  </si>
  <si>
    <t>0208123</t>
  </si>
  <si>
    <t>0208140</t>
  </si>
  <si>
    <t>0208220</t>
  </si>
  <si>
    <t>0208349</t>
  </si>
  <si>
    <t>0208437</t>
  </si>
  <si>
    <t>0208443</t>
  </si>
  <si>
    <t>0208517</t>
  </si>
  <si>
    <t>0208606</t>
  </si>
  <si>
    <t>0208621</t>
  </si>
  <si>
    <t>0208837</t>
  </si>
  <si>
    <t>0208866</t>
  </si>
  <si>
    <t>0208929</t>
  </si>
  <si>
    <t>0208951</t>
  </si>
  <si>
    <t>0208956</t>
  </si>
  <si>
    <t>0209013</t>
  </si>
  <si>
    <t>0209154</t>
  </si>
  <si>
    <t>0209182</t>
  </si>
  <si>
    <t>0209210</t>
  </si>
  <si>
    <t>0209345</t>
  </si>
  <si>
    <t>0209354</t>
  </si>
  <si>
    <t>0209530</t>
  </si>
  <si>
    <t>0209532</t>
  </si>
  <si>
    <t>0209548</t>
  </si>
  <si>
    <t>0209561</t>
  </si>
  <si>
    <t>0209578</t>
  </si>
  <si>
    <t>0209616</t>
  </si>
  <si>
    <t>0209635</t>
  </si>
  <si>
    <t>0209696</t>
  </si>
  <si>
    <t>0209750</t>
  </si>
  <si>
    <t>0209761</t>
  </si>
  <si>
    <t>0209768</t>
  </si>
  <si>
    <t>0209777</t>
  </si>
  <si>
    <t>0209816</t>
  </si>
  <si>
    <t>0209838</t>
  </si>
  <si>
    <t>0209881</t>
  </si>
  <si>
    <t>0209929</t>
  </si>
  <si>
    <t>0210157</t>
  </si>
  <si>
    <t>0210163</t>
  </si>
  <si>
    <t>0210253</t>
  </si>
  <si>
    <t>0210372</t>
  </si>
  <si>
    <t>0210373</t>
  </si>
  <si>
    <t>0210504</t>
  </si>
  <si>
    <t>0210541</t>
  </si>
  <si>
    <t>0210545</t>
  </si>
  <si>
    <t>0210572</t>
  </si>
  <si>
    <t>0210676</t>
  </si>
  <si>
    <t>0210733</t>
  </si>
  <si>
    <t>0210735</t>
  </si>
  <si>
    <t>0210742</t>
  </si>
  <si>
    <t>0210766</t>
  </si>
  <si>
    <t>0210780</t>
  </si>
  <si>
    <t>0210793</t>
  </si>
  <si>
    <t>0210808</t>
  </si>
  <si>
    <t>0210816</t>
  </si>
  <si>
    <t>0210832</t>
  </si>
  <si>
    <t>0210839</t>
  </si>
  <si>
    <t>0210855</t>
  </si>
  <si>
    <t>0210862</t>
  </si>
  <si>
    <t>0210863</t>
  </si>
  <si>
    <t>0210868</t>
  </si>
  <si>
    <t>0210869</t>
  </si>
  <si>
    <t>0210920</t>
  </si>
  <si>
    <t>0210989</t>
  </si>
  <si>
    <t>0211026</t>
  </si>
  <si>
    <t>0211091</t>
  </si>
  <si>
    <t>0211102</t>
  </si>
  <si>
    <t>0211107</t>
  </si>
  <si>
    <t>0211153</t>
  </si>
  <si>
    <t>0211200</t>
  </si>
  <si>
    <t>0211215</t>
  </si>
  <si>
    <t>0211259</t>
  </si>
  <si>
    <t>0211296</t>
  </si>
  <si>
    <t>0211377</t>
  </si>
  <si>
    <t>0211457</t>
  </si>
  <si>
    <t>0211548</t>
  </si>
  <si>
    <t>0211593</t>
  </si>
  <si>
    <t>0211615</t>
  </si>
  <si>
    <t>0211630</t>
  </si>
  <si>
    <t>0211632</t>
  </si>
  <si>
    <t>0211673</t>
  </si>
  <si>
    <t>0211740</t>
  </si>
  <si>
    <t>0211839</t>
  </si>
  <si>
    <t>0211851</t>
  </si>
  <si>
    <t>0211896</t>
  </si>
  <si>
    <t>0211904</t>
  </si>
  <si>
    <t>0211939</t>
  </si>
  <si>
    <t>0211943</t>
  </si>
  <si>
    <t>0211976</t>
  </si>
  <si>
    <t>0212032</t>
  </si>
  <si>
    <t>0212042</t>
  </si>
  <si>
    <t>0212063</t>
  </si>
  <si>
    <t>0212133</t>
  </si>
  <si>
    <t>0212139</t>
  </si>
  <si>
    <t>0212201</t>
  </si>
  <si>
    <t>0212202</t>
  </si>
  <si>
    <t>0212208</t>
  </si>
  <si>
    <t>0212230</t>
  </si>
  <si>
    <t>0212233</t>
  </si>
  <si>
    <t>0212276</t>
  </si>
  <si>
    <t>0212289</t>
  </si>
  <si>
    <t>0212312</t>
  </si>
  <si>
    <t>0212323</t>
  </si>
  <si>
    <t>0212334</t>
  </si>
  <si>
    <t>0212358</t>
  </si>
  <si>
    <t>0212378</t>
  </si>
  <si>
    <t>MONTO DE EXPOSICIÓN</t>
  </si>
  <si>
    <t>1. Falta de flujo de efectivo.</t>
  </si>
  <si>
    <t>2. No querer pagar (gandallez).</t>
  </si>
  <si>
    <t>3. Olvido.</t>
  </si>
  <si>
    <t>Proceso Crediticio</t>
  </si>
  <si>
    <t>1. Análisis de la solicitud.</t>
  </si>
  <si>
    <t>2. Otorgamiento.</t>
  </si>
  <si>
    <t>3. Seguimiento.</t>
  </si>
  <si>
    <t>4. Cobranza.</t>
  </si>
  <si>
    <t>1. Cuantitativos</t>
  </si>
  <si>
    <t>2. Cualitativos</t>
  </si>
  <si>
    <t>Consumo</t>
  </si>
  <si>
    <t>Comercial</t>
  </si>
  <si>
    <t>Vivienda</t>
  </si>
  <si>
    <t>Vigente</t>
  </si>
  <si>
    <t>Vencida</t>
  </si>
  <si>
    <t>EPRC</t>
  </si>
  <si>
    <t>Cartera Neta</t>
  </si>
  <si>
    <t>de la cartera vencida</t>
  </si>
  <si>
    <t>Tipos de Crédito</t>
  </si>
  <si>
    <t>Scoring de Crédito</t>
  </si>
  <si>
    <t>Causas de Inc.</t>
  </si>
  <si>
    <t>Riesgo</t>
  </si>
  <si>
    <t>Operacional</t>
  </si>
  <si>
    <t>Flujo de Efectivo</t>
  </si>
  <si>
    <t>Los bienes y garantías</t>
  </si>
  <si>
    <t>Otras deudas</t>
  </si>
  <si>
    <t>Hombre o Mujer</t>
  </si>
  <si>
    <t>Soltero o Casado</t>
  </si>
  <si>
    <t>Zona geográfica</t>
  </si>
  <si>
    <t>Ponderación Total</t>
  </si>
  <si>
    <t>Calif. De la Solic.</t>
  </si>
  <si>
    <t>Prob. de Incump.</t>
  </si>
  <si>
    <t>Zona Aceptación</t>
  </si>
  <si>
    <t>Mayor a 70</t>
  </si>
  <si>
    <t>Zona Análisis Prof.</t>
  </si>
  <si>
    <t>50 y 69</t>
  </si>
  <si>
    <t>Zona de Rechazo</t>
  </si>
  <si>
    <t>Menor a 50</t>
  </si>
  <si>
    <t>B</t>
  </si>
  <si>
    <t>C</t>
  </si>
  <si>
    <t>D</t>
  </si>
  <si>
    <t>E</t>
  </si>
  <si>
    <t>F</t>
  </si>
  <si>
    <t>G</t>
  </si>
  <si>
    <t>H</t>
  </si>
  <si>
    <t>RIESGO DE UNA CARTERA DE CRÉDITO</t>
  </si>
  <si>
    <t>1. El costo del crédito (interés) está en función del riesgo del producto.</t>
  </si>
  <si>
    <t>2. Del riesgo individual de cada prestatario.</t>
  </si>
  <si>
    <t>3. Está en función de la demanda del crédito (colocación).</t>
  </si>
  <si>
    <t>AGUASCALIENTES</t>
  </si>
  <si>
    <t>ZACATECAS</t>
  </si>
  <si>
    <t>JALISCO</t>
  </si>
  <si>
    <t>SAN LUIS POTOSÍ</t>
  </si>
  <si>
    <t>MICHOACÁN</t>
  </si>
  <si>
    <t>GUANAJUATO</t>
  </si>
  <si>
    <t>TABASCO</t>
  </si>
  <si>
    <t>QUERÉTARO</t>
  </si>
  <si>
    <t>COLIMA</t>
  </si>
  <si>
    <t>VERACRUZ</t>
  </si>
  <si>
    <t>CIUDAD DE MÉXICO</t>
  </si>
  <si>
    <t>PUEBLA</t>
  </si>
  <si>
    <t>GUERRERO</t>
  </si>
  <si>
    <t>CHIAPAS</t>
  </si>
  <si>
    <t>ZONA GEOGRÁFICA</t>
  </si>
  <si>
    <t>1. RIESGO DE MERCADO</t>
  </si>
  <si>
    <t>2. RIESGO OPERACIONAL</t>
  </si>
  <si>
    <t>PERIODO N (HOY)</t>
  </si>
  <si>
    <t>CUMPLIMIENTO</t>
  </si>
  <si>
    <t>INCUMPLIMIENTO</t>
  </si>
  <si>
    <t>PERIODO N + 1</t>
  </si>
  <si>
    <t>PERIODO N + 2</t>
  </si>
  <si>
    <t>Etapa 1</t>
  </si>
  <si>
    <t>Mora menor a 30 días</t>
  </si>
  <si>
    <t>Etapa 2</t>
  </si>
  <si>
    <t xml:space="preserve">Mora entre 30 a 89 días </t>
  </si>
  <si>
    <t>Etapa 3</t>
  </si>
  <si>
    <t>Mora mayor a 89 días de mora</t>
  </si>
  <si>
    <t>Etiquetas de fila</t>
  </si>
  <si>
    <t>Total general</t>
  </si>
  <si>
    <t>Suma de MONTO DE EXPOSICIÓN</t>
  </si>
  <si>
    <t>Suma de RECIPROCIDAD</t>
  </si>
  <si>
    <t>Monto de Exposición</t>
  </si>
  <si>
    <t>Reciprocidad</t>
  </si>
  <si>
    <t>Índice de Morosidad</t>
  </si>
  <si>
    <t>Monto Cartera Vencida (Etapa 3)</t>
  </si>
  <si>
    <t>EPRC SE CALCULAN A TRAVÉS DE PÉRDIDAS ESPERADAS</t>
  </si>
  <si>
    <t>PÉRDIDAS ESPERADAS = MONTO DE EXPOSICIÓN * SEVERIDAD * PROBABILIDAD DE INCUMPLIMIENTO</t>
  </si>
  <si>
    <t>MODELOS INDIVIDUALES (PÉRDIDAS ESPERADAS POR CADA DEUDOR)</t>
  </si>
  <si>
    <t>Severidad de la Pérdida</t>
  </si>
  <si>
    <t>Probabilidad de Incumplimiento</t>
  </si>
  <si>
    <t>SEPTIEMBRE</t>
  </si>
  <si>
    <t>TOTAL</t>
  </si>
  <si>
    <t>MATRIZ DE TRANSICIÓN EN LAS CALIFICACIONES (NÚMERO)</t>
  </si>
  <si>
    <t>MATRIZ DE TRANSICIÓN EN LAS CALIFICACIONES (PORCENTAJES)</t>
  </si>
  <si>
    <t>Pérdidas Esperadas</t>
  </si>
  <si>
    <t>Pérdidas No Esperadas</t>
  </si>
  <si>
    <t>Valor en Riesgo</t>
  </si>
  <si>
    <t>OCTUBRE</t>
  </si>
  <si>
    <t>PROB. MORA</t>
  </si>
  <si>
    <t>PROB. C. VDA.</t>
  </si>
  <si>
    <t>PROBABILIDADES DE INCUMPLIMIENTO PARA ENERO 2025</t>
  </si>
  <si>
    <t>PROBABILIDADES DE INCUMPLIMIENTO PARA NOVIEMBRE 2024</t>
  </si>
  <si>
    <t>PROBABILIDADES DE INCUMPLIMIENTO PARA DICIEMBRE 2024</t>
  </si>
  <si>
    <t>Calificación</t>
  </si>
  <si>
    <t>PÉRDIDAS ESPERADAS Y PÉRDIDAS NO ESPERADAS PARA NOVIEMBRE</t>
  </si>
  <si>
    <t>Clasificación Contable Anterior</t>
  </si>
  <si>
    <t>Clasificación Contable Actual</t>
  </si>
  <si>
    <t>CALIF. SEPT.</t>
  </si>
  <si>
    <t>SEPT-OCT</t>
  </si>
  <si>
    <t>1. IMOR debe ser menor al 10%</t>
  </si>
  <si>
    <t>2. Analizar la tendencia (Agosto 3%, Septiembre 4% y Octubre 5.93%)</t>
  </si>
  <si>
    <t>3. Con base en el límite establecido de cartera en etapa 3 (vencida).</t>
  </si>
  <si>
    <t>¿Habrá entidades con límites de 1% como máximo?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</si>
</sst>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0.0000%"/>
    <numFmt numFmtId="166" formatCode="0.000%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9">
    <xf numFmtId="0" fontId="0" fillId="0" borderId="0"/>
    <xf numFmtId="43" fontId="6" fillId="0" borderId="0" applyFont="0" applyFill="0" applyBorder="0" applyAlignment="0" applyProtection="0"/>
    <xf numFmtId="0" fontId="6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125">
    <xf numFmtId="0" fontId="0" fillId="0" borderId="0" xfId="0"/>
    <xf numFmtId="4" fontId="0" fillId="0" borderId="0" xfId="0" applyNumberFormat="1"/>
    <xf numFmtId="0" fontId="5" fillId="0" borderId="1" xfId="0" applyFont="1" applyBorder="1" applyAlignment="1">
      <alignment horizontal="center"/>
    </xf>
    <xf numFmtId="4" fontId="5" fillId="0" borderId="0" xfId="0" applyNumberFormat="1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5" fillId="0" borderId="1" xfId="1" applyNumberFormat="1" applyFont="1" applyBorder="1"/>
    <xf numFmtId="0" fontId="0" fillId="0" borderId="10" xfId="0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4" fontId="5" fillId="0" borderId="17" xfId="0" applyNumberFormat="1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3" fontId="0" fillId="2" borderId="1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3" fontId="0" fillId="2" borderId="13" xfId="0" applyNumberFormat="1" applyFill="1" applyBorder="1" applyAlignment="1">
      <alignment horizontal="center" vertical="center"/>
    </xf>
    <xf numFmtId="0" fontId="6" fillId="0" borderId="0" xfId="0" applyFont="1"/>
    <xf numFmtId="0" fontId="6" fillId="0" borderId="0" xfId="2"/>
    <xf numFmtId="4" fontId="6" fillId="0" borderId="0" xfId="2" applyNumberFormat="1"/>
    <xf numFmtId="0" fontId="5" fillId="0" borderId="16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4" fontId="5" fillId="0" borderId="17" xfId="2" applyNumberFormat="1" applyFont="1" applyBorder="1" applyAlignment="1">
      <alignment horizontal="center"/>
    </xf>
    <xf numFmtId="0" fontId="6" fillId="0" borderId="10" xfId="2" applyBorder="1" applyAlignment="1">
      <alignment horizontal="center" vertical="center"/>
    </xf>
    <xf numFmtId="0" fontId="6" fillId="0" borderId="14" xfId="2" applyBorder="1" applyAlignment="1">
      <alignment horizontal="center" vertical="center"/>
    </xf>
    <xf numFmtId="3" fontId="6" fillId="0" borderId="11" xfId="2" applyNumberFormat="1" applyBorder="1" applyAlignment="1">
      <alignment horizontal="center" vertical="center"/>
    </xf>
    <xf numFmtId="0" fontId="6" fillId="2" borderId="10" xfId="2" applyFill="1" applyBorder="1" applyAlignment="1">
      <alignment horizontal="center" vertical="center"/>
    </xf>
    <xf numFmtId="0" fontId="6" fillId="2" borderId="14" xfId="2" applyFill="1" applyBorder="1" applyAlignment="1">
      <alignment horizontal="center" vertical="center"/>
    </xf>
    <xf numFmtId="3" fontId="6" fillId="2" borderId="11" xfId="2" applyNumberFormat="1" applyFill="1" applyBorder="1" applyAlignment="1">
      <alignment horizontal="center" vertical="center"/>
    </xf>
    <xf numFmtId="0" fontId="6" fillId="2" borderId="12" xfId="2" applyFill="1" applyBorder="1" applyAlignment="1">
      <alignment horizontal="center" vertical="center"/>
    </xf>
    <xf numFmtId="0" fontId="6" fillId="2" borderId="15" xfId="2" applyFill="1" applyBorder="1" applyAlignment="1">
      <alignment horizontal="center" vertical="center"/>
    </xf>
    <xf numFmtId="3" fontId="6" fillId="2" borderId="13" xfId="2" applyNumberFormat="1" applyFill="1" applyBorder="1" applyAlignment="1">
      <alignment horizontal="center" vertical="center"/>
    </xf>
    <xf numFmtId="0" fontId="6" fillId="0" borderId="0" xfId="2" applyAlignment="1">
      <alignment horizontal="center"/>
    </xf>
    <xf numFmtId="0" fontId="5" fillId="0" borderId="1" xfId="2" applyFont="1" applyBorder="1" applyAlignment="1">
      <alignment horizontal="center" vertical="center"/>
    </xf>
    <xf numFmtId="4" fontId="5" fillId="0" borderId="1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" fontId="5" fillId="0" borderId="1" xfId="2" applyNumberFormat="1" applyFont="1" applyBorder="1" applyAlignment="1">
      <alignment horizontal="center" vertical="center" wrapText="1"/>
    </xf>
    <xf numFmtId="4" fontId="5" fillId="0" borderId="1" xfId="2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0" fontId="7" fillId="0" borderId="0" xfId="0" applyFont="1"/>
    <xf numFmtId="9" fontId="0" fillId="0" borderId="0" xfId="0" applyNumberFormat="1"/>
    <xf numFmtId="4" fontId="5" fillId="0" borderId="1" xfId="0" applyNumberFormat="1" applyFont="1" applyBorder="1" applyAlignment="1">
      <alignment horizontal="center" vertical="center" wrapText="1"/>
    </xf>
    <xf numFmtId="0" fontId="6" fillId="2" borderId="0" xfId="0" applyFont="1" applyFill="1"/>
    <xf numFmtId="0" fontId="0" fillId="2" borderId="0" xfId="0" applyFill="1"/>
    <xf numFmtId="0" fontId="6" fillId="3" borderId="0" xfId="0" applyFont="1" applyFill="1"/>
    <xf numFmtId="0" fontId="0" fillId="3" borderId="0" xfId="0" applyFill="1"/>
    <xf numFmtId="0" fontId="5" fillId="2" borderId="0" xfId="0" applyFont="1" applyFill="1" applyAlignment="1">
      <alignment horizontal="center"/>
    </xf>
    <xf numFmtId="0" fontId="6" fillId="4" borderId="0" xfId="0" applyFont="1" applyFill="1"/>
    <xf numFmtId="9" fontId="0" fillId="2" borderId="0" xfId="0" applyNumberFormat="1" applyFill="1"/>
    <xf numFmtId="4" fontId="6" fillId="0" borderId="0" xfId="0" applyNumberFormat="1" applyFont="1"/>
    <xf numFmtId="16" fontId="6" fillId="0" borderId="0" xfId="0" applyNumberFormat="1" applyFont="1" applyAlignment="1">
      <alignment horizontal="left"/>
    </xf>
    <xf numFmtId="0" fontId="5" fillId="0" borderId="0" xfId="0" applyFont="1"/>
    <xf numFmtId="9" fontId="7" fillId="0" borderId="0" xfId="0" applyNumberFormat="1" applyFont="1"/>
    <xf numFmtId="10" fontId="0" fillId="0" borderId="0" xfId="0" applyNumberFormat="1"/>
    <xf numFmtId="10" fontId="7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164" fontId="5" fillId="0" borderId="19" xfId="1" applyNumberFormat="1" applyFont="1" applyBorder="1"/>
    <xf numFmtId="164" fontId="0" fillId="0" borderId="0" xfId="0" applyNumberFormat="1"/>
    <xf numFmtId="10" fontId="0" fillId="0" borderId="0" xfId="18" applyNumberFormat="1" applyFont="1"/>
    <xf numFmtId="0" fontId="0" fillId="2" borderId="0" xfId="0" applyFill="1" applyAlignment="1">
      <alignment horizontal="center"/>
    </xf>
    <xf numFmtId="164" fontId="0" fillId="2" borderId="0" xfId="1" applyNumberFormat="1" applyFont="1" applyFill="1"/>
    <xf numFmtId="0" fontId="6" fillId="0" borderId="0" xfId="0" applyFont="1" applyAlignment="1">
      <alignment horizontal="center"/>
    </xf>
    <xf numFmtId="0" fontId="5" fillId="0" borderId="1" xfId="0" applyFont="1" applyBorder="1"/>
    <xf numFmtId="0" fontId="0" fillId="0" borderId="21" xfId="0" applyBorder="1"/>
    <xf numFmtId="0" fontId="0" fillId="0" borderId="22" xfId="0" applyBorder="1"/>
    <xf numFmtId="0" fontId="0" fillId="0" borderId="10" xfId="0" applyBorder="1"/>
    <xf numFmtId="0" fontId="0" fillId="0" borderId="11" xfId="0" applyBorder="1"/>
    <xf numFmtId="0" fontId="0" fillId="0" borderId="23" xfId="0" applyBorder="1"/>
    <xf numFmtId="0" fontId="0" fillId="0" borderId="14" xfId="0" applyBorder="1"/>
    <xf numFmtId="0" fontId="0" fillId="5" borderId="20" xfId="0" applyFill="1" applyBorder="1"/>
    <xf numFmtId="0" fontId="0" fillId="5" borderId="0" xfId="0" applyFill="1"/>
    <xf numFmtId="0" fontId="0" fillId="5" borderId="13" xfId="0" applyFill="1" applyBorder="1"/>
    <xf numFmtId="0" fontId="5" fillId="2" borderId="0" xfId="0" applyFont="1" applyFill="1"/>
    <xf numFmtId="0" fontId="0" fillId="2" borderId="10" xfId="0" applyFill="1" applyBorder="1"/>
    <xf numFmtId="0" fontId="0" fillId="2" borderId="11" xfId="0" applyFill="1" applyBorder="1"/>
    <xf numFmtId="0" fontId="0" fillId="2" borderId="14" xfId="0" applyFill="1" applyBorder="1"/>
    <xf numFmtId="0" fontId="0" fillId="2" borderId="12" xfId="0" applyFill="1" applyBorder="1"/>
    <xf numFmtId="0" fontId="0" fillId="2" borderId="18" xfId="0" applyFill="1" applyBorder="1"/>
    <xf numFmtId="0" fontId="0" fillId="2" borderId="15" xfId="0" applyFill="1" applyBorder="1"/>
    <xf numFmtId="10" fontId="0" fillId="0" borderId="22" xfId="18" applyNumberFormat="1" applyFont="1" applyBorder="1"/>
    <xf numFmtId="10" fontId="0" fillId="0" borderId="11" xfId="18" applyNumberFormat="1" applyFont="1" applyBorder="1"/>
    <xf numFmtId="10" fontId="0" fillId="2" borderId="11" xfId="18" applyNumberFormat="1" applyFont="1" applyFill="1" applyBorder="1"/>
    <xf numFmtId="10" fontId="0" fillId="2" borderId="13" xfId="18" applyNumberFormat="1" applyFont="1" applyFill="1" applyBorder="1"/>
    <xf numFmtId="10" fontId="0" fillId="0" borderId="20" xfId="18" applyNumberFormat="1" applyFont="1" applyFill="1" applyBorder="1"/>
    <xf numFmtId="10" fontId="0" fillId="0" borderId="21" xfId="18" applyNumberFormat="1" applyFont="1" applyFill="1" applyBorder="1"/>
    <xf numFmtId="10" fontId="0" fillId="0" borderId="22" xfId="18" applyNumberFormat="1" applyFont="1" applyFill="1" applyBorder="1"/>
    <xf numFmtId="10" fontId="0" fillId="0" borderId="10" xfId="18" applyNumberFormat="1" applyFont="1" applyFill="1" applyBorder="1"/>
    <xf numFmtId="10" fontId="0" fillId="0" borderId="0" xfId="18" applyNumberFormat="1" applyFont="1" applyFill="1" applyBorder="1"/>
    <xf numFmtId="10" fontId="0" fillId="0" borderId="11" xfId="18" applyNumberFormat="1" applyFont="1" applyFill="1" applyBorder="1"/>
    <xf numFmtId="10" fontId="0" fillId="0" borderId="12" xfId="18" applyNumberFormat="1" applyFont="1" applyFill="1" applyBorder="1"/>
    <xf numFmtId="10" fontId="0" fillId="0" borderId="18" xfId="18" applyNumberFormat="1" applyFont="1" applyFill="1" applyBorder="1"/>
    <xf numFmtId="10" fontId="0" fillId="0" borderId="13" xfId="18" applyNumberFormat="1" applyFont="1" applyFill="1" applyBorder="1"/>
    <xf numFmtId="10" fontId="0" fillId="2" borderId="10" xfId="18" applyNumberFormat="1" applyFont="1" applyFill="1" applyBorder="1"/>
    <xf numFmtId="10" fontId="0" fillId="2" borderId="0" xfId="18" applyNumberFormat="1" applyFont="1" applyFill="1" applyBorder="1"/>
    <xf numFmtId="10" fontId="0" fillId="2" borderId="12" xfId="18" applyNumberFormat="1" applyFont="1" applyFill="1" applyBorder="1"/>
    <xf numFmtId="10" fontId="0" fillId="2" borderId="18" xfId="18" applyNumberFormat="1" applyFont="1" applyFill="1" applyBorder="1"/>
    <xf numFmtId="10" fontId="0" fillId="6" borderId="20" xfId="18" applyNumberFormat="1" applyFont="1" applyFill="1" applyBorder="1"/>
    <xf numFmtId="10" fontId="0" fillId="6" borderId="0" xfId="18" applyNumberFormat="1" applyFont="1" applyFill="1" applyBorder="1"/>
    <xf numFmtId="10" fontId="0" fillId="6" borderId="13" xfId="18" applyNumberFormat="1" applyFont="1" applyFill="1" applyBorder="1"/>
    <xf numFmtId="43" fontId="0" fillId="0" borderId="0" xfId="0" applyNumberFormat="1"/>
    <xf numFmtId="164" fontId="5" fillId="0" borderId="19" xfId="0" applyNumberFormat="1" applyFont="1" applyBorder="1"/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10" fontId="5" fillId="0" borderId="19" xfId="18" applyNumberFormat="1" applyFont="1" applyBorder="1"/>
    <xf numFmtId="0" fontId="5" fillId="0" borderId="1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vertical="center" textRotation="255" wrapText="1"/>
    </xf>
    <xf numFmtId="0" fontId="10" fillId="0" borderId="0" xfId="0" applyFont="1" applyAlignment="1">
      <alignment horizontal="center"/>
    </xf>
  </cellXfs>
  <cellStyles count="19">
    <cellStyle name="Millares" xfId="1" builtinId="3"/>
    <cellStyle name="Millares 2" xfId="4" xr:uid="{4638D852-B6C4-44E2-92EE-282943E49F4D}"/>
    <cellStyle name="Millares 2 2" xfId="15" xr:uid="{6D445E2B-9E82-439D-8282-CFAE2673EBC7}"/>
    <cellStyle name="Millares 3" xfId="7" xr:uid="{92EF05FE-CF84-45D6-9186-D707C73EB9E0}"/>
    <cellStyle name="Moneda 2" xfId="11" xr:uid="{3866572C-2BA5-48A0-995E-E74D899889C2}"/>
    <cellStyle name="Normal" xfId="0" builtinId="0"/>
    <cellStyle name="Normal 2" xfId="2" xr:uid="{00000000-0005-0000-0000-000002000000}"/>
    <cellStyle name="Normal 3" xfId="3" xr:uid="{9E34E203-EA4F-4ACF-8E41-37C97CE1C334}"/>
    <cellStyle name="Normal 3 2" xfId="13" xr:uid="{9649785A-A126-4254-A60E-121402D13136}"/>
    <cellStyle name="Normal 4" xfId="6" xr:uid="{B1613D67-1A96-47D1-952D-4758B48716A6}"/>
    <cellStyle name="Normal 5" xfId="10" xr:uid="{0EE47078-F3C3-419D-8FE1-0D2F03561222}"/>
    <cellStyle name="Normal 5 2" xfId="17" xr:uid="{03C6B082-25BD-48E8-B46F-8B83F92B9DAE}"/>
    <cellStyle name="Porcentaje" xfId="18" builtinId="5"/>
    <cellStyle name="Porcentaje 2" xfId="5" xr:uid="{5E755F76-C37E-4A33-9D92-8F7989C07B79}"/>
    <cellStyle name="Porcentaje 3" xfId="8" xr:uid="{3FD480CF-46D3-4BD4-90A6-5AD3C62C6503}"/>
    <cellStyle name="Porcentaje 3 2" xfId="14" xr:uid="{15473BF7-2751-40CD-870E-EF0E30C281CB}"/>
    <cellStyle name="Porcentaje 4" xfId="9" xr:uid="{5931F22E-ABCD-4309-9C05-292CF7067ABC}"/>
    <cellStyle name="Porcentaje 5" xfId="12" xr:uid="{AE3E4CD5-C503-4423-B307-D5E97FC76C81}"/>
    <cellStyle name="Porcentaje 5 2" xfId="16" xr:uid="{3CB21917-3E20-41B0-990D-8FF7350683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5603</xdr:colOff>
      <xdr:row>9</xdr:row>
      <xdr:rowOff>16808</xdr:rowOff>
    </xdr:from>
    <xdr:to>
      <xdr:col>3</xdr:col>
      <xdr:colOff>521074</xdr:colOff>
      <xdr:row>13</xdr:row>
      <xdr:rowOff>0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B3E63AA5-6747-4ECD-A815-4C75DF2CC0FC}"/>
            </a:ext>
          </a:extLst>
        </xdr:cNvPr>
        <xdr:cNvSpPr/>
      </xdr:nvSpPr>
      <xdr:spPr>
        <a:xfrm>
          <a:off x="3371103" y="1502708"/>
          <a:ext cx="515471" cy="64359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67235</xdr:colOff>
      <xdr:row>10</xdr:row>
      <xdr:rowOff>100853</xdr:rowOff>
    </xdr:from>
    <xdr:to>
      <xdr:col>3</xdr:col>
      <xdr:colOff>745191</xdr:colOff>
      <xdr:row>15</xdr:row>
      <xdr:rowOff>5603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E05B144-A705-490A-AB3D-6898A8520E6F}"/>
            </a:ext>
          </a:extLst>
        </xdr:cNvPr>
        <xdr:cNvCxnSpPr/>
      </xdr:nvCxnSpPr>
      <xdr:spPr>
        <a:xfrm flipH="1">
          <a:off x="2353235" y="1725706"/>
          <a:ext cx="1630456" cy="71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69273</xdr:colOff>
      <xdr:row>6</xdr:row>
      <xdr:rowOff>20782</xdr:rowOff>
    </xdr:from>
    <xdr:to>
      <xdr:col>5</xdr:col>
      <xdr:colOff>332510</xdr:colOff>
      <xdr:row>13</xdr:row>
      <xdr:rowOff>34636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6DDB8B7C-6785-4752-4488-2B2982AA2BED}"/>
            </a:ext>
          </a:extLst>
        </xdr:cNvPr>
        <xdr:cNvSpPr/>
      </xdr:nvSpPr>
      <xdr:spPr>
        <a:xfrm>
          <a:off x="4398818" y="1018309"/>
          <a:ext cx="263237" cy="117763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48491</xdr:colOff>
      <xdr:row>17</xdr:row>
      <xdr:rowOff>166254</xdr:rowOff>
    </xdr:from>
    <xdr:to>
      <xdr:col>5</xdr:col>
      <xdr:colOff>311728</xdr:colOff>
      <xdr:row>25</xdr:row>
      <xdr:rowOff>13853</xdr:rowOff>
    </xdr:to>
    <xdr:sp macro="" textlink="">
      <xdr:nvSpPr>
        <xdr:cNvPr id="3" name="Abrir llave 2">
          <a:extLst>
            <a:ext uri="{FF2B5EF4-FFF2-40B4-BE49-F238E27FC236}">
              <a16:creationId xmlns:a16="http://schemas.microsoft.com/office/drawing/2014/main" id="{4D018E6A-0F16-4D62-8F46-0E4C2AB57268}"/>
            </a:ext>
          </a:extLst>
        </xdr:cNvPr>
        <xdr:cNvSpPr/>
      </xdr:nvSpPr>
      <xdr:spPr>
        <a:xfrm>
          <a:off x="4378036" y="2660072"/>
          <a:ext cx="263237" cy="117763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145473</xdr:colOff>
      <xdr:row>4</xdr:row>
      <xdr:rowOff>48491</xdr:rowOff>
    </xdr:from>
    <xdr:to>
      <xdr:col>8</xdr:col>
      <xdr:colOff>401782</xdr:colOff>
      <xdr:row>9</xdr:row>
      <xdr:rowOff>27709</xdr:rowOff>
    </xdr:to>
    <xdr:sp macro="" textlink="">
      <xdr:nvSpPr>
        <xdr:cNvPr id="4" name="Abrir llave 3">
          <a:extLst>
            <a:ext uri="{FF2B5EF4-FFF2-40B4-BE49-F238E27FC236}">
              <a16:creationId xmlns:a16="http://schemas.microsoft.com/office/drawing/2014/main" id="{9FBB27C0-2A26-36DE-EE49-7A04935C00D0}"/>
            </a:ext>
          </a:extLst>
        </xdr:cNvPr>
        <xdr:cNvSpPr/>
      </xdr:nvSpPr>
      <xdr:spPr>
        <a:xfrm>
          <a:off x="6774873" y="713509"/>
          <a:ext cx="256309" cy="81049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135466</xdr:colOff>
      <xdr:row>10</xdr:row>
      <xdr:rowOff>8468</xdr:rowOff>
    </xdr:from>
    <xdr:to>
      <xdr:col>8</xdr:col>
      <xdr:colOff>499533</xdr:colOff>
      <xdr:row>14</xdr:row>
      <xdr:rowOff>103910</xdr:rowOff>
    </xdr:to>
    <xdr:sp macro="" textlink="">
      <xdr:nvSpPr>
        <xdr:cNvPr id="5" name="Abrir llave 4">
          <a:extLst>
            <a:ext uri="{FF2B5EF4-FFF2-40B4-BE49-F238E27FC236}">
              <a16:creationId xmlns:a16="http://schemas.microsoft.com/office/drawing/2014/main" id="{26C96DEA-8A8C-F3C7-03C3-D71D056D9AEF}"/>
            </a:ext>
          </a:extLst>
        </xdr:cNvPr>
        <xdr:cNvSpPr/>
      </xdr:nvSpPr>
      <xdr:spPr>
        <a:xfrm>
          <a:off x="6798733" y="1701801"/>
          <a:ext cx="364067" cy="77277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76200</xdr:colOff>
      <xdr:row>16</xdr:row>
      <xdr:rowOff>48491</xdr:rowOff>
    </xdr:from>
    <xdr:to>
      <xdr:col>8</xdr:col>
      <xdr:colOff>505691</xdr:colOff>
      <xdr:row>20</xdr:row>
      <xdr:rowOff>117764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DB089B3B-71C1-D833-43C8-6B6FADFA2460}"/>
            </a:ext>
          </a:extLst>
        </xdr:cNvPr>
        <xdr:cNvSpPr/>
      </xdr:nvSpPr>
      <xdr:spPr>
        <a:xfrm>
          <a:off x="6705600" y="2708564"/>
          <a:ext cx="429491" cy="73429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72044</xdr:colOff>
      <xdr:row>22</xdr:row>
      <xdr:rowOff>38793</xdr:rowOff>
    </xdr:from>
    <xdr:to>
      <xdr:col>8</xdr:col>
      <xdr:colOff>529244</xdr:colOff>
      <xdr:row>26</xdr:row>
      <xdr:rowOff>66502</xdr:rowOff>
    </xdr:to>
    <xdr:sp macro="" textlink="">
      <xdr:nvSpPr>
        <xdr:cNvPr id="7" name="Abrir llave 6">
          <a:extLst>
            <a:ext uri="{FF2B5EF4-FFF2-40B4-BE49-F238E27FC236}">
              <a16:creationId xmlns:a16="http://schemas.microsoft.com/office/drawing/2014/main" id="{F31FEE64-550E-7E84-CD84-C370478AE686}"/>
            </a:ext>
          </a:extLst>
        </xdr:cNvPr>
        <xdr:cNvSpPr/>
      </xdr:nvSpPr>
      <xdr:spPr>
        <a:xfrm>
          <a:off x="6716684" y="3726873"/>
          <a:ext cx="457200" cy="69826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briel Malpica Mora" id="{3163A6BB-EE4F-4F3B-AE82-EEC1B93B9D63}" userId="4ff2196610546aad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 Malpica Mora" refreshedDate="45577.616242708333" createdVersion="8" refreshedVersion="8" minRefreshableVersion="3" recordCount="2973" xr:uid="{203761C6-5BAC-42F6-BF2E-ACA7B799CCCF}">
  <cacheSource type="worksheet">
    <worksheetSource ref="A11:J2984" sheet="CARTERA CREDITO OCTUBRE"/>
  </cacheSource>
  <cacheFields count="10">
    <cacheField name="NUM PTMO" numFmtId="0">
      <sharedItems/>
    </cacheField>
    <cacheField name="IMPORTE" numFmtId="4">
      <sharedItems containsSemiMixedTypes="0" containsString="0" containsNumber="1" minValue="900" maxValue="300000"/>
    </cacheField>
    <cacheField name="PLAZO" numFmtId="0">
      <sharedItems containsSemiMixedTypes="0" containsString="0" containsNumber="1" containsInteger="1" minValue="3" maxValue="60"/>
    </cacheField>
    <cacheField name="TIPO" numFmtId="0">
      <sharedItems/>
    </cacheField>
    <cacheField name="TASA" numFmtId="0">
      <sharedItems containsSemiMixedTypes="0" containsString="0" containsNumber="1" minValue="2.4" maxValue="2.4"/>
    </cacheField>
    <cacheField name="MONTO DE EXPOSICIÓN" numFmtId="4">
      <sharedItems containsSemiMixedTypes="0" containsString="0" containsNumber="1" minValue="94.304999999999993" maxValue="286133.53500000003"/>
    </cacheField>
    <cacheField name="DIAS" numFmtId="0">
      <sharedItems containsSemiMixedTypes="0" containsString="0" containsNumber="1" containsInteger="1" minValue="0" maxValue="1131"/>
    </cacheField>
    <cacheField name="CALIF." numFmtId="0">
      <sharedItems containsSemiMixedTypes="0" containsString="0" containsNumber="1" containsInteger="1" minValue="1" maxValue="8" count="8">
        <n v="1"/>
        <n v="5"/>
        <n v="8"/>
        <n v="3"/>
        <n v="7"/>
        <n v="2"/>
        <n v="4"/>
        <n v="6"/>
      </sharedItems>
    </cacheField>
    <cacheField name="RECIPROCIDAD" numFmtId="4">
      <sharedItems containsSemiMixedTypes="0" containsString="0" containsNumber="1" minValue="0" maxValue="48500"/>
    </cacheField>
    <cacheField name="ZONA GEOGRÁFIC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3">
  <r>
    <s v="0212462"/>
    <n v="300000"/>
    <n v="48"/>
    <s v="CONSUMO"/>
    <n v="2.4"/>
    <n v="286133.53500000003"/>
    <n v="0"/>
    <x v="0"/>
    <n v="48500"/>
    <s v="AGUASCALIENTES"/>
  </r>
  <r>
    <s v="0211728"/>
    <n v="300000"/>
    <n v="48"/>
    <s v="CONSUMO"/>
    <n v="2.4"/>
    <n v="271683.66000000003"/>
    <n v="74"/>
    <x v="1"/>
    <n v="44750"/>
    <s v="ZACATECAS"/>
  </r>
  <r>
    <s v="0200110"/>
    <n v="280500"/>
    <n v="48"/>
    <s v="CONSUMO"/>
    <n v="2.4"/>
    <n v="245366.65499999997"/>
    <n v="0"/>
    <x v="0"/>
    <n v="30312.5"/>
    <s v="JALISCO"/>
  </r>
  <r>
    <s v="0201424"/>
    <n v="217500"/>
    <n v="48"/>
    <s v="CONSUMO"/>
    <n v="2.4"/>
    <n v="210892.56"/>
    <n v="0"/>
    <x v="0"/>
    <n v="34750"/>
    <s v="SAN LUIS POTOSÍ"/>
  </r>
  <r>
    <s v="0210332"/>
    <n v="300000"/>
    <n v="36"/>
    <s v="CONSUMO"/>
    <n v="2.4"/>
    <n v="174197.92499999999"/>
    <n v="0"/>
    <x v="0"/>
    <n v="35202.5"/>
    <s v="MICHOACÁN"/>
  </r>
  <r>
    <s v="0208346"/>
    <n v="195000"/>
    <n v="60"/>
    <s v="CONSUMO"/>
    <n v="2.4"/>
    <n v="152462.23500000002"/>
    <n v="0"/>
    <x v="0"/>
    <n v="23927.424999999999"/>
    <s v="GUANAJUATO"/>
  </r>
  <r>
    <s v="0203586"/>
    <n v="180000"/>
    <n v="48"/>
    <s v="CONSUMO"/>
    <n v="2.4"/>
    <n v="134565.82500000001"/>
    <n v="0"/>
    <x v="0"/>
    <n v="22341.25"/>
    <s v="TABASCO"/>
  </r>
  <r>
    <s v="0209880"/>
    <n v="121350"/>
    <n v="36"/>
    <s v="CONSUMO"/>
    <n v="2.4"/>
    <n v="104470.26"/>
    <n v="65"/>
    <x v="1"/>
    <n v="3364.5"/>
    <s v="QUERÉTARO"/>
  </r>
  <r>
    <s v="0211036"/>
    <n v="150000"/>
    <n v="48"/>
    <s v="CONSUMO"/>
    <n v="2.4"/>
    <n v="98996.684999999998"/>
    <n v="0"/>
    <x v="0"/>
    <n v="23500"/>
    <s v="COLIMA"/>
  </r>
  <r>
    <s v="0209296"/>
    <n v="148500"/>
    <n v="60"/>
    <s v="CONSUMO"/>
    <n v="2.4"/>
    <n v="90759.255000000005"/>
    <n v="0"/>
    <x v="0"/>
    <n v="0"/>
    <s v="VERACRUZ"/>
  </r>
  <r>
    <s v="0211218"/>
    <n v="120000"/>
    <n v="48"/>
    <s v="CONSUMO"/>
    <n v="2.4"/>
    <n v="87830.325000000012"/>
    <n v="0"/>
    <x v="0"/>
    <n v="6305.9000000000005"/>
    <s v="CIUDAD DE MÉXICO"/>
  </r>
  <r>
    <s v="0201637"/>
    <n v="107700"/>
    <n v="36"/>
    <s v="CONSUMO"/>
    <n v="2.4"/>
    <n v="83299.92"/>
    <n v="670"/>
    <x v="2"/>
    <n v="0"/>
    <s v="PUEBLA"/>
  </r>
  <r>
    <s v="0211348"/>
    <n v="120000"/>
    <n v="36"/>
    <s v="CONSUMO"/>
    <n v="2.4"/>
    <n v="78360.194999999992"/>
    <n v="0"/>
    <x v="0"/>
    <n v="18500"/>
    <s v="GUERRERO"/>
  </r>
  <r>
    <s v="0208092"/>
    <n v="81000"/>
    <n v="36"/>
    <s v="CONSUMO"/>
    <n v="2.4"/>
    <n v="75575.22"/>
    <n v="0"/>
    <x v="0"/>
    <n v="12000"/>
    <s v="CHIAPAS"/>
  </r>
  <r>
    <s v="0211652"/>
    <n v="105000"/>
    <n v="36"/>
    <s v="CONSUMO"/>
    <n v="2.4"/>
    <n v="74989.56"/>
    <n v="0"/>
    <x v="0"/>
    <n v="16000"/>
    <s v="AGUASCALIENTES"/>
  </r>
  <r>
    <s v="0211638"/>
    <n v="105000"/>
    <n v="36"/>
    <s v="CONSUMO"/>
    <n v="2.4"/>
    <n v="73280.88"/>
    <n v="0"/>
    <x v="0"/>
    <n v="16000"/>
    <s v="ZACATECAS"/>
  </r>
  <r>
    <s v="0212522"/>
    <n v="75000"/>
    <n v="36"/>
    <s v="CONSUMO"/>
    <n v="2.4"/>
    <n v="72914.100000000006"/>
    <n v="0"/>
    <x v="0"/>
    <n v="11000"/>
    <s v="JALISCO"/>
  </r>
  <r>
    <s v="0205113"/>
    <n v="76500"/>
    <n v="48"/>
    <s v="CONSUMO"/>
    <n v="2.4"/>
    <n v="72079.709999999992"/>
    <n v="0"/>
    <x v="0"/>
    <n v="11250"/>
    <s v="SAN LUIS POTOSÍ"/>
  </r>
  <r>
    <s v="0209184"/>
    <n v="75000"/>
    <n v="36"/>
    <s v="CONSUMO"/>
    <n v="2.4"/>
    <n v="70217.505000000005"/>
    <n v="0"/>
    <x v="0"/>
    <n v="11017.574999999999"/>
    <s v="MICHOACÁN"/>
  </r>
  <r>
    <s v="0208165"/>
    <n v="79500"/>
    <n v="36"/>
    <s v="CONSUMO"/>
    <n v="2.4"/>
    <n v="69122.865000000005"/>
    <n v="849"/>
    <x v="2"/>
    <n v="9254.4750000000004"/>
    <s v="GUANAJUATO"/>
  </r>
  <r>
    <s v="0205167"/>
    <n v="73500"/>
    <n v="36"/>
    <s v="CONSUMO"/>
    <n v="2.4"/>
    <n v="68572.994999999995"/>
    <n v="0"/>
    <x v="0"/>
    <n v="10750"/>
    <s v="TABASCO"/>
  </r>
  <r>
    <s v="0211010"/>
    <n v="67500"/>
    <n v="36"/>
    <s v="CONSUMO"/>
    <n v="2.4"/>
    <n v="67500"/>
    <n v="0"/>
    <x v="0"/>
    <n v="9750"/>
    <s v="QUERÉTARO"/>
  </r>
  <r>
    <s v="0212273"/>
    <n v="73500"/>
    <n v="48"/>
    <s v="CONSUMO"/>
    <n v="2.4"/>
    <n v="66957.884999999995"/>
    <n v="0"/>
    <x v="0"/>
    <n v="10750"/>
    <s v="COLIMA"/>
  </r>
  <r>
    <s v="0209878"/>
    <n v="133500"/>
    <n v="36"/>
    <s v="CONSUMO"/>
    <n v="2.4"/>
    <n v="66725.595000000001"/>
    <n v="0"/>
    <x v="0"/>
    <n v="10815"/>
    <s v="VERACRUZ"/>
  </r>
  <r>
    <s v="0212237"/>
    <n v="74250"/>
    <n v="36"/>
    <s v="CONSUMO"/>
    <n v="2.4"/>
    <n v="64395.09"/>
    <n v="0"/>
    <x v="0"/>
    <n v="10875"/>
    <s v="CIUDAD DE MÉXICO"/>
  </r>
  <r>
    <s v="0211771"/>
    <n v="90000"/>
    <n v="36"/>
    <s v="CONSUMO"/>
    <n v="2.4"/>
    <n v="64113.87"/>
    <n v="0"/>
    <x v="0"/>
    <n v="13500"/>
    <s v="PUEBLA"/>
  </r>
  <r>
    <s v="0212166"/>
    <n v="74250"/>
    <n v="24"/>
    <s v="CONSUMO"/>
    <n v="2.4"/>
    <n v="61685.399999999994"/>
    <n v="0"/>
    <x v="0"/>
    <n v="10875"/>
    <s v="GUERRERO"/>
  </r>
  <r>
    <s v="0210517"/>
    <n v="67500"/>
    <n v="36"/>
    <s v="CONSUMO"/>
    <n v="2.4"/>
    <n v="61500"/>
    <n v="319"/>
    <x v="2"/>
    <n v="6750"/>
    <s v="CHIAPAS"/>
  </r>
  <r>
    <s v="0205766"/>
    <n v="69000"/>
    <n v="36"/>
    <s v="CONSUMO"/>
    <n v="2.4"/>
    <n v="61324.514999999999"/>
    <n v="0"/>
    <x v="0"/>
    <n v="8262.5"/>
    <s v="AGUASCALIENTES"/>
  </r>
  <r>
    <s v="0211846"/>
    <n v="73500"/>
    <n v="36"/>
    <s v="CONSUMO"/>
    <n v="2.4"/>
    <n v="61149.285000000003"/>
    <n v="0"/>
    <x v="0"/>
    <n v="10000"/>
    <s v="ZACATECAS"/>
  </r>
  <r>
    <s v="0201657"/>
    <n v="108000"/>
    <n v="48"/>
    <s v="CONSUMO"/>
    <n v="2.4"/>
    <n v="60749.549999999996"/>
    <n v="0"/>
    <x v="0"/>
    <n v="0"/>
    <s v="JALISCO"/>
  </r>
  <r>
    <s v="0207538"/>
    <n v="67500"/>
    <n v="24"/>
    <s v="CONSUMO"/>
    <n v="2.4"/>
    <n v="60079.004999999997"/>
    <n v="0"/>
    <x v="0"/>
    <n v="9750"/>
    <s v="SAN LUIS POTOSÍ"/>
  </r>
  <r>
    <s v="0210561"/>
    <n v="199500"/>
    <n v="36"/>
    <s v="CONSUMO"/>
    <n v="2.4"/>
    <n v="60074.61"/>
    <n v="0"/>
    <x v="0"/>
    <n v="31350"/>
    <s v="MICHOACÁN"/>
  </r>
  <r>
    <s v="0205576"/>
    <n v="60000"/>
    <n v="36"/>
    <s v="CONSUMO"/>
    <n v="2.4"/>
    <n v="60000"/>
    <n v="0"/>
    <x v="0"/>
    <n v="10457.950000000001"/>
    <s v="GUANAJUATO"/>
  </r>
  <r>
    <s v="0208829"/>
    <n v="60000"/>
    <n v="36"/>
    <s v="CONSUMO"/>
    <n v="2.4"/>
    <n v="60000"/>
    <n v="0"/>
    <x v="0"/>
    <n v="8500"/>
    <s v="TABASCO"/>
  </r>
  <r>
    <s v="0210776"/>
    <n v="60000"/>
    <n v="36"/>
    <s v="CONSUMO"/>
    <n v="2.4"/>
    <n v="60000"/>
    <n v="0"/>
    <x v="0"/>
    <n v="8500"/>
    <s v="QUERÉTARO"/>
  </r>
  <r>
    <s v="0207889"/>
    <n v="90000"/>
    <n v="36"/>
    <s v="CONSUMO"/>
    <n v="2.4"/>
    <n v="59929.815000000002"/>
    <n v="0"/>
    <x v="0"/>
    <n v="7651"/>
    <s v="COLIMA"/>
  </r>
  <r>
    <s v="0212220"/>
    <n v="72000"/>
    <n v="24"/>
    <s v="CONSUMO"/>
    <n v="2.4"/>
    <n v="59828.94"/>
    <n v="0"/>
    <x v="0"/>
    <n v="10500"/>
    <s v="VERACRUZ"/>
  </r>
  <r>
    <s v="0212234"/>
    <n v="67500"/>
    <n v="36"/>
    <s v="CONSUMO"/>
    <n v="2.4"/>
    <n v="58783.245000000003"/>
    <n v="0"/>
    <x v="0"/>
    <n v="9750"/>
    <s v="CIUDAD DE MÉXICO"/>
  </r>
  <r>
    <s v="0205938"/>
    <n v="72000"/>
    <n v="36"/>
    <s v="CONSUMO"/>
    <n v="2.4"/>
    <n v="58330.754999999997"/>
    <n v="0"/>
    <x v="0"/>
    <n v="10500"/>
    <s v="PUEBLA"/>
  </r>
  <r>
    <s v="0212513"/>
    <n v="60000"/>
    <n v="36"/>
    <s v="CONSUMO"/>
    <n v="2.4"/>
    <n v="58327.649999999994"/>
    <n v="0"/>
    <x v="0"/>
    <n v="8300"/>
    <s v="GUERRERO"/>
  </r>
  <r>
    <s v="0210917"/>
    <n v="80250"/>
    <n v="48"/>
    <s v="CONSUMO"/>
    <n v="2.4"/>
    <n v="58276.83"/>
    <n v="0"/>
    <x v="0"/>
    <n v="0"/>
    <s v="CHIAPAS"/>
  </r>
  <r>
    <s v="0100451"/>
    <n v="60000"/>
    <n v="36"/>
    <s v="CONSUMO"/>
    <n v="2.4"/>
    <n v="58266.36"/>
    <n v="0"/>
    <x v="0"/>
    <n v="8500"/>
    <s v="AGUASCALIENTES"/>
  </r>
  <r>
    <s v="0212530"/>
    <n v="60000"/>
    <n v="36"/>
    <s v="CONSUMO"/>
    <n v="2.4"/>
    <n v="58154.430000000008"/>
    <n v="0"/>
    <x v="0"/>
    <n v="8500"/>
    <s v="ZACATECAS"/>
  </r>
  <r>
    <s v="0210565"/>
    <n v="60000"/>
    <n v="36"/>
    <s v="CONSUMO"/>
    <n v="2.4"/>
    <n v="58004.430000000008"/>
    <n v="0"/>
    <x v="0"/>
    <n v="8500"/>
    <s v="JALISCO"/>
  </r>
  <r>
    <s v="0203187"/>
    <n v="60000"/>
    <n v="36"/>
    <s v="CONSUMO"/>
    <n v="2.4"/>
    <n v="57752.924999999996"/>
    <n v="0"/>
    <x v="0"/>
    <n v="8505.125"/>
    <s v="SAN LUIS POTOSÍ"/>
  </r>
  <r>
    <s v="0211566"/>
    <n v="73500"/>
    <n v="36"/>
    <s v="CONSUMO"/>
    <n v="2.4"/>
    <n v="56721.524999999994"/>
    <n v="0"/>
    <x v="0"/>
    <n v="10750"/>
    <s v="MICHOACÁN"/>
  </r>
  <r>
    <s v="0210852"/>
    <n v="60000"/>
    <n v="36"/>
    <s v="CONSUMO"/>
    <n v="2.4"/>
    <n v="56654.024999999994"/>
    <n v="0"/>
    <x v="0"/>
    <n v="8500"/>
    <s v="GUANAJUATO"/>
  </r>
  <r>
    <s v="0212398"/>
    <n v="60000"/>
    <n v="36"/>
    <s v="CONSUMO"/>
    <n v="2.4"/>
    <n v="56653.259999999995"/>
    <n v="0"/>
    <x v="0"/>
    <n v="8500"/>
    <s v="TABASCO"/>
  </r>
  <r>
    <s v="0211852"/>
    <n v="60000"/>
    <n v="36"/>
    <s v="CONSUMO"/>
    <n v="2.4"/>
    <n v="56409.645000000004"/>
    <n v="0"/>
    <x v="0"/>
    <n v="8500"/>
    <s v="QUERÉTARO"/>
  </r>
  <r>
    <s v="0211186"/>
    <n v="82500"/>
    <n v="36"/>
    <s v="CONSUMO"/>
    <n v="2.4"/>
    <n v="56243.850000000006"/>
    <n v="0"/>
    <x v="0"/>
    <n v="12250"/>
    <s v="COLIMA"/>
  </r>
  <r>
    <s v="0212364"/>
    <n v="60000"/>
    <n v="36"/>
    <s v="CONSUMO"/>
    <n v="2.4"/>
    <n v="56139.450000000004"/>
    <n v="0"/>
    <x v="0"/>
    <n v="8500"/>
    <s v="VERACRUZ"/>
  </r>
  <r>
    <s v="0211382"/>
    <n v="75000"/>
    <n v="36"/>
    <s v="CONSUMO"/>
    <n v="2.4"/>
    <n v="56042.654999999999"/>
    <n v="0"/>
    <x v="0"/>
    <n v="0"/>
    <s v="CIUDAD DE MÉXICO"/>
  </r>
  <r>
    <s v="0212416"/>
    <n v="60000"/>
    <n v="36"/>
    <s v="CONSUMO"/>
    <n v="2.4"/>
    <n v="55768.979999999996"/>
    <n v="0"/>
    <x v="0"/>
    <n v="8500"/>
    <s v="PUEBLA"/>
  </r>
  <r>
    <s v="0210282"/>
    <n v="60000"/>
    <n v="36"/>
    <s v="CONSUMO"/>
    <n v="2.4"/>
    <n v="55669.154999999999"/>
    <n v="0"/>
    <x v="0"/>
    <n v="8500"/>
    <s v="GUERRERO"/>
  </r>
  <r>
    <s v="0212414"/>
    <n v="60000"/>
    <n v="36"/>
    <s v="CONSUMO"/>
    <n v="2.4"/>
    <n v="55646.700000000004"/>
    <n v="0"/>
    <x v="0"/>
    <n v="8500"/>
    <s v="CHIAPAS"/>
  </r>
  <r>
    <s v="0207711"/>
    <n v="205500"/>
    <n v="48"/>
    <s v="CONSUMO"/>
    <n v="2.4"/>
    <n v="55645.56"/>
    <n v="12"/>
    <x v="3"/>
    <n v="8709.2999999999993"/>
    <s v="TABASCO"/>
  </r>
  <r>
    <s v="0212403"/>
    <n v="60000"/>
    <n v="36"/>
    <s v="CONSUMO"/>
    <n v="2.4"/>
    <n v="55432.274999999994"/>
    <n v="0"/>
    <x v="0"/>
    <n v="8500"/>
    <s v="QUERÉTARO"/>
  </r>
  <r>
    <s v="0211594"/>
    <n v="72000"/>
    <n v="36"/>
    <s v="CONSUMO"/>
    <n v="2.4"/>
    <n v="54191.444999999992"/>
    <n v="0"/>
    <x v="0"/>
    <n v="10500"/>
    <s v="COLIMA"/>
  </r>
  <r>
    <s v="0211450"/>
    <n v="72000"/>
    <n v="36"/>
    <s v="CONSUMO"/>
    <n v="2.4"/>
    <n v="53979.584999999999"/>
    <n v="0"/>
    <x v="0"/>
    <n v="9500"/>
    <s v="VERACRUZ"/>
  </r>
  <r>
    <s v="0208447"/>
    <n v="60000"/>
    <n v="36"/>
    <s v="CONSUMO"/>
    <n v="2.4"/>
    <n v="53899.020000000004"/>
    <n v="0"/>
    <x v="0"/>
    <n v="8500"/>
    <s v="CIUDAD DE MÉXICO"/>
  </r>
  <r>
    <s v="0201211"/>
    <n v="57000"/>
    <n v="36"/>
    <s v="CONSUMO"/>
    <n v="2.4"/>
    <n v="53831.46"/>
    <n v="0"/>
    <x v="0"/>
    <n v="9500"/>
    <s v="PUEBLA"/>
  </r>
  <r>
    <s v="0212286"/>
    <n v="60000"/>
    <n v="36"/>
    <s v="CONSUMO"/>
    <n v="2.4"/>
    <n v="53652.09"/>
    <n v="0"/>
    <x v="0"/>
    <n v="8500"/>
    <s v="GUERRERO"/>
  </r>
  <r>
    <s v="0212317"/>
    <n v="60000"/>
    <n v="36"/>
    <s v="CONSUMO"/>
    <n v="2.4"/>
    <n v="53625.930000000008"/>
    <n v="0"/>
    <x v="0"/>
    <n v="8500"/>
    <s v="CHIAPAS"/>
  </r>
  <r>
    <s v="0210685"/>
    <n v="60000"/>
    <n v="36"/>
    <s v="CONSUMO"/>
    <n v="2.4"/>
    <n v="53134.86"/>
    <n v="0"/>
    <x v="0"/>
    <n v="8500"/>
    <s v="AGUASCALIENTES"/>
  </r>
  <r>
    <s v="0207644"/>
    <n v="60000"/>
    <n v="36"/>
    <s v="CONSUMO"/>
    <n v="2.4"/>
    <n v="53027.865000000005"/>
    <n v="0"/>
    <x v="0"/>
    <n v="8500"/>
    <s v="ZACATECAS"/>
  </r>
  <r>
    <s v="0208731"/>
    <n v="52500"/>
    <n v="36"/>
    <s v="CONSUMO"/>
    <n v="2.4"/>
    <n v="52500"/>
    <n v="0"/>
    <x v="0"/>
    <n v="7390.9500000000007"/>
    <s v="JALISCO"/>
  </r>
  <r>
    <s v="0211894"/>
    <n v="72000"/>
    <n v="24"/>
    <s v="CONSUMO"/>
    <n v="2.4"/>
    <n v="51988.424999999996"/>
    <n v="0"/>
    <x v="0"/>
    <n v="7800"/>
    <s v="SAN LUIS POTOSÍ"/>
  </r>
  <r>
    <s v="0211512"/>
    <n v="56250"/>
    <n v="36"/>
    <s v="CONSUMO"/>
    <n v="2.4"/>
    <n v="51852.06"/>
    <n v="0"/>
    <x v="0"/>
    <n v="7875"/>
    <s v="MICHOACÁN"/>
  </r>
  <r>
    <s v="0212181"/>
    <n v="60000"/>
    <n v="36"/>
    <s v="CONSUMO"/>
    <n v="2.4"/>
    <n v="51699.975000000006"/>
    <n v="0"/>
    <x v="0"/>
    <n v="8500"/>
    <s v="GUANAJUATO"/>
  </r>
  <r>
    <s v="0206328"/>
    <n v="60000"/>
    <n v="36"/>
    <s v="CONSUMO"/>
    <n v="2.4"/>
    <n v="51662.009999999995"/>
    <n v="0"/>
    <x v="0"/>
    <n v="6875"/>
    <s v="TABASCO"/>
  </r>
  <r>
    <s v="0210056"/>
    <n v="60000"/>
    <n v="36"/>
    <s v="CONSUMO"/>
    <n v="2.4"/>
    <n v="51653.565000000002"/>
    <n v="8"/>
    <x v="3"/>
    <n v="10000"/>
    <s v="QUERÉTARO"/>
  </r>
  <r>
    <s v="0212144"/>
    <n v="54300"/>
    <n v="36"/>
    <s v="CONSUMO"/>
    <n v="2.4"/>
    <n v="51167.64"/>
    <n v="20"/>
    <x v="3"/>
    <n v="7300"/>
    <s v="COLIMA"/>
  </r>
  <r>
    <s v="0212392"/>
    <n v="60000"/>
    <n v="36"/>
    <s v="CONSUMO"/>
    <n v="2.4"/>
    <n v="51151.875"/>
    <n v="0"/>
    <x v="0"/>
    <n v="8500"/>
    <s v="VERACRUZ"/>
  </r>
  <r>
    <s v="0211967"/>
    <n v="60000"/>
    <n v="36"/>
    <s v="CONSUMO"/>
    <n v="2.4"/>
    <n v="50861.58"/>
    <n v="0"/>
    <x v="0"/>
    <n v="8500"/>
    <s v="CIUDAD DE MÉXICO"/>
  </r>
  <r>
    <s v="0210830"/>
    <n v="60000"/>
    <n v="48"/>
    <s v="CONSUMO"/>
    <n v="2.4"/>
    <n v="50618.625"/>
    <n v="147"/>
    <x v="4"/>
    <n v="4647.5"/>
    <s v="PUEBLA"/>
  </r>
  <r>
    <s v="0205581"/>
    <n v="67500"/>
    <n v="36"/>
    <s v="CONSUMO"/>
    <n v="2.4"/>
    <n v="50538.764999999999"/>
    <n v="0"/>
    <x v="0"/>
    <n v="9750"/>
    <s v="GUERRERO"/>
  </r>
  <r>
    <s v="0204881"/>
    <n v="54000"/>
    <n v="36"/>
    <s v="CONSUMO"/>
    <n v="2.4"/>
    <n v="49665.149999999994"/>
    <n v="0"/>
    <x v="0"/>
    <n v="7500"/>
    <s v="CHIAPAS"/>
  </r>
  <r>
    <s v="0211286"/>
    <n v="72000"/>
    <n v="36"/>
    <s v="CONSUMO"/>
    <n v="2.4"/>
    <n v="49464.299999999996"/>
    <n v="0"/>
    <x v="0"/>
    <n v="7512.5"/>
    <s v="AGUASCALIENTES"/>
  </r>
  <r>
    <s v="0201452"/>
    <n v="52500"/>
    <n v="36"/>
    <s v="CONSUMO"/>
    <n v="2.4"/>
    <n v="49392.915000000001"/>
    <n v="0"/>
    <x v="0"/>
    <n v="8765.9500000000007"/>
    <s v="ZACATECAS"/>
  </r>
  <r>
    <s v="0210276"/>
    <n v="52500"/>
    <n v="36"/>
    <s v="CONSUMO"/>
    <n v="2.4"/>
    <n v="49339.83"/>
    <n v="0"/>
    <x v="0"/>
    <n v="7250"/>
    <s v="JALISCO"/>
  </r>
  <r>
    <s v="0210115"/>
    <n v="90000"/>
    <n v="36"/>
    <s v="CONSUMO"/>
    <n v="2.4"/>
    <n v="49272.044999999998"/>
    <n v="0"/>
    <x v="0"/>
    <n v="0"/>
    <s v="SAN LUIS POTOSÍ"/>
  </r>
  <r>
    <s v="0212367"/>
    <n v="52500"/>
    <n v="36"/>
    <s v="CONSUMO"/>
    <n v="2.4"/>
    <n v="49097.46"/>
    <n v="0"/>
    <x v="0"/>
    <n v="7250"/>
    <s v="MICHOACÁN"/>
  </r>
  <r>
    <s v="0211449"/>
    <n v="63000"/>
    <n v="36"/>
    <s v="CONSUMO"/>
    <n v="2.4"/>
    <n v="48997.229999999996"/>
    <n v="7"/>
    <x v="5"/>
    <n v="1625"/>
    <s v="GUANAJUATO"/>
  </r>
  <r>
    <s v="0211780"/>
    <n v="61500"/>
    <n v="36"/>
    <s v="CONSUMO"/>
    <n v="2.4"/>
    <n v="48689.864999999998"/>
    <n v="0"/>
    <x v="0"/>
    <n v="8750"/>
    <s v="TABASCO"/>
  </r>
  <r>
    <s v="0205426"/>
    <n v="60000"/>
    <n v="36"/>
    <s v="CONSUMO"/>
    <n v="2.4"/>
    <n v="48157.215000000004"/>
    <n v="0"/>
    <x v="0"/>
    <n v="8387.5"/>
    <s v="QUERÉTARO"/>
  </r>
  <r>
    <s v="0211703"/>
    <n v="60000"/>
    <n v="36"/>
    <s v="CONSUMO"/>
    <n v="2.4"/>
    <n v="48127.395000000004"/>
    <n v="0"/>
    <x v="0"/>
    <n v="8500"/>
    <s v="COLIMA"/>
  </r>
  <r>
    <s v="0209545"/>
    <n v="67500"/>
    <n v="24"/>
    <s v="CONSUMO"/>
    <n v="2.4"/>
    <n v="48108.195"/>
    <n v="0"/>
    <x v="0"/>
    <n v="9750"/>
    <s v="VERACRUZ"/>
  </r>
  <r>
    <s v="0210865"/>
    <n v="88350"/>
    <n v="36"/>
    <s v="CONSUMO"/>
    <n v="2.4"/>
    <n v="47133.600000000006"/>
    <n v="0"/>
    <x v="0"/>
    <n v="750"/>
    <s v="CIUDAD DE MÉXICO"/>
  </r>
  <r>
    <s v="0100526"/>
    <n v="60000"/>
    <n v="36"/>
    <s v="CONSUMO"/>
    <n v="2.4"/>
    <n v="46240.68"/>
    <n v="0"/>
    <x v="0"/>
    <n v="8500"/>
    <s v="PUEBLA"/>
  </r>
  <r>
    <s v="0211769"/>
    <n v="64500"/>
    <n v="36"/>
    <s v="CONSUMO"/>
    <n v="2.4"/>
    <n v="46101.945"/>
    <n v="0"/>
    <x v="0"/>
    <n v="9250"/>
    <s v="GUERRERO"/>
  </r>
  <r>
    <s v="0211405"/>
    <n v="72000"/>
    <n v="36"/>
    <s v="CONSUMO"/>
    <n v="2.4"/>
    <n v="45935.729999999996"/>
    <n v="0"/>
    <x v="0"/>
    <n v="7000"/>
    <s v="CHIAPAS"/>
  </r>
  <r>
    <s v="0210947"/>
    <n v="54000"/>
    <n v="36"/>
    <s v="CONSUMO"/>
    <n v="2.4"/>
    <n v="45887.520000000004"/>
    <n v="0"/>
    <x v="0"/>
    <n v="6625"/>
    <s v="AGUASCALIENTES"/>
  </r>
  <r>
    <s v="0206984"/>
    <n v="49500"/>
    <n v="24"/>
    <s v="CONSUMO"/>
    <n v="2.4"/>
    <n v="45369.465000000004"/>
    <n v="0"/>
    <x v="0"/>
    <n v="6750"/>
    <s v="ZACATECAS"/>
  </r>
  <r>
    <s v="0207407"/>
    <n v="45000"/>
    <n v="36"/>
    <s v="CONSUMO"/>
    <n v="2.4"/>
    <n v="45000"/>
    <n v="32"/>
    <x v="6"/>
    <n v="6000"/>
    <s v="JALISCO"/>
  </r>
  <r>
    <s v="0208057"/>
    <n v="45000"/>
    <n v="36"/>
    <s v="CONSUMO"/>
    <n v="2.4"/>
    <n v="45000"/>
    <n v="0"/>
    <x v="0"/>
    <n v="6000"/>
    <s v="SAN LUIS POTOSÍ"/>
  </r>
  <r>
    <s v="0208722"/>
    <n v="45000"/>
    <n v="36"/>
    <s v="CONSUMO"/>
    <n v="2.4"/>
    <n v="45000"/>
    <n v="0"/>
    <x v="0"/>
    <n v="6000"/>
    <s v="MICHOACÁN"/>
  </r>
  <r>
    <s v="0210223"/>
    <n v="55500"/>
    <n v="36"/>
    <s v="CONSUMO"/>
    <n v="2.4"/>
    <n v="45000"/>
    <n v="284"/>
    <x v="2"/>
    <n v="1250"/>
    <s v="GUANAJUATO"/>
  </r>
  <r>
    <s v="0210003"/>
    <n v="60000"/>
    <n v="36"/>
    <s v="CONSUMO"/>
    <n v="2.4"/>
    <n v="44995.514999999999"/>
    <n v="8"/>
    <x v="3"/>
    <n v="0"/>
    <s v="TABASCO"/>
  </r>
  <r>
    <s v="0209281"/>
    <n v="60000"/>
    <n v="36"/>
    <s v="CONSUMO"/>
    <n v="2.4"/>
    <n v="44797.305"/>
    <n v="0"/>
    <x v="0"/>
    <n v="5552.5"/>
    <s v="QUERÉTARO"/>
  </r>
  <r>
    <s v="0209073"/>
    <n v="50250"/>
    <n v="36"/>
    <s v="CONSUMO"/>
    <n v="2.4"/>
    <n v="44666.04"/>
    <n v="0"/>
    <x v="0"/>
    <n v="6277.5"/>
    <s v="COLIMA"/>
  </r>
  <r>
    <s v="0211290"/>
    <n v="67500"/>
    <n v="36"/>
    <s v="CONSUMO"/>
    <n v="2.4"/>
    <n v="44159.159999999996"/>
    <n v="0"/>
    <x v="0"/>
    <n v="9750"/>
    <s v="VERACRUZ"/>
  </r>
  <r>
    <s v="0209217"/>
    <n v="67500"/>
    <n v="48"/>
    <s v="CONSUMO"/>
    <n v="2.4"/>
    <n v="44033.31"/>
    <n v="0"/>
    <x v="0"/>
    <n v="9750"/>
    <s v="CIUDAD DE MÉXICO"/>
  </r>
  <r>
    <s v="0211518"/>
    <n v="67500"/>
    <n v="36"/>
    <s v="CONSUMO"/>
    <n v="2.4"/>
    <n v="43818.945"/>
    <n v="0"/>
    <x v="0"/>
    <n v="9750"/>
    <s v="PUEBLA"/>
  </r>
  <r>
    <s v="0205954"/>
    <n v="45000"/>
    <n v="36"/>
    <s v="CONSUMO"/>
    <n v="2.4"/>
    <n v="43749"/>
    <n v="39"/>
    <x v="6"/>
    <n v="6000"/>
    <s v="GUERRERO"/>
  </r>
  <r>
    <s v="0211763"/>
    <n v="45000"/>
    <n v="36"/>
    <s v="CONSUMO"/>
    <n v="2.4"/>
    <n v="43740"/>
    <n v="159"/>
    <x v="4"/>
    <n v="6000"/>
    <s v="CHIAPAS"/>
  </r>
  <r>
    <s v="0205603"/>
    <n v="45000"/>
    <n v="36"/>
    <s v="CONSUMO"/>
    <n v="2.4"/>
    <n v="43739.925000000003"/>
    <n v="0"/>
    <x v="0"/>
    <n v="6142.875"/>
    <s v="AGUASCALIENTES"/>
  </r>
  <r>
    <s v="0209647"/>
    <n v="45000"/>
    <n v="36"/>
    <s v="CONSUMO"/>
    <n v="2.4"/>
    <n v="43738.065000000002"/>
    <n v="0"/>
    <x v="0"/>
    <n v="6000"/>
    <s v="ZACATECAS"/>
  </r>
  <r>
    <s v="0210893"/>
    <n v="45000"/>
    <n v="36"/>
    <s v="CONSUMO"/>
    <n v="2.4"/>
    <n v="43328.25"/>
    <n v="0"/>
    <x v="0"/>
    <n v="6000"/>
    <s v="JALISCO"/>
  </r>
  <r>
    <s v="0208940"/>
    <n v="45000"/>
    <n v="36"/>
    <s v="CONSUMO"/>
    <n v="2.4"/>
    <n v="43323.75"/>
    <n v="0"/>
    <x v="0"/>
    <n v="6000"/>
    <s v="SAN LUIS POTOSÍ"/>
  </r>
  <r>
    <s v="0207290"/>
    <n v="45000"/>
    <n v="36"/>
    <s v="CONSUMO"/>
    <n v="2.4"/>
    <n v="43319.955000000002"/>
    <n v="0"/>
    <x v="0"/>
    <n v="6000"/>
    <s v="MICHOACÁN"/>
  </r>
  <r>
    <s v="0209959"/>
    <n v="43500"/>
    <n v="36"/>
    <s v="CONSUMO"/>
    <n v="2.4"/>
    <n v="43192.034999999996"/>
    <n v="3"/>
    <x v="5"/>
    <n v="5750"/>
    <s v="GUANAJUATO"/>
  </r>
  <r>
    <s v="0202567"/>
    <n v="90000"/>
    <n v="48"/>
    <s v="CONSUMO"/>
    <n v="2.4"/>
    <n v="43122.96"/>
    <n v="0"/>
    <x v="0"/>
    <n v="8037.5"/>
    <s v="TABASCO"/>
  </r>
  <r>
    <s v="0200458"/>
    <n v="45000"/>
    <n v="24"/>
    <s v="CONSUMO"/>
    <n v="2.4"/>
    <n v="43119.705000000002"/>
    <n v="0"/>
    <x v="0"/>
    <n v="6000"/>
    <s v="QUERÉTARO"/>
  </r>
  <r>
    <s v="0207410"/>
    <n v="45000"/>
    <n v="36"/>
    <s v="CONSUMO"/>
    <n v="2.4"/>
    <n v="42521.399999999994"/>
    <n v="0"/>
    <x v="0"/>
    <n v="6000"/>
    <s v="COLIMA"/>
  </r>
  <r>
    <s v="0212345"/>
    <n v="45000"/>
    <n v="36"/>
    <s v="CONSUMO"/>
    <n v="2.4"/>
    <n v="42497.324999999997"/>
    <n v="0"/>
    <x v="0"/>
    <n v="6000"/>
    <s v="VERACRUZ"/>
  </r>
  <r>
    <s v="0206488"/>
    <n v="45000"/>
    <n v="36"/>
    <s v="CONSUMO"/>
    <n v="2.4"/>
    <n v="42315.584999999999"/>
    <n v="10"/>
    <x v="3"/>
    <n v="6000"/>
    <s v="CIUDAD DE MÉXICO"/>
  </r>
  <r>
    <s v="0210789"/>
    <n v="45000"/>
    <n v="36"/>
    <s v="CONSUMO"/>
    <n v="2.4"/>
    <n v="42031.38"/>
    <n v="0"/>
    <x v="0"/>
    <n v="6000"/>
    <s v="PUEBLA"/>
  </r>
  <r>
    <s v="0207547"/>
    <n v="45000"/>
    <n v="36"/>
    <s v="CONSUMO"/>
    <n v="2.4"/>
    <n v="41789.445"/>
    <n v="0"/>
    <x v="0"/>
    <n v="6000"/>
    <s v="GUERRERO"/>
  </r>
  <r>
    <s v="0210973"/>
    <n v="43500"/>
    <n v="36"/>
    <s v="CONSUMO"/>
    <n v="2.4"/>
    <n v="41773.725000000006"/>
    <n v="0"/>
    <x v="0"/>
    <n v="5750"/>
    <s v="CHIAPAS"/>
  </r>
  <r>
    <s v="0209349"/>
    <n v="45000"/>
    <n v="36"/>
    <s v="CONSUMO"/>
    <n v="2.4"/>
    <n v="41645.82"/>
    <n v="0"/>
    <x v="0"/>
    <n v="6000"/>
    <s v="AGUASCALIENTES"/>
  </r>
  <r>
    <s v="0212134"/>
    <n v="56250"/>
    <n v="36"/>
    <s v="CONSUMO"/>
    <n v="2.4"/>
    <n v="41574.675000000003"/>
    <n v="0"/>
    <x v="0"/>
    <n v="7875"/>
    <s v="ZACATECAS"/>
  </r>
  <r>
    <s v="0211239"/>
    <n v="48450"/>
    <n v="36"/>
    <s v="CONSUMO"/>
    <n v="2.4"/>
    <n v="41550"/>
    <n v="138"/>
    <x v="4"/>
    <n v="0"/>
    <s v="JALISCO"/>
  </r>
  <r>
    <s v="0212268"/>
    <n v="45000"/>
    <n v="36"/>
    <s v="CONSUMO"/>
    <n v="2.4"/>
    <n v="41246.805"/>
    <n v="0"/>
    <x v="0"/>
    <n v="6000"/>
    <s v="SAN LUIS POTOSÍ"/>
  </r>
  <r>
    <s v="0208799"/>
    <n v="45000"/>
    <n v="36"/>
    <s v="CONSUMO"/>
    <n v="2.4"/>
    <n v="41239.934999999998"/>
    <n v="1"/>
    <x v="5"/>
    <n v="5400"/>
    <s v="MICHOACÁN"/>
  </r>
  <r>
    <s v="0202281"/>
    <n v="60000"/>
    <n v="36"/>
    <s v="CONSUMO"/>
    <n v="2.4"/>
    <n v="41188.71"/>
    <n v="0"/>
    <x v="0"/>
    <n v="10000"/>
    <s v="GUANAJUATO"/>
  </r>
  <r>
    <s v="0208892"/>
    <n v="45000"/>
    <n v="12"/>
    <s v="CONSUMO"/>
    <n v="2.4"/>
    <n v="41145.120000000003"/>
    <n v="0"/>
    <x v="0"/>
    <n v="6000"/>
    <s v="TABASCO"/>
  </r>
  <r>
    <s v="0201690"/>
    <n v="67500"/>
    <n v="24"/>
    <s v="CONSUMO"/>
    <n v="2.4"/>
    <n v="40604.520000000004"/>
    <n v="0"/>
    <x v="0"/>
    <n v="9750"/>
    <s v="QUERÉTARO"/>
  </r>
  <r>
    <s v="0204020"/>
    <n v="42000"/>
    <n v="36"/>
    <s v="CONSUMO"/>
    <n v="2.4"/>
    <n v="40447.14"/>
    <n v="0"/>
    <x v="0"/>
    <n v="5500"/>
    <s v="COLIMA"/>
  </r>
  <r>
    <s v="0212434"/>
    <n v="45000"/>
    <n v="24"/>
    <s v="CONSUMO"/>
    <n v="2.4"/>
    <n v="40437.840000000004"/>
    <n v="0"/>
    <x v="0"/>
    <n v="6000"/>
    <s v="VERACRUZ"/>
  </r>
  <r>
    <s v="0210854"/>
    <n v="60000"/>
    <n v="36"/>
    <s v="CONSUMO"/>
    <n v="2.4"/>
    <n v="39999.524999999994"/>
    <n v="0"/>
    <x v="0"/>
    <n v="5166.6499999999996"/>
    <s v="CIUDAD DE MÉXICO"/>
  </r>
  <r>
    <s v="0210925"/>
    <n v="55200"/>
    <n v="36"/>
    <s v="CONSUMO"/>
    <n v="2.4"/>
    <n v="39745.050000000003"/>
    <n v="41"/>
    <x v="6"/>
    <n v="1457.5"/>
    <s v="PUEBLA"/>
  </r>
  <r>
    <s v="0211358"/>
    <n v="45000"/>
    <n v="36"/>
    <s v="CONSUMO"/>
    <n v="2.4"/>
    <n v="39616.425000000003"/>
    <n v="0"/>
    <x v="0"/>
    <n v="6000"/>
    <s v="GUERRERO"/>
  </r>
  <r>
    <s v="0210872"/>
    <n v="67500"/>
    <n v="36"/>
    <s v="CONSUMO"/>
    <n v="2.4"/>
    <n v="39448.47"/>
    <n v="0"/>
    <x v="0"/>
    <n v="9750"/>
    <s v="CHIAPAS"/>
  </r>
  <r>
    <s v="0210479"/>
    <n v="61500"/>
    <n v="36"/>
    <s v="CONSUMO"/>
    <n v="2.4"/>
    <n v="39271.350000000006"/>
    <n v="3"/>
    <x v="5"/>
    <n v="8550"/>
    <s v="AGUASCALIENTES"/>
  </r>
  <r>
    <s v="0210805"/>
    <n v="39000"/>
    <n v="36"/>
    <s v="CONSUMO"/>
    <n v="2.4"/>
    <n v="39000"/>
    <n v="0"/>
    <x v="0"/>
    <n v="5000"/>
    <s v="ZACATECAS"/>
  </r>
  <r>
    <s v="0211319"/>
    <n v="60000"/>
    <n v="36"/>
    <s v="CONSUMO"/>
    <n v="2.4"/>
    <n v="38460.75"/>
    <n v="0"/>
    <x v="0"/>
    <n v="8500"/>
    <s v="JALISCO"/>
  </r>
  <r>
    <s v="0212095"/>
    <n v="45000"/>
    <n v="36"/>
    <s v="CONSUMO"/>
    <n v="2.4"/>
    <n v="38427.03"/>
    <n v="0"/>
    <x v="0"/>
    <n v="6000"/>
    <s v="SAN LUIS POTOSÍ"/>
  </r>
  <r>
    <s v="0207603"/>
    <n v="60000"/>
    <n v="36"/>
    <s v="CONSUMO"/>
    <n v="2.4"/>
    <n v="38419.11"/>
    <n v="0"/>
    <x v="0"/>
    <n v="8500"/>
    <s v="MICHOACÁN"/>
  </r>
  <r>
    <s v="0209434"/>
    <n v="45000"/>
    <n v="36"/>
    <s v="CONSUMO"/>
    <n v="2.4"/>
    <n v="38380.83"/>
    <n v="0"/>
    <x v="0"/>
    <n v="6000"/>
    <s v="GUANAJUATO"/>
  </r>
  <r>
    <s v="0209686"/>
    <n v="105000"/>
    <n v="36"/>
    <s v="CONSUMO"/>
    <n v="2.4"/>
    <n v="38152.125"/>
    <n v="0"/>
    <x v="0"/>
    <n v="0"/>
    <s v="TABASCO"/>
  </r>
  <r>
    <s v="0209938"/>
    <n v="40500"/>
    <n v="36"/>
    <s v="CONSUMO"/>
    <n v="2.4"/>
    <n v="37945.68"/>
    <n v="0"/>
    <x v="0"/>
    <n v="5250"/>
    <s v="QUERÉTARO"/>
  </r>
  <r>
    <s v="0211557"/>
    <n v="60000"/>
    <n v="24"/>
    <s v="CONSUMO"/>
    <n v="2.4"/>
    <n v="37796.82"/>
    <n v="0"/>
    <x v="0"/>
    <n v="8500"/>
    <s v="COLIMA"/>
  </r>
  <r>
    <s v="0211517"/>
    <n v="150000"/>
    <n v="48"/>
    <s v="CONSUMO"/>
    <n v="2.4"/>
    <n v="37780.665000000001"/>
    <n v="0"/>
    <x v="0"/>
    <n v="23500"/>
    <s v="VERACRUZ"/>
  </r>
  <r>
    <s v="0203916"/>
    <n v="52500"/>
    <n v="36"/>
    <s v="CONSUMO"/>
    <n v="2.4"/>
    <n v="37628.055"/>
    <n v="0"/>
    <x v="0"/>
    <n v="7250"/>
    <s v="CIUDAD DE MÉXICO"/>
  </r>
  <r>
    <s v="0201533"/>
    <n v="37500"/>
    <n v="36"/>
    <s v="CONSUMO"/>
    <n v="2.4"/>
    <n v="37500"/>
    <n v="0"/>
    <x v="0"/>
    <n v="7812.5"/>
    <s v="PUEBLA"/>
  </r>
  <r>
    <s v="0203319"/>
    <n v="37500"/>
    <n v="24"/>
    <s v="CONSUMO"/>
    <n v="2.4"/>
    <n v="37500"/>
    <n v="0"/>
    <x v="0"/>
    <n v="4750"/>
    <s v="GUERRERO"/>
  </r>
  <r>
    <s v="0204900"/>
    <n v="37500"/>
    <n v="36"/>
    <s v="CONSUMO"/>
    <n v="2.4"/>
    <n v="37500"/>
    <n v="0"/>
    <x v="0"/>
    <n v="5172.0749999999998"/>
    <s v="CHIAPAS"/>
  </r>
  <r>
    <s v="0209287"/>
    <n v="37500"/>
    <n v="36"/>
    <s v="CONSUMO"/>
    <n v="2.4"/>
    <n v="37500"/>
    <n v="0"/>
    <x v="0"/>
    <n v="4750"/>
    <s v="TABASCO"/>
  </r>
  <r>
    <s v="0209733"/>
    <n v="37500"/>
    <n v="24"/>
    <s v="CONSUMO"/>
    <n v="2.4"/>
    <n v="37500"/>
    <n v="0"/>
    <x v="0"/>
    <n v="4750"/>
    <s v="QUERÉTARO"/>
  </r>
  <r>
    <s v="0210061"/>
    <n v="37500"/>
    <n v="36"/>
    <s v="CONSUMO"/>
    <n v="2.4"/>
    <n v="37500"/>
    <n v="0"/>
    <x v="0"/>
    <n v="4750"/>
    <s v="COLIMA"/>
  </r>
  <r>
    <s v="0210708"/>
    <n v="37500"/>
    <n v="24"/>
    <s v="CONSUMO"/>
    <n v="2.4"/>
    <n v="37500"/>
    <n v="1"/>
    <x v="5"/>
    <n v="4750"/>
    <s v="VERACRUZ"/>
  </r>
  <r>
    <s v="0211535"/>
    <n v="37500"/>
    <n v="24"/>
    <s v="CONSUMO"/>
    <n v="2.4"/>
    <n v="37500"/>
    <n v="0"/>
    <x v="0"/>
    <n v="4750"/>
    <s v="CIUDAD DE MÉXICO"/>
  </r>
  <r>
    <s v="0211798"/>
    <n v="45000"/>
    <n v="36"/>
    <s v="CONSUMO"/>
    <n v="2.4"/>
    <n v="37498.815000000002"/>
    <n v="0"/>
    <x v="0"/>
    <n v="6000"/>
    <s v="PUEBLA"/>
  </r>
  <r>
    <s v="0211315"/>
    <n v="60000"/>
    <n v="36"/>
    <s v="CONSUMO"/>
    <n v="2.4"/>
    <n v="37428.99"/>
    <n v="0"/>
    <x v="0"/>
    <n v="8500"/>
    <s v="GUERRERO"/>
  </r>
  <r>
    <s v="0212052"/>
    <n v="73500"/>
    <n v="36"/>
    <s v="CONSUMO"/>
    <n v="2.4"/>
    <n v="37341.33"/>
    <n v="0"/>
    <x v="0"/>
    <n v="10750"/>
    <s v="CHIAPAS"/>
  </r>
  <r>
    <s v="0212495"/>
    <n v="45000"/>
    <n v="24"/>
    <s v="CONSUMO"/>
    <n v="2.4"/>
    <n v="37313.699999999997"/>
    <n v="0"/>
    <x v="0"/>
    <n v="6000"/>
    <s v="AGUASCALIENTES"/>
  </r>
  <r>
    <s v="0211183"/>
    <n v="48150"/>
    <n v="36"/>
    <s v="CONSUMO"/>
    <n v="2.4"/>
    <n v="37281.69"/>
    <n v="57"/>
    <x v="6"/>
    <n v="0"/>
    <s v="ZACATECAS"/>
  </r>
  <r>
    <s v="0207983"/>
    <n v="65550"/>
    <n v="36"/>
    <s v="CONSUMO"/>
    <n v="2.4"/>
    <n v="36984.254999999997"/>
    <n v="0"/>
    <x v="0"/>
    <n v="9425"/>
    <s v="JALISCO"/>
  </r>
  <r>
    <s v="0211789"/>
    <n v="45000"/>
    <n v="36"/>
    <s v="CONSUMO"/>
    <n v="2.4"/>
    <n v="36836.684999999998"/>
    <n v="0"/>
    <x v="0"/>
    <n v="5265"/>
    <s v="SAN LUIS POTOSÍ"/>
  </r>
  <r>
    <s v="0203337"/>
    <n v="36750"/>
    <n v="36"/>
    <s v="CONSUMO"/>
    <n v="2.4"/>
    <n v="36750"/>
    <n v="0"/>
    <x v="0"/>
    <n v="6125"/>
    <s v="MICHOACÁN"/>
  </r>
  <r>
    <s v="0208822"/>
    <n v="39000"/>
    <n v="36"/>
    <s v="CONSUMO"/>
    <n v="2.4"/>
    <n v="36675.75"/>
    <n v="0"/>
    <x v="0"/>
    <n v="5000"/>
    <s v="GUANAJUATO"/>
  </r>
  <r>
    <s v="0204391"/>
    <n v="37500"/>
    <n v="36"/>
    <s v="CONSUMO"/>
    <n v="2.4"/>
    <n v="36457.604999999996"/>
    <n v="0"/>
    <x v="0"/>
    <n v="4750"/>
    <s v="TABASCO"/>
  </r>
  <r>
    <s v="0211002"/>
    <n v="37500"/>
    <n v="36"/>
    <s v="CONSUMO"/>
    <n v="2.4"/>
    <n v="36453.33"/>
    <n v="30"/>
    <x v="3"/>
    <n v="4750"/>
    <s v="QUERÉTARO"/>
  </r>
  <r>
    <s v="0211308"/>
    <n v="37500"/>
    <n v="36"/>
    <s v="CONSUMO"/>
    <n v="2.4"/>
    <n v="36447.75"/>
    <n v="0"/>
    <x v="0"/>
    <n v="4750"/>
    <s v="COLIMA"/>
  </r>
  <r>
    <s v="0212480"/>
    <n v="37500"/>
    <n v="36"/>
    <s v="CONSUMO"/>
    <n v="2.4"/>
    <n v="36430.034999999996"/>
    <n v="3"/>
    <x v="5"/>
    <n v="4750"/>
    <s v="VERACRUZ"/>
  </r>
  <r>
    <s v="0210401"/>
    <n v="60000"/>
    <n v="36"/>
    <s v="CONSUMO"/>
    <n v="2.4"/>
    <n v="36333.345000000001"/>
    <n v="5"/>
    <x v="5"/>
    <n v="4945"/>
    <s v="CIUDAD DE MÉXICO"/>
  </r>
  <r>
    <s v="0208685"/>
    <n v="37500"/>
    <n v="36"/>
    <s v="CONSUMO"/>
    <n v="2.4"/>
    <n v="36313.364999999998"/>
    <n v="0"/>
    <x v="0"/>
    <n v="4750"/>
    <s v="PUEBLA"/>
  </r>
  <r>
    <s v="0209946"/>
    <n v="37500"/>
    <n v="36"/>
    <s v="CONSUMO"/>
    <n v="2.4"/>
    <n v="36282.36"/>
    <n v="0"/>
    <x v="0"/>
    <n v="4750"/>
    <s v="GUERRERO"/>
  </r>
  <r>
    <s v="0211312"/>
    <n v="37500"/>
    <n v="36"/>
    <s v="CONSUMO"/>
    <n v="2.4"/>
    <n v="36279.360000000001"/>
    <n v="0"/>
    <x v="0"/>
    <n v="4750"/>
    <s v="CHIAPAS"/>
  </r>
  <r>
    <s v="0209576"/>
    <n v="63750"/>
    <n v="48"/>
    <s v="CONSUMO"/>
    <n v="2.4"/>
    <n v="36023.415000000001"/>
    <n v="0"/>
    <x v="0"/>
    <n v="4508.75"/>
    <s v="AGUASCALIENTES"/>
  </r>
  <r>
    <s v="0211842"/>
    <n v="40500"/>
    <n v="36"/>
    <s v="CONSUMO"/>
    <n v="2.4"/>
    <n v="35995.965000000004"/>
    <n v="52"/>
    <x v="6"/>
    <n v="5250"/>
    <s v="ZACATECAS"/>
  </r>
  <r>
    <s v="0207899"/>
    <n v="37500"/>
    <n v="24"/>
    <s v="CONSUMO"/>
    <n v="2.4"/>
    <n v="35930.76"/>
    <n v="0"/>
    <x v="0"/>
    <n v="4750"/>
    <s v="JALISCO"/>
  </r>
  <r>
    <s v="0207932"/>
    <n v="90000"/>
    <n v="36"/>
    <s v="CONSUMO"/>
    <n v="2.4"/>
    <n v="35816.850000000006"/>
    <n v="0"/>
    <x v="0"/>
    <n v="12252.550000000001"/>
    <s v="SAN LUIS POTOSÍ"/>
  </r>
  <r>
    <s v="0210536"/>
    <n v="37500"/>
    <n v="24"/>
    <s v="CONSUMO"/>
    <n v="2.4"/>
    <n v="35791.364999999998"/>
    <n v="0"/>
    <x v="0"/>
    <n v="0"/>
    <s v="MICHOACÁN"/>
  </r>
  <r>
    <s v="0210730"/>
    <n v="60000"/>
    <n v="36"/>
    <s v="CONSUMO"/>
    <n v="2.4"/>
    <n v="35591.415000000001"/>
    <n v="0"/>
    <x v="0"/>
    <n v="8500"/>
    <s v="GUANAJUATO"/>
  </r>
  <r>
    <s v="0211643"/>
    <n v="37500"/>
    <n v="36"/>
    <s v="CONSUMO"/>
    <n v="2.4"/>
    <n v="35335.71"/>
    <n v="0"/>
    <x v="0"/>
    <n v="4750"/>
    <s v="TABASCO"/>
  </r>
  <r>
    <s v="0211165"/>
    <n v="52500"/>
    <n v="36"/>
    <s v="CONSUMO"/>
    <n v="2.4"/>
    <n v="35265.465000000004"/>
    <n v="0"/>
    <x v="0"/>
    <n v="4565"/>
    <s v="QUERÉTARO"/>
  </r>
  <r>
    <s v="0211020"/>
    <n v="37500"/>
    <n v="48"/>
    <s v="CONSUMO"/>
    <n v="2.4"/>
    <n v="35039.264999999999"/>
    <n v="0"/>
    <x v="0"/>
    <n v="4750"/>
    <s v="COLIMA"/>
  </r>
  <r>
    <s v="0208074"/>
    <n v="52500"/>
    <n v="36"/>
    <s v="CONSUMO"/>
    <n v="2.4"/>
    <n v="34998.824999999997"/>
    <n v="84"/>
    <x v="1"/>
    <n v="5312.5"/>
    <s v="VERACRUZ"/>
  </r>
  <r>
    <s v="0210378"/>
    <n v="52500"/>
    <n v="36"/>
    <s v="CONSUMO"/>
    <n v="2.4"/>
    <n v="34990.604999999996"/>
    <n v="71"/>
    <x v="1"/>
    <n v="5"/>
    <s v="CIUDAD DE MÉXICO"/>
  </r>
  <r>
    <s v="0210230"/>
    <n v="60000"/>
    <n v="36"/>
    <s v="CONSUMO"/>
    <n v="2.4"/>
    <n v="34932.945"/>
    <n v="10"/>
    <x v="3"/>
    <n v="8500"/>
    <s v="PUEBLA"/>
  </r>
  <r>
    <s v="0210343"/>
    <n v="45000"/>
    <n v="36"/>
    <s v="CONSUMO"/>
    <n v="2.4"/>
    <n v="34691.19"/>
    <n v="0"/>
    <x v="0"/>
    <n v="6000"/>
    <s v="GUERRERO"/>
  </r>
  <r>
    <s v="0211391"/>
    <n v="39000"/>
    <n v="36"/>
    <s v="CONSUMO"/>
    <n v="2.4"/>
    <n v="34661.699999999997"/>
    <n v="140"/>
    <x v="4"/>
    <n v="0"/>
    <s v="CHIAPAS"/>
  </r>
  <r>
    <s v="0207935"/>
    <n v="37500"/>
    <n v="36"/>
    <s v="CONSUMO"/>
    <n v="2.4"/>
    <n v="34469.67"/>
    <n v="0"/>
    <x v="0"/>
    <n v="4750"/>
    <s v="AGUASCALIENTES"/>
  </r>
  <r>
    <s v="0211711"/>
    <n v="42300"/>
    <n v="18"/>
    <s v="CONSUMO"/>
    <n v="2.4"/>
    <n v="34408.215000000004"/>
    <n v="0"/>
    <x v="0"/>
    <n v="5550"/>
    <s v="ZACATECAS"/>
  </r>
  <r>
    <s v="0209446"/>
    <n v="37500"/>
    <n v="36"/>
    <s v="CONSUMO"/>
    <n v="2.4"/>
    <n v="34370.879999999997"/>
    <n v="0"/>
    <x v="0"/>
    <n v="4750"/>
    <s v="JALISCO"/>
  </r>
  <r>
    <s v="0204029"/>
    <n v="37500"/>
    <n v="36"/>
    <s v="CONSUMO"/>
    <n v="2.4"/>
    <n v="34362.434999999998"/>
    <n v="15"/>
    <x v="3"/>
    <n v="5023.8999999999996"/>
    <s v="SAN LUIS POTOSÍ"/>
  </r>
  <r>
    <s v="0100495"/>
    <n v="45000"/>
    <n v="36"/>
    <s v="CONSUMO"/>
    <n v="2.4"/>
    <n v="33748.875"/>
    <n v="0"/>
    <x v="0"/>
    <n v="4017.7749999999996"/>
    <s v="MICHOACÁN"/>
  </r>
  <r>
    <s v="0211266"/>
    <n v="45000"/>
    <n v="36"/>
    <s v="CONSUMO"/>
    <n v="2.4"/>
    <n v="33741.39"/>
    <n v="10"/>
    <x v="3"/>
    <n v="4420"/>
    <s v="GUANAJUATO"/>
  </r>
  <r>
    <s v="0202492"/>
    <n v="45000"/>
    <n v="36"/>
    <s v="CONSUMO"/>
    <n v="2.4"/>
    <n v="33678.93"/>
    <n v="0"/>
    <x v="0"/>
    <n v="9752.7749999999996"/>
    <s v="TABASCO"/>
  </r>
  <r>
    <s v="0208636"/>
    <n v="36000"/>
    <n v="36"/>
    <s v="CONSUMO"/>
    <n v="2.4"/>
    <n v="33617.49"/>
    <n v="0"/>
    <x v="0"/>
    <n v="5000"/>
    <s v="QUERÉTARO"/>
  </r>
  <r>
    <s v="0211620"/>
    <n v="45000"/>
    <n v="36"/>
    <s v="CONSUMO"/>
    <n v="2.4"/>
    <n v="33534.36"/>
    <n v="0"/>
    <x v="0"/>
    <n v="6000"/>
    <s v="COLIMA"/>
  </r>
  <r>
    <s v="0210175"/>
    <n v="60000"/>
    <n v="36"/>
    <s v="CONSUMO"/>
    <n v="2.4"/>
    <n v="33332.354999999996"/>
    <n v="0"/>
    <x v="0"/>
    <n v="5165.45"/>
    <s v="VERACRUZ"/>
  </r>
  <r>
    <s v="0207778"/>
    <n v="60000"/>
    <n v="36"/>
    <s v="CONSUMO"/>
    <n v="2.4"/>
    <n v="33329.550000000003"/>
    <n v="46"/>
    <x v="6"/>
    <n v="4837.5"/>
    <s v="CIUDAD DE MÉXICO"/>
  </r>
  <r>
    <s v="0212158"/>
    <n v="37500"/>
    <n v="36"/>
    <s v="CONSUMO"/>
    <n v="2.4"/>
    <n v="33328.350000000006"/>
    <n v="0"/>
    <x v="0"/>
    <n v="4750"/>
    <s v="PUEBLA"/>
  </r>
  <r>
    <s v="0212219"/>
    <n v="37500"/>
    <n v="36"/>
    <s v="CONSUMO"/>
    <n v="2.4"/>
    <n v="33249.300000000003"/>
    <n v="0"/>
    <x v="0"/>
    <n v="4750"/>
    <s v="GUERRERO"/>
  </r>
  <r>
    <s v="0205672"/>
    <n v="52500"/>
    <n v="36"/>
    <s v="CONSUMO"/>
    <n v="2.4"/>
    <n v="33233.22"/>
    <n v="0"/>
    <x v="0"/>
    <n v="6707.5"/>
    <s v="CHIAPAS"/>
  </r>
  <r>
    <s v="0208507"/>
    <n v="60000"/>
    <n v="36"/>
    <s v="CONSUMO"/>
    <n v="2.4"/>
    <n v="32996.654999999999"/>
    <n v="0"/>
    <x v="0"/>
    <n v="7132.5"/>
    <s v="AGUASCALIENTES"/>
  </r>
  <r>
    <s v="0211300"/>
    <n v="37500"/>
    <n v="36"/>
    <s v="CONSUMO"/>
    <n v="2.4"/>
    <n v="32944.695"/>
    <n v="0"/>
    <x v="0"/>
    <n v="4750"/>
    <s v="ZACATECAS"/>
  </r>
  <r>
    <s v="0100760"/>
    <n v="37500"/>
    <n v="36"/>
    <s v="CONSUMO"/>
    <n v="2.4"/>
    <n v="32862.555"/>
    <n v="0"/>
    <x v="0"/>
    <n v="3727.5"/>
    <s v="JALISCO"/>
  </r>
  <r>
    <s v="0206384"/>
    <n v="37500"/>
    <n v="24"/>
    <s v="CONSUMO"/>
    <n v="2.4"/>
    <n v="32803.89"/>
    <n v="12"/>
    <x v="3"/>
    <n v="4750"/>
    <s v="SAN LUIS POTOSÍ"/>
  </r>
  <r>
    <s v="0211895"/>
    <n v="45000"/>
    <n v="36"/>
    <s v="CONSUMO"/>
    <n v="2.4"/>
    <n v="32713.14"/>
    <n v="0"/>
    <x v="0"/>
    <n v="3975"/>
    <s v="MICHOACÁN"/>
  </r>
  <r>
    <s v="0212211"/>
    <n v="37500"/>
    <n v="36"/>
    <s v="CONSUMO"/>
    <n v="2.4"/>
    <n v="32690.805"/>
    <n v="0"/>
    <x v="0"/>
    <n v="4750"/>
    <s v="GUANAJUATO"/>
  </r>
  <r>
    <s v="0209829"/>
    <n v="36000"/>
    <n v="36"/>
    <s v="CONSUMO"/>
    <n v="2.4"/>
    <n v="32676.375"/>
    <n v="0"/>
    <x v="0"/>
    <n v="4500"/>
    <s v="TABASCO"/>
  </r>
  <r>
    <s v="0209228"/>
    <n v="45000"/>
    <n v="36"/>
    <s v="CONSUMO"/>
    <n v="2.4"/>
    <n v="32614.89"/>
    <n v="0"/>
    <x v="0"/>
    <n v="6000.7749999999996"/>
    <s v="QUERÉTARO"/>
  </r>
  <r>
    <s v="0210626"/>
    <n v="51000"/>
    <n v="36"/>
    <s v="CONSUMO"/>
    <n v="2.4"/>
    <n v="32580.705000000002"/>
    <n v="0"/>
    <x v="0"/>
    <n v="0"/>
    <s v="COLIMA"/>
  </r>
  <r>
    <s v="0210238"/>
    <n v="33750"/>
    <n v="36"/>
    <s v="CONSUMO"/>
    <n v="2.4"/>
    <n v="32535.614999999998"/>
    <n v="0"/>
    <x v="0"/>
    <n v="4125"/>
    <s v="VERACRUZ"/>
  </r>
  <r>
    <s v="0208377"/>
    <n v="37500"/>
    <n v="36"/>
    <s v="CONSUMO"/>
    <n v="2.4"/>
    <n v="32491.590000000004"/>
    <n v="0"/>
    <x v="0"/>
    <n v="4750"/>
    <s v="CIUDAD DE MÉXICO"/>
  </r>
  <r>
    <s v="0211035"/>
    <n v="45000"/>
    <n v="36"/>
    <s v="CONSUMO"/>
    <n v="2.4"/>
    <n v="32488.514999999999"/>
    <n v="24"/>
    <x v="3"/>
    <n v="6000"/>
    <s v="PUEBLA"/>
  </r>
  <r>
    <s v="0204199"/>
    <n v="33450"/>
    <n v="36"/>
    <s v="CONSUMO"/>
    <n v="2.4"/>
    <n v="32485.004999999997"/>
    <n v="0"/>
    <x v="0"/>
    <n v="5426.3"/>
    <s v="GUERRERO"/>
  </r>
  <r>
    <s v="0211544"/>
    <n v="45000"/>
    <n v="36"/>
    <s v="CONSUMO"/>
    <n v="2.4"/>
    <n v="32433.81"/>
    <n v="0"/>
    <x v="0"/>
    <n v="6000"/>
    <s v="CHIAPAS"/>
  </r>
  <r>
    <s v="0202398"/>
    <n v="57750"/>
    <n v="36"/>
    <s v="CONSUMO"/>
    <n v="2.4"/>
    <n v="32338.185000000001"/>
    <n v="0"/>
    <x v="0"/>
    <n v="8125"/>
    <s v="AGUASCALIENTES"/>
  </r>
  <r>
    <s v="0212029"/>
    <n v="45000"/>
    <n v="36"/>
    <s v="CONSUMO"/>
    <n v="2.4"/>
    <n v="32199.18"/>
    <n v="0"/>
    <x v="0"/>
    <n v="6000"/>
    <s v="ZACATECAS"/>
  </r>
  <r>
    <s v="0211524"/>
    <n v="45000"/>
    <n v="36"/>
    <s v="CONSUMO"/>
    <n v="2.4"/>
    <n v="32181.239999999998"/>
    <n v="0"/>
    <x v="0"/>
    <n v="6000"/>
    <s v="JALISCO"/>
  </r>
  <r>
    <s v="0204409"/>
    <n v="45000"/>
    <n v="36"/>
    <s v="CONSUMO"/>
    <n v="2.4"/>
    <n v="32094.18"/>
    <n v="0"/>
    <x v="0"/>
    <n v="6006.3"/>
    <s v="SAN LUIS POTOSÍ"/>
  </r>
  <r>
    <s v="0210058"/>
    <n v="37500"/>
    <n v="36"/>
    <s v="CONSUMO"/>
    <n v="2.4"/>
    <n v="31983.78"/>
    <n v="0"/>
    <x v="0"/>
    <n v="4750"/>
    <s v="MICHOACÁN"/>
  </r>
  <r>
    <s v="0211734"/>
    <n v="45000"/>
    <n v="24"/>
    <s v="CONSUMO"/>
    <n v="2.4"/>
    <n v="31873.695"/>
    <n v="0"/>
    <x v="0"/>
    <n v="4262.5"/>
    <s v="GUANAJUATO"/>
  </r>
  <r>
    <s v="0211745"/>
    <n v="45000"/>
    <n v="24"/>
    <s v="CONSUMO"/>
    <n v="2.4"/>
    <n v="31860.54"/>
    <n v="0"/>
    <x v="0"/>
    <n v="5625"/>
    <s v="TABASCO"/>
  </r>
  <r>
    <s v="0212046"/>
    <n v="37500"/>
    <n v="36"/>
    <s v="CONSUMO"/>
    <n v="2.4"/>
    <n v="31414.199999999997"/>
    <n v="0"/>
    <x v="0"/>
    <n v="4750"/>
    <s v="QUERÉTARO"/>
  </r>
  <r>
    <s v="0205909"/>
    <n v="75000"/>
    <n v="36"/>
    <s v="CONSUMO"/>
    <n v="2.4"/>
    <n v="31348.274999999998"/>
    <n v="0"/>
    <x v="0"/>
    <n v="11000"/>
    <s v="COLIMA"/>
  </r>
  <r>
    <s v="0203989"/>
    <n v="37500"/>
    <n v="36"/>
    <s v="CONSUMO"/>
    <n v="2.4"/>
    <n v="31249.439999999999"/>
    <n v="0"/>
    <x v="0"/>
    <n v="4750"/>
    <s v="VERACRUZ"/>
  </r>
  <r>
    <s v="0209740"/>
    <n v="45000"/>
    <n v="36"/>
    <s v="CONSUMO"/>
    <n v="2.4"/>
    <n v="31236.57"/>
    <n v="0"/>
    <x v="0"/>
    <n v="3750"/>
    <s v="CIUDAD DE MÉXICO"/>
  </r>
  <r>
    <s v="0211949"/>
    <n v="37500"/>
    <n v="36"/>
    <s v="CONSUMO"/>
    <n v="2.4"/>
    <n v="31166.595000000001"/>
    <n v="0"/>
    <x v="0"/>
    <n v="4750"/>
    <s v="PUEBLA"/>
  </r>
  <r>
    <s v="0207246"/>
    <n v="33000"/>
    <n v="36"/>
    <s v="CONSUMO"/>
    <n v="2.4"/>
    <n v="31165.71"/>
    <n v="0"/>
    <x v="0"/>
    <n v="4000"/>
    <s v="GUERRERO"/>
  </r>
  <r>
    <s v="0209091"/>
    <n v="37500"/>
    <n v="24"/>
    <s v="CONSUMO"/>
    <n v="2.4"/>
    <n v="31059.855"/>
    <n v="0"/>
    <x v="0"/>
    <n v="4750"/>
    <s v="CHIAPAS"/>
  </r>
  <r>
    <s v="0208217"/>
    <n v="37500"/>
    <n v="36"/>
    <s v="CONSUMO"/>
    <n v="2.4"/>
    <n v="31045.620000000003"/>
    <n v="0"/>
    <x v="0"/>
    <n v="4750"/>
    <s v="AGUASCALIENTES"/>
  </r>
  <r>
    <s v="0206622"/>
    <n v="37500"/>
    <n v="36"/>
    <s v="CONSUMO"/>
    <n v="2.4"/>
    <n v="30989.22"/>
    <n v="0"/>
    <x v="0"/>
    <n v="4750"/>
    <s v="ZACATECAS"/>
  </r>
  <r>
    <s v="0209526"/>
    <n v="45000"/>
    <n v="36"/>
    <s v="CONSUMO"/>
    <n v="2.4"/>
    <n v="30886.29"/>
    <n v="0"/>
    <x v="0"/>
    <n v="6000"/>
    <s v="JALISCO"/>
  </r>
  <r>
    <s v="0100158"/>
    <n v="45000"/>
    <n v="36"/>
    <s v="CONSUMO"/>
    <n v="2.4"/>
    <n v="30799.08"/>
    <n v="0"/>
    <x v="0"/>
    <n v="6000"/>
    <s v="SAN LUIS POTOSÍ"/>
  </r>
  <r>
    <s v="0209663"/>
    <n v="225000"/>
    <n v="48"/>
    <s v="CONSUMO"/>
    <n v="2.4"/>
    <n v="30790.68"/>
    <n v="0"/>
    <x v="0"/>
    <n v="36000"/>
    <s v="MICHOACÁN"/>
  </r>
  <r>
    <s v="0208455"/>
    <n v="45000"/>
    <n v="36"/>
    <s v="CONSUMO"/>
    <n v="2.4"/>
    <n v="30779.61"/>
    <n v="0"/>
    <x v="0"/>
    <n v="6000"/>
    <s v="GUANAJUATO"/>
  </r>
  <r>
    <s v="0203946"/>
    <n v="40500"/>
    <n v="36"/>
    <s v="CONSUMO"/>
    <n v="2.4"/>
    <n v="30750.69"/>
    <n v="0"/>
    <x v="0"/>
    <n v="5250"/>
    <s v="TABASCO"/>
  </r>
  <r>
    <s v="0211863"/>
    <n v="37500"/>
    <n v="36"/>
    <s v="CONSUMO"/>
    <n v="2.4"/>
    <n v="30592.44"/>
    <n v="0"/>
    <x v="0"/>
    <n v="4750"/>
    <s v="QUERÉTARO"/>
  </r>
  <r>
    <s v="0204115"/>
    <n v="52500"/>
    <n v="36"/>
    <s v="CONSUMO"/>
    <n v="2.4"/>
    <n v="30445.185000000001"/>
    <n v="0"/>
    <x v="0"/>
    <n v="3887.5"/>
    <s v="COLIMA"/>
  </r>
  <r>
    <s v="0211373"/>
    <n v="45000"/>
    <n v="36"/>
    <s v="CONSUMO"/>
    <n v="2.4"/>
    <n v="30403.514999999999"/>
    <n v="0"/>
    <x v="0"/>
    <n v="6000"/>
    <s v="VERACRUZ"/>
  </r>
  <r>
    <s v="0212122"/>
    <n v="33000"/>
    <n v="36"/>
    <s v="CONSUMO"/>
    <n v="2.4"/>
    <n v="30271.11"/>
    <n v="0"/>
    <x v="0"/>
    <n v="4000"/>
    <s v="CIUDAD DE MÉXICO"/>
  </r>
  <r>
    <s v="0212391"/>
    <n v="33000"/>
    <n v="24"/>
    <s v="CONSUMO"/>
    <n v="2.4"/>
    <n v="30243.345000000001"/>
    <n v="0"/>
    <x v="0"/>
    <n v="4000"/>
    <s v="PUEBLA"/>
  </r>
  <r>
    <s v="0206437"/>
    <n v="37500"/>
    <n v="36"/>
    <s v="CONSUMO"/>
    <n v="2.4"/>
    <n v="30193.514999999999"/>
    <n v="11"/>
    <x v="3"/>
    <n v="3792.5"/>
    <s v="GUERRERO"/>
  </r>
  <r>
    <s v="0100965"/>
    <n v="30000"/>
    <n v="36"/>
    <s v="CONSUMO"/>
    <n v="2.4"/>
    <n v="30000"/>
    <n v="0"/>
    <x v="0"/>
    <n v="3500"/>
    <s v="CHIAPAS"/>
  </r>
  <r>
    <s v="0201192"/>
    <n v="30000"/>
    <n v="24"/>
    <s v="CONSUMO"/>
    <n v="2.4"/>
    <n v="30000"/>
    <n v="0"/>
    <x v="0"/>
    <n v="4186.5249999999996"/>
    <s v="TABASCO"/>
  </r>
  <r>
    <s v="0205913"/>
    <n v="30000"/>
    <n v="24"/>
    <s v="CONSUMO"/>
    <n v="2.4"/>
    <n v="30000"/>
    <n v="0"/>
    <x v="0"/>
    <n v="3650"/>
    <s v="QUERÉTARO"/>
  </r>
  <r>
    <s v="0206452"/>
    <n v="30000"/>
    <n v="24"/>
    <s v="CONSUMO"/>
    <n v="2.4"/>
    <n v="30000"/>
    <n v="0"/>
    <x v="0"/>
    <n v="3500"/>
    <s v="COLIMA"/>
  </r>
  <r>
    <s v="0206536"/>
    <n v="30000"/>
    <n v="36"/>
    <s v="CONSUMO"/>
    <n v="2.4"/>
    <n v="30000"/>
    <n v="25"/>
    <x v="3"/>
    <n v="3500"/>
    <s v="VERACRUZ"/>
  </r>
  <r>
    <s v="0207680"/>
    <n v="30000"/>
    <n v="24"/>
    <s v="CONSUMO"/>
    <n v="2.4"/>
    <n v="30000"/>
    <n v="0"/>
    <x v="0"/>
    <n v="3500"/>
    <s v="CIUDAD DE MÉXICO"/>
  </r>
  <r>
    <s v="0208491"/>
    <n v="30000"/>
    <n v="24"/>
    <s v="CONSUMO"/>
    <n v="2.4"/>
    <n v="30000"/>
    <n v="4"/>
    <x v="5"/>
    <n v="3500"/>
    <s v="PUEBLA"/>
  </r>
  <r>
    <s v="0208826"/>
    <n v="30000"/>
    <n v="24"/>
    <s v="CONSUMO"/>
    <n v="2.4"/>
    <n v="30000"/>
    <n v="0"/>
    <x v="0"/>
    <n v="3500"/>
    <s v="GUERRERO"/>
  </r>
  <r>
    <s v="0209519"/>
    <n v="30000"/>
    <n v="36"/>
    <s v="CONSUMO"/>
    <n v="2.4"/>
    <n v="30000"/>
    <n v="0"/>
    <x v="0"/>
    <n v="3500"/>
    <s v="CHIAPAS"/>
  </r>
  <r>
    <s v="0209956"/>
    <n v="30000"/>
    <n v="24"/>
    <s v="CONSUMO"/>
    <n v="2.4"/>
    <n v="30000"/>
    <n v="0"/>
    <x v="0"/>
    <n v="3500"/>
    <s v="AGUASCALIENTES"/>
  </r>
  <r>
    <s v="0209976"/>
    <n v="30000"/>
    <n v="36"/>
    <s v="CONSUMO"/>
    <n v="2.4"/>
    <n v="30000"/>
    <n v="0"/>
    <x v="0"/>
    <n v="3500"/>
    <s v="ZACATECAS"/>
  </r>
  <r>
    <s v="0210904"/>
    <n v="30000"/>
    <n v="24"/>
    <s v="CONSUMO"/>
    <n v="2.4"/>
    <n v="30000"/>
    <n v="0"/>
    <x v="0"/>
    <n v="3500"/>
    <s v="JALISCO"/>
  </r>
  <r>
    <s v="0210911"/>
    <n v="30000"/>
    <n v="24"/>
    <s v="CONSUMO"/>
    <n v="2.4"/>
    <n v="30000"/>
    <n v="0"/>
    <x v="0"/>
    <n v="3500"/>
    <s v="SAN LUIS POTOSÍ"/>
  </r>
  <r>
    <s v="0210961"/>
    <n v="30000"/>
    <n v="36"/>
    <s v="CONSUMO"/>
    <n v="2.4"/>
    <n v="30000"/>
    <n v="0"/>
    <x v="0"/>
    <n v="3500"/>
    <s v="MICHOACÁN"/>
  </r>
  <r>
    <s v="0211103"/>
    <n v="30000"/>
    <n v="36"/>
    <s v="CONSUMO"/>
    <n v="2.4"/>
    <n v="30000"/>
    <n v="0"/>
    <x v="0"/>
    <n v="3500"/>
    <s v="GUANAJUATO"/>
  </r>
  <r>
    <s v="0211297"/>
    <n v="30000"/>
    <n v="36"/>
    <s v="CONSUMO"/>
    <n v="2.4"/>
    <n v="30000"/>
    <n v="0"/>
    <x v="0"/>
    <n v="3500"/>
    <s v="TABASCO"/>
  </r>
  <r>
    <s v="0211328"/>
    <n v="30000"/>
    <n v="36"/>
    <s v="CONSUMO"/>
    <n v="2.4"/>
    <n v="30000"/>
    <n v="11"/>
    <x v="3"/>
    <n v="3500"/>
    <s v="QUERÉTARO"/>
  </r>
  <r>
    <s v="0211489"/>
    <n v="30000"/>
    <n v="36"/>
    <s v="CONSUMO"/>
    <n v="2.4"/>
    <n v="30000"/>
    <n v="0"/>
    <x v="0"/>
    <n v="3500"/>
    <s v="COLIMA"/>
  </r>
  <r>
    <s v="0211802"/>
    <n v="30000"/>
    <n v="36"/>
    <s v="CONSUMO"/>
    <n v="2.4"/>
    <n v="30000"/>
    <n v="0"/>
    <x v="0"/>
    <n v="3500"/>
    <s v="VERACRUZ"/>
  </r>
  <r>
    <s v="0211942"/>
    <n v="30000"/>
    <n v="36"/>
    <s v="CONSUMO"/>
    <n v="2.4"/>
    <n v="30000"/>
    <n v="33"/>
    <x v="6"/>
    <n v="3500"/>
    <s v="CIUDAD DE MÉXICO"/>
  </r>
  <r>
    <s v="0212322"/>
    <n v="30000"/>
    <n v="24"/>
    <s v="CONSUMO"/>
    <n v="2.4"/>
    <n v="30000"/>
    <n v="0"/>
    <x v="0"/>
    <n v="3500"/>
    <s v="PUEBLA"/>
  </r>
  <r>
    <s v="0212484"/>
    <n v="30000"/>
    <n v="36"/>
    <s v="CONSUMO"/>
    <n v="2.4"/>
    <n v="30000"/>
    <n v="33"/>
    <x v="6"/>
    <n v="3500"/>
    <s v="GUERRERO"/>
  </r>
  <r>
    <s v="0209957"/>
    <n v="60000"/>
    <n v="36"/>
    <s v="CONSUMO"/>
    <n v="2.4"/>
    <n v="29868.465000000004"/>
    <n v="0"/>
    <x v="0"/>
    <n v="0"/>
    <s v="CHIAPAS"/>
  </r>
  <r>
    <s v="0211729"/>
    <n v="37500"/>
    <n v="36"/>
    <s v="CONSUMO"/>
    <n v="2.4"/>
    <n v="29819.82"/>
    <n v="0"/>
    <x v="0"/>
    <n v="4750"/>
    <s v="AGUASCALIENTES"/>
  </r>
  <r>
    <s v="0210458"/>
    <n v="45000"/>
    <n v="36"/>
    <s v="CONSUMO"/>
    <n v="2.4"/>
    <n v="29744.46"/>
    <n v="57"/>
    <x v="6"/>
    <n v="6000"/>
    <s v="ZACATECAS"/>
  </r>
  <r>
    <s v="0206390"/>
    <n v="34500"/>
    <n v="36"/>
    <s v="CONSUMO"/>
    <n v="2.4"/>
    <n v="29707.425000000003"/>
    <n v="0"/>
    <x v="0"/>
    <n v="5750"/>
    <s v="JALISCO"/>
  </r>
  <r>
    <s v="0204051"/>
    <n v="37500"/>
    <n v="24"/>
    <s v="CONSUMO"/>
    <n v="2.4"/>
    <n v="29569.154999999999"/>
    <n v="47"/>
    <x v="6"/>
    <n v="6250"/>
    <s v="SAN LUIS POTOSÍ"/>
  </r>
  <r>
    <s v="0211089"/>
    <n v="45000"/>
    <n v="36"/>
    <s v="CONSUMO"/>
    <n v="2.4"/>
    <n v="29506.11"/>
    <n v="0"/>
    <x v="0"/>
    <n v="6000"/>
    <s v="MICHOACÁN"/>
  </r>
  <r>
    <s v="0210726"/>
    <n v="33000"/>
    <n v="36"/>
    <s v="CONSUMO"/>
    <n v="2.4"/>
    <n v="29332.68"/>
    <n v="39"/>
    <x v="6"/>
    <n v="4000"/>
    <s v="GUANAJUATO"/>
  </r>
  <r>
    <s v="0212445"/>
    <n v="30000"/>
    <n v="36"/>
    <s v="CONSUMO"/>
    <n v="2.4"/>
    <n v="29281.68"/>
    <n v="41"/>
    <x v="6"/>
    <n v="3500"/>
    <s v="TABASCO"/>
  </r>
  <r>
    <s v="0202290"/>
    <n v="30000"/>
    <n v="36"/>
    <s v="CONSUMO"/>
    <n v="2.4"/>
    <n v="29163.945"/>
    <n v="0"/>
    <x v="0"/>
    <n v="7500"/>
    <s v="QUERÉTARO"/>
  </r>
  <r>
    <s v="0212260"/>
    <n v="30000"/>
    <n v="36"/>
    <s v="CONSUMO"/>
    <n v="2.4"/>
    <n v="29163.584999999999"/>
    <n v="0"/>
    <x v="0"/>
    <n v="3500"/>
    <s v="COLIMA"/>
  </r>
  <r>
    <s v="0207292"/>
    <n v="30000"/>
    <n v="36"/>
    <s v="CONSUMO"/>
    <n v="2.4"/>
    <n v="29161.965000000004"/>
    <n v="0"/>
    <x v="0"/>
    <n v="3500"/>
    <s v="VERACRUZ"/>
  </r>
  <r>
    <s v="0212149"/>
    <n v="33150"/>
    <n v="36"/>
    <s v="CONSUMO"/>
    <n v="2.4"/>
    <n v="29155.665000000001"/>
    <n v="0"/>
    <x v="0"/>
    <n v="4757.2750000000005"/>
    <s v="CIUDAD DE MÉXICO"/>
  </r>
  <r>
    <s v="0212350"/>
    <n v="30000"/>
    <n v="36"/>
    <s v="CONSUMO"/>
    <n v="2.4"/>
    <n v="29153.084999999999"/>
    <n v="30"/>
    <x v="3"/>
    <n v="3500"/>
    <s v="PUEBLA"/>
  </r>
  <r>
    <s v="0210589"/>
    <n v="37500"/>
    <n v="36"/>
    <s v="CONSUMO"/>
    <n v="2.4"/>
    <n v="29152.064999999999"/>
    <n v="154"/>
    <x v="4"/>
    <n v="3500"/>
    <s v="GUERRERO"/>
  </r>
  <r>
    <s v="0211618"/>
    <n v="37500"/>
    <n v="36"/>
    <s v="CONSUMO"/>
    <n v="2.4"/>
    <n v="29147.175000000003"/>
    <n v="0"/>
    <x v="0"/>
    <n v="4055"/>
    <s v="CHIAPAS"/>
  </r>
  <r>
    <s v="0210585"/>
    <n v="45600"/>
    <n v="36"/>
    <s v="CONSUMO"/>
    <n v="2.4"/>
    <n v="29131.725000000002"/>
    <n v="1"/>
    <x v="5"/>
    <n v="2612.5"/>
    <s v="AGUASCALIENTES"/>
  </r>
  <r>
    <s v="0212409"/>
    <n v="30000"/>
    <n v="24"/>
    <s v="CONSUMO"/>
    <n v="2.4"/>
    <n v="29069.805"/>
    <n v="48"/>
    <x v="6"/>
    <n v="3500"/>
    <s v="ZACATECAS"/>
  </r>
  <r>
    <s v="0212516"/>
    <n v="30000"/>
    <n v="36"/>
    <s v="CONSUMO"/>
    <n v="2.4"/>
    <n v="29042.985000000001"/>
    <n v="0"/>
    <x v="0"/>
    <n v="3500"/>
    <s v="JALISCO"/>
  </r>
  <r>
    <s v="0211704"/>
    <n v="30000"/>
    <n v="36"/>
    <s v="CONSUMO"/>
    <n v="2.4"/>
    <n v="29040.555"/>
    <n v="0"/>
    <x v="0"/>
    <n v="3500"/>
    <s v="SAN LUIS POTOSÍ"/>
  </r>
  <r>
    <s v="0212509"/>
    <n v="30000"/>
    <n v="36"/>
    <s v="CONSUMO"/>
    <n v="2.4"/>
    <n v="29031.75"/>
    <n v="0"/>
    <x v="0"/>
    <n v="3500"/>
    <s v="MICHOACÁN"/>
  </r>
  <r>
    <s v="0212503"/>
    <n v="30000"/>
    <n v="36"/>
    <s v="CONSUMO"/>
    <n v="2.4"/>
    <n v="29024.25"/>
    <n v="0"/>
    <x v="0"/>
    <n v="3500"/>
    <s v="GUANAJUATO"/>
  </r>
  <r>
    <s v="0211386"/>
    <n v="37500"/>
    <n v="36"/>
    <s v="CONSUMO"/>
    <n v="2.4"/>
    <n v="29017.86"/>
    <n v="19"/>
    <x v="3"/>
    <n v="2250"/>
    <s v="TABASCO"/>
  </r>
  <r>
    <s v="0211773"/>
    <n v="37500"/>
    <n v="36"/>
    <s v="CONSUMO"/>
    <n v="2.4"/>
    <n v="29008.649999999998"/>
    <n v="0"/>
    <x v="0"/>
    <n v="4750"/>
    <s v="QUERÉTARO"/>
  </r>
  <r>
    <s v="0212510"/>
    <n v="30000"/>
    <n v="36"/>
    <s v="CONSUMO"/>
    <n v="2.4"/>
    <n v="28940.31"/>
    <n v="0"/>
    <x v="0"/>
    <n v="3500"/>
    <s v="COLIMA"/>
  </r>
  <r>
    <s v="0204153"/>
    <n v="30000"/>
    <n v="36"/>
    <s v="CONSUMO"/>
    <n v="2.4"/>
    <n v="28895.355"/>
    <n v="0"/>
    <x v="0"/>
    <n v="3500"/>
    <s v="VERACRUZ"/>
  </r>
  <r>
    <s v="0207551"/>
    <n v="30000"/>
    <n v="36"/>
    <s v="CONSUMO"/>
    <n v="2.4"/>
    <n v="28895.355"/>
    <n v="0"/>
    <x v="0"/>
    <n v="3500"/>
    <s v="CIUDAD DE MÉXICO"/>
  </r>
  <r>
    <s v="0210099"/>
    <n v="30000"/>
    <n v="24"/>
    <s v="CONSUMO"/>
    <n v="2.4"/>
    <n v="28749.81"/>
    <n v="0"/>
    <x v="0"/>
    <n v="3500"/>
    <s v="PUEBLA"/>
  </r>
  <r>
    <s v="0208744"/>
    <n v="30000"/>
    <n v="24"/>
    <s v="CONSUMO"/>
    <n v="2.4"/>
    <n v="28749"/>
    <n v="0"/>
    <x v="0"/>
    <n v="3500"/>
    <s v="GUERRERO"/>
  </r>
  <r>
    <s v="0210641"/>
    <n v="30000"/>
    <n v="24"/>
    <s v="CONSUMO"/>
    <n v="2.4"/>
    <n v="28748.055"/>
    <n v="0"/>
    <x v="0"/>
    <n v="3500"/>
    <s v="CHIAPAS"/>
  </r>
  <r>
    <s v="0208975"/>
    <n v="45000"/>
    <n v="36"/>
    <s v="CONSUMO"/>
    <n v="2.4"/>
    <n v="28745.159999999996"/>
    <n v="0"/>
    <x v="0"/>
    <n v="5166.5999999999995"/>
    <s v="AGUASCALIENTES"/>
  </r>
  <r>
    <s v="0207980"/>
    <n v="30000"/>
    <n v="24"/>
    <s v="CONSUMO"/>
    <n v="2.4"/>
    <n v="28742.145"/>
    <n v="0"/>
    <x v="0"/>
    <n v="4752.25"/>
    <s v="ZACATECAS"/>
  </r>
  <r>
    <s v="0210500"/>
    <n v="45000"/>
    <n v="36"/>
    <s v="CONSUMO"/>
    <n v="2.4"/>
    <n v="28735.904999999999"/>
    <n v="17"/>
    <x v="3"/>
    <n v="4597.5"/>
    <s v="JALISCO"/>
  </r>
  <r>
    <s v="0206258"/>
    <n v="30000"/>
    <n v="24"/>
    <s v="CONSUMO"/>
    <n v="2.4"/>
    <n v="28664.04"/>
    <n v="10"/>
    <x v="3"/>
    <n v="3500"/>
    <s v="SAN LUIS POTOSÍ"/>
  </r>
  <r>
    <s v="0212429"/>
    <n v="30000"/>
    <n v="24"/>
    <s v="CONSUMO"/>
    <n v="2.4"/>
    <n v="28610.82"/>
    <n v="13"/>
    <x v="3"/>
    <n v="3500"/>
    <s v="MICHOACÁN"/>
  </r>
  <r>
    <s v="0210722"/>
    <n v="60000"/>
    <n v="36"/>
    <s v="CONSUMO"/>
    <n v="2.4"/>
    <n v="28602.555"/>
    <n v="0"/>
    <x v="0"/>
    <n v="8500"/>
    <s v="GUANAJUATO"/>
  </r>
  <r>
    <s v="0210834"/>
    <n v="42000"/>
    <n v="36"/>
    <s v="CONSUMO"/>
    <n v="2.4"/>
    <n v="28582.350000000002"/>
    <n v="24"/>
    <x v="3"/>
    <n v="0"/>
    <s v="TABASCO"/>
  </r>
  <r>
    <s v="0204047"/>
    <n v="57000"/>
    <n v="36"/>
    <s v="CONSUMO"/>
    <n v="2.4"/>
    <n v="28541.415000000001"/>
    <n v="0"/>
    <x v="0"/>
    <n v="5500"/>
    <s v="QUERÉTARO"/>
  </r>
  <r>
    <s v="0203567"/>
    <n v="30000"/>
    <n v="24"/>
    <s v="CONSUMO"/>
    <n v="2.4"/>
    <n v="28484.879999999997"/>
    <n v="0"/>
    <x v="0"/>
    <n v="3977.7749999999996"/>
    <s v="COLIMA"/>
  </r>
  <r>
    <s v="0210759"/>
    <n v="30000"/>
    <n v="24"/>
    <s v="CONSUMO"/>
    <n v="2.4"/>
    <n v="28440.69"/>
    <n v="0"/>
    <x v="0"/>
    <n v="3500"/>
    <s v="VERACRUZ"/>
  </r>
  <r>
    <s v="0210438"/>
    <n v="30000"/>
    <n v="24"/>
    <s v="CONSUMO"/>
    <n v="2.4"/>
    <n v="28428.705000000002"/>
    <n v="0"/>
    <x v="0"/>
    <n v="3500"/>
    <s v="CIUDAD DE MÉXICO"/>
  </r>
  <r>
    <s v="0207273"/>
    <n v="30000"/>
    <n v="24"/>
    <s v="CONSUMO"/>
    <n v="2.4"/>
    <n v="28397.370000000003"/>
    <n v="0"/>
    <x v="0"/>
    <n v="3500"/>
    <s v="PUEBLA"/>
  </r>
  <r>
    <s v="0101129"/>
    <n v="30000"/>
    <n v="24"/>
    <s v="CONSUMO"/>
    <n v="2.4"/>
    <n v="28391.445"/>
    <n v="0"/>
    <x v="0"/>
    <n v="3500"/>
    <s v="GUERRERO"/>
  </r>
  <r>
    <s v="0209936"/>
    <n v="30000"/>
    <n v="36"/>
    <s v="CONSUMO"/>
    <n v="2.4"/>
    <n v="28364.205000000002"/>
    <n v="0"/>
    <x v="0"/>
    <n v="3500"/>
    <s v="CHIAPAS"/>
  </r>
  <r>
    <s v="0205203"/>
    <n v="248250"/>
    <n v="48"/>
    <s v="CONSUMO"/>
    <n v="2.4"/>
    <n v="28352.774999999998"/>
    <n v="0"/>
    <x v="0"/>
    <n v="6059.3249999999998"/>
    <s v="AGUASCALIENTES"/>
  </r>
  <r>
    <s v="0209882"/>
    <n v="37800"/>
    <n v="36"/>
    <s v="CONSUMO"/>
    <n v="2.4"/>
    <n v="28350"/>
    <n v="64"/>
    <x v="1"/>
    <n v="2900"/>
    <s v="ZACATECAS"/>
  </r>
  <r>
    <s v="0207894"/>
    <n v="30000"/>
    <n v="36"/>
    <s v="CONSUMO"/>
    <n v="2.4"/>
    <n v="28333.154999999999"/>
    <n v="57"/>
    <x v="6"/>
    <n v="3500"/>
    <s v="JALISCO"/>
  </r>
  <r>
    <s v="0208793"/>
    <n v="30000"/>
    <n v="36"/>
    <s v="CONSUMO"/>
    <n v="2.4"/>
    <n v="28332.735000000001"/>
    <n v="3"/>
    <x v="5"/>
    <n v="3500"/>
    <s v="SAN LUIS POTOSÍ"/>
  </r>
  <r>
    <s v="0210271"/>
    <n v="30000"/>
    <n v="36"/>
    <s v="CONSUMO"/>
    <n v="2.4"/>
    <n v="28330.455000000002"/>
    <n v="0"/>
    <x v="0"/>
    <n v="3500"/>
    <s v="MICHOACÁN"/>
  </r>
  <r>
    <s v="0210890"/>
    <n v="30000"/>
    <n v="36"/>
    <s v="CONSUMO"/>
    <n v="2.4"/>
    <n v="28330.14"/>
    <n v="0"/>
    <x v="0"/>
    <n v="3500"/>
    <s v="GUANAJUATO"/>
  </r>
  <r>
    <s v="0209226"/>
    <n v="30000"/>
    <n v="36"/>
    <s v="CONSUMO"/>
    <n v="2.4"/>
    <n v="28326.314999999999"/>
    <n v="0"/>
    <x v="0"/>
    <n v="3500"/>
    <s v="TABASCO"/>
  </r>
  <r>
    <s v="0208309"/>
    <n v="30000"/>
    <n v="36"/>
    <s v="CONSUMO"/>
    <n v="2.4"/>
    <n v="28326.044999999998"/>
    <n v="0"/>
    <x v="0"/>
    <n v="3500"/>
    <s v="QUERÉTARO"/>
  </r>
  <r>
    <s v="0212162"/>
    <n v="30000"/>
    <n v="36"/>
    <s v="CONSUMO"/>
    <n v="2.4"/>
    <n v="28294.754999999997"/>
    <n v="51"/>
    <x v="6"/>
    <n v="3500"/>
    <s v="COLIMA"/>
  </r>
  <r>
    <s v="0211096"/>
    <n v="41250"/>
    <n v="36"/>
    <s v="CONSUMO"/>
    <n v="2.4"/>
    <n v="28288.395"/>
    <n v="0"/>
    <x v="0"/>
    <n v="3655"/>
    <s v="VERACRUZ"/>
  </r>
  <r>
    <s v="0100932"/>
    <n v="30000"/>
    <n v="36"/>
    <s v="CONSUMO"/>
    <n v="2.4"/>
    <n v="28229.715000000004"/>
    <n v="3"/>
    <x v="5"/>
    <n v="7250.0750000000007"/>
    <s v="CIUDAD DE MÉXICO"/>
  </r>
  <r>
    <s v="0212370"/>
    <n v="30000"/>
    <n v="36"/>
    <s v="CONSUMO"/>
    <n v="2.4"/>
    <n v="28216.949999999997"/>
    <n v="0"/>
    <x v="0"/>
    <n v="3500"/>
    <s v="PUEBLA"/>
  </r>
  <r>
    <s v="0208335"/>
    <n v="30000"/>
    <n v="36"/>
    <s v="CONSUMO"/>
    <n v="2.4"/>
    <n v="28204.215000000004"/>
    <n v="0"/>
    <x v="0"/>
    <n v="3500"/>
    <s v="GUERRERO"/>
  </r>
  <r>
    <s v="0212331"/>
    <n v="30000"/>
    <n v="36"/>
    <s v="CONSUMO"/>
    <n v="2.4"/>
    <n v="28195.649999999998"/>
    <n v="4"/>
    <x v="5"/>
    <n v="3500"/>
    <s v="CHIAPAS"/>
  </r>
  <r>
    <s v="0208238"/>
    <n v="37500"/>
    <n v="36"/>
    <s v="CONSUMO"/>
    <n v="2.4"/>
    <n v="28118.504999999997"/>
    <n v="3"/>
    <x v="5"/>
    <n v="4050"/>
    <s v="AGUASCALIENTES"/>
  </r>
  <r>
    <s v="0209245"/>
    <n v="30000"/>
    <n v="36"/>
    <s v="CONSUMO"/>
    <n v="2.4"/>
    <n v="28056.614999999998"/>
    <n v="384"/>
    <x v="2"/>
    <n v="3500"/>
    <s v="ZACATECAS"/>
  </r>
  <r>
    <s v="0209913"/>
    <n v="30000"/>
    <n v="24"/>
    <s v="CONSUMO"/>
    <n v="2.4"/>
    <n v="28040.504999999997"/>
    <n v="31"/>
    <x v="6"/>
    <n v="3500"/>
    <s v="JALISCO"/>
  </r>
  <r>
    <s v="0209457"/>
    <n v="37500"/>
    <n v="36"/>
    <s v="CONSUMO"/>
    <n v="2.4"/>
    <n v="27946.004999999997"/>
    <n v="0"/>
    <x v="0"/>
    <n v="4750"/>
    <s v="SAN LUIS POTOSÍ"/>
  </r>
  <r>
    <s v="0212491"/>
    <n v="30000"/>
    <n v="36"/>
    <s v="CONSUMO"/>
    <n v="2.4"/>
    <n v="27939.69"/>
    <n v="0"/>
    <x v="0"/>
    <n v="3500"/>
    <s v="MICHOACÁN"/>
  </r>
  <r>
    <s v="0211880"/>
    <n v="33750"/>
    <n v="36"/>
    <s v="CONSUMO"/>
    <n v="2.4"/>
    <n v="27885.21"/>
    <n v="0"/>
    <x v="0"/>
    <n v="0"/>
    <s v="GUANAJUATO"/>
  </r>
  <r>
    <s v="0206629"/>
    <n v="48000"/>
    <n v="36"/>
    <s v="CONSUMO"/>
    <n v="2.4"/>
    <n v="27869.22"/>
    <n v="2"/>
    <x v="5"/>
    <n v="0"/>
    <s v="TABASCO"/>
  </r>
  <r>
    <s v="0211964"/>
    <n v="33000"/>
    <n v="36"/>
    <s v="CONSUMO"/>
    <n v="2.4"/>
    <n v="27843.975000000002"/>
    <n v="0"/>
    <x v="0"/>
    <n v="4000"/>
    <s v="QUERÉTARO"/>
  </r>
  <r>
    <s v="0200443"/>
    <n v="37500"/>
    <n v="36"/>
    <s v="CONSUMO"/>
    <n v="2.4"/>
    <n v="27729.600000000002"/>
    <n v="0"/>
    <x v="0"/>
    <n v="6377.7"/>
    <s v="COLIMA"/>
  </r>
  <r>
    <s v="0208382"/>
    <n v="150000"/>
    <n v="36"/>
    <s v="CONSUMO"/>
    <n v="2.4"/>
    <n v="27694.14"/>
    <n v="27"/>
    <x v="3"/>
    <n v="3716.8249999999998"/>
    <s v="VERACRUZ"/>
  </r>
  <r>
    <s v="0209746"/>
    <n v="37500"/>
    <n v="36"/>
    <s v="CONSUMO"/>
    <n v="2.4"/>
    <n v="27679.5"/>
    <n v="0"/>
    <x v="0"/>
    <n v="4750"/>
    <s v="CIUDAD DE MÉXICO"/>
  </r>
  <r>
    <s v="0212007"/>
    <n v="33000"/>
    <n v="36"/>
    <s v="CONSUMO"/>
    <n v="2.4"/>
    <n v="27676.649999999998"/>
    <n v="0"/>
    <x v="0"/>
    <n v="4000"/>
    <s v="PUEBLA"/>
  </r>
  <r>
    <s v="0200803"/>
    <n v="33000"/>
    <n v="36"/>
    <s v="CONSUMO"/>
    <n v="2.4"/>
    <n v="27588.794999999998"/>
    <n v="0"/>
    <x v="0"/>
    <n v="4000"/>
    <s v="GUERRERO"/>
  </r>
  <r>
    <s v="0212455"/>
    <n v="30000"/>
    <n v="24"/>
    <s v="CONSUMO"/>
    <n v="2.4"/>
    <n v="27495.375"/>
    <n v="0"/>
    <x v="0"/>
    <n v="3500"/>
    <s v="CHIAPAS"/>
  </r>
  <r>
    <s v="0204836"/>
    <n v="30000"/>
    <n v="36"/>
    <s v="CONSUMO"/>
    <n v="2.4"/>
    <n v="27489.735000000001"/>
    <n v="66"/>
    <x v="1"/>
    <n v="3500"/>
    <s v="AGUASCALIENTES"/>
  </r>
  <r>
    <s v="0206574"/>
    <n v="45000"/>
    <n v="36"/>
    <s v="CONSUMO"/>
    <n v="2.4"/>
    <n v="27485.399999999998"/>
    <n v="0"/>
    <x v="0"/>
    <n v="6059.8249999999998"/>
    <s v="ZACATECAS"/>
  </r>
  <r>
    <s v="0210505"/>
    <n v="30000"/>
    <n v="36"/>
    <s v="CONSUMO"/>
    <n v="2.4"/>
    <n v="27483.239999999998"/>
    <n v="0"/>
    <x v="0"/>
    <n v="3500"/>
    <s v="JALISCO"/>
  </r>
  <r>
    <s v="0211870"/>
    <n v="30000"/>
    <n v="36"/>
    <s v="CONSUMO"/>
    <n v="2.4"/>
    <n v="27473.97"/>
    <n v="75"/>
    <x v="1"/>
    <n v="3500"/>
    <s v="SAN LUIS POTOSÍ"/>
  </r>
  <r>
    <s v="0211766"/>
    <n v="30000"/>
    <n v="24"/>
    <s v="CONSUMO"/>
    <n v="2.4"/>
    <n v="27468.18"/>
    <n v="0"/>
    <x v="0"/>
    <n v="3500"/>
    <s v="MICHOACÁN"/>
  </r>
  <r>
    <s v="0210586"/>
    <n v="45000"/>
    <n v="36"/>
    <s v="CONSUMO"/>
    <n v="2.4"/>
    <n v="27421.364999999998"/>
    <n v="0"/>
    <x v="0"/>
    <n v="6000"/>
    <s v="GUANAJUATO"/>
  </r>
  <r>
    <s v="0210562"/>
    <n v="45000"/>
    <n v="36"/>
    <s v="CONSUMO"/>
    <n v="2.4"/>
    <n v="27411.360000000001"/>
    <n v="0"/>
    <x v="0"/>
    <n v="6000"/>
    <s v="TABASCO"/>
  </r>
  <r>
    <s v="0210452"/>
    <n v="75000"/>
    <n v="24"/>
    <s v="CONSUMO"/>
    <n v="2.4"/>
    <n v="27402.435000000001"/>
    <n v="0"/>
    <x v="0"/>
    <n v="3600"/>
    <s v="QUERÉTARO"/>
  </r>
  <r>
    <s v="0212479"/>
    <n v="30000"/>
    <n v="36"/>
    <s v="CONSUMO"/>
    <n v="2.4"/>
    <n v="27394.080000000002"/>
    <n v="0"/>
    <x v="0"/>
    <n v="3500"/>
    <s v="COLIMA"/>
  </r>
  <r>
    <s v="0210291"/>
    <n v="60000"/>
    <n v="36"/>
    <s v="CONSUMO"/>
    <n v="2.4"/>
    <n v="27391.350000000002"/>
    <n v="0"/>
    <x v="0"/>
    <n v="8500"/>
    <s v="VERACRUZ"/>
  </r>
  <r>
    <s v="0212393"/>
    <n v="30000"/>
    <n v="24"/>
    <s v="CONSUMO"/>
    <n v="2.4"/>
    <n v="27389.235000000001"/>
    <n v="0"/>
    <x v="0"/>
    <n v="3500"/>
    <s v="CIUDAD DE MÉXICO"/>
  </r>
  <r>
    <s v="0209137"/>
    <n v="30000"/>
    <n v="36"/>
    <s v="CONSUMO"/>
    <n v="2.4"/>
    <n v="27388.98"/>
    <n v="0"/>
    <x v="0"/>
    <n v="3500"/>
    <s v="PUEBLA"/>
  </r>
  <r>
    <s v="0206923"/>
    <n v="45000"/>
    <n v="36"/>
    <s v="CONSUMO"/>
    <n v="2.4"/>
    <n v="27354.18"/>
    <n v="0"/>
    <x v="0"/>
    <n v="6000"/>
    <s v="GUERRERO"/>
  </r>
  <r>
    <s v="0210556"/>
    <n v="30000"/>
    <n v="36"/>
    <s v="CONSUMO"/>
    <n v="2.4"/>
    <n v="27350.61"/>
    <n v="22"/>
    <x v="3"/>
    <n v="3500"/>
    <s v="CHIAPAS"/>
  </r>
  <r>
    <s v="0211576"/>
    <n v="30000"/>
    <n v="36"/>
    <s v="CONSUMO"/>
    <n v="2.4"/>
    <n v="27335.31"/>
    <n v="137"/>
    <x v="4"/>
    <n v="3500"/>
    <s v="AGUASCALIENTES"/>
  </r>
  <r>
    <s v="0212511"/>
    <n v="30000"/>
    <n v="12"/>
    <s v="CONSUMO"/>
    <n v="2.4"/>
    <n v="27311.235000000001"/>
    <n v="0"/>
    <x v="0"/>
    <n v="3500"/>
    <s v="ZACATECAS"/>
  </r>
  <r>
    <s v="0212529"/>
    <n v="30000"/>
    <n v="24"/>
    <s v="CONSUMO"/>
    <n v="2.4"/>
    <n v="27309.93"/>
    <n v="0"/>
    <x v="0"/>
    <n v="3500"/>
    <s v="JALISCO"/>
  </r>
  <r>
    <s v="0204660"/>
    <n v="31500"/>
    <n v="15"/>
    <s v="CONSUMO"/>
    <n v="2.4"/>
    <n v="27295.364999999998"/>
    <n v="0"/>
    <x v="0"/>
    <n v="3750"/>
    <s v="SAN LUIS POTOSÍ"/>
  </r>
  <r>
    <s v="0209230"/>
    <n v="37500"/>
    <n v="36"/>
    <s v="CONSUMO"/>
    <n v="2.4"/>
    <n v="27283.56"/>
    <n v="0"/>
    <x v="0"/>
    <n v="4750"/>
    <s v="MICHOACÁN"/>
  </r>
  <r>
    <s v="0212349"/>
    <n v="30000"/>
    <n v="24"/>
    <s v="CONSUMO"/>
    <n v="2.4"/>
    <n v="27254.235000000001"/>
    <n v="0"/>
    <x v="0"/>
    <n v="26.85"/>
    <s v="GUANAJUATO"/>
  </r>
  <r>
    <s v="0212386"/>
    <n v="30000"/>
    <n v="24"/>
    <s v="CONSUMO"/>
    <n v="2.4"/>
    <n v="27228.495000000003"/>
    <n v="0"/>
    <x v="0"/>
    <n v="3500"/>
    <s v="TABASCO"/>
  </r>
  <r>
    <s v="0212407"/>
    <n v="30000"/>
    <n v="24"/>
    <s v="CONSUMO"/>
    <n v="2.4"/>
    <n v="27219.764999999999"/>
    <n v="0"/>
    <x v="0"/>
    <n v="3500"/>
    <s v="QUERÉTARO"/>
  </r>
  <r>
    <s v="0212442"/>
    <n v="30000"/>
    <n v="24"/>
    <s v="CONSUMO"/>
    <n v="2.4"/>
    <n v="27212.145"/>
    <n v="0"/>
    <x v="0"/>
    <n v="3500"/>
    <s v="COLIMA"/>
  </r>
  <r>
    <s v="0204447"/>
    <n v="45000"/>
    <n v="36"/>
    <s v="CONSUMO"/>
    <n v="2.4"/>
    <n v="27211.034999999996"/>
    <n v="0"/>
    <x v="0"/>
    <n v="6000"/>
    <s v="VERACRUZ"/>
  </r>
  <r>
    <s v="0209004"/>
    <n v="30000"/>
    <n v="36"/>
    <s v="CONSUMO"/>
    <n v="2.4"/>
    <n v="27171.105"/>
    <n v="2"/>
    <x v="5"/>
    <n v="3500"/>
    <s v="CIUDAD DE MÉXICO"/>
  </r>
  <r>
    <s v="0210240"/>
    <n v="30000"/>
    <n v="24"/>
    <s v="CONSUMO"/>
    <n v="2.4"/>
    <n v="27132.840000000004"/>
    <n v="0"/>
    <x v="0"/>
    <n v="3500"/>
    <s v="PUEBLA"/>
  </r>
  <r>
    <s v="0209323"/>
    <n v="75000"/>
    <n v="36"/>
    <s v="CONSUMO"/>
    <n v="2.4"/>
    <n v="27078.345000000001"/>
    <n v="0"/>
    <x v="0"/>
    <n v="5452.5"/>
    <s v="GUERRERO"/>
  </r>
  <r>
    <s v="0211284"/>
    <n v="37500"/>
    <n v="36"/>
    <s v="CONSUMO"/>
    <n v="2.4"/>
    <n v="27075.899999999998"/>
    <n v="0"/>
    <x v="0"/>
    <n v="4750"/>
    <s v="CHIAPAS"/>
  </r>
  <r>
    <s v="0210813"/>
    <n v="37500"/>
    <n v="18"/>
    <s v="CONSUMO"/>
    <n v="2.4"/>
    <n v="27035.73"/>
    <n v="0"/>
    <x v="0"/>
    <n v="3710"/>
    <s v="AGUASCALIENTES"/>
  </r>
  <r>
    <s v="0210139"/>
    <n v="27000"/>
    <n v="36"/>
    <s v="CONSUMO"/>
    <n v="2.4"/>
    <n v="27000"/>
    <n v="0"/>
    <x v="0"/>
    <n v="3000"/>
    <s v="ZACATECAS"/>
  </r>
  <r>
    <s v="0211640"/>
    <n v="27000"/>
    <n v="24"/>
    <s v="CONSUMO"/>
    <n v="2.4"/>
    <n v="27000"/>
    <n v="0"/>
    <x v="0"/>
    <n v="3000"/>
    <s v="JALISCO"/>
  </r>
  <r>
    <s v="0207683"/>
    <n v="37500"/>
    <n v="36"/>
    <s v="CONSUMO"/>
    <n v="2.4"/>
    <n v="26988.675000000003"/>
    <n v="0"/>
    <x v="0"/>
    <n v="5000"/>
    <s v="SAN LUIS POTOSÍ"/>
  </r>
  <r>
    <s v="0212421"/>
    <n v="30000"/>
    <n v="36"/>
    <s v="CONSUMO"/>
    <n v="2.4"/>
    <n v="26982.27"/>
    <n v="0"/>
    <x v="0"/>
    <n v="3500"/>
    <s v="MICHOACÁN"/>
  </r>
  <r>
    <s v="0212356"/>
    <n v="32400"/>
    <n v="12"/>
    <s v="CONSUMO"/>
    <n v="2.4"/>
    <n v="26925.284999999996"/>
    <n v="0"/>
    <x v="0"/>
    <n v="3900"/>
    <s v="GUANAJUATO"/>
  </r>
  <r>
    <s v="0205439"/>
    <n v="30000"/>
    <n v="36"/>
    <s v="CONSUMO"/>
    <n v="2.4"/>
    <n v="26911.5"/>
    <n v="1128"/>
    <x v="2"/>
    <n v="2351.5500000000002"/>
    <s v="TABASCO"/>
  </r>
  <r>
    <s v="0211610"/>
    <n v="36000"/>
    <n v="36"/>
    <s v="CONSUMO"/>
    <n v="2.4"/>
    <n v="26896.695"/>
    <n v="0"/>
    <x v="0"/>
    <n v="0"/>
    <s v="QUERÉTARO"/>
  </r>
  <r>
    <s v="0209393"/>
    <n v="30000"/>
    <n v="24"/>
    <s v="CONSUMO"/>
    <n v="2.4"/>
    <n v="26892.75"/>
    <n v="0"/>
    <x v="0"/>
    <n v="3500"/>
    <s v="COLIMA"/>
  </r>
  <r>
    <s v="0210018"/>
    <n v="36000"/>
    <n v="36"/>
    <s v="CONSUMO"/>
    <n v="2.4"/>
    <n v="26861.67"/>
    <n v="0"/>
    <x v="0"/>
    <n v="4500"/>
    <s v="VERACRUZ"/>
  </r>
  <r>
    <s v="0208753"/>
    <n v="37500"/>
    <n v="36"/>
    <s v="CONSUMO"/>
    <n v="2.4"/>
    <n v="26789.129999999997"/>
    <n v="0"/>
    <x v="0"/>
    <n v="4750"/>
    <s v="CIUDAD DE MÉXICO"/>
  </r>
  <r>
    <s v="0211867"/>
    <n v="30000"/>
    <n v="36"/>
    <s v="CONSUMO"/>
    <n v="2.4"/>
    <n v="26666.58"/>
    <n v="46"/>
    <x v="6"/>
    <n v="3500"/>
    <s v="PUEBLA"/>
  </r>
  <r>
    <s v="0211868"/>
    <n v="30000"/>
    <n v="36"/>
    <s v="CONSUMO"/>
    <n v="2.4"/>
    <n v="26665.605"/>
    <n v="46"/>
    <x v="6"/>
    <n v="3500"/>
    <s v="GUERRERO"/>
  </r>
  <r>
    <s v="0209767"/>
    <n v="30000"/>
    <n v="36"/>
    <s v="CONSUMO"/>
    <n v="2.4"/>
    <n v="26664.75"/>
    <n v="37"/>
    <x v="6"/>
    <n v="3500"/>
    <s v="CHIAPAS"/>
  </r>
  <r>
    <s v="0208000"/>
    <n v="63000"/>
    <n v="36"/>
    <s v="CONSUMO"/>
    <n v="2.4"/>
    <n v="26625.39"/>
    <n v="0"/>
    <x v="0"/>
    <n v="10485.775000000001"/>
    <s v="TABASCO"/>
  </r>
  <r>
    <s v="0202884"/>
    <n v="34200"/>
    <n v="36"/>
    <s v="CONSUMO"/>
    <n v="2.4"/>
    <n v="26586.345000000001"/>
    <n v="0"/>
    <x v="0"/>
    <n v="4200"/>
    <s v="QUERÉTARO"/>
  </r>
  <r>
    <s v="0211264"/>
    <n v="30000"/>
    <n v="18"/>
    <s v="CONSUMO"/>
    <n v="2.4"/>
    <n v="26570.340000000004"/>
    <n v="0"/>
    <x v="0"/>
    <n v="3500"/>
    <s v="COLIMA"/>
  </r>
  <r>
    <s v="0211209"/>
    <n v="30000"/>
    <n v="36"/>
    <s v="CONSUMO"/>
    <n v="2.4"/>
    <n v="26565.149999999998"/>
    <n v="0"/>
    <x v="0"/>
    <n v="3500"/>
    <s v="VERACRUZ"/>
  </r>
  <r>
    <s v="0209592"/>
    <n v="26550"/>
    <n v="8"/>
    <s v="CONSUMO"/>
    <n v="2.4"/>
    <n v="26550"/>
    <n v="107"/>
    <x v="7"/>
    <n v="0"/>
    <s v="CIUDAD DE MÉXICO"/>
  </r>
  <r>
    <s v="0211344"/>
    <n v="37500"/>
    <n v="36"/>
    <s v="CONSUMO"/>
    <n v="2.4"/>
    <n v="26529.989999999998"/>
    <n v="0"/>
    <x v="0"/>
    <n v="4750"/>
    <s v="PUEBLA"/>
  </r>
  <r>
    <s v="0210229"/>
    <n v="30000"/>
    <n v="36"/>
    <s v="CONSUMO"/>
    <n v="2.4"/>
    <n v="26522.355"/>
    <n v="0"/>
    <x v="0"/>
    <n v="3500"/>
    <s v="GUERRERO"/>
  </r>
  <r>
    <s v="0208834"/>
    <n v="52500"/>
    <n v="36"/>
    <s v="CONSUMO"/>
    <n v="2.4"/>
    <n v="26504.564999999999"/>
    <n v="0"/>
    <x v="0"/>
    <n v="3250"/>
    <s v="CHIAPAS"/>
  </r>
  <r>
    <s v="0209306"/>
    <n v="49500"/>
    <n v="36"/>
    <s v="CONSUMO"/>
    <n v="2.4"/>
    <n v="26406.989999999998"/>
    <n v="0"/>
    <x v="0"/>
    <n v="6750"/>
    <s v="AGUASCALIENTES"/>
  </r>
  <r>
    <s v="0212454"/>
    <n v="30000"/>
    <n v="24"/>
    <s v="CONSUMO"/>
    <n v="2.4"/>
    <n v="26364.074999999997"/>
    <n v="0"/>
    <x v="0"/>
    <n v="3500"/>
    <s v="ZACATECAS"/>
  </r>
  <r>
    <s v="0203413"/>
    <n v="33000"/>
    <n v="36"/>
    <s v="CONSUMO"/>
    <n v="2.4"/>
    <n v="26300.654999999999"/>
    <n v="17"/>
    <x v="3"/>
    <n v="4000"/>
    <s v="JALISCO"/>
  </r>
  <r>
    <s v="0209449"/>
    <n v="37500"/>
    <n v="24"/>
    <s v="CONSUMO"/>
    <n v="2.4"/>
    <n v="26256.435000000001"/>
    <n v="0"/>
    <x v="0"/>
    <n v="4750"/>
    <s v="SAN LUIS POTOSÍ"/>
  </r>
  <r>
    <s v="0210994"/>
    <n v="30000"/>
    <n v="24"/>
    <s v="CONSUMO"/>
    <n v="2.4"/>
    <n v="26247.705000000002"/>
    <n v="0"/>
    <x v="0"/>
    <n v="3500"/>
    <s v="MICHOACÁN"/>
  </r>
  <r>
    <s v="0210499"/>
    <n v="39000"/>
    <n v="36"/>
    <s v="CONSUMO"/>
    <n v="2.4"/>
    <n v="26203.98"/>
    <n v="78"/>
    <x v="1"/>
    <n v="0"/>
    <s v="GUANAJUATO"/>
  </r>
  <r>
    <s v="0209985"/>
    <n v="30000"/>
    <n v="24"/>
    <s v="CONSUMO"/>
    <n v="2.4"/>
    <n v="26186.31"/>
    <n v="19"/>
    <x v="3"/>
    <n v="3500"/>
    <s v="TABASCO"/>
  </r>
  <r>
    <s v="0210717"/>
    <n v="33000"/>
    <n v="36"/>
    <s v="CONSUMO"/>
    <n v="2.4"/>
    <n v="26173.5"/>
    <n v="0"/>
    <x v="0"/>
    <n v="4000"/>
    <s v="QUERÉTARO"/>
  </r>
  <r>
    <s v="0212143"/>
    <n v="30000"/>
    <n v="36"/>
    <s v="CONSUMO"/>
    <n v="2.4"/>
    <n v="26096.879999999997"/>
    <n v="0"/>
    <x v="0"/>
    <n v="3500"/>
    <s v="COLIMA"/>
  </r>
  <r>
    <s v="0210558"/>
    <n v="37500"/>
    <n v="36"/>
    <s v="CONSUMO"/>
    <n v="2.4"/>
    <n v="26031.449999999997"/>
    <n v="68"/>
    <x v="1"/>
    <n v="4442.5"/>
    <s v="VERACRUZ"/>
  </r>
  <r>
    <s v="0212279"/>
    <n v="30000"/>
    <n v="24"/>
    <s v="CONSUMO"/>
    <n v="2.4"/>
    <n v="25915.995000000003"/>
    <n v="0"/>
    <x v="0"/>
    <n v="3500"/>
    <s v="CIUDAD DE MÉXICO"/>
  </r>
  <r>
    <s v="0204764"/>
    <n v="39000"/>
    <n v="36"/>
    <s v="CONSUMO"/>
    <n v="2.4"/>
    <n v="25890.510000000002"/>
    <n v="0"/>
    <x v="0"/>
    <n v="5000"/>
    <s v="PUEBLA"/>
  </r>
  <r>
    <s v="0203565"/>
    <n v="27000"/>
    <n v="24"/>
    <s v="CONSUMO"/>
    <n v="2.4"/>
    <n v="25875"/>
    <n v="0"/>
    <x v="0"/>
    <n v="3101.25"/>
    <s v="GUERRERO"/>
  </r>
  <r>
    <s v="0209382"/>
    <n v="34500"/>
    <n v="36"/>
    <s v="CONSUMO"/>
    <n v="2.4"/>
    <n v="25867.47"/>
    <n v="0"/>
    <x v="0"/>
    <n v="4250"/>
    <s v="CHIAPAS"/>
  </r>
  <r>
    <s v="0209397"/>
    <n v="30000"/>
    <n v="24"/>
    <s v="CONSUMO"/>
    <n v="2.4"/>
    <n v="25862.475000000002"/>
    <n v="0"/>
    <x v="0"/>
    <n v="3500"/>
    <s v="AGUASCALIENTES"/>
  </r>
  <r>
    <s v="0212269"/>
    <n v="30000"/>
    <n v="24"/>
    <s v="CONSUMO"/>
    <n v="2.4"/>
    <n v="25840.904999999999"/>
    <n v="0"/>
    <x v="0"/>
    <n v="3500"/>
    <s v="ZACATECAS"/>
  </r>
  <r>
    <s v="0205068"/>
    <n v="30000"/>
    <n v="36"/>
    <s v="CONSUMO"/>
    <n v="2.4"/>
    <n v="25824.659999999996"/>
    <n v="78"/>
    <x v="1"/>
    <n v="3500"/>
    <s v="JALISCO"/>
  </r>
  <r>
    <s v="0208791"/>
    <n v="27000"/>
    <n v="24"/>
    <s v="CONSUMO"/>
    <n v="2.4"/>
    <n v="25820.715000000004"/>
    <n v="0"/>
    <x v="0"/>
    <n v="3000"/>
    <s v="SAN LUIS POTOSÍ"/>
  </r>
  <r>
    <s v="0211750"/>
    <n v="30000"/>
    <n v="36"/>
    <s v="CONSUMO"/>
    <n v="2.4"/>
    <n v="25681.185000000001"/>
    <n v="41"/>
    <x v="6"/>
    <n v="3500"/>
    <s v="MICHOACÁN"/>
  </r>
  <r>
    <s v="0209476"/>
    <n v="33750"/>
    <n v="36"/>
    <s v="CONSUMO"/>
    <n v="2.4"/>
    <n v="25590.345000000001"/>
    <n v="0"/>
    <x v="0"/>
    <n v="4125"/>
    <s v="GUANAJUATO"/>
  </r>
  <r>
    <s v="0212194"/>
    <n v="31500"/>
    <n v="24"/>
    <s v="CONSUMO"/>
    <n v="2.4"/>
    <n v="25586.52"/>
    <n v="0"/>
    <x v="0"/>
    <n v="3750"/>
    <s v="TABASCO"/>
  </r>
  <r>
    <s v="0212002"/>
    <n v="30000"/>
    <n v="36"/>
    <s v="CONSUMO"/>
    <n v="2.4"/>
    <n v="25561.590000000004"/>
    <n v="0"/>
    <x v="0"/>
    <n v="3500"/>
    <s v="QUERÉTARO"/>
  </r>
  <r>
    <s v="0211892"/>
    <n v="25500"/>
    <n v="24"/>
    <s v="CONSUMO"/>
    <n v="2.4"/>
    <n v="25500"/>
    <n v="0"/>
    <x v="0"/>
    <n v="2750"/>
    <s v="COLIMA"/>
  </r>
  <r>
    <s v="0212132"/>
    <n v="25500"/>
    <n v="24"/>
    <s v="CONSUMO"/>
    <n v="2.4"/>
    <n v="25500"/>
    <n v="0"/>
    <x v="0"/>
    <n v="2750"/>
    <s v="VERACRUZ"/>
  </r>
  <r>
    <s v="0210101"/>
    <n v="30000"/>
    <n v="24"/>
    <s v="CONSUMO"/>
    <n v="2.4"/>
    <n v="25468.665000000001"/>
    <n v="0"/>
    <x v="0"/>
    <n v="3500"/>
    <s v="CIUDAD DE MÉXICO"/>
  </r>
  <r>
    <s v="0211994"/>
    <n v="30000"/>
    <n v="36"/>
    <s v="CONSUMO"/>
    <n v="2.4"/>
    <n v="25437.93"/>
    <n v="0"/>
    <x v="0"/>
    <n v="3325"/>
    <s v="PUEBLA"/>
  </r>
  <r>
    <s v="0211952"/>
    <n v="30000"/>
    <n v="36"/>
    <s v="CONSUMO"/>
    <n v="2.4"/>
    <n v="25401.195"/>
    <n v="0"/>
    <x v="0"/>
    <n v="3500"/>
    <s v="GUERRERO"/>
  </r>
  <r>
    <s v="0212024"/>
    <n v="30000"/>
    <n v="36"/>
    <s v="CONSUMO"/>
    <n v="2.4"/>
    <n v="25393.800000000003"/>
    <n v="0"/>
    <x v="0"/>
    <n v="3500"/>
    <s v="CHIAPAS"/>
  </r>
  <r>
    <s v="0207831"/>
    <n v="33000"/>
    <n v="24"/>
    <s v="CONSUMO"/>
    <n v="2.4"/>
    <n v="25360.409999999996"/>
    <n v="0"/>
    <x v="0"/>
    <n v="4000"/>
    <s v="GUERRERO"/>
  </r>
  <r>
    <s v="0205440"/>
    <n v="30000"/>
    <n v="36"/>
    <s v="CONSUMO"/>
    <n v="2.4"/>
    <n v="25358.475000000002"/>
    <n v="0"/>
    <x v="0"/>
    <n v="3500"/>
    <s v="CHIAPAS"/>
  </r>
  <r>
    <s v="0212173"/>
    <n v="30000"/>
    <n v="36"/>
    <s v="CONSUMO"/>
    <n v="2.4"/>
    <n v="25337.43"/>
    <n v="0"/>
    <x v="0"/>
    <n v="3500"/>
    <s v="AGUASCALIENTES"/>
  </r>
  <r>
    <s v="0206405"/>
    <n v="34500"/>
    <n v="36"/>
    <s v="CONSUMO"/>
    <n v="2.4"/>
    <n v="25322.385000000002"/>
    <n v="0"/>
    <x v="0"/>
    <n v="4250"/>
    <s v="ZACATECAS"/>
  </r>
  <r>
    <s v="0206675"/>
    <n v="45000"/>
    <n v="36"/>
    <s v="CONSUMO"/>
    <n v="2.4"/>
    <n v="25300.649999999998"/>
    <n v="32"/>
    <x v="6"/>
    <n v="5238.9750000000004"/>
    <s v="JALISCO"/>
  </r>
  <r>
    <s v="0210949"/>
    <n v="45000"/>
    <n v="36"/>
    <s v="CONSUMO"/>
    <n v="2.4"/>
    <n v="25278.75"/>
    <n v="0"/>
    <x v="0"/>
    <n v="6000"/>
    <s v="SAN LUIS POTOSÍ"/>
  </r>
  <r>
    <s v="0212069"/>
    <n v="30000"/>
    <n v="36"/>
    <s v="CONSUMO"/>
    <n v="2.4"/>
    <n v="25180.260000000002"/>
    <n v="0"/>
    <x v="0"/>
    <n v="3500"/>
    <s v="MICHOACÁN"/>
  </r>
  <r>
    <s v="0212365"/>
    <n v="27300"/>
    <n v="36"/>
    <s v="CONSUMO"/>
    <n v="2.4"/>
    <n v="25160.699999999997"/>
    <n v="0"/>
    <x v="0"/>
    <n v="0"/>
    <s v="GUANAJUATO"/>
  </r>
  <r>
    <s v="0205107"/>
    <n v="30450"/>
    <n v="36"/>
    <s v="CONSUMO"/>
    <n v="2.4"/>
    <n v="25060.544999999998"/>
    <n v="0"/>
    <x v="0"/>
    <n v="3575"/>
    <s v="TABASCO"/>
  </r>
  <r>
    <s v="0212216"/>
    <n v="37500"/>
    <n v="36"/>
    <s v="CONSUMO"/>
    <n v="2.4"/>
    <n v="25031.550000000003"/>
    <n v="0"/>
    <x v="0"/>
    <n v="4750"/>
    <s v="QUERÉTARO"/>
  </r>
  <r>
    <s v="0100486"/>
    <n v="45000"/>
    <n v="36"/>
    <s v="CONSUMO"/>
    <n v="2.4"/>
    <n v="24999.600000000002"/>
    <n v="18"/>
    <x v="3"/>
    <n v="2627.5"/>
    <s v="COLIMA"/>
  </r>
  <r>
    <s v="0211707"/>
    <n v="30000"/>
    <n v="36"/>
    <s v="CONSUMO"/>
    <n v="2.4"/>
    <n v="24999.165000000001"/>
    <n v="18"/>
    <x v="3"/>
    <n v="3500"/>
    <s v="VERACRUZ"/>
  </r>
  <r>
    <s v="0212091"/>
    <n v="30000"/>
    <n v="24"/>
    <s v="CONSUMO"/>
    <n v="2.4"/>
    <n v="24998.760000000002"/>
    <n v="3"/>
    <x v="5"/>
    <n v="3500"/>
    <s v="CIUDAD DE MÉXICO"/>
  </r>
  <r>
    <s v="0209357"/>
    <n v="60000"/>
    <n v="36"/>
    <s v="CONSUMO"/>
    <n v="2.4"/>
    <n v="24995.46"/>
    <n v="29"/>
    <x v="3"/>
    <n v="3433.0250000000001"/>
    <s v="PUEBLA"/>
  </r>
  <r>
    <s v="0205301"/>
    <n v="37500"/>
    <n v="36"/>
    <s v="CONSUMO"/>
    <n v="2.4"/>
    <n v="24994.11"/>
    <n v="0"/>
    <x v="0"/>
    <n v="1725"/>
    <s v="GUERRERO"/>
  </r>
  <r>
    <s v="0211736"/>
    <n v="30000"/>
    <n v="24"/>
    <s v="CONSUMO"/>
    <n v="2.4"/>
    <n v="24991.53"/>
    <n v="73"/>
    <x v="1"/>
    <n v="2875"/>
    <s v="CHIAPAS"/>
  </r>
  <r>
    <s v="0207189"/>
    <n v="30000"/>
    <n v="36"/>
    <s v="CONSUMO"/>
    <n v="2.4"/>
    <n v="24987.345000000001"/>
    <n v="46"/>
    <x v="6"/>
    <n v="3387.5"/>
    <s v="AGUASCALIENTES"/>
  </r>
  <r>
    <s v="0210302"/>
    <n v="30000"/>
    <n v="24"/>
    <s v="CONSUMO"/>
    <n v="2.4"/>
    <n v="24983.715000000004"/>
    <n v="0"/>
    <x v="0"/>
    <n v="3500"/>
    <s v="ZACATECAS"/>
  </r>
  <r>
    <s v="0208853"/>
    <n v="30000"/>
    <n v="24"/>
    <s v="CONSUMO"/>
    <n v="2.4"/>
    <n v="24980.67"/>
    <n v="63"/>
    <x v="1"/>
    <n v="2500"/>
    <s v="JALISCO"/>
  </r>
  <r>
    <s v="0211558"/>
    <n v="30000"/>
    <n v="36"/>
    <s v="CONSUMO"/>
    <n v="2.4"/>
    <n v="24923.279999999999"/>
    <n v="0"/>
    <x v="0"/>
    <n v="0"/>
    <s v="SAN LUIS POTOSÍ"/>
  </r>
  <r>
    <s v="0212177"/>
    <n v="30000"/>
    <n v="24"/>
    <s v="CONSUMO"/>
    <n v="2.4"/>
    <n v="24910.695"/>
    <n v="0"/>
    <x v="0"/>
    <n v="3500"/>
    <s v="MICHOACÁN"/>
  </r>
  <r>
    <s v="0210548"/>
    <n v="39000"/>
    <n v="36"/>
    <s v="CONSUMO"/>
    <n v="2.4"/>
    <n v="24903.975000000002"/>
    <n v="9"/>
    <x v="3"/>
    <n v="2815"/>
    <s v="GUANAJUATO"/>
  </r>
  <r>
    <s v="0210087"/>
    <n v="30000"/>
    <n v="36"/>
    <s v="CONSUMO"/>
    <n v="2.4"/>
    <n v="24894.254999999997"/>
    <n v="0"/>
    <x v="0"/>
    <n v="3500"/>
    <s v="TABASCO"/>
  </r>
  <r>
    <s v="0211258"/>
    <n v="30000"/>
    <n v="12"/>
    <s v="CONSUMO"/>
    <n v="2.4"/>
    <n v="24872.909999999996"/>
    <n v="0"/>
    <x v="0"/>
    <n v="3500"/>
    <s v="QUERÉTARO"/>
  </r>
  <r>
    <s v="0202060"/>
    <n v="45000"/>
    <n v="36"/>
    <s v="CONSUMO"/>
    <n v="2.4"/>
    <n v="24766.71"/>
    <n v="0"/>
    <x v="0"/>
    <n v="4830"/>
    <s v="COLIMA"/>
  </r>
  <r>
    <s v="0209815"/>
    <n v="33000"/>
    <n v="24"/>
    <s v="CONSUMO"/>
    <n v="2.4"/>
    <n v="24740.595000000001"/>
    <n v="45"/>
    <x v="6"/>
    <n v="3375"/>
    <s v="VERACRUZ"/>
  </r>
  <r>
    <s v="0210294"/>
    <n v="30000"/>
    <n v="24"/>
    <s v="CONSUMO"/>
    <n v="2.4"/>
    <n v="24737.040000000001"/>
    <n v="0"/>
    <x v="0"/>
    <n v="3500"/>
    <s v="CIUDAD DE MÉXICO"/>
  </r>
  <r>
    <s v="0210734"/>
    <n v="30000"/>
    <n v="24"/>
    <s v="CONSUMO"/>
    <n v="2.4"/>
    <n v="24679.485000000001"/>
    <n v="0"/>
    <x v="0"/>
    <n v="3500"/>
    <s v="PUEBLA"/>
  </r>
  <r>
    <s v="0212156"/>
    <n v="30000"/>
    <n v="36"/>
    <s v="CONSUMO"/>
    <n v="2.4"/>
    <n v="24667.83"/>
    <n v="0"/>
    <x v="0"/>
    <n v="3500"/>
    <s v="GUERRERO"/>
  </r>
  <r>
    <s v="0212137"/>
    <n v="30000"/>
    <n v="36"/>
    <s v="CONSUMO"/>
    <n v="2.4"/>
    <n v="24614.100000000002"/>
    <n v="0"/>
    <x v="0"/>
    <n v="3500"/>
    <s v="CHIAPAS"/>
  </r>
  <r>
    <s v="0212004"/>
    <n v="30000"/>
    <n v="36"/>
    <s v="CONSUMO"/>
    <n v="2.4"/>
    <n v="24606.975000000002"/>
    <n v="0"/>
    <x v="0"/>
    <n v="3500"/>
    <s v="AGUASCALIENTES"/>
  </r>
  <r>
    <s v="0209802"/>
    <n v="60000"/>
    <n v="36"/>
    <s v="CONSUMO"/>
    <n v="2.4"/>
    <n v="24570.074999999997"/>
    <n v="0"/>
    <x v="0"/>
    <n v="8500"/>
    <s v="ZACATECAS"/>
  </r>
  <r>
    <s v="0211974"/>
    <n v="30000"/>
    <n v="36"/>
    <s v="CONSUMO"/>
    <n v="2.4"/>
    <n v="24558.224999999999"/>
    <n v="0"/>
    <x v="0"/>
    <n v="3500"/>
    <s v="JALISCO"/>
  </r>
  <r>
    <s v="0100599"/>
    <n v="33000"/>
    <n v="36"/>
    <s v="CONSUMO"/>
    <n v="2.4"/>
    <n v="24526.275000000001"/>
    <n v="0"/>
    <x v="0"/>
    <n v="3000"/>
    <s v="SAN LUIS POTOSÍ"/>
  </r>
  <r>
    <s v="0200985"/>
    <n v="30000"/>
    <n v="24"/>
    <s v="CONSUMO"/>
    <n v="2.4"/>
    <n v="24503.4"/>
    <n v="0"/>
    <x v="0"/>
    <n v="4357.25"/>
    <s v="MICHOACÁN"/>
  </r>
  <r>
    <s v="0211849"/>
    <n v="30000"/>
    <n v="12"/>
    <s v="CONSUMO"/>
    <n v="2.4"/>
    <n v="24466.47"/>
    <n v="0"/>
    <x v="0"/>
    <n v="3500"/>
    <s v="GUANAJUATO"/>
  </r>
  <r>
    <s v="0212236"/>
    <n v="30000"/>
    <n v="24"/>
    <s v="CONSUMO"/>
    <n v="2.4"/>
    <n v="24451.994999999999"/>
    <n v="0"/>
    <x v="0"/>
    <n v="3500"/>
    <s v="TABASCO"/>
  </r>
  <r>
    <s v="0209554"/>
    <n v="33000"/>
    <n v="36"/>
    <s v="CONSUMO"/>
    <n v="2.4"/>
    <n v="24433.41"/>
    <n v="0"/>
    <x v="0"/>
    <n v="4000"/>
    <s v="QUERÉTARO"/>
  </r>
  <r>
    <s v="0208451"/>
    <n v="150000"/>
    <n v="36"/>
    <s v="CONSUMO"/>
    <n v="2.4"/>
    <n v="24399.764999999999"/>
    <n v="0"/>
    <x v="0"/>
    <n v="10345"/>
    <s v="COLIMA"/>
  </r>
  <r>
    <s v="0211893"/>
    <n v="30000"/>
    <n v="36"/>
    <s v="CONSUMO"/>
    <n v="2.4"/>
    <n v="24399.119999999999"/>
    <n v="0"/>
    <x v="0"/>
    <n v="3500"/>
    <s v="VERACRUZ"/>
  </r>
  <r>
    <s v="0210818"/>
    <n v="45000"/>
    <n v="36"/>
    <s v="CONSUMO"/>
    <n v="2.4"/>
    <n v="24390.675000000003"/>
    <n v="0"/>
    <x v="0"/>
    <n v="4250"/>
    <s v="CIUDAD DE MÉXICO"/>
  </r>
  <r>
    <s v="0207687"/>
    <n v="37500"/>
    <n v="36"/>
    <s v="CONSUMO"/>
    <n v="2.4"/>
    <n v="24374.114999999998"/>
    <n v="0"/>
    <x v="0"/>
    <n v="4750"/>
    <s v="PUEBLA"/>
  </r>
  <r>
    <s v="0212187"/>
    <n v="30000"/>
    <n v="24"/>
    <s v="CONSUMO"/>
    <n v="2.4"/>
    <n v="24365.85"/>
    <n v="0"/>
    <x v="0"/>
    <n v="3500"/>
    <s v="GUERRERO"/>
  </r>
  <r>
    <s v="0212469"/>
    <n v="27750"/>
    <n v="24"/>
    <s v="CONSUMO"/>
    <n v="2.4"/>
    <n v="24356.94"/>
    <n v="0"/>
    <x v="0"/>
    <n v="3125"/>
    <s v="CHIAPAS"/>
  </r>
  <r>
    <s v="0204394"/>
    <n v="34500"/>
    <n v="36"/>
    <s v="CONSUMO"/>
    <n v="2.4"/>
    <n v="24281.895"/>
    <n v="0"/>
    <x v="0"/>
    <n v="4250"/>
    <s v="AGUASCALIENTES"/>
  </r>
  <r>
    <s v="0211067"/>
    <n v="30000"/>
    <n v="36"/>
    <s v="CONSUMO"/>
    <n v="2.4"/>
    <n v="24165.66"/>
    <n v="110"/>
    <x v="7"/>
    <n v="2760"/>
    <s v="ZACATECAS"/>
  </r>
  <r>
    <s v="0211639"/>
    <n v="30000"/>
    <n v="36"/>
    <s v="CONSUMO"/>
    <n v="2.4"/>
    <n v="24165.66"/>
    <n v="3"/>
    <x v="5"/>
    <n v="3220"/>
    <s v="JALISCO"/>
  </r>
  <r>
    <s v="0212151"/>
    <n v="30000"/>
    <n v="24"/>
    <s v="CONSUMO"/>
    <n v="2.4"/>
    <n v="24143.94"/>
    <n v="0"/>
    <x v="0"/>
    <n v="3500"/>
    <s v="SAN LUIS POTOSÍ"/>
  </r>
  <r>
    <s v="0205774"/>
    <n v="30000"/>
    <n v="36"/>
    <s v="CONSUMO"/>
    <n v="2.4"/>
    <n v="24138.93"/>
    <n v="36"/>
    <x v="6"/>
    <n v="3725.125"/>
    <s v="MICHOACÁN"/>
  </r>
  <r>
    <s v="0209581"/>
    <n v="25500"/>
    <n v="24"/>
    <s v="CONSUMO"/>
    <n v="2.4"/>
    <n v="24063.404999999999"/>
    <n v="0"/>
    <x v="0"/>
    <n v="2750"/>
    <s v="GUANAJUATO"/>
  </r>
  <r>
    <s v="0209944"/>
    <n v="30000"/>
    <n v="36"/>
    <s v="CONSUMO"/>
    <n v="2.4"/>
    <n v="24052.125"/>
    <n v="177"/>
    <x v="4"/>
    <n v="3222.5"/>
    <s v="TABASCO"/>
  </r>
  <r>
    <s v="0211699"/>
    <n v="30000"/>
    <n v="36"/>
    <s v="CONSUMO"/>
    <n v="2.4"/>
    <n v="24008.19"/>
    <n v="0"/>
    <x v="0"/>
    <n v="5000"/>
    <s v="QUERÉTARO"/>
  </r>
  <r>
    <s v="0206716"/>
    <n v="24000"/>
    <n v="24"/>
    <s v="CONSUMO"/>
    <n v="2.4"/>
    <n v="24000"/>
    <n v="0"/>
    <x v="0"/>
    <n v="2500"/>
    <s v="COLIMA"/>
  </r>
  <r>
    <s v="0211569"/>
    <n v="24000"/>
    <n v="18"/>
    <s v="CONSUMO"/>
    <n v="2.4"/>
    <n v="24000"/>
    <n v="3"/>
    <x v="5"/>
    <n v="2500"/>
    <s v="VERACRUZ"/>
  </r>
  <r>
    <s v="0211860"/>
    <n v="24000"/>
    <n v="24"/>
    <s v="CONSUMO"/>
    <n v="2.4"/>
    <n v="24000"/>
    <n v="0"/>
    <x v="0"/>
    <n v="2500"/>
    <s v="CIUDAD DE MÉXICO"/>
  </r>
  <r>
    <s v="0211854"/>
    <n v="30000"/>
    <n v="36"/>
    <s v="CONSUMO"/>
    <n v="2.4"/>
    <n v="23999.79"/>
    <n v="0"/>
    <x v="0"/>
    <n v="3500"/>
    <s v="PUEBLA"/>
  </r>
  <r>
    <s v="0210704"/>
    <n v="36000"/>
    <n v="36"/>
    <s v="CONSUMO"/>
    <n v="2.4"/>
    <n v="23978.175000000003"/>
    <n v="0"/>
    <x v="0"/>
    <n v="4500"/>
    <s v="GUERRERO"/>
  </r>
  <r>
    <s v="0207431"/>
    <n v="37500"/>
    <n v="36"/>
    <s v="CONSUMO"/>
    <n v="2.4"/>
    <n v="23951.864999999998"/>
    <n v="3"/>
    <x v="5"/>
    <n v="4750"/>
    <s v="CHIAPAS"/>
  </r>
  <r>
    <s v="0212280"/>
    <n v="30000"/>
    <n v="18"/>
    <s v="CONSUMO"/>
    <n v="2.4"/>
    <n v="23871.989999999998"/>
    <n v="0"/>
    <x v="0"/>
    <n v="3500"/>
    <s v="AGUASCALIENTES"/>
  </r>
  <r>
    <s v="0209362"/>
    <n v="39000"/>
    <n v="36"/>
    <s v="CONSUMO"/>
    <n v="2.4"/>
    <n v="23829.105"/>
    <n v="0"/>
    <x v="0"/>
    <n v="5000"/>
    <s v="ZACATECAS"/>
  </r>
  <r>
    <s v="0211977"/>
    <n v="30000"/>
    <n v="36"/>
    <s v="CONSUMO"/>
    <n v="2.4"/>
    <n v="23780.204999999998"/>
    <n v="0"/>
    <x v="0"/>
    <n v="3500"/>
    <s v="JALISCO"/>
  </r>
  <r>
    <s v="0210837"/>
    <n v="30000"/>
    <n v="24"/>
    <s v="CONSUMO"/>
    <n v="2.4"/>
    <n v="23753.73"/>
    <n v="0"/>
    <x v="0"/>
    <n v="3500"/>
    <s v="SAN LUIS POTOSÍ"/>
  </r>
  <r>
    <s v="0209945"/>
    <n v="45000"/>
    <n v="36"/>
    <s v="CONSUMO"/>
    <n v="2.4"/>
    <n v="23749.395"/>
    <n v="13"/>
    <x v="3"/>
    <n v="2500"/>
    <s v="MICHOACÁN"/>
  </r>
  <r>
    <s v="0210345"/>
    <n v="30000"/>
    <n v="24"/>
    <s v="CONSUMO"/>
    <n v="2.4"/>
    <n v="23748.314999999999"/>
    <n v="31"/>
    <x v="6"/>
    <n v="1790"/>
    <s v="GUANAJUATO"/>
  </r>
  <r>
    <s v="0212339"/>
    <n v="30000"/>
    <n v="24"/>
    <s v="CONSUMO"/>
    <n v="2.4"/>
    <n v="23736.945"/>
    <n v="0"/>
    <x v="0"/>
    <n v="3500"/>
    <s v="TABASCO"/>
  </r>
  <r>
    <s v="0208830"/>
    <n v="23700"/>
    <n v="24"/>
    <s v="CONSUMO"/>
    <n v="2.4"/>
    <n v="23700"/>
    <n v="0"/>
    <x v="0"/>
    <n v="2450"/>
    <s v="QUERÉTARO"/>
  </r>
  <r>
    <s v="0212028"/>
    <n v="27750"/>
    <n v="36"/>
    <s v="CONSUMO"/>
    <n v="2.4"/>
    <n v="23667.75"/>
    <n v="0"/>
    <x v="0"/>
    <n v="2572.5"/>
    <s v="COLIMA"/>
  </r>
  <r>
    <s v="0211682"/>
    <n v="30000"/>
    <n v="36"/>
    <s v="CONSUMO"/>
    <n v="2.4"/>
    <n v="23666.895"/>
    <n v="0"/>
    <x v="0"/>
    <n v="3462.5"/>
    <s v="VERACRUZ"/>
  </r>
  <r>
    <s v="0207159"/>
    <n v="45000"/>
    <n v="36"/>
    <s v="CONSUMO"/>
    <n v="2.4"/>
    <n v="23654.625"/>
    <n v="0"/>
    <x v="0"/>
    <n v="6140.85"/>
    <s v="CIUDAD DE MÉXICO"/>
  </r>
  <r>
    <s v="0209267"/>
    <n v="30000"/>
    <n v="24"/>
    <s v="CONSUMO"/>
    <n v="2.4"/>
    <n v="23596.47"/>
    <n v="0"/>
    <x v="0"/>
    <n v="5000"/>
    <s v="PUEBLA"/>
  </r>
  <r>
    <s v="0211741"/>
    <n v="30000"/>
    <n v="36"/>
    <s v="CONSUMO"/>
    <n v="2.4"/>
    <n v="23573.295000000002"/>
    <n v="0"/>
    <x v="0"/>
    <n v="3500"/>
    <s v="GUERRERO"/>
  </r>
  <r>
    <s v="0210411"/>
    <n v="30000"/>
    <n v="24"/>
    <s v="CONSUMO"/>
    <n v="2.4"/>
    <n v="23501.31"/>
    <n v="0"/>
    <x v="0"/>
    <n v="3500"/>
    <s v="CHIAPAS"/>
  </r>
  <r>
    <s v="0212114"/>
    <n v="27000"/>
    <n v="24"/>
    <s v="CONSUMO"/>
    <n v="2.4"/>
    <n v="23493.165000000001"/>
    <n v="0"/>
    <x v="0"/>
    <n v="3000"/>
    <s v="AGUASCALIENTES"/>
  </r>
  <r>
    <s v="0209934"/>
    <n v="30000"/>
    <n v="36"/>
    <s v="CONSUMO"/>
    <n v="2.4"/>
    <n v="23437.185000000001"/>
    <n v="0"/>
    <x v="0"/>
    <n v="2957.5"/>
    <s v="ZACATECAS"/>
  </r>
  <r>
    <s v="0205673"/>
    <n v="30000"/>
    <n v="24"/>
    <s v="CONSUMO"/>
    <n v="2.4"/>
    <n v="23406.915000000001"/>
    <n v="0"/>
    <x v="0"/>
    <n v="3654.2000000000003"/>
    <s v="JALISCO"/>
  </r>
  <r>
    <s v="0207604"/>
    <n v="35100"/>
    <n v="24"/>
    <s v="CONSUMO"/>
    <n v="2.4"/>
    <n v="23390.805"/>
    <n v="159"/>
    <x v="4"/>
    <n v="4187.5"/>
    <s v="SAN LUIS POTOSÍ"/>
  </r>
  <r>
    <s v="0208307"/>
    <n v="30000"/>
    <n v="24"/>
    <s v="CONSUMO"/>
    <n v="2.4"/>
    <n v="23367.195"/>
    <n v="0"/>
    <x v="0"/>
    <n v="3500"/>
    <s v="MICHOACÁN"/>
  </r>
  <r>
    <s v="0211213"/>
    <n v="30000"/>
    <n v="36"/>
    <s v="CONSUMO"/>
    <n v="2.4"/>
    <n v="23332.050000000003"/>
    <n v="51"/>
    <x v="6"/>
    <n v="3155"/>
    <s v="GUANAJUATO"/>
  </r>
  <r>
    <s v="0209935"/>
    <n v="30000"/>
    <n v="36"/>
    <s v="CONSUMO"/>
    <n v="2.4"/>
    <n v="23327.295000000002"/>
    <n v="0"/>
    <x v="0"/>
    <n v="3500"/>
    <s v="TABASCO"/>
  </r>
  <r>
    <s v="0207794"/>
    <n v="52500"/>
    <n v="36"/>
    <s v="CONSUMO"/>
    <n v="2.4"/>
    <n v="23325"/>
    <n v="0"/>
    <x v="0"/>
    <n v="7600"/>
    <s v="QUERÉTARO"/>
  </r>
  <r>
    <s v="0203269"/>
    <n v="30000"/>
    <n v="36"/>
    <s v="CONSUMO"/>
    <n v="2.4"/>
    <n v="23315.279999999999"/>
    <n v="0"/>
    <x v="0"/>
    <n v="3500"/>
    <s v="COLIMA"/>
  </r>
  <r>
    <s v="0212419"/>
    <n v="25500"/>
    <n v="24"/>
    <s v="CONSUMO"/>
    <n v="2.4"/>
    <n v="23255.535"/>
    <n v="0"/>
    <x v="0"/>
    <n v="2750"/>
    <s v="VERACRUZ"/>
  </r>
  <r>
    <s v="0212256"/>
    <n v="23250"/>
    <n v="24"/>
    <s v="CONSUMO"/>
    <n v="2.4"/>
    <n v="23250"/>
    <n v="0"/>
    <x v="0"/>
    <n v="2375"/>
    <s v="CIUDAD DE MÉXICO"/>
  </r>
  <r>
    <s v="0212045"/>
    <n v="27000"/>
    <n v="36"/>
    <s v="CONSUMO"/>
    <n v="2.4"/>
    <n v="23248.71"/>
    <n v="0"/>
    <x v="0"/>
    <n v="3000"/>
    <s v="PUEBLA"/>
  </r>
  <r>
    <s v="0212131"/>
    <n v="27000"/>
    <n v="36"/>
    <s v="CONSUMO"/>
    <n v="2.4"/>
    <n v="23248.574999999997"/>
    <n v="0"/>
    <x v="0"/>
    <n v="3000"/>
    <s v="GUERRERO"/>
  </r>
  <r>
    <s v="0211738"/>
    <n v="30000"/>
    <n v="36"/>
    <s v="CONSUMO"/>
    <n v="2.4"/>
    <n v="23230.35"/>
    <n v="0"/>
    <x v="0"/>
    <n v="3500"/>
    <s v="CHIAPAS"/>
  </r>
  <r>
    <s v="0203312"/>
    <n v="30000"/>
    <n v="36"/>
    <s v="CONSUMO"/>
    <n v="2.4"/>
    <n v="23217.03"/>
    <n v="0"/>
    <x v="0"/>
    <n v="3500"/>
    <s v="TABASCO"/>
  </r>
  <r>
    <s v="0209748"/>
    <n v="30000"/>
    <n v="36"/>
    <s v="CONSUMO"/>
    <n v="2.4"/>
    <n v="23201.489999999998"/>
    <n v="0"/>
    <x v="0"/>
    <n v="3500"/>
    <s v="QUERÉTARO"/>
  </r>
  <r>
    <s v="0211837"/>
    <n v="30000"/>
    <n v="24"/>
    <s v="CONSUMO"/>
    <n v="2.4"/>
    <n v="23198.445"/>
    <n v="21"/>
    <x v="3"/>
    <n v="1900"/>
    <s v="COLIMA"/>
  </r>
  <r>
    <s v="0204696"/>
    <n v="30900"/>
    <n v="24"/>
    <s v="CONSUMO"/>
    <n v="2.4"/>
    <n v="23174.324999999997"/>
    <n v="19"/>
    <x v="3"/>
    <n v="2775"/>
    <s v="VERACRUZ"/>
  </r>
  <r>
    <s v="0207969"/>
    <n v="24000"/>
    <n v="36"/>
    <s v="CONSUMO"/>
    <n v="2.4"/>
    <n v="23157.48"/>
    <n v="0"/>
    <x v="0"/>
    <n v="2500"/>
    <s v="CIUDAD DE MÉXICO"/>
  </r>
  <r>
    <s v="0209996"/>
    <n v="30000"/>
    <n v="24"/>
    <s v="CONSUMO"/>
    <n v="2.4"/>
    <n v="23119.574999999997"/>
    <n v="0"/>
    <x v="0"/>
    <n v="3500"/>
    <s v="PUEBLA"/>
  </r>
  <r>
    <s v="0212290"/>
    <n v="25500"/>
    <n v="36"/>
    <s v="CONSUMO"/>
    <n v="2.4"/>
    <n v="23074.485000000001"/>
    <n v="0"/>
    <x v="0"/>
    <n v="0"/>
    <s v="GUERRERO"/>
  </r>
  <r>
    <s v="0211411"/>
    <n v="30750"/>
    <n v="24"/>
    <s v="CONSUMO"/>
    <n v="2.4"/>
    <n v="23050.064999999999"/>
    <n v="74"/>
    <x v="1"/>
    <n v="3125"/>
    <s v="CHIAPAS"/>
  </r>
  <r>
    <s v="0211304"/>
    <n v="45000"/>
    <n v="24"/>
    <s v="CONSUMO"/>
    <n v="2.4"/>
    <n v="23033.61"/>
    <n v="0"/>
    <x v="0"/>
    <n v="6000"/>
    <s v="AGUASCALIENTES"/>
  </r>
  <r>
    <s v="0207785"/>
    <n v="30000"/>
    <n v="36"/>
    <s v="CONSUMO"/>
    <n v="2.4"/>
    <n v="23003.564999999999"/>
    <n v="0"/>
    <x v="0"/>
    <n v="2500"/>
    <s v="ZACATECAS"/>
  </r>
  <r>
    <s v="0206195"/>
    <n v="30000"/>
    <n v="24"/>
    <s v="CONSUMO"/>
    <n v="2.4"/>
    <n v="22987.35"/>
    <n v="0"/>
    <x v="0"/>
    <n v="3500"/>
    <s v="JALISCO"/>
  </r>
  <r>
    <s v="0210629"/>
    <n v="33000"/>
    <n v="36"/>
    <s v="CONSUMO"/>
    <n v="2.4"/>
    <n v="22916.564999999999"/>
    <n v="55"/>
    <x v="6"/>
    <n v="0"/>
    <s v="SAN LUIS POTOSÍ"/>
  </r>
  <r>
    <s v="0210370"/>
    <n v="37500"/>
    <n v="36"/>
    <s v="CONSUMO"/>
    <n v="2.4"/>
    <n v="22915.904999999999"/>
    <n v="11"/>
    <x v="3"/>
    <n v="3075"/>
    <s v="MICHOACÁN"/>
  </r>
  <r>
    <s v="0207185"/>
    <n v="31350"/>
    <n v="36"/>
    <s v="CONSUMO"/>
    <n v="2.4"/>
    <n v="22910.114999999998"/>
    <n v="0"/>
    <x v="0"/>
    <n v="3725"/>
    <s v="GUANAJUATO"/>
  </r>
  <r>
    <s v="0206286"/>
    <n v="30000"/>
    <n v="36"/>
    <s v="CONSUMO"/>
    <n v="2.4"/>
    <n v="22872.014999999999"/>
    <n v="0"/>
    <x v="0"/>
    <n v="3500"/>
    <s v="TABASCO"/>
  </r>
  <r>
    <s v="0212214"/>
    <n v="30000"/>
    <n v="24"/>
    <s v="CONSUMO"/>
    <n v="2.4"/>
    <n v="22843.154999999999"/>
    <n v="0"/>
    <x v="0"/>
    <n v="3500"/>
    <s v="QUERÉTARO"/>
  </r>
  <r>
    <s v="0207396"/>
    <n v="37500"/>
    <n v="36"/>
    <s v="CONSUMO"/>
    <n v="2.4"/>
    <n v="22795.65"/>
    <n v="20"/>
    <x v="3"/>
    <n v="3325"/>
    <s v="COLIMA"/>
  </r>
  <r>
    <s v="0210737"/>
    <n v="30000"/>
    <n v="36"/>
    <s v="CONSUMO"/>
    <n v="2.4"/>
    <n v="22662.494999999999"/>
    <n v="129"/>
    <x v="4"/>
    <n v="3500"/>
    <s v="VERACRUZ"/>
  </r>
  <r>
    <s v="0202611"/>
    <n v="28500"/>
    <n v="24"/>
    <s v="CONSUMO"/>
    <n v="2.4"/>
    <n v="22563.435000000001"/>
    <n v="38"/>
    <x v="6"/>
    <n v="0"/>
    <s v="CIUDAD DE MÉXICO"/>
  </r>
  <r>
    <s v="0200052"/>
    <n v="22500"/>
    <n v="24"/>
    <s v="CONSUMO"/>
    <n v="2.4"/>
    <n v="22500"/>
    <n v="0"/>
    <x v="0"/>
    <n v="2250"/>
    <s v="PUEBLA"/>
  </r>
  <r>
    <s v="0204978"/>
    <n v="22500"/>
    <n v="24"/>
    <s v="CONSUMO"/>
    <n v="2.4"/>
    <n v="22500"/>
    <n v="0"/>
    <x v="0"/>
    <n v="2250"/>
    <s v="GUERRERO"/>
  </r>
  <r>
    <s v="0205115"/>
    <n v="22500"/>
    <n v="24"/>
    <s v="CONSUMO"/>
    <n v="2.4"/>
    <n v="22500"/>
    <n v="0"/>
    <x v="0"/>
    <n v="2250"/>
    <s v="CHIAPAS"/>
  </r>
  <r>
    <s v="0205333"/>
    <n v="22500"/>
    <n v="24"/>
    <s v="CONSUMO"/>
    <n v="2.4"/>
    <n v="22500"/>
    <n v="0"/>
    <x v="0"/>
    <n v="2250"/>
    <s v="AGUASCALIENTES"/>
  </r>
  <r>
    <s v="0207399"/>
    <n v="22500"/>
    <n v="24"/>
    <s v="CONSUMO"/>
    <n v="2.4"/>
    <n v="22500"/>
    <n v="0"/>
    <x v="0"/>
    <n v="2250"/>
    <s v="ZACATECAS"/>
  </r>
  <r>
    <s v="0207850"/>
    <n v="22500"/>
    <n v="24"/>
    <s v="CONSUMO"/>
    <n v="2.4"/>
    <n v="22500"/>
    <n v="0"/>
    <x v="0"/>
    <n v="2250"/>
    <s v="JALISCO"/>
  </r>
  <r>
    <s v="0207887"/>
    <n v="22500"/>
    <n v="36"/>
    <s v="CONSUMO"/>
    <n v="2.4"/>
    <n v="22500"/>
    <n v="0"/>
    <x v="0"/>
    <n v="2250"/>
    <s v="SAN LUIS POTOSÍ"/>
  </r>
  <r>
    <s v="0209358"/>
    <n v="22500"/>
    <n v="24"/>
    <s v="CONSUMO"/>
    <n v="2.4"/>
    <n v="22500"/>
    <n v="0"/>
    <x v="0"/>
    <n v="2250"/>
    <s v="MICHOACÁN"/>
  </r>
  <r>
    <s v="0209942"/>
    <n v="22500"/>
    <n v="24"/>
    <s v="CONSUMO"/>
    <n v="2.4"/>
    <n v="22500"/>
    <n v="0"/>
    <x v="0"/>
    <n v="2250"/>
    <s v="GUANAJUATO"/>
  </r>
  <r>
    <s v="0210220"/>
    <n v="22500"/>
    <n v="24"/>
    <s v="CONSUMO"/>
    <n v="2.4"/>
    <n v="22500"/>
    <n v="12"/>
    <x v="3"/>
    <n v="2250"/>
    <s v="TABASCO"/>
  </r>
  <r>
    <s v="0210534"/>
    <n v="22500"/>
    <n v="36"/>
    <s v="CONSUMO"/>
    <n v="2.4"/>
    <n v="22500"/>
    <n v="0"/>
    <x v="0"/>
    <n v="2250"/>
    <s v="QUERÉTARO"/>
  </r>
  <r>
    <s v="0211095"/>
    <n v="22500"/>
    <n v="24"/>
    <s v="CONSUMO"/>
    <n v="2.4"/>
    <n v="22500"/>
    <n v="0"/>
    <x v="0"/>
    <n v="2250"/>
    <s v="COLIMA"/>
  </r>
  <r>
    <s v="0211202"/>
    <n v="22500"/>
    <n v="24"/>
    <s v="CONSUMO"/>
    <n v="2.4"/>
    <n v="22500"/>
    <n v="6"/>
    <x v="5"/>
    <n v="2250"/>
    <s v="VERACRUZ"/>
  </r>
  <r>
    <s v="0211390"/>
    <n v="22500"/>
    <n v="24"/>
    <s v="CONSUMO"/>
    <n v="2.4"/>
    <n v="22500"/>
    <n v="0"/>
    <x v="0"/>
    <n v="2250"/>
    <s v="CIUDAD DE MÉXICO"/>
  </r>
  <r>
    <s v="0211509"/>
    <n v="22500"/>
    <n v="24"/>
    <s v="CONSUMO"/>
    <n v="2.4"/>
    <n v="22500"/>
    <n v="4"/>
    <x v="5"/>
    <n v="2250"/>
    <s v="PUEBLA"/>
  </r>
  <r>
    <s v="0211718"/>
    <n v="22500"/>
    <n v="24"/>
    <s v="CONSUMO"/>
    <n v="2.4"/>
    <n v="22500"/>
    <n v="0"/>
    <x v="0"/>
    <n v="2250"/>
    <s v="GUERRERO"/>
  </r>
  <r>
    <s v="0211786"/>
    <n v="22500"/>
    <n v="24"/>
    <s v="CONSUMO"/>
    <n v="2.4"/>
    <n v="22500"/>
    <n v="0"/>
    <x v="0"/>
    <n v="2250"/>
    <s v="CHIAPAS"/>
  </r>
  <r>
    <s v="0211787"/>
    <n v="22500"/>
    <n v="24"/>
    <s v="CONSUMO"/>
    <n v="2.4"/>
    <n v="22500"/>
    <n v="0"/>
    <x v="0"/>
    <n v="2250"/>
    <s v="COLIMA"/>
  </r>
  <r>
    <s v="0211926"/>
    <n v="22500"/>
    <n v="12"/>
    <s v="CONSUMO"/>
    <n v="2.4"/>
    <n v="22500"/>
    <n v="0"/>
    <x v="0"/>
    <n v="2250"/>
    <s v="VERACRUZ"/>
  </r>
  <r>
    <s v="0212351"/>
    <n v="22500"/>
    <n v="24"/>
    <s v="CONSUMO"/>
    <n v="2.4"/>
    <n v="22500"/>
    <n v="0"/>
    <x v="0"/>
    <n v="2250"/>
    <s v="CIUDAD DE MÉXICO"/>
  </r>
  <r>
    <s v="0206121"/>
    <n v="36000"/>
    <n v="36"/>
    <s v="CONSUMO"/>
    <n v="2.4"/>
    <n v="22498.02"/>
    <n v="0"/>
    <x v="0"/>
    <n v="6000.85"/>
    <s v="PUEBLA"/>
  </r>
  <r>
    <s v="0209687"/>
    <n v="30000"/>
    <n v="24"/>
    <s v="CONSUMO"/>
    <n v="2.4"/>
    <n v="22496.805"/>
    <n v="0"/>
    <x v="0"/>
    <n v="3500"/>
    <s v="GUERRERO"/>
  </r>
  <r>
    <s v="0211403"/>
    <n v="30000"/>
    <n v="36"/>
    <s v="CONSUMO"/>
    <n v="2.4"/>
    <n v="22456.695"/>
    <n v="0"/>
    <x v="0"/>
    <n v="2920"/>
    <s v="CHIAPAS"/>
  </r>
  <r>
    <s v="0208198"/>
    <n v="30000"/>
    <n v="24"/>
    <s v="CONSUMO"/>
    <n v="2.4"/>
    <n v="22438.334999999999"/>
    <n v="779"/>
    <x v="2"/>
    <n v="400"/>
    <s v="ZACATECAS"/>
  </r>
  <r>
    <s v="0207851"/>
    <n v="37500"/>
    <n v="36"/>
    <s v="CONSUMO"/>
    <n v="2.4"/>
    <n v="22434.735000000001"/>
    <n v="0"/>
    <x v="0"/>
    <n v="3750"/>
    <s v="JALISCO"/>
  </r>
  <r>
    <s v="0201164"/>
    <n v="37500"/>
    <n v="36"/>
    <s v="CONSUMO"/>
    <n v="2.4"/>
    <n v="22392.494999999999"/>
    <n v="0"/>
    <x v="0"/>
    <n v="4750"/>
    <s v="SAN LUIS POTOSÍ"/>
  </r>
  <r>
    <s v="0211616"/>
    <n v="30000"/>
    <n v="36"/>
    <s v="CONSUMO"/>
    <n v="2.4"/>
    <n v="22385.010000000002"/>
    <n v="0"/>
    <x v="0"/>
    <n v="3500"/>
    <s v="MICHOACÁN"/>
  </r>
  <r>
    <s v="0211523"/>
    <n v="30000"/>
    <n v="36"/>
    <s v="CONSUMO"/>
    <n v="2.4"/>
    <n v="22366.949999999997"/>
    <n v="0"/>
    <x v="0"/>
    <n v="3500"/>
    <s v="GUANAJUATO"/>
  </r>
  <r>
    <s v="0207979"/>
    <n v="45000"/>
    <n v="36"/>
    <s v="CONSUMO"/>
    <n v="2.4"/>
    <n v="22328.025000000001"/>
    <n v="0"/>
    <x v="0"/>
    <n v="4905"/>
    <s v="TABASCO"/>
  </r>
  <r>
    <s v="0210122"/>
    <n v="41250"/>
    <n v="36"/>
    <s v="CONSUMO"/>
    <n v="2.4"/>
    <n v="22314.6"/>
    <n v="2"/>
    <x v="5"/>
    <n v="915"/>
    <s v="QUERÉTARO"/>
  </r>
  <r>
    <s v="0205943"/>
    <n v="34500"/>
    <n v="36"/>
    <s v="CONSUMO"/>
    <n v="2.4"/>
    <n v="22277.625"/>
    <n v="0"/>
    <x v="0"/>
    <n v="4512.7"/>
    <s v="COLIMA"/>
  </r>
  <r>
    <s v="0209861"/>
    <n v="60000"/>
    <n v="36"/>
    <s v="CONSUMO"/>
    <n v="2.4"/>
    <n v="22276.35"/>
    <n v="0"/>
    <x v="0"/>
    <n v="8500"/>
    <s v="VERACRUZ"/>
  </r>
  <r>
    <s v="0209745"/>
    <n v="31500"/>
    <n v="36"/>
    <s v="CONSUMO"/>
    <n v="2.4"/>
    <n v="22257.945"/>
    <n v="0"/>
    <x v="0"/>
    <n v="3750"/>
    <s v="CIUDAD DE MÉXICO"/>
  </r>
  <r>
    <s v="0206220"/>
    <n v="32100"/>
    <n v="36"/>
    <s v="CONSUMO"/>
    <n v="2.4"/>
    <n v="22250.264999999999"/>
    <n v="0"/>
    <x v="0"/>
    <n v="3850"/>
    <s v="PUEBLA"/>
  </r>
  <r>
    <s v="0206839"/>
    <n v="24600"/>
    <n v="24"/>
    <s v="CONSUMO"/>
    <n v="2.4"/>
    <n v="22240.005000000001"/>
    <n v="13"/>
    <x v="3"/>
    <n v="2600"/>
    <s v="GUERRERO"/>
  </r>
  <r>
    <s v="0211561"/>
    <n v="30000"/>
    <n v="36"/>
    <s v="CONSUMO"/>
    <n v="2.4"/>
    <n v="22207.53"/>
    <n v="0"/>
    <x v="0"/>
    <n v="3500"/>
    <s v="GUERRERO"/>
  </r>
  <r>
    <s v="0211168"/>
    <n v="33000"/>
    <n v="36"/>
    <s v="CONSUMO"/>
    <n v="2.4"/>
    <n v="22126.154999999999"/>
    <n v="0"/>
    <x v="0"/>
    <n v="4000"/>
    <s v="CHIAPAS"/>
  </r>
  <r>
    <s v="0210403"/>
    <n v="30000"/>
    <n v="36"/>
    <s v="CONSUMO"/>
    <n v="2.4"/>
    <n v="22085.925000000003"/>
    <n v="0"/>
    <x v="0"/>
    <n v="3500"/>
    <s v="AGUASCALIENTES"/>
  </r>
  <r>
    <s v="0212485"/>
    <n v="22500"/>
    <n v="24"/>
    <s v="CONSUMO"/>
    <n v="2.4"/>
    <n v="22025.37"/>
    <n v="33"/>
    <x v="6"/>
    <n v="2250"/>
    <s v="ZACATECAS"/>
  </r>
  <r>
    <s v="0212368"/>
    <n v="24000"/>
    <n v="24"/>
    <s v="CONSUMO"/>
    <n v="2.4"/>
    <n v="21989.670000000002"/>
    <n v="0"/>
    <x v="0"/>
    <n v="0"/>
    <s v="JALISCO"/>
  </r>
  <r>
    <s v="0212415"/>
    <n v="24000"/>
    <n v="24"/>
    <s v="CONSUMO"/>
    <n v="2.4"/>
    <n v="21986.775000000001"/>
    <n v="0"/>
    <x v="0"/>
    <n v="2500"/>
    <s v="SAN LUIS POTOSÍ"/>
  </r>
  <r>
    <s v="0211552"/>
    <n v="33000"/>
    <n v="36"/>
    <s v="CONSUMO"/>
    <n v="2.4"/>
    <n v="21953.489999999998"/>
    <n v="0"/>
    <x v="0"/>
    <n v="2730"/>
    <s v="MICHOACÁN"/>
  </r>
  <r>
    <s v="0211582"/>
    <n v="25500"/>
    <n v="24"/>
    <s v="CONSUMO"/>
    <n v="2.4"/>
    <n v="21946.845000000001"/>
    <n v="0"/>
    <x v="0"/>
    <n v="2750"/>
    <s v="GUANAJUATO"/>
  </r>
  <r>
    <s v="0209845"/>
    <n v="30000"/>
    <n v="24"/>
    <s v="CONSUMO"/>
    <n v="2.4"/>
    <n v="21941.264999999999"/>
    <n v="0"/>
    <x v="0"/>
    <n v="3500"/>
    <s v="TABASCO"/>
  </r>
  <r>
    <s v="0212440"/>
    <n v="30000"/>
    <n v="24"/>
    <s v="CONSUMO"/>
    <n v="2.4"/>
    <n v="21920.204999999998"/>
    <n v="0"/>
    <x v="0"/>
    <n v="3500"/>
    <s v="QUERÉTARO"/>
  </r>
  <r>
    <s v="0211684"/>
    <n v="33000"/>
    <n v="36"/>
    <s v="CONSUMO"/>
    <n v="2.4"/>
    <n v="21919.14"/>
    <n v="0"/>
    <x v="0"/>
    <n v="4000"/>
    <s v="COLIMA"/>
  </r>
  <r>
    <s v="0207096"/>
    <n v="24000"/>
    <n v="24"/>
    <s v="CONSUMO"/>
    <n v="2.4"/>
    <n v="21881.564999999999"/>
    <n v="0"/>
    <x v="0"/>
    <n v="2452.5"/>
    <s v="VERACRUZ"/>
  </r>
  <r>
    <s v="0210349"/>
    <n v="22500"/>
    <n v="36"/>
    <s v="CONSUMO"/>
    <n v="2.4"/>
    <n v="21874.5"/>
    <n v="0"/>
    <x v="0"/>
    <n v="2250"/>
    <s v="CIUDAD DE MÉXICO"/>
  </r>
  <r>
    <s v="0211809"/>
    <n v="30000"/>
    <n v="24"/>
    <s v="CONSUMO"/>
    <n v="2.4"/>
    <n v="21797.73"/>
    <n v="0"/>
    <x v="0"/>
    <n v="3500"/>
    <s v="PUEBLA"/>
  </r>
  <r>
    <s v="0205654"/>
    <n v="30000"/>
    <n v="36"/>
    <s v="CONSUMO"/>
    <n v="2.4"/>
    <n v="21779.654999999999"/>
    <n v="0"/>
    <x v="0"/>
    <n v="3500"/>
    <s v="GUERRERO"/>
  </r>
  <r>
    <s v="0205920"/>
    <n v="37500"/>
    <n v="36"/>
    <s v="CONSUMO"/>
    <n v="2.4"/>
    <n v="21778.800000000003"/>
    <n v="0"/>
    <x v="0"/>
    <n v="4750"/>
    <s v="CHIAPAS"/>
  </r>
  <r>
    <s v="0210145"/>
    <n v="21750"/>
    <n v="36"/>
    <s v="CONSUMO"/>
    <n v="2.4"/>
    <n v="21750"/>
    <n v="0"/>
    <x v="0"/>
    <n v="2125"/>
    <s v="AGUASCALIENTES"/>
  </r>
  <r>
    <s v="0212034"/>
    <n v="30600"/>
    <n v="24"/>
    <s v="CONSUMO"/>
    <n v="2.4"/>
    <n v="21743.64"/>
    <n v="0"/>
    <x v="0"/>
    <n v="3600"/>
    <s v="ZACATECAS"/>
  </r>
  <r>
    <s v="0211496"/>
    <n v="30000"/>
    <n v="24"/>
    <s v="CONSUMO"/>
    <n v="2.4"/>
    <n v="21740.055"/>
    <n v="60"/>
    <x v="6"/>
    <n v="2250"/>
    <s v="JALISCO"/>
  </r>
  <r>
    <s v="0211507"/>
    <n v="30000"/>
    <n v="36"/>
    <s v="CONSUMO"/>
    <n v="2.4"/>
    <n v="21709.59"/>
    <n v="0"/>
    <x v="0"/>
    <n v="3500"/>
    <s v="SAN LUIS POTOSÍ"/>
  </r>
  <r>
    <s v="0201010"/>
    <n v="30000"/>
    <n v="36"/>
    <s v="CONSUMO"/>
    <n v="2.4"/>
    <n v="21666.045000000002"/>
    <n v="0"/>
    <x v="0"/>
    <n v="6254.1750000000002"/>
    <s v="MICHOACÁN"/>
  </r>
  <r>
    <s v="0211192"/>
    <n v="30000"/>
    <n v="36"/>
    <s v="CONSUMO"/>
    <n v="2.4"/>
    <n v="21664.005000000001"/>
    <n v="0"/>
    <x v="0"/>
    <n v="2737.5"/>
    <s v="GUANAJUATO"/>
  </r>
  <r>
    <s v="0211302"/>
    <n v="30000"/>
    <n v="36"/>
    <s v="CONSUMO"/>
    <n v="2.4"/>
    <n v="21593.82"/>
    <n v="0"/>
    <x v="0"/>
    <n v="2312.5"/>
    <s v="TABASCO"/>
  </r>
  <r>
    <s v="0210648"/>
    <n v="34500"/>
    <n v="36"/>
    <s v="CONSUMO"/>
    <n v="2.4"/>
    <n v="21569.79"/>
    <n v="0"/>
    <x v="0"/>
    <n v="3355"/>
    <s v="QUERÉTARO"/>
  </r>
  <r>
    <s v="0210826"/>
    <n v="22500"/>
    <n v="24"/>
    <s v="CONSUMO"/>
    <n v="2.4"/>
    <n v="21561.09"/>
    <n v="0"/>
    <x v="0"/>
    <n v="2250"/>
    <s v="COLIMA"/>
  </r>
  <r>
    <s v="0210161"/>
    <n v="22500"/>
    <n v="24"/>
    <s v="CONSUMO"/>
    <n v="2.4"/>
    <n v="21557.25"/>
    <n v="0"/>
    <x v="0"/>
    <n v="2250"/>
    <s v="VERACRUZ"/>
  </r>
  <r>
    <s v="0210924"/>
    <n v="22500"/>
    <n v="24"/>
    <s v="CONSUMO"/>
    <n v="2.4"/>
    <n v="21555.795000000002"/>
    <n v="4"/>
    <x v="5"/>
    <n v="2250"/>
    <s v="CIUDAD DE MÉXICO"/>
  </r>
  <r>
    <s v="0212424"/>
    <n v="22500"/>
    <n v="24"/>
    <s v="CONSUMO"/>
    <n v="2.4"/>
    <n v="21553.814999999999"/>
    <n v="14"/>
    <x v="3"/>
    <n v="2250"/>
    <s v="PUEBLA"/>
  </r>
  <r>
    <s v="0210964"/>
    <n v="22500"/>
    <n v="24"/>
    <s v="CONSUMO"/>
    <n v="2.4"/>
    <n v="21549.165000000001"/>
    <n v="0"/>
    <x v="0"/>
    <n v="2250"/>
    <s v="GUERRERO"/>
  </r>
  <r>
    <s v="0204841"/>
    <n v="30000"/>
    <n v="36"/>
    <s v="CONSUMO"/>
    <n v="2.4"/>
    <n v="21501.06"/>
    <n v="0"/>
    <x v="0"/>
    <n v="4312.5"/>
    <s v="CHIAPAS"/>
  </r>
  <r>
    <s v="0210314"/>
    <n v="60000"/>
    <n v="36"/>
    <s v="CONSUMO"/>
    <n v="2.4"/>
    <n v="21481.41"/>
    <n v="0"/>
    <x v="0"/>
    <n v="8500"/>
    <s v="AGUASCALIENTES"/>
  </r>
  <r>
    <s v="0203383"/>
    <n v="30000"/>
    <n v="36"/>
    <s v="CONSUMO"/>
    <n v="2.4"/>
    <n v="21456.074999999997"/>
    <n v="0"/>
    <x v="0"/>
    <n v="2812.5"/>
    <s v="AGUASCALIENTES"/>
  </r>
  <r>
    <s v="0212483"/>
    <n v="22500"/>
    <n v="24"/>
    <s v="CONSUMO"/>
    <n v="2.4"/>
    <n v="21452.925000000003"/>
    <n v="2"/>
    <x v="5"/>
    <n v="2250"/>
    <s v="ZACATECAS"/>
  </r>
  <r>
    <s v="0211227"/>
    <n v="30000"/>
    <n v="36"/>
    <s v="CONSUMO"/>
    <n v="2.4"/>
    <n v="21446.61"/>
    <n v="0"/>
    <x v="0"/>
    <n v="3500"/>
    <s v="JALISCO"/>
  </r>
  <r>
    <s v="0204475"/>
    <n v="30000"/>
    <n v="24"/>
    <s v="CONSUMO"/>
    <n v="2.4"/>
    <n v="21437.489999999998"/>
    <n v="0"/>
    <x v="0"/>
    <n v="3646.9250000000002"/>
    <s v="SAN LUIS POTOSÍ"/>
  </r>
  <r>
    <s v="0209671"/>
    <n v="22500"/>
    <n v="24"/>
    <s v="CONSUMO"/>
    <n v="2.4"/>
    <n v="21407.324999999997"/>
    <n v="0"/>
    <x v="0"/>
    <n v="2250"/>
    <s v="MICHOACÁN"/>
  </r>
  <r>
    <s v="0209757"/>
    <n v="22500"/>
    <n v="24"/>
    <s v="CONSUMO"/>
    <n v="2.4"/>
    <n v="21398.13"/>
    <n v="0"/>
    <x v="0"/>
    <n v="2250"/>
    <s v="GUANAJUATO"/>
  </r>
  <r>
    <s v="0210898"/>
    <n v="22500"/>
    <n v="24"/>
    <s v="CONSUMO"/>
    <n v="2.4"/>
    <n v="21377.925000000003"/>
    <n v="0"/>
    <x v="0"/>
    <n v="2250"/>
    <s v="TABASCO"/>
  </r>
  <r>
    <s v="0211713"/>
    <n v="27000"/>
    <n v="36"/>
    <s v="CONSUMO"/>
    <n v="2.4"/>
    <n v="21345.584999999999"/>
    <n v="0"/>
    <x v="0"/>
    <n v="3000"/>
    <s v="QUERÉTARO"/>
  </r>
  <r>
    <s v="0207264"/>
    <n v="22500"/>
    <n v="24"/>
    <s v="CONSUMO"/>
    <n v="2.4"/>
    <n v="21310.920000000002"/>
    <n v="0"/>
    <x v="0"/>
    <n v="2452.5250000000001"/>
    <s v="COLIMA"/>
  </r>
  <r>
    <s v="0209928"/>
    <n v="22500"/>
    <n v="24"/>
    <s v="CONSUMO"/>
    <n v="2.4"/>
    <n v="21295.920000000002"/>
    <n v="0"/>
    <x v="0"/>
    <n v="2250"/>
    <s v="VERACRUZ"/>
  </r>
  <r>
    <s v="0211326"/>
    <n v="30000"/>
    <n v="36"/>
    <s v="CONSUMO"/>
    <n v="2.4"/>
    <n v="21292.785"/>
    <n v="0"/>
    <x v="0"/>
    <n v="3500"/>
    <s v="CIUDAD DE MÉXICO"/>
  </r>
  <r>
    <s v="0203820"/>
    <n v="30000"/>
    <n v="24"/>
    <s v="CONSUMO"/>
    <n v="2.4"/>
    <n v="21278.52"/>
    <n v="0"/>
    <x v="0"/>
    <n v="3500"/>
    <s v="PUEBLA"/>
  </r>
  <r>
    <s v="0205754"/>
    <n v="25500"/>
    <n v="24"/>
    <s v="CONSUMO"/>
    <n v="2.4"/>
    <n v="21248.880000000001"/>
    <n v="546"/>
    <x v="2"/>
    <n v="1713.4749999999999"/>
    <s v="GUERRERO"/>
  </r>
  <r>
    <s v="0208222"/>
    <n v="30000"/>
    <n v="24"/>
    <s v="CONSUMO"/>
    <n v="2.4"/>
    <n v="21244.395"/>
    <n v="0"/>
    <x v="0"/>
    <n v="6023.4500000000007"/>
    <s v="CHIAPAS"/>
  </r>
  <r>
    <s v="0208841"/>
    <n v="30000"/>
    <n v="24"/>
    <s v="CONSUMO"/>
    <n v="2.4"/>
    <n v="21238.739999999998"/>
    <n v="0"/>
    <x v="0"/>
    <n v="4800"/>
    <s v="AGUASCALIENTES"/>
  </r>
  <r>
    <s v="0210564"/>
    <n v="37500"/>
    <n v="36"/>
    <s v="CONSUMO"/>
    <n v="2.4"/>
    <n v="21219.855"/>
    <n v="0"/>
    <x v="0"/>
    <n v="4625"/>
    <s v="ZACATECAS"/>
  </r>
  <r>
    <s v="0210827"/>
    <n v="30000"/>
    <n v="24"/>
    <s v="CONSUMO"/>
    <n v="2.4"/>
    <n v="21198.12"/>
    <n v="147"/>
    <x v="4"/>
    <n v="3500"/>
    <s v="JALISCO"/>
  </r>
  <r>
    <s v="0211586"/>
    <n v="30000"/>
    <n v="36"/>
    <s v="CONSUMO"/>
    <n v="2.4"/>
    <n v="21158.055"/>
    <n v="0"/>
    <x v="0"/>
    <n v="3500"/>
    <s v="SAN LUIS POTOSÍ"/>
  </r>
  <r>
    <s v="0211536"/>
    <n v="31500"/>
    <n v="36"/>
    <s v="CONSUMO"/>
    <n v="2.4"/>
    <n v="21124.170000000002"/>
    <n v="0"/>
    <x v="0"/>
    <n v="3750"/>
    <s v="MICHOACÁN"/>
  </r>
  <r>
    <s v="0206810"/>
    <n v="30000"/>
    <n v="24"/>
    <s v="CONSUMO"/>
    <n v="2.4"/>
    <n v="21102.404999999999"/>
    <n v="0"/>
    <x v="0"/>
    <n v="3500"/>
    <s v="GUANAJUATO"/>
  </r>
  <r>
    <s v="0210953"/>
    <n v="30375"/>
    <n v="36"/>
    <s v="CONSUMO"/>
    <n v="2.4"/>
    <n v="21072.255000000001"/>
    <n v="5"/>
    <x v="5"/>
    <n v="0"/>
    <s v="TABASCO"/>
  </r>
  <r>
    <s v="0212504"/>
    <n v="22500"/>
    <n v="24"/>
    <s v="CONSUMO"/>
    <n v="2.4"/>
    <n v="21058.86"/>
    <n v="0"/>
    <x v="0"/>
    <n v="2250"/>
    <s v="QUERÉTARO"/>
  </r>
  <r>
    <s v="0212518"/>
    <n v="22500"/>
    <n v="18"/>
    <s v="CONSUMO"/>
    <n v="2.4"/>
    <n v="21008.985000000001"/>
    <n v="0"/>
    <x v="0"/>
    <n v="2250"/>
    <s v="COLIMA"/>
  </r>
  <r>
    <s v="0203702"/>
    <n v="21000"/>
    <n v="24"/>
    <s v="CONSUMO"/>
    <n v="2.4"/>
    <n v="21000"/>
    <n v="0"/>
    <x v="0"/>
    <n v="2000"/>
    <s v="VERACRUZ"/>
  </r>
  <r>
    <s v="0209533"/>
    <n v="21000"/>
    <n v="24"/>
    <s v="CONSUMO"/>
    <n v="2.4"/>
    <n v="21000"/>
    <n v="0"/>
    <x v="0"/>
    <n v="2000"/>
    <s v="CIUDAD DE MÉXICO"/>
  </r>
  <r>
    <s v="0210065"/>
    <n v="21000"/>
    <n v="24"/>
    <s v="CONSUMO"/>
    <n v="2.4"/>
    <n v="21000"/>
    <n v="0"/>
    <x v="0"/>
    <n v="2000"/>
    <s v="PUEBLA"/>
  </r>
  <r>
    <s v="0210307"/>
    <n v="21000"/>
    <n v="24"/>
    <s v="CONSUMO"/>
    <n v="2.4"/>
    <n v="21000"/>
    <n v="0"/>
    <x v="0"/>
    <n v="3500"/>
    <s v="GUERRERO"/>
  </r>
  <r>
    <s v="0211040"/>
    <n v="21000"/>
    <n v="24"/>
    <s v="CONSUMO"/>
    <n v="2.4"/>
    <n v="21000"/>
    <n v="0"/>
    <x v="0"/>
    <n v="3500"/>
    <s v="CHIAPAS"/>
  </r>
  <r>
    <s v="0201337"/>
    <n v="45000"/>
    <n v="36"/>
    <s v="CONSUMO"/>
    <n v="2.4"/>
    <n v="20999.474999999999"/>
    <n v="0"/>
    <x v="0"/>
    <n v="5226.9250000000002"/>
    <s v="AGUASCALIENTES"/>
  </r>
  <r>
    <s v="0211506"/>
    <n v="22500"/>
    <n v="24"/>
    <s v="CONSUMO"/>
    <n v="2.4"/>
    <n v="20992.425000000003"/>
    <n v="0"/>
    <x v="0"/>
    <n v="2250"/>
    <s v="ZACATECAS"/>
  </r>
  <r>
    <s v="0212111"/>
    <n v="30000"/>
    <n v="18"/>
    <s v="CONSUMO"/>
    <n v="2.4"/>
    <n v="20976.21"/>
    <n v="0"/>
    <x v="0"/>
    <n v="3500"/>
    <s v="JALISCO"/>
  </r>
  <r>
    <s v="0211941"/>
    <n v="25500"/>
    <n v="36"/>
    <s v="CONSUMO"/>
    <n v="2.4"/>
    <n v="20965.994999999999"/>
    <n v="0"/>
    <x v="0"/>
    <n v="2750"/>
    <s v="SAN LUIS POTOSÍ"/>
  </r>
  <r>
    <s v="0210669"/>
    <n v="150000"/>
    <n v="48"/>
    <s v="CONSUMO"/>
    <n v="2.4"/>
    <n v="20963.355"/>
    <n v="0"/>
    <x v="0"/>
    <n v="15250"/>
    <s v="MICHOACÁN"/>
  </r>
  <r>
    <s v="0210462"/>
    <n v="37500"/>
    <n v="36"/>
    <s v="CONSUMO"/>
    <n v="2.4"/>
    <n v="20932.98"/>
    <n v="0"/>
    <x v="0"/>
    <n v="4750"/>
    <s v="GUANAJUATO"/>
  </r>
  <r>
    <s v="0211546"/>
    <n v="24450"/>
    <n v="24"/>
    <s v="CONSUMO"/>
    <n v="2.4"/>
    <n v="20919.36"/>
    <n v="0"/>
    <x v="0"/>
    <n v="2575"/>
    <s v="TABASCO"/>
  </r>
  <r>
    <s v="0210590"/>
    <n v="27150"/>
    <n v="48"/>
    <s v="CONSUMO"/>
    <n v="2.4"/>
    <n v="20867.46"/>
    <n v="62"/>
    <x v="1"/>
    <n v="0"/>
    <s v="QUERÉTARO"/>
  </r>
  <r>
    <s v="0201356"/>
    <n v="37500"/>
    <n v="36"/>
    <s v="CONSUMO"/>
    <n v="2.4"/>
    <n v="20828.310000000001"/>
    <n v="0"/>
    <x v="0"/>
    <n v="2120"/>
    <s v="COLIMA"/>
  </r>
  <r>
    <s v="0202163"/>
    <n v="37500"/>
    <n v="36"/>
    <s v="CONSUMO"/>
    <n v="2.4"/>
    <n v="20827.71"/>
    <n v="0"/>
    <x v="0"/>
    <n v="4750"/>
    <s v="VERACRUZ"/>
  </r>
  <r>
    <s v="0209918"/>
    <n v="27750"/>
    <n v="24"/>
    <s v="CONSUMO"/>
    <n v="2.4"/>
    <n v="20798.415000000001"/>
    <n v="0"/>
    <x v="0"/>
    <n v="3125"/>
    <s v="CIUDAD DE MÉXICO"/>
  </r>
  <r>
    <s v="0209758"/>
    <n v="44250"/>
    <n v="36"/>
    <s v="CONSUMO"/>
    <n v="2.4"/>
    <n v="20789.625"/>
    <n v="0"/>
    <x v="0"/>
    <n v="1485"/>
    <s v="PUEBLA"/>
  </r>
  <r>
    <s v="0210821"/>
    <n v="27000"/>
    <n v="24"/>
    <s v="CONSUMO"/>
    <n v="2.4"/>
    <n v="20736.36"/>
    <n v="0"/>
    <x v="0"/>
    <n v="3000"/>
    <s v="GUERRERO"/>
  </r>
  <r>
    <s v="0212515"/>
    <n v="22500"/>
    <n v="18"/>
    <s v="CONSUMO"/>
    <n v="2.4"/>
    <n v="20723.114999999998"/>
    <n v="0"/>
    <x v="0"/>
    <n v="2250"/>
    <s v="CHIAPAS"/>
  </r>
  <r>
    <s v="0208805"/>
    <n v="30000"/>
    <n v="24"/>
    <s v="CONSUMO"/>
    <n v="2.4"/>
    <n v="20647.845000000001"/>
    <n v="0"/>
    <x v="0"/>
    <n v="5750"/>
    <s v="AGUASCALIENTES"/>
  </r>
  <r>
    <s v="0211131"/>
    <n v="33000"/>
    <n v="24"/>
    <s v="CONSUMO"/>
    <n v="2.4"/>
    <n v="20624.805"/>
    <n v="37"/>
    <x v="6"/>
    <n v="1975"/>
    <s v="ZACATECAS"/>
  </r>
  <r>
    <s v="0212328"/>
    <n v="22500"/>
    <n v="24"/>
    <s v="CONSUMO"/>
    <n v="2.4"/>
    <n v="20624.400000000001"/>
    <n v="5"/>
    <x v="5"/>
    <n v="2250"/>
    <s v="JALISCO"/>
  </r>
  <r>
    <s v="0212430"/>
    <n v="22500"/>
    <n v="24"/>
    <s v="CONSUMO"/>
    <n v="2.4"/>
    <n v="20622.96"/>
    <n v="0"/>
    <x v="0"/>
    <n v="0"/>
    <s v="SAN LUIS POTOSÍ"/>
  </r>
  <r>
    <s v="0203115"/>
    <n v="24750"/>
    <n v="24"/>
    <s v="CONSUMO"/>
    <n v="2.4"/>
    <n v="20614.920000000002"/>
    <n v="0"/>
    <x v="0"/>
    <n v="2487.5"/>
    <s v="MICHOACÁN"/>
  </r>
  <r>
    <s v="0209623"/>
    <n v="30000"/>
    <n v="36"/>
    <s v="CONSUMO"/>
    <n v="2.4"/>
    <n v="20552.310000000001"/>
    <n v="0"/>
    <x v="0"/>
    <n v="3500"/>
    <s v="GUANAJUATO"/>
  </r>
  <r>
    <s v="0207378"/>
    <n v="25500"/>
    <n v="36"/>
    <s v="CONSUMO"/>
    <n v="2.4"/>
    <n v="20541.285"/>
    <n v="25"/>
    <x v="3"/>
    <n v="2682.5"/>
    <s v="TABASCO"/>
  </r>
  <r>
    <s v="0211122"/>
    <n v="21750"/>
    <n v="24"/>
    <s v="CONSUMO"/>
    <n v="2.4"/>
    <n v="20529.855"/>
    <n v="0"/>
    <x v="0"/>
    <n v="2125"/>
    <s v="QUERÉTARO"/>
  </r>
  <r>
    <s v="0212431"/>
    <n v="22500"/>
    <n v="24"/>
    <s v="CONSUMO"/>
    <n v="2.4"/>
    <n v="20477.400000000001"/>
    <n v="0"/>
    <x v="0"/>
    <n v="2250"/>
    <s v="COLIMA"/>
  </r>
  <r>
    <s v="0212427"/>
    <n v="22500"/>
    <n v="24"/>
    <s v="CONSUMO"/>
    <n v="2.4"/>
    <n v="20462.43"/>
    <n v="0"/>
    <x v="0"/>
    <n v="2250"/>
    <s v="VERACRUZ"/>
  </r>
  <r>
    <s v="0212399"/>
    <n v="22500"/>
    <n v="24"/>
    <s v="CONSUMO"/>
    <n v="2.4"/>
    <n v="20420.235000000001"/>
    <n v="0"/>
    <x v="0"/>
    <n v="2250"/>
    <s v="CIUDAD DE MÉXICO"/>
  </r>
  <r>
    <s v="0212209"/>
    <n v="22500"/>
    <n v="24"/>
    <s v="CONSUMO"/>
    <n v="2.4"/>
    <n v="20402.88"/>
    <n v="42"/>
    <x v="6"/>
    <n v="3750"/>
    <s v="PUEBLA"/>
  </r>
  <r>
    <s v="0212492"/>
    <n v="22500"/>
    <n v="24"/>
    <s v="CONSUMO"/>
    <n v="2.4"/>
    <n v="20367.135000000002"/>
    <n v="0"/>
    <x v="0"/>
    <n v="2250"/>
    <s v="GUERRERO"/>
  </r>
  <r>
    <s v="0212404"/>
    <n v="22500"/>
    <n v="24"/>
    <s v="CONSUMO"/>
    <n v="2.4"/>
    <n v="20358.63"/>
    <n v="0"/>
    <x v="0"/>
    <n v="2250"/>
    <s v="CHIAPAS"/>
  </r>
  <r>
    <s v="0211818"/>
    <n v="30000"/>
    <n v="24"/>
    <s v="CONSUMO"/>
    <n v="2.4"/>
    <n v="20284.305"/>
    <n v="0"/>
    <x v="0"/>
    <n v="3500"/>
    <s v="AGUASCALIENTES"/>
  </r>
  <r>
    <s v="0207067"/>
    <n v="22500"/>
    <n v="24"/>
    <s v="CONSUMO"/>
    <n v="2.4"/>
    <n v="20258.04"/>
    <n v="3"/>
    <x v="5"/>
    <n v="2250"/>
    <s v="ZACATECAS"/>
  </r>
  <r>
    <s v="0211665"/>
    <n v="20250"/>
    <n v="24"/>
    <s v="CONSUMO"/>
    <n v="2.4"/>
    <n v="20250"/>
    <n v="0"/>
    <x v="0"/>
    <n v="1875"/>
    <s v="JALISCO"/>
  </r>
  <r>
    <s v="0207327"/>
    <n v="27000"/>
    <n v="36"/>
    <s v="CONSUMO"/>
    <n v="2.4"/>
    <n v="20248.935000000001"/>
    <n v="13"/>
    <x v="3"/>
    <n v="0"/>
    <s v="SAN LUIS POTOSÍ"/>
  </r>
  <r>
    <s v="0206565"/>
    <n v="31500"/>
    <n v="24"/>
    <s v="CONSUMO"/>
    <n v="2.4"/>
    <n v="20228.25"/>
    <n v="0"/>
    <x v="0"/>
    <n v="3750"/>
    <s v="MICHOACÁN"/>
  </r>
  <r>
    <s v="0207029"/>
    <n v="22500"/>
    <n v="24"/>
    <s v="CONSUMO"/>
    <n v="2.4"/>
    <n v="20220.885000000002"/>
    <n v="0"/>
    <x v="0"/>
    <n v="2250"/>
    <s v="GUANAJUATO"/>
  </r>
  <r>
    <s v="0202767"/>
    <n v="30000"/>
    <n v="36"/>
    <s v="CONSUMO"/>
    <n v="2.4"/>
    <n v="20145.989999999998"/>
    <n v="0"/>
    <x v="0"/>
    <n v="3500"/>
    <s v="TABASCO"/>
  </r>
  <r>
    <s v="0211527"/>
    <n v="30000"/>
    <n v="36"/>
    <s v="CONSUMO"/>
    <n v="2.4"/>
    <n v="20138.189999999999"/>
    <n v="0"/>
    <x v="0"/>
    <n v="3500"/>
    <s v="QUERÉTARO"/>
  </r>
  <r>
    <s v="0211141"/>
    <n v="21000"/>
    <n v="24"/>
    <s v="CONSUMO"/>
    <n v="2.4"/>
    <n v="20124.135000000002"/>
    <n v="0"/>
    <x v="0"/>
    <n v="1965"/>
    <s v="COLIMA"/>
  </r>
  <r>
    <s v="0212359"/>
    <n v="22500"/>
    <n v="24"/>
    <s v="CONSUMO"/>
    <n v="2.4"/>
    <n v="20120.385000000002"/>
    <n v="0"/>
    <x v="0"/>
    <n v="2250"/>
    <s v="VERACRUZ"/>
  </r>
  <r>
    <s v="0209396"/>
    <n v="22500"/>
    <n v="24"/>
    <s v="CONSUMO"/>
    <n v="2.4"/>
    <n v="20054.415000000001"/>
    <n v="0"/>
    <x v="0"/>
    <n v="3500"/>
    <s v="CIUDAD DE MÉXICO"/>
  </r>
  <r>
    <s v="0210267"/>
    <n v="36000"/>
    <n v="36"/>
    <s v="CONSUMO"/>
    <n v="2.4"/>
    <n v="20038.334999999999"/>
    <n v="5"/>
    <x v="5"/>
    <n v="623.15"/>
    <s v="PUEBLA"/>
  </r>
  <r>
    <s v="0207360"/>
    <n v="45000"/>
    <n v="36"/>
    <s v="CONSUMO"/>
    <n v="2.4"/>
    <n v="19997.91"/>
    <n v="41"/>
    <x v="6"/>
    <n v="2455.9250000000002"/>
    <s v="GUERRERO"/>
  </r>
  <r>
    <s v="0208984"/>
    <n v="30000"/>
    <n v="24"/>
    <s v="CONSUMO"/>
    <n v="2.4"/>
    <n v="19994.189999999999"/>
    <n v="0"/>
    <x v="0"/>
    <n v="3020"/>
    <s v="CHIAPAS"/>
  </r>
  <r>
    <s v="0204435"/>
    <n v="45000"/>
    <n v="36"/>
    <s v="CONSUMO"/>
    <n v="2.4"/>
    <n v="19993.724999999999"/>
    <n v="80"/>
    <x v="1"/>
    <n v="2117.8000000000002"/>
    <s v="AGUASCALIENTES"/>
  </r>
  <r>
    <s v="0209116"/>
    <n v="30000"/>
    <n v="24"/>
    <s v="CONSUMO"/>
    <n v="2.4"/>
    <n v="19987.050000000003"/>
    <n v="0"/>
    <x v="0"/>
    <n v="3501.5499999999997"/>
    <s v="ZACATECAS"/>
  </r>
  <r>
    <s v="0211606"/>
    <n v="30000"/>
    <n v="24"/>
    <s v="CONSUMO"/>
    <n v="2.4"/>
    <n v="19984.665000000001"/>
    <n v="0"/>
    <x v="0"/>
    <n v="3500"/>
    <s v="JALISCO"/>
  </r>
  <r>
    <s v="0210642"/>
    <n v="30000"/>
    <n v="24"/>
    <s v="CONSUMO"/>
    <n v="2.4"/>
    <n v="19964.715"/>
    <n v="143"/>
    <x v="4"/>
    <n v="800"/>
    <s v="SAN LUIS POTOSÍ"/>
  </r>
  <r>
    <s v="0212225"/>
    <n v="30000"/>
    <n v="12"/>
    <s v="CONSUMO"/>
    <n v="2.4"/>
    <n v="19943.685000000001"/>
    <n v="0"/>
    <x v="0"/>
    <n v="3500"/>
    <s v="MICHOACÁN"/>
  </r>
  <r>
    <s v="0210602"/>
    <n v="22500"/>
    <n v="24"/>
    <s v="CONSUMO"/>
    <n v="2.4"/>
    <n v="19905.074999999997"/>
    <n v="0"/>
    <x v="0"/>
    <n v="2250"/>
    <s v="GUANAJUATO"/>
  </r>
  <r>
    <s v="0210647"/>
    <n v="22500"/>
    <n v="24"/>
    <s v="CONSUMO"/>
    <n v="2.4"/>
    <n v="19889.52"/>
    <n v="0"/>
    <x v="0"/>
    <n v="2250"/>
    <s v="TABASCO"/>
  </r>
  <r>
    <s v="0211659"/>
    <n v="30000"/>
    <n v="24"/>
    <s v="CONSUMO"/>
    <n v="2.4"/>
    <n v="19887.689999999999"/>
    <n v="0"/>
    <x v="0"/>
    <n v="2250"/>
    <s v="QUERÉTARO"/>
  </r>
  <r>
    <s v="0209496"/>
    <n v="30000"/>
    <n v="36"/>
    <s v="CONSUMO"/>
    <n v="2.4"/>
    <n v="19823.64"/>
    <n v="268"/>
    <x v="2"/>
    <n v="166.45"/>
    <s v="COLIMA"/>
  </r>
  <r>
    <s v="0211525"/>
    <n v="30000"/>
    <n v="36"/>
    <s v="CONSUMO"/>
    <n v="2.4"/>
    <n v="19814.189999999999"/>
    <n v="0"/>
    <x v="0"/>
    <n v="3500"/>
    <s v="VERACRUZ"/>
  </r>
  <r>
    <s v="0201102"/>
    <n v="23100"/>
    <n v="24"/>
    <s v="CONSUMO"/>
    <n v="2.4"/>
    <n v="19798.035"/>
    <n v="0"/>
    <x v="0"/>
    <n v="2350"/>
    <s v="CIUDAD DE MÉXICO"/>
  </r>
  <r>
    <s v="0212189"/>
    <n v="24000"/>
    <n v="24"/>
    <s v="CONSUMO"/>
    <n v="2.4"/>
    <n v="19785.96"/>
    <n v="0"/>
    <x v="0"/>
    <n v="2500"/>
    <s v="PUEBLA"/>
  </r>
  <r>
    <s v="0207060"/>
    <n v="37500"/>
    <n v="36"/>
    <s v="CONSUMO"/>
    <n v="2.4"/>
    <n v="19778.310000000001"/>
    <n v="0"/>
    <x v="0"/>
    <n v="4000"/>
    <s v="GUERRERO"/>
  </r>
  <r>
    <s v="0211119"/>
    <n v="30000"/>
    <n v="36"/>
    <s v="CONSUMO"/>
    <n v="2.4"/>
    <n v="19764.555"/>
    <n v="0"/>
    <x v="0"/>
    <n v="2000"/>
    <s v="CHIAPAS"/>
  </r>
  <r>
    <s v="0209460"/>
    <n v="60000"/>
    <n v="36"/>
    <s v="CONSUMO"/>
    <n v="2.4"/>
    <n v="19743.39"/>
    <n v="0"/>
    <x v="0"/>
    <n v="6175"/>
    <s v="AGUASCALIENTES"/>
  </r>
  <r>
    <s v="0212096"/>
    <n v="22500"/>
    <n v="24"/>
    <s v="CONSUMO"/>
    <n v="2.4"/>
    <n v="19716.599999999999"/>
    <n v="63"/>
    <x v="1"/>
    <n v="2025"/>
    <s v="ZACATECAS"/>
  </r>
  <r>
    <s v="0203445"/>
    <n v="37500"/>
    <n v="36"/>
    <s v="CONSUMO"/>
    <n v="2.4"/>
    <n v="19700.760000000002"/>
    <n v="0"/>
    <x v="0"/>
    <n v="4750"/>
    <s v="JALISCO"/>
  </r>
  <r>
    <s v="0212271"/>
    <n v="22500"/>
    <n v="24"/>
    <s v="CONSUMO"/>
    <n v="2.4"/>
    <n v="19648.364999999998"/>
    <n v="0"/>
    <x v="0"/>
    <n v="2250"/>
    <s v="SAN LUIS POTOSÍ"/>
  </r>
  <r>
    <s v="0100152"/>
    <n v="37500"/>
    <n v="36"/>
    <s v="CONSUMO"/>
    <n v="2.4"/>
    <n v="19633.064999999999"/>
    <n v="0"/>
    <x v="0"/>
    <n v="1500"/>
    <s v="MICHOACÁN"/>
  </r>
  <r>
    <s v="0211146"/>
    <n v="22500"/>
    <n v="24"/>
    <s v="CONSUMO"/>
    <n v="2.4"/>
    <n v="19602.764999999999"/>
    <n v="0"/>
    <x v="0"/>
    <n v="2000"/>
    <s v="GUANAJUATO"/>
  </r>
  <r>
    <s v="0207340"/>
    <n v="37500"/>
    <n v="36"/>
    <s v="CONSUMO"/>
    <n v="2.4"/>
    <n v="19591.170000000002"/>
    <n v="0"/>
    <x v="0"/>
    <n v="3082.125"/>
    <s v="TABASCO"/>
  </r>
  <r>
    <s v="0208188"/>
    <n v="76500"/>
    <n v="24"/>
    <s v="CONSUMO"/>
    <n v="2.4"/>
    <n v="19571.114999999998"/>
    <n v="69"/>
    <x v="1"/>
    <n v="0"/>
    <s v="QUERÉTARO"/>
  </r>
  <r>
    <s v="0208099"/>
    <n v="36000"/>
    <n v="36"/>
    <s v="CONSUMO"/>
    <n v="2.4"/>
    <n v="19544.535"/>
    <n v="0"/>
    <x v="0"/>
    <n v="4500"/>
    <s v="COLIMA"/>
  </r>
  <r>
    <s v="0204133"/>
    <n v="45000"/>
    <n v="36"/>
    <s v="CONSUMO"/>
    <n v="2.4"/>
    <n v="19542.525000000001"/>
    <n v="0"/>
    <x v="0"/>
    <n v="2717.5"/>
    <s v="VERACRUZ"/>
  </r>
  <r>
    <s v="0202738"/>
    <n v="19500"/>
    <n v="24"/>
    <s v="CONSUMO"/>
    <n v="2.4"/>
    <n v="19500"/>
    <n v="0"/>
    <x v="0"/>
    <n v="1750"/>
    <s v="CIUDAD DE MÉXICO"/>
  </r>
  <r>
    <s v="0210761"/>
    <n v="30000"/>
    <n v="36"/>
    <s v="CONSUMO"/>
    <n v="2.4"/>
    <n v="19471.079999999998"/>
    <n v="3"/>
    <x v="5"/>
    <n v="2552.5"/>
    <s v="PUEBLA"/>
  </r>
  <r>
    <s v="0211735"/>
    <n v="30000"/>
    <n v="24"/>
    <s v="CONSUMO"/>
    <n v="2.4"/>
    <n v="19426.560000000001"/>
    <n v="0"/>
    <x v="0"/>
    <n v="3500"/>
    <s v="GUERRERO"/>
  </r>
  <r>
    <s v="0211138"/>
    <n v="20250"/>
    <n v="24"/>
    <s v="CONSUMO"/>
    <n v="2.4"/>
    <n v="19406.055"/>
    <n v="276"/>
    <x v="2"/>
    <n v="1875"/>
    <s v="CHIAPAS"/>
  </r>
  <r>
    <s v="0209859"/>
    <n v="23250"/>
    <n v="36"/>
    <s v="CONSUMO"/>
    <n v="2.4"/>
    <n v="19368.735000000001"/>
    <n v="0"/>
    <x v="0"/>
    <n v="3125"/>
    <s v="AGUASCALIENTES"/>
  </r>
  <r>
    <s v="0211334"/>
    <n v="30000"/>
    <n v="36"/>
    <s v="CONSUMO"/>
    <n v="2.4"/>
    <n v="19365.135000000002"/>
    <n v="0"/>
    <x v="0"/>
    <n v="3500"/>
    <s v="ZACATECAS"/>
  </r>
  <r>
    <s v="0211198"/>
    <n v="60000"/>
    <n v="36"/>
    <s v="CONSUMO"/>
    <n v="2.4"/>
    <n v="19323.195"/>
    <n v="0"/>
    <x v="0"/>
    <n v="0"/>
    <s v="JALISCO"/>
  </r>
  <r>
    <s v="0206537"/>
    <n v="22500"/>
    <n v="36"/>
    <s v="CONSUMO"/>
    <n v="2.4"/>
    <n v="19306.395"/>
    <n v="0"/>
    <x v="0"/>
    <n v="3750"/>
    <s v="SAN LUIS POTOSÍ"/>
  </r>
  <r>
    <s v="0211034"/>
    <n v="30000"/>
    <n v="36"/>
    <s v="CONSUMO"/>
    <n v="2.4"/>
    <n v="19225.439999999999"/>
    <n v="0"/>
    <x v="0"/>
    <n v="3500"/>
    <s v="MICHOACÁN"/>
  </r>
  <r>
    <s v="0212217"/>
    <n v="22500"/>
    <n v="24"/>
    <s v="CONSUMO"/>
    <n v="2.4"/>
    <n v="19190.73"/>
    <n v="6"/>
    <x v="5"/>
    <n v="2250"/>
    <s v="GUANAJUATO"/>
  </r>
  <r>
    <s v="0202390"/>
    <n v="33000"/>
    <n v="36"/>
    <s v="CONSUMO"/>
    <n v="2.4"/>
    <n v="19159.29"/>
    <n v="716"/>
    <x v="2"/>
    <n v="215.97499999999999"/>
    <s v="TABASCO"/>
  </r>
  <r>
    <s v="0100726"/>
    <n v="30000"/>
    <n v="36"/>
    <s v="CONSUMO"/>
    <n v="2.4"/>
    <n v="19150.560000000001"/>
    <n v="0"/>
    <x v="0"/>
    <n v="1677.5"/>
    <s v="QUERÉTARO"/>
  </r>
  <r>
    <s v="0211118"/>
    <n v="30000"/>
    <n v="36"/>
    <s v="CONSUMO"/>
    <n v="2.4"/>
    <n v="19111.275000000001"/>
    <n v="0"/>
    <x v="0"/>
    <n v="3500"/>
    <s v="COLIMA"/>
  </r>
  <r>
    <s v="0212087"/>
    <n v="22500"/>
    <n v="36"/>
    <s v="CONSUMO"/>
    <n v="2.4"/>
    <n v="19071.735000000001"/>
    <n v="0"/>
    <x v="0"/>
    <n v="2250"/>
    <s v="AGUASCALIENTES"/>
  </r>
  <r>
    <s v="0210144"/>
    <n v="22500"/>
    <n v="24"/>
    <s v="CONSUMO"/>
    <n v="2.4"/>
    <n v="19069.125"/>
    <n v="3"/>
    <x v="5"/>
    <n v="2250"/>
    <s v="ZACATECAS"/>
  </r>
  <r>
    <s v="0209694"/>
    <n v="21000"/>
    <n v="24"/>
    <s v="CONSUMO"/>
    <n v="2.4"/>
    <n v="19046.07"/>
    <n v="0"/>
    <x v="0"/>
    <n v="2000"/>
    <s v="JALISCO"/>
  </r>
  <r>
    <s v="0210031"/>
    <n v="21000"/>
    <n v="24"/>
    <s v="CONSUMO"/>
    <n v="2.4"/>
    <n v="18986.25"/>
    <n v="0"/>
    <x v="0"/>
    <n v="2000"/>
    <s v="SAN LUIS POTOSÍ"/>
  </r>
  <r>
    <s v="0211485"/>
    <n v="30000"/>
    <n v="24"/>
    <s v="CONSUMO"/>
    <n v="2.4"/>
    <n v="18972.165000000001"/>
    <n v="2"/>
    <x v="5"/>
    <n v="3500"/>
    <s v="MICHOACÁN"/>
  </r>
  <r>
    <s v="0212387"/>
    <n v="22500"/>
    <n v="24"/>
    <s v="CONSUMO"/>
    <n v="2.4"/>
    <n v="18927.420000000002"/>
    <n v="0"/>
    <x v="0"/>
    <n v="2250"/>
    <s v="GUANAJUATO"/>
  </r>
  <r>
    <s v="0203293"/>
    <n v="22500"/>
    <n v="24"/>
    <s v="CONSUMO"/>
    <n v="2.4"/>
    <n v="18750"/>
    <n v="14"/>
    <x v="3"/>
    <n v="2250"/>
    <s v="TABASCO"/>
  </r>
  <r>
    <s v="0209580"/>
    <n v="18750"/>
    <n v="24"/>
    <s v="CONSUMO"/>
    <n v="2.4"/>
    <n v="18750"/>
    <n v="0"/>
    <x v="0"/>
    <n v="1625"/>
    <s v="QUERÉTARO"/>
  </r>
  <r>
    <s v="0212037"/>
    <n v="18750"/>
    <n v="24"/>
    <s v="CONSUMO"/>
    <n v="2.4"/>
    <n v="18750"/>
    <n v="0"/>
    <x v="0"/>
    <n v="1625"/>
    <s v="COLIMA"/>
  </r>
  <r>
    <s v="0210658"/>
    <n v="30000"/>
    <n v="24"/>
    <s v="CONSUMO"/>
    <n v="2.4"/>
    <n v="18748.904999999999"/>
    <n v="109"/>
    <x v="7"/>
    <n v="1824.75"/>
    <s v="VERACRUZ"/>
  </r>
  <r>
    <s v="0211071"/>
    <n v="37500"/>
    <n v="24"/>
    <s v="CONSUMO"/>
    <n v="2.4"/>
    <n v="18748.47"/>
    <n v="0"/>
    <x v="0"/>
    <n v="3452.5"/>
    <s v="CIUDAD DE MÉXICO"/>
  </r>
  <r>
    <s v="0202182"/>
    <n v="37500"/>
    <n v="36"/>
    <s v="CONSUMO"/>
    <n v="2.4"/>
    <n v="18747.345000000001"/>
    <n v="146"/>
    <x v="4"/>
    <n v="1794.5"/>
    <s v="PUEBLA"/>
  </r>
  <r>
    <s v="0206024"/>
    <n v="22500"/>
    <n v="24"/>
    <s v="CONSUMO"/>
    <n v="2.4"/>
    <n v="18739.829999999998"/>
    <n v="0"/>
    <x v="0"/>
    <n v="2593.0500000000002"/>
    <s v="GUERRERO"/>
  </r>
  <r>
    <s v="0210338"/>
    <n v="22500"/>
    <n v="24"/>
    <s v="CONSUMO"/>
    <n v="2.4"/>
    <n v="18707.985000000001"/>
    <n v="0"/>
    <x v="0"/>
    <n v="2250"/>
    <s v="CHIAPAS"/>
  </r>
  <r>
    <s v="0211874"/>
    <n v="45000"/>
    <n v="24"/>
    <s v="CONSUMO"/>
    <n v="2.4"/>
    <n v="18699.09"/>
    <n v="0"/>
    <x v="0"/>
    <n v="6000"/>
    <s v="AGUASCALIENTES"/>
  </r>
  <r>
    <s v="0211037"/>
    <n v="26250"/>
    <n v="36"/>
    <s v="CONSUMO"/>
    <n v="2.4"/>
    <n v="18687.645"/>
    <n v="24"/>
    <x v="3"/>
    <n v="2875"/>
    <s v="ZACATECAS"/>
  </r>
  <r>
    <s v="0211281"/>
    <n v="19500"/>
    <n v="24"/>
    <s v="CONSUMO"/>
    <n v="2.4"/>
    <n v="18685.98"/>
    <n v="0"/>
    <x v="0"/>
    <n v="1750"/>
    <s v="JALISCO"/>
  </r>
  <r>
    <s v="0211275"/>
    <n v="22500"/>
    <n v="24"/>
    <s v="CONSUMO"/>
    <n v="2.4"/>
    <n v="18676.050000000003"/>
    <n v="5"/>
    <x v="5"/>
    <n v="2250"/>
    <s v="SAN LUIS POTOSÍ"/>
  </r>
  <r>
    <s v="0211717"/>
    <n v="25500"/>
    <n v="36"/>
    <s v="CONSUMO"/>
    <n v="2.4"/>
    <n v="18665.264999999999"/>
    <n v="0"/>
    <x v="0"/>
    <n v="2750"/>
    <s v="MICHOACÁN"/>
  </r>
  <r>
    <s v="0209262"/>
    <n v="32100"/>
    <n v="36"/>
    <s v="CONSUMO"/>
    <n v="2.4"/>
    <n v="18649.53"/>
    <n v="0"/>
    <x v="0"/>
    <n v="3850"/>
    <s v="GUANAJUATO"/>
  </r>
  <r>
    <s v="0212443"/>
    <n v="22500"/>
    <n v="24"/>
    <s v="CONSUMO"/>
    <n v="2.4"/>
    <n v="18637.02"/>
    <n v="0"/>
    <x v="0"/>
    <n v="2250"/>
    <s v="TABASCO"/>
  </r>
  <r>
    <s v="0205404"/>
    <n v="45000"/>
    <n v="36"/>
    <s v="CONSUMO"/>
    <n v="2.4"/>
    <n v="18629.385000000002"/>
    <n v="60"/>
    <x v="6"/>
    <n v="2376.375"/>
    <s v="QUERÉTARO"/>
  </r>
  <r>
    <s v="0202007"/>
    <n v="45000"/>
    <n v="36"/>
    <s v="CONSUMO"/>
    <n v="2.4"/>
    <n v="18627.150000000001"/>
    <n v="0"/>
    <x v="0"/>
    <n v="2807.5"/>
    <s v="COLIMA"/>
  </r>
  <r>
    <s v="0209908"/>
    <n v="19500"/>
    <n v="24"/>
    <s v="CONSUMO"/>
    <n v="2.4"/>
    <n v="18592.755000000001"/>
    <n v="0"/>
    <x v="0"/>
    <n v="1750"/>
    <s v="VERACRUZ"/>
  </r>
  <r>
    <s v="0209921"/>
    <n v="20250"/>
    <n v="24"/>
    <s v="CONSUMO"/>
    <n v="2.4"/>
    <n v="18560.715"/>
    <n v="0"/>
    <x v="0"/>
    <n v="2500"/>
    <s v="CIUDAD DE MÉXICO"/>
  </r>
  <r>
    <s v="0211655"/>
    <n v="30000"/>
    <n v="24"/>
    <s v="CONSUMO"/>
    <n v="2.4"/>
    <n v="18542.715"/>
    <n v="0"/>
    <x v="0"/>
    <n v="3500"/>
    <s v="PUEBLA"/>
  </r>
  <r>
    <s v="0209335"/>
    <n v="19500"/>
    <n v="24"/>
    <s v="CONSUMO"/>
    <n v="2.4"/>
    <n v="18518.264999999999"/>
    <n v="0"/>
    <x v="0"/>
    <n v="2621.6000000000004"/>
    <s v="GUERRERO"/>
  </r>
  <r>
    <s v="0209769"/>
    <n v="27750"/>
    <n v="36"/>
    <s v="CONSUMO"/>
    <n v="2.4"/>
    <n v="18487.53"/>
    <n v="205"/>
    <x v="2"/>
    <n v="0"/>
    <s v="CHIAPAS"/>
  </r>
  <r>
    <s v="0209155"/>
    <n v="22500"/>
    <n v="24"/>
    <s v="CONSUMO"/>
    <n v="2.4"/>
    <n v="18486.54"/>
    <n v="0"/>
    <x v="0"/>
    <n v="2250"/>
    <s v="AGUASCALIENTES"/>
  </r>
  <r>
    <s v="0208688"/>
    <n v="30000"/>
    <n v="36"/>
    <s v="CONSUMO"/>
    <n v="2.4"/>
    <n v="18470.925000000003"/>
    <n v="433"/>
    <x v="2"/>
    <n v="710"/>
    <s v="ZACATECAS"/>
  </r>
  <r>
    <s v="0210428"/>
    <n v="30000"/>
    <n v="24"/>
    <s v="CONSUMO"/>
    <n v="2.4"/>
    <n v="18466.5"/>
    <n v="0"/>
    <x v="0"/>
    <n v="3500"/>
    <s v="JALISCO"/>
  </r>
  <r>
    <s v="0210871"/>
    <n v="30000"/>
    <n v="36"/>
    <s v="CONSUMO"/>
    <n v="2.4"/>
    <n v="18463.86"/>
    <n v="0"/>
    <x v="0"/>
    <n v="3500"/>
    <s v="SAN LUIS POTOSÍ"/>
  </r>
  <r>
    <s v="0211434"/>
    <n v="24825"/>
    <n v="36"/>
    <s v="CONSUMO"/>
    <n v="2.4"/>
    <n v="18398.25"/>
    <n v="0"/>
    <x v="0"/>
    <n v="2637.5"/>
    <s v="MICHOACÁN"/>
  </r>
  <r>
    <s v="0210413"/>
    <n v="30000"/>
    <n v="36"/>
    <s v="CONSUMO"/>
    <n v="2.4"/>
    <n v="18333.239999999998"/>
    <n v="3"/>
    <x v="5"/>
    <n v="2882.5"/>
    <s v="GUANAJUATO"/>
  </r>
  <r>
    <s v="0208116"/>
    <n v="22500"/>
    <n v="24"/>
    <s v="CONSUMO"/>
    <n v="2.4"/>
    <n v="18324.135000000002"/>
    <n v="0"/>
    <x v="0"/>
    <n v="2250"/>
    <s v="TABASCO"/>
  </r>
  <r>
    <s v="0212171"/>
    <n v="22500"/>
    <n v="24"/>
    <s v="CONSUMO"/>
    <n v="2.4"/>
    <n v="18280.349999999999"/>
    <n v="0"/>
    <x v="0"/>
    <n v="2250"/>
    <s v="QUERÉTARO"/>
  </r>
  <r>
    <s v="0207706"/>
    <n v="22500"/>
    <n v="24"/>
    <s v="CONSUMO"/>
    <n v="2.4"/>
    <n v="18247.514999999999"/>
    <n v="3"/>
    <x v="5"/>
    <n v="2251.9"/>
    <s v="COLIMA"/>
  </r>
  <r>
    <s v="0205409"/>
    <n v="22500"/>
    <n v="24"/>
    <s v="CONSUMO"/>
    <n v="2.4"/>
    <n v="18169.965"/>
    <n v="0"/>
    <x v="0"/>
    <n v="2250"/>
    <s v="VERACRUZ"/>
  </r>
  <r>
    <s v="0209367"/>
    <n v="28500"/>
    <n v="24"/>
    <s v="CONSUMO"/>
    <n v="2.4"/>
    <n v="18144.435000000001"/>
    <n v="0"/>
    <x v="0"/>
    <n v="4000"/>
    <s v="CIUDAD DE MÉXICO"/>
  </r>
  <r>
    <s v="0211725"/>
    <n v="22500"/>
    <n v="36"/>
    <s v="CONSUMO"/>
    <n v="2.4"/>
    <n v="18123.704999999998"/>
    <n v="0"/>
    <x v="0"/>
    <n v="745"/>
    <s v="PUEBLA"/>
  </r>
  <r>
    <s v="0210387"/>
    <n v="22950"/>
    <n v="24"/>
    <s v="CONSUMO"/>
    <n v="2.4"/>
    <n v="18118.02"/>
    <n v="280"/>
    <x v="2"/>
    <n v="0"/>
    <s v="GUERRERO"/>
  </r>
  <r>
    <s v="0211937"/>
    <n v="21750"/>
    <n v="24"/>
    <s v="CONSUMO"/>
    <n v="2.4"/>
    <n v="18117.36"/>
    <n v="30"/>
    <x v="3"/>
    <n v="0"/>
    <s v="CHIAPAS"/>
  </r>
  <r>
    <s v="0202948"/>
    <n v="60000"/>
    <n v="36"/>
    <s v="CONSUMO"/>
    <n v="2.4"/>
    <n v="18084.300000000003"/>
    <n v="0"/>
    <x v="0"/>
    <n v="4522.6499999999996"/>
    <s v="AGUASCALIENTES"/>
  </r>
  <r>
    <s v="0100150"/>
    <n v="22950"/>
    <n v="24"/>
    <s v="CONSUMO"/>
    <n v="2.4"/>
    <n v="18080.43"/>
    <n v="0"/>
    <x v="0"/>
    <n v="3163.0250000000001"/>
    <s v="ZACATECAS"/>
  </r>
  <r>
    <s v="0209569"/>
    <n v="27000"/>
    <n v="24"/>
    <s v="CONSUMO"/>
    <n v="2.4"/>
    <n v="18054.84"/>
    <n v="0"/>
    <x v="0"/>
    <n v="3500"/>
    <s v="JALISCO"/>
  </r>
  <r>
    <s v="0211401"/>
    <n v="25500"/>
    <n v="24"/>
    <s v="CONSUMO"/>
    <n v="2.4"/>
    <n v="18021.09"/>
    <n v="45"/>
    <x v="6"/>
    <n v="0"/>
    <s v="SAN LUIS POTOSÍ"/>
  </r>
  <r>
    <s v="0204085"/>
    <n v="18000"/>
    <n v="24"/>
    <s v="CONSUMO"/>
    <n v="2.4"/>
    <n v="18000"/>
    <n v="0"/>
    <x v="0"/>
    <n v="1500"/>
    <s v="MICHOACÁN"/>
  </r>
  <r>
    <s v="0204316"/>
    <n v="18000"/>
    <n v="24"/>
    <s v="CONSUMO"/>
    <n v="2.4"/>
    <n v="18000"/>
    <n v="0"/>
    <x v="0"/>
    <n v="1500"/>
    <s v="GUANAJUATO"/>
  </r>
  <r>
    <s v="0208347"/>
    <n v="18000"/>
    <n v="24"/>
    <s v="CONSUMO"/>
    <n v="2.4"/>
    <n v="18000"/>
    <n v="6"/>
    <x v="5"/>
    <n v="1500"/>
    <s v="TABASCO"/>
  </r>
  <r>
    <s v="0210248"/>
    <n v="18000"/>
    <n v="24"/>
    <s v="CONSUMO"/>
    <n v="2.4"/>
    <n v="18000"/>
    <n v="0"/>
    <x v="0"/>
    <n v="1875"/>
    <s v="QUERÉTARO"/>
  </r>
  <r>
    <s v="0210425"/>
    <n v="18000"/>
    <n v="24"/>
    <s v="CONSUMO"/>
    <n v="2.4"/>
    <n v="18000"/>
    <n v="0"/>
    <x v="0"/>
    <n v="1500"/>
    <s v="COLIMA"/>
  </r>
  <r>
    <s v="0210510"/>
    <n v="18000"/>
    <n v="24"/>
    <s v="CONSUMO"/>
    <n v="2.4"/>
    <n v="18000"/>
    <n v="0"/>
    <x v="0"/>
    <n v="1500"/>
    <s v="VERACRUZ"/>
  </r>
  <r>
    <s v="0210594"/>
    <n v="18000"/>
    <n v="24"/>
    <s v="CONSUMO"/>
    <n v="2.4"/>
    <n v="18000"/>
    <n v="26"/>
    <x v="3"/>
    <n v="1500"/>
    <s v="CIUDAD DE MÉXICO"/>
  </r>
  <r>
    <s v="0210646"/>
    <n v="18000"/>
    <n v="24"/>
    <s v="CONSUMO"/>
    <n v="2.4"/>
    <n v="18000"/>
    <n v="47"/>
    <x v="6"/>
    <n v="1500"/>
    <s v="PUEBLA"/>
  </r>
  <r>
    <s v="0210948"/>
    <n v="18000"/>
    <n v="24"/>
    <s v="CONSUMO"/>
    <n v="2.4"/>
    <n v="18000"/>
    <n v="0"/>
    <x v="0"/>
    <n v="1500"/>
    <s v="GUERRERO"/>
  </r>
  <r>
    <s v="0211280"/>
    <n v="18000"/>
    <n v="24"/>
    <s v="CONSUMO"/>
    <n v="2.4"/>
    <n v="18000"/>
    <n v="0"/>
    <x v="0"/>
    <n v="1500"/>
    <s v="CHIAPAS"/>
  </r>
  <r>
    <s v="0211325"/>
    <n v="18000"/>
    <n v="24"/>
    <s v="CONSUMO"/>
    <n v="2.4"/>
    <n v="18000"/>
    <n v="0"/>
    <x v="0"/>
    <n v="3000"/>
    <s v="TABASCO"/>
  </r>
  <r>
    <s v="0211528"/>
    <n v="18000"/>
    <n v="24"/>
    <s v="CONSUMO"/>
    <n v="2.4"/>
    <n v="18000"/>
    <n v="0"/>
    <x v="0"/>
    <n v="1500"/>
    <s v="QUERÉTARO"/>
  </r>
  <r>
    <s v="0211550"/>
    <n v="18000"/>
    <n v="24"/>
    <s v="CONSUMO"/>
    <n v="2.4"/>
    <n v="18000"/>
    <n v="232"/>
    <x v="2"/>
    <n v="1500"/>
    <s v="COLIMA"/>
  </r>
  <r>
    <s v="0212321"/>
    <n v="18000"/>
    <n v="24"/>
    <s v="CONSUMO"/>
    <n v="2.4"/>
    <n v="18000"/>
    <n v="67"/>
    <x v="1"/>
    <n v="1500"/>
    <s v="VERACRUZ"/>
  </r>
  <r>
    <s v="0209613"/>
    <n v="30750"/>
    <n v="24"/>
    <s v="CONSUMO"/>
    <n v="2.4"/>
    <n v="17983.574999999997"/>
    <n v="0"/>
    <x v="0"/>
    <n v="3625"/>
    <s v="CIUDAD DE MÉXICO"/>
  </r>
  <r>
    <s v="0204336"/>
    <n v="30000"/>
    <n v="36"/>
    <s v="CONSUMO"/>
    <n v="2.4"/>
    <n v="17959.89"/>
    <n v="0"/>
    <x v="0"/>
    <n v="3500"/>
    <s v="PUEBLA"/>
  </r>
  <r>
    <s v="0209411"/>
    <n v="43500"/>
    <n v="36"/>
    <s v="CONSUMO"/>
    <n v="2.4"/>
    <n v="17944.935000000001"/>
    <n v="14"/>
    <x v="3"/>
    <n v="2731.5"/>
    <s v="GUERRERO"/>
  </r>
  <r>
    <s v="0206399"/>
    <n v="27000"/>
    <n v="24"/>
    <s v="CONSUMO"/>
    <n v="2.4"/>
    <n v="17934.255000000001"/>
    <n v="0"/>
    <x v="0"/>
    <n v="4127.9000000000005"/>
    <s v="CHIAPAS"/>
  </r>
  <r>
    <s v="0209904"/>
    <n v="30750"/>
    <n v="36"/>
    <s v="CONSUMO"/>
    <n v="2.4"/>
    <n v="17930.91"/>
    <n v="83"/>
    <x v="1"/>
    <n v="163.57500000000002"/>
    <s v="AGUASCALIENTES"/>
  </r>
  <r>
    <s v="0210829"/>
    <n v="21000"/>
    <n v="48"/>
    <s v="CONSUMO"/>
    <n v="2.4"/>
    <n v="17927.79"/>
    <n v="147"/>
    <x v="4"/>
    <n v="1885"/>
    <s v="ZACATECAS"/>
  </r>
  <r>
    <s v="0209162"/>
    <n v="60000"/>
    <n v="36"/>
    <s v="CONSUMO"/>
    <n v="2.4"/>
    <n v="17893.154999999999"/>
    <n v="0"/>
    <x v="0"/>
    <n v="1484.175"/>
    <s v="JALISCO"/>
  </r>
  <r>
    <s v="0209795"/>
    <n v="21750"/>
    <n v="24"/>
    <s v="CONSUMO"/>
    <n v="2.4"/>
    <n v="17874.435000000001"/>
    <n v="0"/>
    <x v="0"/>
    <n v="2125"/>
    <s v="SAN LUIS POTOSÍ"/>
  </r>
  <r>
    <s v="0211887"/>
    <n v="25500"/>
    <n v="24"/>
    <s v="CONSUMO"/>
    <n v="2.4"/>
    <n v="17828.264999999999"/>
    <n v="0"/>
    <x v="0"/>
    <n v="2750"/>
    <s v="MICHOACÁN"/>
  </r>
  <r>
    <s v="0211984"/>
    <n v="22500"/>
    <n v="24"/>
    <s v="CONSUMO"/>
    <n v="2.4"/>
    <n v="17811.420000000002"/>
    <n v="0"/>
    <x v="0"/>
    <n v="1250"/>
    <s v="GUANAJUATO"/>
  </r>
  <r>
    <s v="0211934"/>
    <n v="22500"/>
    <n v="24"/>
    <s v="CONSUMO"/>
    <n v="2.4"/>
    <n v="17809.439999999999"/>
    <n v="3"/>
    <x v="5"/>
    <n v="2250"/>
    <s v="TABASCO"/>
  </r>
  <r>
    <s v="0209727"/>
    <n v="18750"/>
    <n v="24"/>
    <s v="CONSUMO"/>
    <n v="2.4"/>
    <n v="17802.945"/>
    <n v="0"/>
    <x v="0"/>
    <n v="1625"/>
    <s v="QUERÉTARO"/>
  </r>
  <r>
    <s v="0211739"/>
    <n v="22500"/>
    <n v="24"/>
    <s v="CONSUMO"/>
    <n v="2.4"/>
    <n v="17801.625"/>
    <n v="42"/>
    <x v="6"/>
    <n v="2250"/>
    <s v="COLIMA"/>
  </r>
  <r>
    <s v="0211915"/>
    <n v="22500"/>
    <n v="24"/>
    <s v="CONSUMO"/>
    <n v="2.4"/>
    <n v="17801.04"/>
    <n v="6"/>
    <x v="5"/>
    <n v="2250"/>
    <s v="VERACRUZ"/>
  </r>
  <r>
    <s v="0211541"/>
    <n v="22500"/>
    <n v="24"/>
    <s v="CONSUMO"/>
    <n v="2.4"/>
    <n v="17796.195"/>
    <n v="0"/>
    <x v="0"/>
    <n v="2250"/>
    <s v="CIUDAD DE MÉXICO"/>
  </r>
  <r>
    <s v="0211634"/>
    <n v="23400"/>
    <n v="36"/>
    <s v="CONSUMO"/>
    <n v="2.4"/>
    <n v="17739.165000000001"/>
    <n v="0"/>
    <x v="0"/>
    <n v="1587.5"/>
    <s v="PUEBLA"/>
  </r>
  <r>
    <s v="0211821"/>
    <n v="20250"/>
    <n v="24"/>
    <s v="CONSUMO"/>
    <n v="2.4"/>
    <n v="17711.61"/>
    <n v="84"/>
    <x v="1"/>
    <n v="1875"/>
    <s v="GUERRERO"/>
  </r>
  <r>
    <s v="0100941"/>
    <n v="35250"/>
    <n v="36"/>
    <s v="CONSUMO"/>
    <n v="2.4"/>
    <n v="17670.494999999999"/>
    <n v="0"/>
    <x v="0"/>
    <n v="3272.5"/>
    <s v="CHIAPAS"/>
  </r>
  <r>
    <s v="0209156"/>
    <n v="22500"/>
    <n v="24"/>
    <s v="CONSUMO"/>
    <n v="2.4"/>
    <n v="17657.91"/>
    <n v="0"/>
    <x v="0"/>
    <n v="2250"/>
    <s v="AGUASCALIENTES"/>
  </r>
  <r>
    <s v="0212501"/>
    <n v="21000"/>
    <n v="24"/>
    <s v="CONSUMO"/>
    <n v="2.4"/>
    <n v="17650.29"/>
    <n v="0"/>
    <x v="0"/>
    <n v="2000"/>
    <s v="ZACATECAS"/>
  </r>
  <r>
    <s v="0207169"/>
    <n v="25050"/>
    <n v="24"/>
    <s v="CONSUMO"/>
    <n v="2.4"/>
    <n v="17624.474999999999"/>
    <n v="0"/>
    <x v="0"/>
    <n v="3625"/>
    <s v="JALISCO"/>
  </r>
  <r>
    <s v="0207592"/>
    <n v="19500"/>
    <n v="24"/>
    <s v="CONSUMO"/>
    <n v="2.4"/>
    <n v="17559.314999999999"/>
    <n v="0"/>
    <x v="0"/>
    <n v="1750"/>
    <s v="SAN LUIS POTOSÍ"/>
  </r>
  <r>
    <s v="0210135"/>
    <n v="37500"/>
    <n v="36"/>
    <s v="CONSUMO"/>
    <n v="2.4"/>
    <n v="17551.739999999998"/>
    <n v="0"/>
    <x v="0"/>
    <n v="4750"/>
    <s v="MICHOACÁN"/>
  </r>
  <r>
    <s v="0201343"/>
    <n v="19500"/>
    <n v="24"/>
    <s v="CONSUMO"/>
    <n v="2.4"/>
    <n v="17543.46"/>
    <n v="0"/>
    <x v="0"/>
    <n v="1750"/>
    <s v="GUANAJUATO"/>
  </r>
  <r>
    <s v="0210251"/>
    <n v="37500"/>
    <n v="36"/>
    <s v="CONSUMO"/>
    <n v="2.4"/>
    <n v="17542.095000000001"/>
    <n v="0"/>
    <x v="0"/>
    <n v="3750"/>
    <s v="TABASCO"/>
  </r>
  <r>
    <s v="0211529"/>
    <n v="30000"/>
    <n v="24"/>
    <s v="CONSUMO"/>
    <n v="2.4"/>
    <n v="17538.345000000001"/>
    <n v="0"/>
    <x v="0"/>
    <n v="3500"/>
    <s v="QUERÉTARO"/>
  </r>
  <r>
    <s v="0209846"/>
    <n v="45000"/>
    <n v="36"/>
    <s v="CONSUMO"/>
    <n v="2.4"/>
    <n v="17534.400000000001"/>
    <n v="0"/>
    <x v="0"/>
    <n v="6000"/>
    <s v="COLIMA"/>
  </r>
  <r>
    <s v="0211469"/>
    <n v="30000"/>
    <n v="24"/>
    <s v="CONSUMO"/>
    <n v="2.4"/>
    <n v="17529.195"/>
    <n v="0"/>
    <x v="0"/>
    <n v="3500"/>
    <s v="VERACRUZ"/>
  </r>
  <r>
    <s v="0206912"/>
    <n v="30000"/>
    <n v="24"/>
    <s v="CONSUMO"/>
    <n v="2.4"/>
    <n v="17499.72"/>
    <n v="915"/>
    <x v="2"/>
    <n v="22.274999999999999"/>
    <s v="CIUDAD DE MÉXICO"/>
  </r>
  <r>
    <s v="0210397"/>
    <n v="30000"/>
    <n v="36"/>
    <s v="CONSUMO"/>
    <n v="2.4"/>
    <n v="17499.36"/>
    <n v="0"/>
    <x v="0"/>
    <n v="1115"/>
    <s v="PUEBLA"/>
  </r>
  <r>
    <s v="0210304"/>
    <n v="30000"/>
    <n v="36"/>
    <s v="CONSUMO"/>
    <n v="2.4"/>
    <n v="17499.195"/>
    <n v="0"/>
    <x v="0"/>
    <n v="1320"/>
    <s v="GUERRERO"/>
  </r>
  <r>
    <s v="0206871"/>
    <n v="30000"/>
    <n v="24"/>
    <s v="CONSUMO"/>
    <n v="2.4"/>
    <n v="17498.715"/>
    <n v="0"/>
    <x v="0"/>
    <n v="1625"/>
    <s v="CHIAPAS"/>
  </r>
  <r>
    <s v="0207643"/>
    <n v="45000"/>
    <n v="36"/>
    <s v="CONSUMO"/>
    <n v="2.4"/>
    <n v="17492.805"/>
    <n v="62"/>
    <x v="1"/>
    <n v="3165.2249999999999"/>
    <s v="MICHOACÁN"/>
  </r>
  <r>
    <s v="0209399"/>
    <n v="22500"/>
    <n v="24"/>
    <s v="CONSUMO"/>
    <n v="2.4"/>
    <n v="17491.650000000001"/>
    <n v="0"/>
    <x v="0"/>
    <n v="3825.85"/>
    <s v="GUANAJUATO"/>
  </r>
  <r>
    <s v="0210655"/>
    <n v="30000"/>
    <n v="24"/>
    <s v="CONSUMO"/>
    <n v="2.4"/>
    <n v="17491.545000000002"/>
    <n v="79"/>
    <x v="1"/>
    <n v="1412.5"/>
    <s v="TABASCO"/>
  </r>
  <r>
    <s v="0205149"/>
    <n v="30000"/>
    <n v="36"/>
    <s v="CONSUMO"/>
    <n v="2.4"/>
    <n v="17471.025000000001"/>
    <n v="45"/>
    <x v="6"/>
    <n v="2000"/>
    <s v="QUERÉTARO"/>
  </r>
  <r>
    <s v="0211189"/>
    <n v="30000"/>
    <n v="24"/>
    <s v="CONSUMO"/>
    <n v="2.4"/>
    <n v="17460.224999999999"/>
    <n v="0"/>
    <x v="0"/>
    <n v="3500"/>
    <s v="COLIMA"/>
  </r>
  <r>
    <s v="0211417"/>
    <n v="30000"/>
    <n v="24"/>
    <s v="CONSUMO"/>
    <n v="2.4"/>
    <n v="17451.66"/>
    <n v="0"/>
    <x v="0"/>
    <n v="3500"/>
    <s v="VERACRUZ"/>
  </r>
  <r>
    <s v="0210417"/>
    <n v="30000"/>
    <n v="36"/>
    <s v="CONSUMO"/>
    <n v="2.4"/>
    <n v="17450.760000000002"/>
    <n v="0"/>
    <x v="0"/>
    <n v="3500"/>
    <s v="CIUDAD DE MÉXICO"/>
  </r>
  <r>
    <s v="0210728"/>
    <n v="20250"/>
    <n v="24"/>
    <s v="CONSUMO"/>
    <n v="2.4"/>
    <n v="17420.204999999998"/>
    <n v="0"/>
    <x v="0"/>
    <n v="2250"/>
    <s v="PUEBLA"/>
  </r>
  <r>
    <s v="0211678"/>
    <n v="27000"/>
    <n v="36"/>
    <s v="CONSUMO"/>
    <n v="2.4"/>
    <n v="17376.72"/>
    <n v="0"/>
    <x v="0"/>
    <n v="3000"/>
    <s v="GUERRERO"/>
  </r>
  <r>
    <s v="0100570"/>
    <n v="22500"/>
    <n v="24"/>
    <s v="CONSUMO"/>
    <n v="2.4"/>
    <n v="17370.689999999999"/>
    <n v="94"/>
    <x v="7"/>
    <n v="2250"/>
    <s v="CHIAPAS"/>
  </r>
  <r>
    <s v="0212296"/>
    <n v="45000"/>
    <n v="36"/>
    <s v="CONSUMO"/>
    <n v="2.4"/>
    <n v="17369.805"/>
    <n v="0"/>
    <x v="0"/>
    <n v="6000"/>
    <s v="AGUASCALIENTES"/>
  </r>
  <r>
    <s v="0208915"/>
    <n v="19500"/>
    <n v="24"/>
    <s v="CONSUMO"/>
    <n v="2.4"/>
    <n v="17364.584999999999"/>
    <n v="0"/>
    <x v="0"/>
    <n v="1750"/>
    <s v="ZACATECAS"/>
  </r>
  <r>
    <s v="0209669"/>
    <n v="37500"/>
    <n v="24"/>
    <s v="CONSUMO"/>
    <n v="2.4"/>
    <n v="17334.014999999999"/>
    <n v="0"/>
    <x v="0"/>
    <n v="4031.5249999999996"/>
    <s v="JALISCO"/>
  </r>
  <r>
    <s v="0209321"/>
    <n v="22500"/>
    <n v="24"/>
    <s v="CONSUMO"/>
    <n v="2.4"/>
    <n v="17317.59"/>
    <n v="0"/>
    <x v="0"/>
    <n v="2250"/>
    <s v="SAN LUIS POTOSÍ"/>
  </r>
  <r>
    <s v="0208806"/>
    <n v="27000"/>
    <n v="24"/>
    <s v="CONSUMO"/>
    <n v="2.4"/>
    <n v="17308.829999999998"/>
    <n v="0"/>
    <x v="0"/>
    <n v="3000"/>
    <s v="MICHOACÁN"/>
  </r>
  <r>
    <s v="0207652"/>
    <n v="17250"/>
    <n v="24"/>
    <s v="CONSUMO"/>
    <n v="2.4"/>
    <n v="17250"/>
    <n v="0"/>
    <x v="0"/>
    <n v="1375"/>
    <s v="GUANAJUATO"/>
  </r>
  <r>
    <s v="0211534"/>
    <n v="18000"/>
    <n v="24"/>
    <s v="CONSUMO"/>
    <n v="2.4"/>
    <n v="17250"/>
    <n v="204"/>
    <x v="2"/>
    <n v="1500"/>
    <s v="TABASCO"/>
  </r>
  <r>
    <s v="0210739"/>
    <n v="18000"/>
    <n v="24"/>
    <s v="CONSUMO"/>
    <n v="2.4"/>
    <n v="17247.87"/>
    <n v="339"/>
    <x v="2"/>
    <n v="1500"/>
    <s v="QUERÉTARO"/>
  </r>
  <r>
    <s v="0210043"/>
    <n v="18000"/>
    <n v="24"/>
    <s v="CONSUMO"/>
    <n v="2.4"/>
    <n v="17244.555"/>
    <n v="2"/>
    <x v="5"/>
    <n v="1500"/>
    <s v="COLIMA"/>
  </r>
  <r>
    <s v="0210600"/>
    <n v="18000"/>
    <n v="24"/>
    <s v="CONSUMO"/>
    <n v="2.4"/>
    <n v="17243.834999999999"/>
    <n v="0"/>
    <x v="0"/>
    <n v="1500"/>
    <s v="VERACRUZ"/>
  </r>
  <r>
    <s v="0211804"/>
    <n v="18000"/>
    <n v="24"/>
    <s v="CONSUMO"/>
    <n v="2.4"/>
    <n v="17236.334999999999"/>
    <n v="0"/>
    <x v="0"/>
    <n v="1500"/>
    <s v="CIUDAD DE MÉXICO"/>
  </r>
  <r>
    <s v="0210788"/>
    <n v="22500"/>
    <n v="24"/>
    <s v="CONSUMO"/>
    <n v="2.4"/>
    <n v="17209.829999999998"/>
    <n v="94"/>
    <x v="7"/>
    <n v="1750"/>
    <s v="PUEBLA"/>
  </r>
  <r>
    <s v="0212486"/>
    <n v="18000"/>
    <n v="24"/>
    <s v="CONSUMO"/>
    <n v="2.4"/>
    <n v="17206.035"/>
    <n v="2"/>
    <x v="5"/>
    <n v="1500"/>
    <s v="GUERRERO"/>
  </r>
  <r>
    <s v="0210285"/>
    <n v="22500"/>
    <n v="24"/>
    <s v="CONSUMO"/>
    <n v="2.4"/>
    <n v="17200.11"/>
    <n v="0"/>
    <x v="0"/>
    <n v="2250"/>
    <s v="CHIAPAS"/>
  </r>
  <r>
    <s v="0211693"/>
    <n v="19500"/>
    <n v="18"/>
    <s v="CONSUMO"/>
    <n v="2.4"/>
    <n v="17186.805"/>
    <n v="143"/>
    <x v="4"/>
    <n v="1750"/>
    <s v="AGUASCALIENTES"/>
  </r>
  <r>
    <s v="0211545"/>
    <n v="18000"/>
    <n v="24"/>
    <s v="CONSUMO"/>
    <n v="2.4"/>
    <n v="17185.454999999998"/>
    <n v="0"/>
    <x v="0"/>
    <n v="1500"/>
    <s v="ZACATECAS"/>
  </r>
  <r>
    <s v="0208605"/>
    <n v="18750"/>
    <n v="24"/>
    <s v="CONSUMO"/>
    <n v="2.4"/>
    <n v="17184.074999999997"/>
    <n v="0"/>
    <x v="0"/>
    <n v="1625"/>
    <s v="JALISCO"/>
  </r>
  <r>
    <s v="0211584"/>
    <n v="18000"/>
    <n v="24"/>
    <s v="CONSUMO"/>
    <n v="2.4"/>
    <n v="17162.264999999999"/>
    <n v="195"/>
    <x v="2"/>
    <n v="1500"/>
    <s v="AGUASCALIENTES"/>
  </r>
  <r>
    <s v="0205125"/>
    <n v="20100"/>
    <n v="24"/>
    <s v="CONSUMO"/>
    <n v="2.4"/>
    <n v="17126.64"/>
    <n v="0"/>
    <x v="0"/>
    <n v="2500"/>
    <s v="ZACATECAS"/>
  </r>
  <r>
    <s v="0211807"/>
    <n v="18000"/>
    <n v="24"/>
    <s v="CONSUMO"/>
    <n v="2.4"/>
    <n v="17124.27"/>
    <n v="0"/>
    <x v="0"/>
    <n v="1500"/>
    <s v="JALISCO"/>
  </r>
  <r>
    <s v="0202478"/>
    <n v="18000"/>
    <n v="24"/>
    <s v="CONSUMO"/>
    <n v="2.4"/>
    <n v="17092.845000000001"/>
    <n v="0"/>
    <x v="0"/>
    <n v="1500"/>
    <s v="SAN LUIS POTOSÍ"/>
  </r>
  <r>
    <s v="0211415"/>
    <n v="19500"/>
    <n v="24"/>
    <s v="CONSUMO"/>
    <n v="2.4"/>
    <n v="17080.965"/>
    <n v="0"/>
    <x v="0"/>
    <n v="1750"/>
    <s v="MICHOACÁN"/>
  </r>
  <r>
    <s v="0210701"/>
    <n v="18000"/>
    <n v="24"/>
    <s v="CONSUMO"/>
    <n v="2.4"/>
    <n v="17079.704999999998"/>
    <n v="0"/>
    <x v="0"/>
    <n v="1500"/>
    <s v="GUANAJUATO"/>
  </r>
  <r>
    <s v="0209341"/>
    <n v="22500"/>
    <n v="24"/>
    <s v="CONSUMO"/>
    <n v="2.4"/>
    <n v="17056.875"/>
    <n v="0"/>
    <x v="0"/>
    <n v="2250"/>
    <s v="TABASCO"/>
  </r>
  <r>
    <s v="0203393"/>
    <n v="18000"/>
    <n v="24"/>
    <s v="CONSUMO"/>
    <n v="2.4"/>
    <n v="17037.704999999998"/>
    <n v="0"/>
    <x v="0"/>
    <n v="1500"/>
    <s v="QUERÉTARO"/>
  </r>
  <r>
    <s v="0211246"/>
    <n v="18000"/>
    <n v="24"/>
    <s v="CONSUMO"/>
    <n v="2.4"/>
    <n v="17033.46"/>
    <n v="0"/>
    <x v="0"/>
    <n v="1500"/>
    <s v="COLIMA"/>
  </r>
  <r>
    <s v="0211862"/>
    <n v="24000"/>
    <n v="24"/>
    <s v="CONSUMO"/>
    <n v="2.4"/>
    <n v="16988.46"/>
    <n v="0"/>
    <x v="0"/>
    <n v="0"/>
    <s v="VERACRUZ"/>
  </r>
  <r>
    <s v="0210882"/>
    <n v="22500"/>
    <n v="24"/>
    <s v="CONSUMO"/>
    <n v="2.4"/>
    <n v="16981.215"/>
    <n v="0"/>
    <x v="0"/>
    <n v="2250"/>
    <s v="CIUDAD DE MÉXICO"/>
  </r>
  <r>
    <s v="0208904"/>
    <n v="25500"/>
    <n v="24"/>
    <s v="CONSUMO"/>
    <n v="2.4"/>
    <n v="16963.5"/>
    <n v="42"/>
    <x v="6"/>
    <n v="2450"/>
    <s v="PUEBLA"/>
  </r>
  <r>
    <s v="0210853"/>
    <n v="16950"/>
    <n v="24"/>
    <s v="CONSUMO"/>
    <n v="2.4"/>
    <n v="16950"/>
    <n v="0"/>
    <x v="0"/>
    <n v="2500"/>
    <s v="GUERRERO"/>
  </r>
  <r>
    <s v="0210019"/>
    <n v="22500"/>
    <n v="24"/>
    <s v="CONSUMO"/>
    <n v="2.4"/>
    <n v="16943.550000000003"/>
    <n v="0"/>
    <x v="0"/>
    <n v="0"/>
    <s v="CHIAPAS"/>
  </r>
  <r>
    <s v="0210289"/>
    <n v="34500"/>
    <n v="36"/>
    <s v="CONSUMO"/>
    <n v="2.4"/>
    <n v="16928.46"/>
    <n v="0"/>
    <x v="0"/>
    <n v="196.02499999999998"/>
    <s v="AGUASCALIENTES"/>
  </r>
  <r>
    <s v="0211372"/>
    <n v="30000"/>
    <n v="24"/>
    <s v="CONSUMO"/>
    <n v="2.4"/>
    <n v="16927.349999999999"/>
    <n v="0"/>
    <x v="0"/>
    <n v="3500"/>
    <s v="ZACATECAS"/>
  </r>
  <r>
    <s v="0212265"/>
    <n v="18450"/>
    <n v="24"/>
    <s v="CONSUMO"/>
    <n v="2.4"/>
    <n v="16910.099999999999"/>
    <n v="24"/>
    <x v="3"/>
    <n v="1575"/>
    <s v="JALISCO"/>
  </r>
  <r>
    <s v="0211609"/>
    <n v="22500"/>
    <n v="24"/>
    <s v="CONSUMO"/>
    <n v="2.4"/>
    <n v="16874.099999999999"/>
    <n v="40"/>
    <x v="6"/>
    <n v="1437.5"/>
    <s v="SAN LUIS POTOSÍ"/>
  </r>
  <r>
    <s v="0206463"/>
    <n v="22500"/>
    <n v="24"/>
    <s v="CONSUMO"/>
    <n v="2.4"/>
    <n v="16873.665000000001"/>
    <n v="304"/>
    <x v="2"/>
    <n v="1782.5"/>
    <s v="MICHOACÁN"/>
  </r>
  <r>
    <s v="0208242"/>
    <n v="18000"/>
    <n v="24"/>
    <s v="CONSUMO"/>
    <n v="2.4"/>
    <n v="16871.699999999997"/>
    <n v="0"/>
    <x v="0"/>
    <n v="1500"/>
    <s v="GUANAJUATO"/>
  </r>
  <r>
    <s v="0212288"/>
    <n v="22500"/>
    <n v="12"/>
    <s v="CONSUMO"/>
    <n v="2.4"/>
    <n v="16867.77"/>
    <n v="0"/>
    <x v="0"/>
    <n v="2250"/>
    <s v="TABASCO"/>
  </r>
  <r>
    <s v="0210159"/>
    <n v="22500"/>
    <n v="24"/>
    <s v="CONSUMO"/>
    <n v="2.4"/>
    <n v="16864.89"/>
    <n v="0"/>
    <x v="0"/>
    <n v="2250"/>
    <s v="QUERÉTARO"/>
  </r>
  <r>
    <s v="0210592"/>
    <n v="22500"/>
    <n v="24"/>
    <s v="CONSUMO"/>
    <n v="2.4"/>
    <n v="16836.165000000001"/>
    <n v="211"/>
    <x v="2"/>
    <n v="1445"/>
    <s v="COLIMA"/>
  </r>
  <r>
    <s v="0211613"/>
    <n v="30000"/>
    <n v="24"/>
    <s v="CONSUMO"/>
    <n v="2.4"/>
    <n v="16827.12"/>
    <n v="0"/>
    <x v="0"/>
    <n v="3500"/>
    <s v="VERACRUZ"/>
  </r>
  <r>
    <s v="0209911"/>
    <n v="16800"/>
    <n v="24"/>
    <s v="CONSUMO"/>
    <n v="2.4"/>
    <n v="16800"/>
    <n v="0"/>
    <x v="0"/>
    <n v="1300"/>
    <s v="CIUDAD DE MÉXICO"/>
  </r>
  <r>
    <s v="0211235"/>
    <n v="30000"/>
    <n v="36"/>
    <s v="CONSUMO"/>
    <n v="2.4"/>
    <n v="16699.994999999999"/>
    <n v="0"/>
    <x v="0"/>
    <n v="887.5"/>
    <s v="PUEBLA"/>
  </r>
  <r>
    <s v="0210825"/>
    <n v="22500"/>
    <n v="18"/>
    <s v="CONSUMO"/>
    <n v="2.4"/>
    <n v="16677.09"/>
    <n v="0"/>
    <x v="0"/>
    <n v="2250"/>
    <s v="GUERRERO"/>
  </r>
  <r>
    <s v="0209562"/>
    <n v="22500"/>
    <n v="24"/>
    <s v="CONSUMO"/>
    <n v="2.4"/>
    <n v="16676.415000000001"/>
    <n v="0"/>
    <x v="0"/>
    <n v="2250"/>
    <s v="CHIAPAS"/>
  </r>
  <r>
    <s v="0206507"/>
    <n v="30000"/>
    <n v="36"/>
    <s v="CONSUMO"/>
    <n v="2.4"/>
    <n v="16659.105"/>
    <n v="0"/>
    <x v="0"/>
    <n v="6250"/>
    <s v="AGUASCALIENTES"/>
  </r>
  <r>
    <s v="0210244"/>
    <n v="30000"/>
    <n v="36"/>
    <s v="CONSUMO"/>
    <n v="2.4"/>
    <n v="16656.989999999998"/>
    <n v="0"/>
    <x v="0"/>
    <n v="3500"/>
    <s v="ZACATECAS"/>
  </r>
  <r>
    <s v="0206842"/>
    <n v="54900"/>
    <n v="36"/>
    <s v="CONSUMO"/>
    <n v="2.4"/>
    <n v="16627.185000000001"/>
    <n v="0"/>
    <x v="0"/>
    <n v="1320"/>
    <s v="JALISCO"/>
  </r>
  <r>
    <s v="0211169"/>
    <n v="19050"/>
    <n v="24"/>
    <s v="CONSUMO"/>
    <n v="2.4"/>
    <n v="16620.03"/>
    <n v="0"/>
    <x v="0"/>
    <n v="1675"/>
    <s v="SAN LUIS POTOSÍ"/>
  </r>
  <r>
    <s v="0100746"/>
    <n v="17550"/>
    <n v="24"/>
    <s v="CONSUMO"/>
    <n v="2.4"/>
    <n v="16604.37"/>
    <n v="0"/>
    <x v="0"/>
    <n v="1425"/>
    <s v="MICHOACÁN"/>
  </r>
  <r>
    <s v="0203683"/>
    <n v="19875"/>
    <n v="24"/>
    <s v="CONSUMO"/>
    <n v="2.4"/>
    <n v="16562.43"/>
    <n v="136"/>
    <x v="4"/>
    <n v="1812.5"/>
    <s v="GUANAJUATO"/>
  </r>
  <r>
    <s v="0210639"/>
    <n v="18000"/>
    <n v="25"/>
    <s v="CONSUMO"/>
    <n v="2.4"/>
    <n v="16555.035"/>
    <n v="0"/>
    <x v="0"/>
    <n v="0"/>
    <s v="TABASCO"/>
  </r>
  <r>
    <s v="0212079"/>
    <n v="22500"/>
    <n v="24"/>
    <s v="CONSUMO"/>
    <n v="2.4"/>
    <n v="16538.084999999999"/>
    <n v="0"/>
    <x v="0"/>
    <n v="2250"/>
    <s v="QUERÉTARO"/>
  </r>
  <r>
    <s v="0209837"/>
    <n v="22500"/>
    <n v="24"/>
    <s v="CONSUMO"/>
    <n v="2.4"/>
    <n v="16524.855"/>
    <n v="0"/>
    <x v="0"/>
    <n v="2250"/>
    <s v="COLIMA"/>
  </r>
  <r>
    <s v="0208017"/>
    <n v="30000"/>
    <n v="36"/>
    <s v="CONSUMO"/>
    <n v="2.4"/>
    <n v="16514.010000000002"/>
    <n v="0"/>
    <x v="0"/>
    <n v="4575"/>
    <s v="VERACRUZ"/>
  </r>
  <r>
    <s v="0200477"/>
    <n v="16500"/>
    <n v="24"/>
    <s v="CONSUMO"/>
    <n v="2.4"/>
    <n v="16500"/>
    <n v="0"/>
    <x v="0"/>
    <n v="1250"/>
    <s v="CIUDAD DE MÉXICO"/>
  </r>
  <r>
    <s v="0211225"/>
    <n v="16500"/>
    <n v="24"/>
    <s v="CONSUMO"/>
    <n v="2.4"/>
    <n v="16500"/>
    <n v="0"/>
    <x v="0"/>
    <n v="1250"/>
    <s v="PUEBLA"/>
  </r>
  <r>
    <s v="0211484"/>
    <n v="16500"/>
    <n v="24"/>
    <s v="CONSUMO"/>
    <n v="2.4"/>
    <n v="16500"/>
    <n v="245"/>
    <x v="2"/>
    <n v="1250"/>
    <s v="GUERRERO"/>
  </r>
  <r>
    <s v="0211796"/>
    <n v="16500"/>
    <n v="12"/>
    <s v="CONSUMO"/>
    <n v="2.4"/>
    <n v="16500"/>
    <n v="0"/>
    <x v="0"/>
    <n v="1250"/>
    <s v="CHIAPAS"/>
  </r>
  <r>
    <s v="0212108"/>
    <n v="18000"/>
    <n v="24"/>
    <s v="CONSUMO"/>
    <n v="2.4"/>
    <n v="16500"/>
    <n v="61"/>
    <x v="1"/>
    <n v="1500"/>
    <s v="AGUASCALIENTES"/>
  </r>
  <r>
    <s v="0212050"/>
    <n v="18000"/>
    <n v="24"/>
    <s v="CONSUMO"/>
    <n v="2.4"/>
    <n v="16498.800000000003"/>
    <n v="74"/>
    <x v="1"/>
    <n v="1500"/>
    <s v="ZACATECAS"/>
  </r>
  <r>
    <s v="0205941"/>
    <n v="18000"/>
    <n v="24"/>
    <s v="CONSUMO"/>
    <n v="2.4"/>
    <n v="16496.52"/>
    <n v="535"/>
    <x v="2"/>
    <n v="250"/>
    <s v="JALISCO"/>
  </r>
  <r>
    <s v="0209133"/>
    <n v="18000"/>
    <n v="24"/>
    <s v="CONSUMO"/>
    <n v="2.4"/>
    <n v="16476.510000000002"/>
    <n v="0"/>
    <x v="0"/>
    <n v="1575"/>
    <s v="SAN LUIS POTOSÍ"/>
  </r>
  <r>
    <s v="0209950"/>
    <n v="18000"/>
    <n v="24"/>
    <s v="CONSUMO"/>
    <n v="2.4"/>
    <n v="16460.79"/>
    <n v="0"/>
    <x v="0"/>
    <n v="1500"/>
    <s v="MICHOACÁN"/>
  </r>
  <r>
    <s v="0210501"/>
    <n v="22500"/>
    <n v="24"/>
    <s v="CONSUMO"/>
    <n v="2.4"/>
    <n v="16455"/>
    <n v="0"/>
    <x v="0"/>
    <n v="1915"/>
    <s v="GUANAJUATO"/>
  </r>
  <r>
    <s v="0211919"/>
    <n v="17250"/>
    <n v="24"/>
    <s v="CONSUMO"/>
    <n v="2.4"/>
    <n v="16454.355"/>
    <n v="8"/>
    <x v="3"/>
    <n v="1375"/>
    <s v="TABASCO"/>
  </r>
  <r>
    <s v="0208767"/>
    <n v="17250"/>
    <n v="24"/>
    <s v="CONSUMO"/>
    <n v="2.4"/>
    <n v="16448.37"/>
    <n v="0"/>
    <x v="0"/>
    <n v="1375"/>
    <s v="QUERÉTARO"/>
  </r>
  <r>
    <s v="0206659"/>
    <n v="18000"/>
    <n v="24"/>
    <s v="CONSUMO"/>
    <n v="2.4"/>
    <n v="16442.489999999998"/>
    <n v="0"/>
    <x v="0"/>
    <n v="1500"/>
    <s v="COLIMA"/>
  </r>
  <r>
    <s v="0209546"/>
    <n v="18000"/>
    <n v="24"/>
    <s v="CONSUMO"/>
    <n v="2.4"/>
    <n v="16436.204999999998"/>
    <n v="0"/>
    <x v="0"/>
    <n v="1500"/>
    <s v="VERACRUZ"/>
  </r>
  <r>
    <s v="0203906"/>
    <n v="22500"/>
    <n v="30"/>
    <s v="CONSUMO"/>
    <n v="2.4"/>
    <n v="16433.925000000003"/>
    <n v="43"/>
    <x v="6"/>
    <n v="2057.5"/>
    <s v="CIUDAD DE MÉXICO"/>
  </r>
  <r>
    <s v="0211341"/>
    <n v="30000"/>
    <n v="24"/>
    <s v="CONSUMO"/>
    <n v="2.4"/>
    <n v="16426.439999999999"/>
    <n v="0"/>
    <x v="0"/>
    <n v="3500"/>
    <s v="PUEBLA"/>
  </r>
  <r>
    <s v="0210456"/>
    <n v="18000"/>
    <n v="24"/>
    <s v="CONSUMO"/>
    <n v="2.4"/>
    <n v="16423.185000000001"/>
    <n v="0"/>
    <x v="0"/>
    <n v="1500"/>
    <s v="GUERRERO"/>
  </r>
  <r>
    <s v="0210348"/>
    <n v="30000"/>
    <n v="36"/>
    <s v="CONSUMO"/>
    <n v="2.4"/>
    <n v="16419.074999999997"/>
    <n v="0"/>
    <x v="0"/>
    <n v="3500"/>
    <s v="CHIAPAS"/>
  </r>
  <r>
    <s v="0211425"/>
    <n v="26250"/>
    <n v="24"/>
    <s v="CONSUMO"/>
    <n v="2.4"/>
    <n v="16398.78"/>
    <n v="0"/>
    <x v="0"/>
    <n v="962.5"/>
    <s v="TABASCO"/>
  </r>
  <r>
    <s v="0209024"/>
    <n v="17100"/>
    <n v="24"/>
    <s v="CONSUMO"/>
    <n v="2.4"/>
    <n v="16380.675000000001"/>
    <n v="0"/>
    <x v="0"/>
    <n v="1350"/>
    <s v="QUERÉTARO"/>
  </r>
  <r>
    <s v="0210543"/>
    <n v="17400"/>
    <n v="24"/>
    <s v="CONSUMO"/>
    <n v="2.4"/>
    <n v="16372.439999999999"/>
    <n v="56"/>
    <x v="6"/>
    <n v="1650"/>
    <s v="COLIMA"/>
  </r>
  <r>
    <s v="0210495"/>
    <n v="45000"/>
    <n v="24"/>
    <s v="CONSUMO"/>
    <n v="2.4"/>
    <n v="16343.07"/>
    <n v="0"/>
    <x v="0"/>
    <n v="6000"/>
    <s v="VERACRUZ"/>
  </r>
  <r>
    <s v="0212452"/>
    <n v="18000"/>
    <n v="24"/>
    <s v="CONSUMO"/>
    <n v="2.4"/>
    <n v="16333.02"/>
    <n v="0"/>
    <x v="0"/>
    <n v="1500"/>
    <s v="CIUDAD DE MÉXICO"/>
  </r>
  <r>
    <s v="0207555"/>
    <n v="30000"/>
    <n v="24"/>
    <s v="CONSUMO"/>
    <n v="2.4"/>
    <n v="16307.895"/>
    <n v="0"/>
    <x v="0"/>
    <n v="3500.0250000000001"/>
    <s v="PUEBLA"/>
  </r>
  <r>
    <s v="0211465"/>
    <n v="18000"/>
    <n v="24"/>
    <s v="CONSUMO"/>
    <n v="2.4"/>
    <n v="16301.535"/>
    <n v="0"/>
    <x v="0"/>
    <n v="1500"/>
    <s v="GUERRERO"/>
  </r>
  <r>
    <s v="0211021"/>
    <n v="30000"/>
    <n v="24"/>
    <s v="CONSUMO"/>
    <n v="2.4"/>
    <n v="16244.25"/>
    <n v="0"/>
    <x v="0"/>
    <n v="1875"/>
    <s v="CHIAPAS"/>
  </r>
  <r>
    <s v="0209507"/>
    <n v="19500"/>
    <n v="24"/>
    <s v="CONSUMO"/>
    <n v="2.4"/>
    <n v="16242.435000000001"/>
    <n v="2"/>
    <x v="5"/>
    <n v="1425"/>
    <s v="AGUASCALIENTES"/>
  </r>
  <r>
    <s v="0203715"/>
    <n v="30000"/>
    <n v="24"/>
    <s v="CONSUMO"/>
    <n v="2.4"/>
    <n v="16241.744999999999"/>
    <n v="0"/>
    <x v="0"/>
    <n v="2125"/>
    <s v="ZACATECAS"/>
  </r>
  <r>
    <s v="0210965"/>
    <n v="30000"/>
    <n v="24"/>
    <s v="CONSUMO"/>
    <n v="2.4"/>
    <n v="16237.170000000002"/>
    <n v="4"/>
    <x v="5"/>
    <n v="3500"/>
    <s v="JALISCO"/>
  </r>
  <r>
    <s v="0208193"/>
    <n v="30000"/>
    <n v="24"/>
    <s v="CONSUMO"/>
    <n v="2.4"/>
    <n v="16231.41"/>
    <n v="0"/>
    <x v="0"/>
    <n v="1206.2"/>
    <s v="SAN LUIS POTOSÍ"/>
  </r>
  <r>
    <s v="0207077"/>
    <n v="30000"/>
    <n v="24"/>
    <s v="CONSUMO"/>
    <n v="2.4"/>
    <n v="16209.135"/>
    <n v="857"/>
    <x v="2"/>
    <n v="1383.5"/>
    <s v="MICHOACÁN"/>
  </r>
  <r>
    <s v="0212126"/>
    <n v="22500"/>
    <n v="18"/>
    <s v="CONSUMO"/>
    <n v="2.4"/>
    <n v="16205.579999999998"/>
    <n v="0"/>
    <x v="0"/>
    <n v="2250"/>
    <s v="GUANAJUATO"/>
  </r>
  <r>
    <s v="0212381"/>
    <n v="22500"/>
    <n v="10"/>
    <s v="CONSUMO"/>
    <n v="2.4"/>
    <n v="16197.224999999999"/>
    <n v="0"/>
    <x v="0"/>
    <n v="2250"/>
    <s v="TABASCO"/>
  </r>
  <r>
    <s v="0210879"/>
    <n v="18000"/>
    <n v="24"/>
    <s v="CONSUMO"/>
    <n v="2.4"/>
    <n v="16157.849999999999"/>
    <n v="35"/>
    <x v="6"/>
    <n v="1500"/>
    <s v="QUERÉTARO"/>
  </r>
  <r>
    <s v="0209359"/>
    <n v="30000"/>
    <n v="24"/>
    <s v="CONSUMO"/>
    <n v="2.4"/>
    <n v="16143.735000000001"/>
    <n v="0"/>
    <x v="0"/>
    <n v="3750"/>
    <s v="COLIMA"/>
  </r>
  <r>
    <s v="0201149"/>
    <n v="26520"/>
    <n v="36"/>
    <s v="CONSUMO"/>
    <n v="2.4"/>
    <n v="16127.084999999999"/>
    <n v="0"/>
    <x v="0"/>
    <n v="1785"/>
    <s v="VERACRUZ"/>
  </r>
  <r>
    <s v="0206300"/>
    <n v="30000"/>
    <n v="24"/>
    <s v="CONSUMO"/>
    <n v="2.4"/>
    <n v="16125.135"/>
    <n v="0"/>
    <x v="0"/>
    <n v="2325"/>
    <s v="CIUDAD DE MÉXICO"/>
  </r>
  <r>
    <s v="0211231"/>
    <n v="18000"/>
    <n v="24"/>
    <s v="CONSUMO"/>
    <n v="2.4"/>
    <n v="16121.655000000001"/>
    <n v="0"/>
    <x v="0"/>
    <n v="1500"/>
    <s v="PUEBLA"/>
  </r>
  <r>
    <s v="0209672"/>
    <n v="21750"/>
    <n v="24"/>
    <s v="CONSUMO"/>
    <n v="2.4"/>
    <n v="16110.810000000001"/>
    <n v="0"/>
    <x v="0"/>
    <n v="1800"/>
    <s v="GUERRERO"/>
  </r>
  <r>
    <s v="0211454"/>
    <n v="23400"/>
    <n v="18"/>
    <s v="CONSUMO"/>
    <n v="2.4"/>
    <n v="16052.204999999998"/>
    <n v="5"/>
    <x v="5"/>
    <n v="2400"/>
    <s v="CHIAPAS"/>
  </r>
  <r>
    <s v="0204976"/>
    <n v="19500"/>
    <n v="24"/>
    <s v="CONSUMO"/>
    <n v="2.4"/>
    <n v="16021.935000000001"/>
    <n v="0"/>
    <x v="0"/>
    <n v="1750"/>
    <s v="AGUASCALIENTES"/>
  </r>
  <r>
    <s v="0210753"/>
    <n v="17250"/>
    <n v="15"/>
    <s v="CONSUMO"/>
    <n v="2.4"/>
    <n v="16008.915000000001"/>
    <n v="0"/>
    <x v="0"/>
    <n v="1375"/>
    <s v="ZACATECAS"/>
  </r>
  <r>
    <s v="0211474"/>
    <n v="22500"/>
    <n v="24"/>
    <s v="CONSUMO"/>
    <n v="2.4"/>
    <n v="15936.57"/>
    <n v="35"/>
    <x v="6"/>
    <n v="1432.5"/>
    <s v="JALISCO"/>
  </r>
  <r>
    <s v="0208243"/>
    <n v="22500"/>
    <n v="24"/>
    <s v="CONSUMO"/>
    <n v="2.4"/>
    <n v="15934.994999999999"/>
    <n v="0"/>
    <x v="0"/>
    <n v="1562.6"/>
    <s v="SAN LUIS POTOSÍ"/>
  </r>
  <r>
    <s v="0211614"/>
    <n v="22500"/>
    <n v="24"/>
    <s v="CONSUMO"/>
    <n v="2.4"/>
    <n v="15933.420000000002"/>
    <n v="9"/>
    <x v="3"/>
    <n v="1782.5"/>
    <s v="MICHOACÁN"/>
  </r>
  <r>
    <s v="0211402"/>
    <n v="25500"/>
    <n v="24"/>
    <s v="CONSUMO"/>
    <n v="2.4"/>
    <n v="15931.395"/>
    <n v="0"/>
    <x v="0"/>
    <n v="2750"/>
    <s v="GUANAJUATO"/>
  </r>
  <r>
    <s v="0211628"/>
    <n v="22500"/>
    <n v="24"/>
    <s v="CONSUMO"/>
    <n v="2.4"/>
    <n v="15928.125"/>
    <n v="7"/>
    <x v="5"/>
    <n v="2250"/>
    <s v="TABASCO"/>
  </r>
  <r>
    <s v="0211687"/>
    <n v="22500"/>
    <n v="24"/>
    <s v="CONSUMO"/>
    <n v="2.4"/>
    <n v="15927.074999999999"/>
    <n v="0"/>
    <x v="0"/>
    <n v="2250"/>
    <s v="QUERÉTARO"/>
  </r>
  <r>
    <s v="0212161"/>
    <n v="18150"/>
    <n v="24"/>
    <s v="CONSUMO"/>
    <n v="2.4"/>
    <n v="15864.465"/>
    <n v="0"/>
    <x v="0"/>
    <n v="1525"/>
    <s v="COLIMA"/>
  </r>
  <r>
    <s v="0209101"/>
    <n v="18750"/>
    <n v="24"/>
    <s v="CONSUMO"/>
    <n v="2.4"/>
    <n v="15864.03"/>
    <n v="0"/>
    <x v="0"/>
    <n v="3252.5"/>
    <s v="VERACRUZ"/>
  </r>
  <r>
    <s v="0208973"/>
    <n v="22500"/>
    <n v="24"/>
    <s v="CONSUMO"/>
    <n v="2.4"/>
    <n v="15856.050000000001"/>
    <n v="0"/>
    <x v="0"/>
    <n v="2599.4"/>
    <s v="CIUDAD DE MÉXICO"/>
  </r>
  <r>
    <s v="0210993"/>
    <n v="30000"/>
    <n v="24"/>
    <s v="CONSUMO"/>
    <n v="2.4"/>
    <n v="15855.795000000002"/>
    <n v="0"/>
    <x v="0"/>
    <n v="3500"/>
    <s v="PUEBLA"/>
  </r>
  <r>
    <s v="0204784"/>
    <n v="24750"/>
    <n v="24"/>
    <s v="CONSUMO"/>
    <n v="2.4"/>
    <n v="15827.82"/>
    <n v="0"/>
    <x v="0"/>
    <n v="2625"/>
    <s v="GUERRERO"/>
  </r>
  <r>
    <s v="0206562"/>
    <n v="39000"/>
    <n v="36"/>
    <s v="CONSUMO"/>
    <n v="2.4"/>
    <n v="15826.14"/>
    <n v="651"/>
    <x v="2"/>
    <n v="2112.5"/>
    <s v="CHIAPAS"/>
  </r>
  <r>
    <s v="0210695"/>
    <n v="16500"/>
    <n v="24"/>
    <s v="CONSUMO"/>
    <n v="2.4"/>
    <n v="15810.18"/>
    <n v="0"/>
    <x v="0"/>
    <n v="1250"/>
    <s v="AGUASCALIENTES"/>
  </r>
  <r>
    <s v="0209858"/>
    <n v="24000"/>
    <n v="24"/>
    <s v="CONSUMO"/>
    <n v="2.4"/>
    <n v="15807.855"/>
    <n v="307"/>
    <x v="2"/>
    <n v="0"/>
    <s v="ZACATECAS"/>
  </r>
  <r>
    <s v="0206819"/>
    <n v="30000"/>
    <n v="36"/>
    <s v="CONSUMO"/>
    <n v="2.4"/>
    <n v="15787.185000000001"/>
    <n v="0"/>
    <x v="0"/>
    <n v="2900"/>
    <s v="JALISCO"/>
  </r>
  <r>
    <s v="0208854"/>
    <n v="17250"/>
    <n v="24"/>
    <s v="CONSUMO"/>
    <n v="2.4"/>
    <n v="15754.094999999999"/>
    <n v="0"/>
    <x v="0"/>
    <n v="0"/>
    <s v="SAN LUIS POTOSÍ"/>
  </r>
  <r>
    <s v="0207784"/>
    <n v="15750"/>
    <n v="24"/>
    <s v="CONSUMO"/>
    <n v="2.4"/>
    <n v="15750"/>
    <n v="0"/>
    <x v="0"/>
    <n v="1508.6750000000002"/>
    <s v="MICHOACÁN"/>
  </r>
  <r>
    <s v="0210732"/>
    <n v="15750"/>
    <n v="24"/>
    <s v="CONSUMO"/>
    <n v="2.4"/>
    <n v="15750"/>
    <n v="0"/>
    <x v="0"/>
    <n v="1125"/>
    <s v="GUANAJUATO"/>
  </r>
  <r>
    <s v="0210906"/>
    <n v="30000"/>
    <n v="24"/>
    <s v="CONSUMO"/>
    <n v="2.4"/>
    <n v="15749.22"/>
    <n v="12"/>
    <x v="3"/>
    <n v="1825"/>
    <s v="TABASCO"/>
  </r>
  <r>
    <s v="0212152"/>
    <n v="18000"/>
    <n v="24"/>
    <s v="CONSUMO"/>
    <n v="2.4"/>
    <n v="15747.824999999999"/>
    <n v="23"/>
    <x v="3"/>
    <n v="1500"/>
    <s v="QUERÉTARO"/>
  </r>
  <r>
    <s v="0211042"/>
    <n v="23250"/>
    <n v="36"/>
    <s v="CONSUMO"/>
    <n v="2.4"/>
    <n v="15740.46"/>
    <n v="0"/>
    <x v="0"/>
    <n v="1167.5"/>
    <s v="COLIMA"/>
  </r>
  <r>
    <s v="0212270"/>
    <n v="18000"/>
    <n v="24"/>
    <s v="CONSUMO"/>
    <n v="2.4"/>
    <n v="15737.49"/>
    <n v="0"/>
    <x v="0"/>
    <n v="1500"/>
    <s v="VERACRUZ"/>
  </r>
  <r>
    <s v="0210324"/>
    <n v="18000"/>
    <n v="24"/>
    <s v="CONSUMO"/>
    <n v="2.4"/>
    <n v="15737.324999999999"/>
    <n v="58"/>
    <x v="6"/>
    <n v="1250"/>
    <s v="CIUDAD DE MÉXICO"/>
  </r>
  <r>
    <s v="0202663"/>
    <n v="22500"/>
    <n v="24"/>
    <s v="CONSUMO"/>
    <n v="2.4"/>
    <n v="15717.885"/>
    <n v="0"/>
    <x v="0"/>
    <n v="2250"/>
    <s v="PUEBLA"/>
  </r>
  <r>
    <s v="0211481"/>
    <n v="30000"/>
    <n v="24"/>
    <s v="CONSUMO"/>
    <n v="2.4"/>
    <n v="15710.355"/>
    <n v="0"/>
    <x v="0"/>
    <n v="3500"/>
    <s v="GUERRERO"/>
  </r>
  <r>
    <s v="0210680"/>
    <n v="18000"/>
    <n v="24"/>
    <s v="CONSUMO"/>
    <n v="2.4"/>
    <n v="15704.685000000001"/>
    <n v="0"/>
    <x v="0"/>
    <n v="1500"/>
    <s v="CHIAPAS"/>
  </r>
  <r>
    <s v="0211612"/>
    <n v="17250"/>
    <n v="24"/>
    <s v="CONSUMO"/>
    <n v="2.4"/>
    <n v="15653.16"/>
    <n v="0"/>
    <x v="0"/>
    <n v="1375"/>
    <s v="AGUASCALIENTES"/>
  </r>
  <r>
    <s v="0212200"/>
    <n v="30000"/>
    <n v="36"/>
    <s v="CONSUMO"/>
    <n v="2.4"/>
    <n v="15617.07"/>
    <n v="0"/>
    <x v="0"/>
    <n v="3500"/>
    <s v="ZACATECAS"/>
  </r>
  <r>
    <s v="0210677"/>
    <n v="20250"/>
    <n v="24"/>
    <s v="CONSUMO"/>
    <n v="2.4"/>
    <n v="15583.170000000002"/>
    <n v="226"/>
    <x v="2"/>
    <n v="0"/>
    <s v="JALISCO"/>
  </r>
  <r>
    <s v="0211438"/>
    <n v="22500"/>
    <n v="24"/>
    <s v="CONSUMO"/>
    <n v="2.4"/>
    <n v="15561.060000000001"/>
    <n v="40"/>
    <x v="6"/>
    <n v="2250"/>
    <s v="SAN LUIS POTOSÍ"/>
  </r>
  <r>
    <s v="0211568"/>
    <n v="24450"/>
    <n v="24"/>
    <s v="CONSUMO"/>
    <n v="2.4"/>
    <n v="15510.72"/>
    <n v="0"/>
    <x v="0"/>
    <n v="2575"/>
    <s v="MICHOACÁN"/>
  </r>
  <r>
    <s v="0209648"/>
    <n v="20700"/>
    <n v="24"/>
    <s v="CONSUMO"/>
    <n v="2.4"/>
    <n v="15504.72"/>
    <n v="0"/>
    <x v="0"/>
    <n v="1950"/>
    <s v="GUANAJUATO"/>
  </r>
  <r>
    <s v="0201790"/>
    <n v="21000"/>
    <n v="18"/>
    <s v="CONSUMO"/>
    <n v="2.4"/>
    <n v="15496.079999999998"/>
    <n v="47"/>
    <x v="6"/>
    <n v="2252.4749999999999"/>
    <s v="TABASCO"/>
  </r>
  <r>
    <s v="0212263"/>
    <n v="18000"/>
    <n v="24"/>
    <s v="CONSUMO"/>
    <n v="2.4"/>
    <n v="15493.425000000001"/>
    <n v="0"/>
    <x v="0"/>
    <n v="1500"/>
    <s v="QUERÉTARO"/>
  </r>
  <r>
    <s v="0210052"/>
    <n v="18000"/>
    <n v="24"/>
    <s v="CONSUMO"/>
    <n v="2.4"/>
    <n v="15483.915000000001"/>
    <n v="0"/>
    <x v="0"/>
    <n v="1500"/>
    <s v="COLIMA"/>
  </r>
  <r>
    <s v="0212116"/>
    <n v="18000"/>
    <n v="24"/>
    <s v="CONSUMO"/>
    <n v="2.4"/>
    <n v="15438.344999999999"/>
    <n v="27"/>
    <x v="3"/>
    <n v="1500"/>
    <s v="VERACRUZ"/>
  </r>
  <r>
    <s v="0207719"/>
    <n v="22500"/>
    <n v="24"/>
    <s v="CONSUMO"/>
    <n v="2.4"/>
    <n v="15418.665000000001"/>
    <n v="0"/>
    <x v="0"/>
    <n v="2250"/>
    <s v="CIUDAD DE MÉXICO"/>
  </r>
  <r>
    <s v="0209057"/>
    <n v="22500"/>
    <n v="24"/>
    <s v="CONSUMO"/>
    <n v="2.4"/>
    <n v="15374.925000000001"/>
    <n v="164"/>
    <x v="4"/>
    <n v="1312.5"/>
    <s v="PUEBLA"/>
  </r>
  <r>
    <s v="0209466"/>
    <n v="26250"/>
    <n v="24"/>
    <s v="CONSUMO"/>
    <n v="2.4"/>
    <n v="15307.5"/>
    <n v="0"/>
    <x v="0"/>
    <n v="1230"/>
    <s v="GUERRERO"/>
  </r>
  <r>
    <s v="0206150"/>
    <n v="30000"/>
    <n v="36"/>
    <s v="CONSUMO"/>
    <n v="2.4"/>
    <n v="15238.5"/>
    <n v="69"/>
    <x v="1"/>
    <n v="2200"/>
    <s v="CHIAPAS"/>
  </r>
  <r>
    <s v="0202437"/>
    <n v="67500"/>
    <n v="36"/>
    <s v="CONSUMO"/>
    <n v="2.4"/>
    <n v="15177.195"/>
    <n v="0"/>
    <x v="0"/>
    <n v="8731.75"/>
    <s v="AGUASCALIENTES"/>
  </r>
  <r>
    <s v="0205243"/>
    <n v="19500"/>
    <n v="18"/>
    <s v="CONSUMO"/>
    <n v="2.4"/>
    <n v="15160.829999999998"/>
    <n v="0"/>
    <x v="0"/>
    <n v="1500"/>
    <s v="ZACATECAS"/>
  </r>
  <r>
    <s v="0212056"/>
    <n v="22500"/>
    <n v="24"/>
    <s v="CONSUMO"/>
    <n v="2.4"/>
    <n v="15147.735000000001"/>
    <n v="0"/>
    <x v="0"/>
    <n v="2250"/>
    <s v="JALISCO"/>
  </r>
  <r>
    <s v="0211323"/>
    <n v="22500"/>
    <n v="24"/>
    <s v="CONSUMO"/>
    <n v="2.4"/>
    <n v="15141.584999999999"/>
    <n v="0"/>
    <x v="0"/>
    <n v="2250"/>
    <s v="SAN LUIS POTOSÍ"/>
  </r>
  <r>
    <s v="0208639"/>
    <n v="20250"/>
    <n v="24"/>
    <s v="CONSUMO"/>
    <n v="2.4"/>
    <n v="15138.93"/>
    <n v="38"/>
    <x v="6"/>
    <n v="1184.875"/>
    <s v="MICHOACÁN"/>
  </r>
  <r>
    <s v="0209624"/>
    <n v="16500"/>
    <n v="24"/>
    <s v="CONSUMO"/>
    <n v="2.4"/>
    <n v="15118.785"/>
    <n v="0"/>
    <x v="0"/>
    <n v="1167.5"/>
    <s v="GUANAJUATO"/>
  </r>
  <r>
    <s v="0210654"/>
    <n v="16500"/>
    <n v="24"/>
    <s v="CONSUMO"/>
    <n v="2.4"/>
    <n v="15118.185000000001"/>
    <n v="3"/>
    <x v="5"/>
    <n v="1250"/>
    <s v="TABASCO"/>
  </r>
  <r>
    <s v="0205632"/>
    <n v="16500"/>
    <n v="24"/>
    <s v="CONSUMO"/>
    <n v="2.4"/>
    <n v="15092.744999999999"/>
    <n v="0"/>
    <x v="0"/>
    <n v="1250"/>
    <s v="QUERÉTARO"/>
  </r>
  <r>
    <s v="0207828"/>
    <n v="16500"/>
    <n v="24"/>
    <s v="CONSUMO"/>
    <n v="2.4"/>
    <n v="15091.155000000001"/>
    <n v="22"/>
    <x v="3"/>
    <n v="1250"/>
    <s v="COLIMA"/>
  </r>
  <r>
    <s v="0211385"/>
    <n v="25500"/>
    <n v="24"/>
    <s v="CONSUMO"/>
    <n v="2.4"/>
    <n v="15089.594999999999"/>
    <n v="0"/>
    <x v="0"/>
    <n v="2750"/>
    <s v="VERACRUZ"/>
  </r>
  <r>
    <s v="0206161"/>
    <n v="16500"/>
    <n v="24"/>
    <s v="CONSUMO"/>
    <n v="2.4"/>
    <n v="15083.61"/>
    <n v="0"/>
    <x v="0"/>
    <n v="1250"/>
    <s v="CIUDAD DE MÉXICO"/>
  </r>
  <r>
    <s v="0210519"/>
    <n v="22500"/>
    <n v="24"/>
    <s v="CONSUMO"/>
    <n v="2.4"/>
    <n v="15074.61"/>
    <n v="195"/>
    <x v="2"/>
    <n v="1682.5"/>
    <s v="PUEBLA"/>
  </r>
  <r>
    <s v="0211363"/>
    <n v="22200"/>
    <n v="24"/>
    <s v="CONSUMO"/>
    <n v="2.4"/>
    <n v="15046.635"/>
    <n v="54"/>
    <x v="6"/>
    <n v="0"/>
    <s v="GUERRERO"/>
  </r>
  <r>
    <s v="0210569"/>
    <n v="21750"/>
    <n v="36"/>
    <s v="CONSUMO"/>
    <n v="2.4"/>
    <n v="15012.764999999999"/>
    <n v="67"/>
    <x v="1"/>
    <n v="1000"/>
    <s v="CHIAPAS"/>
  </r>
  <r>
    <s v="0212252"/>
    <n v="22500"/>
    <n v="10"/>
    <s v="CONSUMO"/>
    <n v="2.4"/>
    <n v="15009.09"/>
    <n v="0"/>
    <x v="0"/>
    <n v="2250"/>
    <s v="AGUASCALIENTES"/>
  </r>
  <r>
    <s v="0207475"/>
    <n v="37500"/>
    <n v="36"/>
    <s v="CONSUMO"/>
    <n v="2.4"/>
    <n v="15000.630000000001"/>
    <n v="0"/>
    <x v="0"/>
    <n v="4750"/>
    <s v="ZACATECAS"/>
  </r>
  <r>
    <s v="0202612"/>
    <n v="15000"/>
    <n v="24"/>
    <s v="CONSUMO"/>
    <n v="2.4"/>
    <n v="15000"/>
    <n v="0"/>
    <x v="0"/>
    <n v="1182.8499999999999"/>
    <s v="JALISCO"/>
  </r>
  <r>
    <s v="0204334"/>
    <n v="15000"/>
    <n v="24"/>
    <s v="CONSUMO"/>
    <n v="2.4"/>
    <n v="15000"/>
    <n v="0"/>
    <x v="0"/>
    <n v="1000"/>
    <s v="SAN LUIS POTOSÍ"/>
  </r>
  <r>
    <s v="0204915"/>
    <n v="15000"/>
    <n v="24"/>
    <s v="CONSUMO"/>
    <n v="2.4"/>
    <n v="15000"/>
    <n v="0"/>
    <x v="0"/>
    <n v="1000"/>
    <s v="MICHOACÁN"/>
  </r>
  <r>
    <s v="0205552"/>
    <n v="15000"/>
    <n v="24"/>
    <s v="CONSUMO"/>
    <n v="2.4"/>
    <n v="15000"/>
    <n v="0"/>
    <x v="0"/>
    <n v="1000"/>
    <s v="GUANAJUATO"/>
  </r>
  <r>
    <s v="0206533"/>
    <n v="15000"/>
    <n v="24"/>
    <s v="CONSUMO"/>
    <n v="2.4"/>
    <n v="15000"/>
    <n v="25"/>
    <x v="3"/>
    <n v="1000"/>
    <s v="TABASCO"/>
  </r>
  <r>
    <s v="0208079"/>
    <n v="15000"/>
    <n v="24"/>
    <s v="CONSUMO"/>
    <n v="2.4"/>
    <n v="15000"/>
    <n v="11"/>
    <x v="3"/>
    <n v="1000"/>
    <s v="QUERÉTARO"/>
  </r>
  <r>
    <s v="0209085"/>
    <n v="15000"/>
    <n v="24"/>
    <s v="CONSUMO"/>
    <n v="2.4"/>
    <n v="15000"/>
    <n v="0"/>
    <x v="0"/>
    <n v="1000"/>
    <s v="COLIMA"/>
  </r>
  <r>
    <s v="0209147"/>
    <n v="15000"/>
    <n v="24"/>
    <s v="CONSUMO"/>
    <n v="2.4"/>
    <n v="15000"/>
    <n v="0"/>
    <x v="0"/>
    <n v="1000"/>
    <s v="VERACRUZ"/>
  </r>
  <r>
    <s v="0209221"/>
    <n v="15000"/>
    <n v="24"/>
    <s v="CONSUMO"/>
    <n v="2.4"/>
    <n v="15000"/>
    <n v="0"/>
    <x v="0"/>
    <n v="1000"/>
    <s v="CIUDAD DE MÉXICO"/>
  </r>
  <r>
    <s v="0209522"/>
    <n v="15000"/>
    <n v="24"/>
    <s v="CONSUMO"/>
    <n v="2.4"/>
    <n v="15000"/>
    <n v="0"/>
    <x v="0"/>
    <n v="1000"/>
    <s v="PUEBLA"/>
  </r>
  <r>
    <s v="0209712"/>
    <n v="15000"/>
    <n v="24"/>
    <s v="CONSUMO"/>
    <n v="2.4"/>
    <n v="15000"/>
    <n v="0"/>
    <x v="0"/>
    <n v="1000"/>
    <s v="GUERRERO"/>
  </r>
  <r>
    <s v="0209805"/>
    <n v="15000"/>
    <n v="24"/>
    <s v="CONSUMO"/>
    <n v="2.4"/>
    <n v="15000"/>
    <n v="561"/>
    <x v="2"/>
    <n v="1000"/>
    <s v="CHIAPAS"/>
  </r>
  <r>
    <s v="0209809"/>
    <n v="15000"/>
    <n v="24"/>
    <s v="CONSUMO"/>
    <n v="2.4"/>
    <n v="15000"/>
    <n v="0"/>
    <x v="0"/>
    <n v="1000"/>
    <s v="AGUASCALIENTES"/>
  </r>
  <r>
    <s v="0209906"/>
    <n v="15000"/>
    <n v="24"/>
    <s v="CONSUMO"/>
    <n v="2.4"/>
    <n v="15000"/>
    <n v="0"/>
    <x v="0"/>
    <n v="1000"/>
    <s v="ZACATECAS"/>
  </r>
  <r>
    <s v="0209923"/>
    <n v="15000"/>
    <n v="24"/>
    <s v="CONSUMO"/>
    <n v="2.4"/>
    <n v="15000"/>
    <n v="0"/>
    <x v="0"/>
    <n v="1000"/>
    <s v="JALISCO"/>
  </r>
  <r>
    <s v="0210434"/>
    <n v="15000"/>
    <n v="24"/>
    <s v="CONSUMO"/>
    <n v="2.4"/>
    <n v="15000"/>
    <n v="0"/>
    <x v="0"/>
    <n v="0"/>
    <s v="SAN LUIS POTOSÍ"/>
  </r>
  <r>
    <s v="0210511"/>
    <n v="15000"/>
    <n v="24"/>
    <s v="CONSUMO"/>
    <n v="2.4"/>
    <n v="15000"/>
    <n v="0"/>
    <x v="0"/>
    <n v="1000"/>
    <s v="MICHOACÁN"/>
  </r>
  <r>
    <s v="0211293"/>
    <n v="15000"/>
    <n v="24"/>
    <s v="CONSUMO"/>
    <n v="2.4"/>
    <n v="15000"/>
    <n v="0"/>
    <x v="0"/>
    <n v="1000"/>
    <s v="GUANAJUATO"/>
  </r>
  <r>
    <s v="0211399"/>
    <n v="15000"/>
    <n v="24"/>
    <s v="CONSUMO"/>
    <n v="2.4"/>
    <n v="15000"/>
    <n v="0"/>
    <x v="0"/>
    <n v="1000"/>
    <s v="TABASCO"/>
  </r>
  <r>
    <s v="0211427"/>
    <n v="15000"/>
    <n v="24"/>
    <s v="CONSUMO"/>
    <n v="2.4"/>
    <n v="15000"/>
    <n v="0"/>
    <x v="0"/>
    <n v="1000"/>
    <s v="QUERÉTARO"/>
  </r>
  <r>
    <s v="0211765"/>
    <n v="15000"/>
    <n v="24"/>
    <s v="CONSUMO"/>
    <n v="2.4"/>
    <n v="15000"/>
    <n v="0"/>
    <x v="0"/>
    <n v="1000"/>
    <s v="COLIMA"/>
  </r>
  <r>
    <s v="0212047"/>
    <n v="15000"/>
    <n v="24"/>
    <s v="CONSUMO"/>
    <n v="2.4"/>
    <n v="15000"/>
    <n v="1"/>
    <x v="5"/>
    <n v="1000"/>
    <s v="VERACRUZ"/>
  </r>
  <r>
    <s v="0212459"/>
    <n v="15000"/>
    <n v="24"/>
    <s v="CONSUMO"/>
    <n v="2.4"/>
    <n v="15000"/>
    <n v="39"/>
    <x v="6"/>
    <n v="1000"/>
    <s v="CIUDAD DE MÉXICO"/>
  </r>
  <r>
    <s v="0212517"/>
    <n v="15000"/>
    <n v="24"/>
    <s v="CONSUMO"/>
    <n v="2.4"/>
    <n v="15000"/>
    <n v="26"/>
    <x v="3"/>
    <n v="1000"/>
    <s v="PUEBLA"/>
  </r>
  <r>
    <s v="0204225"/>
    <n v="24000"/>
    <n v="24"/>
    <s v="CONSUMO"/>
    <n v="2.4"/>
    <n v="14999.895"/>
    <n v="386"/>
    <x v="2"/>
    <n v="0.67500000000000004"/>
    <s v="GUERRERO"/>
  </r>
  <r>
    <s v="0211464"/>
    <n v="22500"/>
    <n v="24"/>
    <s v="CONSUMO"/>
    <n v="2.4"/>
    <n v="14999.535"/>
    <n v="6"/>
    <x v="5"/>
    <n v="2250"/>
    <s v="CHIAPAS"/>
  </r>
  <r>
    <s v="0210121"/>
    <n v="18000"/>
    <n v="24"/>
    <s v="CONSUMO"/>
    <n v="2.4"/>
    <n v="14998.965"/>
    <n v="0"/>
    <x v="0"/>
    <n v="1500"/>
    <s v="AGUASCALIENTES"/>
  </r>
  <r>
    <s v="0211777"/>
    <n v="18000"/>
    <n v="24"/>
    <s v="CONSUMO"/>
    <n v="2.4"/>
    <n v="14998.71"/>
    <n v="64"/>
    <x v="1"/>
    <n v="1000"/>
    <s v="ZACATECAS"/>
  </r>
  <r>
    <s v="0208902"/>
    <n v="54000"/>
    <n v="36"/>
    <s v="CONSUMO"/>
    <n v="2.4"/>
    <n v="14998.064999999999"/>
    <n v="0"/>
    <x v="0"/>
    <n v="2155.7249999999999"/>
    <s v="JALISCO"/>
  </r>
  <r>
    <s v="0212005"/>
    <n v="18000"/>
    <n v="24"/>
    <s v="CONSUMO"/>
    <n v="2.4"/>
    <n v="14994.824999999999"/>
    <n v="20"/>
    <x v="3"/>
    <n v="1500"/>
    <s v="SAN LUIS POTOSÍ"/>
  </r>
  <r>
    <s v="0211562"/>
    <n v="22500"/>
    <n v="24"/>
    <s v="CONSUMO"/>
    <n v="2.4"/>
    <n v="14994.78"/>
    <n v="0"/>
    <x v="0"/>
    <n v="980"/>
    <s v="MICHOACÁN"/>
  </r>
  <r>
    <s v="0211579"/>
    <n v="18000"/>
    <n v="24"/>
    <s v="CONSUMO"/>
    <n v="2.4"/>
    <n v="14992.755000000001"/>
    <n v="106"/>
    <x v="7"/>
    <n v="750"/>
    <s v="GUANAJUATO"/>
  </r>
  <r>
    <s v="0204737"/>
    <n v="18000"/>
    <n v="24"/>
    <s v="CONSUMO"/>
    <n v="2.4"/>
    <n v="14992.215"/>
    <n v="0"/>
    <x v="0"/>
    <n v="1127.3499999999999"/>
    <s v="TABASCO"/>
  </r>
  <r>
    <s v="0211397"/>
    <n v="18000"/>
    <n v="24"/>
    <s v="CONSUMO"/>
    <n v="2.4"/>
    <n v="14990.550000000001"/>
    <n v="137"/>
    <x v="4"/>
    <n v="1500"/>
    <s v="QUERÉTARO"/>
  </r>
  <r>
    <s v="0209856"/>
    <n v="18000"/>
    <n v="24"/>
    <s v="CONSUMO"/>
    <n v="2.4"/>
    <n v="14989.829999999998"/>
    <n v="0"/>
    <x v="0"/>
    <n v="1500"/>
    <s v="COLIMA"/>
  </r>
  <r>
    <s v="0212154"/>
    <n v="18000"/>
    <n v="24"/>
    <s v="CONSUMO"/>
    <n v="2.4"/>
    <n v="14989.724999999999"/>
    <n v="0"/>
    <x v="0"/>
    <n v="1500"/>
    <s v="VERACRUZ"/>
  </r>
  <r>
    <s v="0208036"/>
    <n v="22500"/>
    <n v="24"/>
    <s v="CONSUMO"/>
    <n v="2.4"/>
    <n v="14984.115"/>
    <n v="37"/>
    <x v="6"/>
    <n v="2250"/>
    <s v="CIUDAD DE MÉXICO"/>
  </r>
  <r>
    <s v="0210466"/>
    <n v="18000"/>
    <n v="24"/>
    <s v="CONSUMO"/>
    <n v="2.4"/>
    <n v="14983.829999999998"/>
    <n v="0"/>
    <x v="0"/>
    <n v="1500"/>
    <s v="PUEBLA"/>
  </r>
  <r>
    <s v="0212019"/>
    <n v="18000"/>
    <n v="24"/>
    <s v="CONSUMO"/>
    <n v="2.4"/>
    <n v="14982.03"/>
    <n v="17"/>
    <x v="3"/>
    <n v="1500"/>
    <s v="GUERRERO"/>
  </r>
  <r>
    <s v="0211907"/>
    <n v="18000"/>
    <n v="24"/>
    <s v="CONSUMO"/>
    <n v="2.4"/>
    <n v="14979.465"/>
    <n v="38"/>
    <x v="6"/>
    <n v="1500"/>
    <s v="CHIAPAS"/>
  </r>
  <r>
    <s v="0211115"/>
    <n v="24750"/>
    <n v="24"/>
    <s v="CONSUMO"/>
    <n v="2.4"/>
    <n v="14970.855"/>
    <n v="39"/>
    <x v="6"/>
    <n v="0"/>
    <s v="AGUASCALIENTES"/>
  </r>
  <r>
    <s v="0207942"/>
    <n v="19950"/>
    <n v="24"/>
    <s v="CONSUMO"/>
    <n v="2.4"/>
    <n v="14961.314999999999"/>
    <n v="25"/>
    <x v="3"/>
    <n v="1825"/>
    <s v="ZACATECAS"/>
  </r>
  <r>
    <s v="0211898"/>
    <n v="30000"/>
    <n v="12"/>
    <s v="CONSUMO"/>
    <n v="2.4"/>
    <n v="14960.07"/>
    <n v="0"/>
    <x v="0"/>
    <n v="3500"/>
    <s v="JALISCO"/>
  </r>
  <r>
    <s v="0209668"/>
    <n v="18000"/>
    <n v="24"/>
    <s v="CONSUMO"/>
    <n v="2.4"/>
    <n v="14958.045000000002"/>
    <n v="0"/>
    <x v="0"/>
    <n v="1500"/>
    <s v="SAN LUIS POTOSÍ"/>
  </r>
  <r>
    <s v="0210233"/>
    <n v="30000"/>
    <n v="36"/>
    <s v="CONSUMO"/>
    <n v="2.4"/>
    <n v="14957.084999999999"/>
    <n v="0"/>
    <x v="0"/>
    <n v="3500"/>
    <s v="MICHOACÁN"/>
  </r>
  <r>
    <s v="0211494"/>
    <n v="22500"/>
    <n v="24"/>
    <s v="CONSUMO"/>
    <n v="2.4"/>
    <n v="14956.32"/>
    <n v="0"/>
    <x v="0"/>
    <n v="2250"/>
    <s v="GUANAJUATO"/>
  </r>
  <r>
    <s v="0211761"/>
    <n v="22500"/>
    <n v="36"/>
    <s v="CONSUMO"/>
    <n v="2.4"/>
    <n v="14955.27"/>
    <n v="0"/>
    <x v="0"/>
    <n v="2250"/>
    <s v="TABASCO"/>
  </r>
  <r>
    <s v="0212224"/>
    <n v="18000"/>
    <n v="24"/>
    <s v="CONSUMO"/>
    <n v="2.4"/>
    <n v="14954.369999999999"/>
    <n v="0"/>
    <x v="0"/>
    <n v="1500"/>
    <s v="QUERÉTARO"/>
  </r>
  <r>
    <s v="0212174"/>
    <n v="18000"/>
    <n v="24"/>
    <s v="CONSUMO"/>
    <n v="2.4"/>
    <n v="14953.965"/>
    <n v="0"/>
    <x v="0"/>
    <n v="1500"/>
    <s v="COLIMA"/>
  </r>
  <r>
    <s v="0212360"/>
    <n v="18000"/>
    <n v="12"/>
    <s v="CONSUMO"/>
    <n v="2.4"/>
    <n v="14947.005000000001"/>
    <n v="0"/>
    <x v="0"/>
    <n v="1500"/>
    <s v="VERACRUZ"/>
  </r>
  <r>
    <s v="0210824"/>
    <n v="30000"/>
    <n v="24"/>
    <s v="CONSUMO"/>
    <n v="2.4"/>
    <n v="14943.300000000001"/>
    <n v="0"/>
    <x v="0"/>
    <n v="3500"/>
    <s v="CIUDAD DE MÉXICO"/>
  </r>
  <r>
    <s v="0212175"/>
    <n v="18000"/>
    <n v="24"/>
    <s v="CONSUMO"/>
    <n v="2.4"/>
    <n v="14931.675000000001"/>
    <n v="0"/>
    <x v="0"/>
    <n v="1500"/>
    <s v="PUEBLA"/>
  </r>
  <r>
    <s v="0211866"/>
    <n v="18000"/>
    <n v="24"/>
    <s v="CONSUMO"/>
    <n v="2.4"/>
    <n v="14923.380000000001"/>
    <n v="46"/>
    <x v="6"/>
    <n v="1000"/>
    <s v="GUERRERO"/>
  </r>
  <r>
    <s v="0207333"/>
    <n v="30000"/>
    <n v="36"/>
    <s v="CONSUMO"/>
    <n v="2.4"/>
    <n v="14922.375"/>
    <n v="0"/>
    <x v="0"/>
    <n v="3501.0750000000003"/>
    <s v="CHIAPAS"/>
  </r>
  <r>
    <s v="0210927"/>
    <n v="25500"/>
    <n v="24"/>
    <s v="CONSUMO"/>
    <n v="2.4"/>
    <n v="14872.619999999999"/>
    <n v="39"/>
    <x v="6"/>
    <n v="2750"/>
    <s v="AGUASCALIENTES"/>
  </r>
  <r>
    <s v="0210442"/>
    <n v="18000"/>
    <n v="24"/>
    <s v="CONSUMO"/>
    <n v="2.4"/>
    <n v="14856.615"/>
    <n v="0"/>
    <x v="0"/>
    <n v="1500"/>
    <s v="ZACATECAS"/>
  </r>
  <r>
    <s v="0211206"/>
    <n v="26250"/>
    <n v="24"/>
    <s v="CONSUMO"/>
    <n v="2.4"/>
    <n v="14851.035"/>
    <n v="0"/>
    <x v="0"/>
    <n v="2550"/>
    <s v="JALISCO"/>
  </r>
  <r>
    <s v="0212274"/>
    <n v="18000"/>
    <n v="24"/>
    <s v="CONSUMO"/>
    <n v="2.4"/>
    <n v="14839.844999999999"/>
    <n v="0"/>
    <x v="0"/>
    <n v="1500"/>
    <s v="SAN LUIS POTOSÍ"/>
  </r>
  <r>
    <s v="0212167"/>
    <n v="18000"/>
    <n v="24"/>
    <s v="CONSUMO"/>
    <n v="2.4"/>
    <n v="14816.64"/>
    <n v="0"/>
    <x v="0"/>
    <n v="1500"/>
    <s v="MICHOACÁN"/>
  </r>
  <r>
    <s v="0212099"/>
    <n v="18000"/>
    <n v="24"/>
    <s v="CONSUMO"/>
    <n v="2.4"/>
    <n v="14809.02"/>
    <n v="1"/>
    <x v="5"/>
    <n v="1500"/>
    <s v="GUANAJUATO"/>
  </r>
  <r>
    <s v="0211873"/>
    <n v="22500"/>
    <n v="24"/>
    <s v="CONSUMO"/>
    <n v="2.4"/>
    <n v="14785.875"/>
    <n v="0"/>
    <x v="0"/>
    <n v="2250"/>
    <s v="TABASCO"/>
  </r>
  <r>
    <s v="0207211"/>
    <n v="30000"/>
    <n v="24"/>
    <s v="CONSUMO"/>
    <n v="2.4"/>
    <n v="14774.025000000001"/>
    <n v="0"/>
    <x v="0"/>
    <n v="5000"/>
    <s v="QUERÉTARO"/>
  </r>
  <r>
    <s v="0209241"/>
    <n v="22500"/>
    <n v="24"/>
    <s v="CONSUMO"/>
    <n v="2.4"/>
    <n v="14767.439999999999"/>
    <n v="0"/>
    <x v="0"/>
    <n v="2250"/>
    <s v="COLIMA"/>
  </r>
  <r>
    <s v="0212293"/>
    <n v="18000"/>
    <n v="18"/>
    <s v="CONSUMO"/>
    <n v="2.4"/>
    <n v="14765.73"/>
    <n v="0"/>
    <x v="0"/>
    <n v="1500"/>
    <s v="VERACRUZ"/>
  </r>
  <r>
    <s v="0210913"/>
    <n v="18000"/>
    <n v="24"/>
    <s v="CONSUMO"/>
    <n v="2.4"/>
    <n v="14760.09"/>
    <n v="0"/>
    <x v="0"/>
    <n v="1500"/>
    <s v="CIUDAD DE MÉXICO"/>
  </r>
  <r>
    <s v="0212169"/>
    <n v="18000"/>
    <n v="24"/>
    <s v="CONSUMO"/>
    <n v="2.4"/>
    <n v="14737.02"/>
    <n v="0"/>
    <x v="0"/>
    <n v="1500"/>
    <s v="PUEBLA"/>
  </r>
  <r>
    <s v="0209955"/>
    <n v="18000"/>
    <n v="24"/>
    <s v="CONSUMO"/>
    <n v="2.4"/>
    <n v="14735.07"/>
    <n v="0"/>
    <x v="0"/>
    <n v="1500"/>
    <s v="GUERRERO"/>
  </r>
  <r>
    <s v="0210219"/>
    <n v="18000"/>
    <n v="24"/>
    <s v="CONSUMO"/>
    <n v="2.4"/>
    <n v="14729.715"/>
    <n v="50"/>
    <x v="6"/>
    <n v="1500"/>
    <s v="CHIAPAS"/>
  </r>
  <r>
    <s v="0211285"/>
    <n v="30000"/>
    <n v="24"/>
    <s v="CONSUMO"/>
    <n v="2.4"/>
    <n v="14721.615"/>
    <n v="0"/>
    <x v="0"/>
    <n v="3500"/>
    <s v="TABASCO"/>
  </r>
  <r>
    <s v="0212185"/>
    <n v="18000"/>
    <n v="24"/>
    <s v="CONSUMO"/>
    <n v="2.4"/>
    <n v="14661.689999999999"/>
    <n v="0"/>
    <x v="0"/>
    <n v="1500"/>
    <s v="QUERÉTARO"/>
  </r>
  <r>
    <s v="0210284"/>
    <n v="22500"/>
    <n v="24"/>
    <s v="CONSUMO"/>
    <n v="2.4"/>
    <n v="14645.175000000001"/>
    <n v="0"/>
    <x v="0"/>
    <n v="2250"/>
    <s v="COLIMA"/>
  </r>
  <r>
    <s v="0210910"/>
    <n v="30000"/>
    <n v="24"/>
    <s v="CONSUMO"/>
    <n v="2.4"/>
    <n v="14637.75"/>
    <n v="0"/>
    <x v="0"/>
    <n v="2250"/>
    <s v="VERACRUZ"/>
  </r>
  <r>
    <s v="0207870"/>
    <n v="22500"/>
    <n v="24"/>
    <s v="CONSUMO"/>
    <n v="2.4"/>
    <n v="14637.735000000001"/>
    <n v="0"/>
    <x v="0"/>
    <n v="2250"/>
    <s v="CIUDAD DE MÉXICO"/>
  </r>
  <r>
    <s v="0211879"/>
    <n v="19500"/>
    <n v="24"/>
    <s v="CONSUMO"/>
    <n v="2.4"/>
    <n v="14598.375"/>
    <n v="0"/>
    <x v="0"/>
    <n v="1650"/>
    <s v="PUEBLA"/>
  </r>
  <r>
    <s v="0208093"/>
    <n v="37500"/>
    <n v="36"/>
    <s v="CONSUMO"/>
    <n v="2.4"/>
    <n v="14577.555"/>
    <n v="0"/>
    <x v="0"/>
    <n v="1216.625"/>
    <s v="GUERRERO"/>
  </r>
  <r>
    <s v="0208926"/>
    <n v="18750"/>
    <n v="24"/>
    <s v="CONSUMO"/>
    <n v="2.4"/>
    <n v="14566.814999999999"/>
    <n v="0"/>
    <x v="0"/>
    <n v="1625"/>
    <s v="CHIAPAS"/>
  </r>
  <r>
    <s v="0211727"/>
    <n v="27000"/>
    <n v="24"/>
    <s v="CONSUMO"/>
    <n v="2.4"/>
    <n v="14524.5"/>
    <n v="0"/>
    <x v="0"/>
    <n v="0"/>
    <s v="AGUASCALIENTES"/>
  </r>
  <r>
    <s v="0208574"/>
    <n v="21000"/>
    <n v="24"/>
    <s v="CONSUMO"/>
    <n v="2.4"/>
    <n v="14521.71"/>
    <n v="0"/>
    <x v="0"/>
    <n v="0"/>
    <s v="ZACATECAS"/>
  </r>
  <r>
    <s v="0211588"/>
    <n v="19500"/>
    <n v="24"/>
    <s v="CONSUMO"/>
    <n v="2.4"/>
    <n v="14468.805"/>
    <n v="44"/>
    <x v="6"/>
    <n v="1470"/>
    <s v="JALISCO"/>
  </r>
  <r>
    <s v="0210566"/>
    <n v="24000"/>
    <n v="6"/>
    <s v="CONSUMO"/>
    <n v="2.4"/>
    <n v="14464.064999999999"/>
    <n v="0"/>
    <x v="0"/>
    <n v="2500"/>
    <s v="SAN LUIS POTOSÍ"/>
  </r>
  <r>
    <s v="0210126"/>
    <n v="30000"/>
    <n v="36"/>
    <s v="CONSUMO"/>
    <n v="2.4"/>
    <n v="14438.535"/>
    <n v="0"/>
    <x v="0"/>
    <n v="2225"/>
    <s v="MICHOACÁN"/>
  </r>
  <r>
    <s v="0212363"/>
    <n v="15750"/>
    <n v="24"/>
    <s v="CONSUMO"/>
    <n v="2.4"/>
    <n v="14431.185000000001"/>
    <n v="0"/>
    <x v="0"/>
    <n v="1125"/>
    <s v="GUANAJUATO"/>
  </r>
  <r>
    <s v="0209395"/>
    <n v="45000"/>
    <n v="36"/>
    <s v="CONSUMO"/>
    <n v="2.4"/>
    <n v="14383.275000000001"/>
    <n v="0"/>
    <x v="0"/>
    <n v="4575"/>
    <s v="TABASCO"/>
  </r>
  <r>
    <s v="0203518"/>
    <n v="22500"/>
    <n v="24"/>
    <s v="CONSUMO"/>
    <n v="2.4"/>
    <n v="14377.905000000001"/>
    <n v="0"/>
    <x v="0"/>
    <n v="2250"/>
    <s v="QUERÉTARO"/>
  </r>
  <r>
    <s v="0208416"/>
    <n v="15000"/>
    <n v="24"/>
    <s v="CONSUMO"/>
    <n v="2.4"/>
    <n v="14374.949999999999"/>
    <n v="870"/>
    <x v="2"/>
    <n v="1000"/>
    <s v="COLIMA"/>
  </r>
  <r>
    <s v="0100229"/>
    <n v="22500"/>
    <n v="36"/>
    <s v="CONSUMO"/>
    <n v="2.4"/>
    <n v="14374.71"/>
    <n v="0"/>
    <x v="0"/>
    <n v="1312.5"/>
    <s v="VERACRUZ"/>
  </r>
  <r>
    <s v="0206916"/>
    <n v="15000"/>
    <n v="24"/>
    <s v="CONSUMO"/>
    <n v="2.4"/>
    <n v="14374.5"/>
    <n v="72"/>
    <x v="1"/>
    <n v="1000"/>
    <s v="CIUDAD DE MÉXICO"/>
  </r>
  <r>
    <s v="0209784"/>
    <n v="15000"/>
    <n v="24"/>
    <s v="CONSUMO"/>
    <n v="2.4"/>
    <n v="14374.5"/>
    <n v="0"/>
    <x v="0"/>
    <n v="1000"/>
    <s v="PUEBLA"/>
  </r>
  <r>
    <s v="0207938"/>
    <n v="34500"/>
    <n v="36"/>
    <s v="CONSUMO"/>
    <n v="2.4"/>
    <n v="14374.23"/>
    <n v="0"/>
    <x v="0"/>
    <n v="2145"/>
    <s v="GUERRERO"/>
  </r>
  <r>
    <s v="0208884"/>
    <n v="15000"/>
    <n v="24"/>
    <s v="CONSUMO"/>
    <n v="2.4"/>
    <n v="14373.869999999999"/>
    <n v="125"/>
    <x v="4"/>
    <n v="1000"/>
    <s v="CHIAPAS"/>
  </r>
  <r>
    <s v="0209641"/>
    <n v="15000"/>
    <n v="24"/>
    <s v="CONSUMO"/>
    <n v="2.4"/>
    <n v="14372.115"/>
    <n v="0"/>
    <x v="0"/>
    <n v="1000"/>
    <s v="AGUASCALIENTES"/>
  </r>
  <r>
    <s v="0211357"/>
    <n v="37500"/>
    <n v="36"/>
    <s v="CONSUMO"/>
    <n v="2.4"/>
    <n v="14369.79"/>
    <n v="0"/>
    <x v="0"/>
    <n v="4750"/>
    <s v="ZACATECAS"/>
  </r>
  <r>
    <s v="0211948"/>
    <n v="15000"/>
    <n v="24"/>
    <s v="CONSUMO"/>
    <n v="2.4"/>
    <n v="14369.084999999999"/>
    <n v="2"/>
    <x v="5"/>
    <n v="1000"/>
    <s v="JALISCO"/>
  </r>
  <r>
    <s v="0212337"/>
    <n v="15000"/>
    <n v="24"/>
    <s v="CONSUMO"/>
    <n v="2.4"/>
    <n v="14368.905000000001"/>
    <n v="34"/>
    <x v="6"/>
    <n v="1000"/>
    <s v="SAN LUIS POTOSÍ"/>
  </r>
  <r>
    <s v="0207557"/>
    <n v="15000"/>
    <n v="24"/>
    <s v="CONSUMO"/>
    <n v="2.4"/>
    <n v="14368.5"/>
    <n v="0"/>
    <x v="0"/>
    <n v="1000"/>
    <s v="MICHOACÁN"/>
  </r>
  <r>
    <s v="0212057"/>
    <n v="15000"/>
    <n v="24"/>
    <s v="CONSUMO"/>
    <n v="2.4"/>
    <n v="14368.094999999999"/>
    <n v="0"/>
    <x v="0"/>
    <n v="900"/>
    <s v="GUANAJUATO"/>
  </r>
  <r>
    <s v="0212520"/>
    <n v="15000"/>
    <n v="24"/>
    <s v="CONSUMO"/>
    <n v="2.4"/>
    <n v="14368.094999999999"/>
    <n v="0"/>
    <x v="0"/>
    <n v="1000"/>
    <s v="TABASCO"/>
  </r>
  <r>
    <s v="0207658"/>
    <n v="15000"/>
    <n v="24"/>
    <s v="CONSUMO"/>
    <n v="2.4"/>
    <n v="14368.050000000001"/>
    <n v="1"/>
    <x v="5"/>
    <n v="1000"/>
    <s v="QUERÉTARO"/>
  </r>
  <r>
    <s v="0100676"/>
    <n v="15000"/>
    <n v="24"/>
    <s v="CONSUMO"/>
    <n v="2.4"/>
    <n v="14367.014999999999"/>
    <n v="0"/>
    <x v="0"/>
    <n v="1000"/>
    <s v="COLIMA"/>
  </r>
  <r>
    <s v="0211004"/>
    <n v="15000"/>
    <n v="24"/>
    <s v="CONSUMO"/>
    <n v="2.4"/>
    <n v="14364.855"/>
    <n v="0"/>
    <x v="0"/>
    <n v="1000"/>
    <s v="VERACRUZ"/>
  </r>
  <r>
    <s v="0211228"/>
    <n v="15000"/>
    <n v="24"/>
    <s v="CONSUMO"/>
    <n v="2.4"/>
    <n v="14364.764999999999"/>
    <n v="0"/>
    <x v="0"/>
    <n v="1000"/>
    <s v="CIUDAD DE MÉXICO"/>
  </r>
  <r>
    <s v="0210555"/>
    <n v="15000"/>
    <n v="24"/>
    <s v="CONSUMO"/>
    <n v="2.4"/>
    <n v="14359.935000000001"/>
    <n v="0"/>
    <x v="0"/>
    <n v="1000"/>
    <s v="PUEBLA"/>
  </r>
  <r>
    <s v="0210923"/>
    <n v="15000"/>
    <n v="24"/>
    <s v="CONSUMO"/>
    <n v="2.4"/>
    <n v="14354.895"/>
    <n v="3"/>
    <x v="5"/>
    <n v="1000"/>
    <s v="GUERRERO"/>
  </r>
  <r>
    <s v="0211803"/>
    <n v="15000"/>
    <n v="24"/>
    <s v="CONSUMO"/>
    <n v="2.4"/>
    <n v="14350.11"/>
    <n v="0"/>
    <x v="0"/>
    <n v="1000"/>
    <s v="CHIAPAS"/>
  </r>
  <r>
    <s v="0212512"/>
    <n v="15000"/>
    <n v="24"/>
    <s v="CONSUMO"/>
    <n v="2.4"/>
    <n v="14333.805"/>
    <n v="0"/>
    <x v="0"/>
    <n v="1000"/>
    <s v="GUERRERO"/>
  </r>
  <r>
    <s v="0210997"/>
    <n v="15000"/>
    <n v="24"/>
    <s v="CONSUMO"/>
    <n v="2.4"/>
    <n v="14303.115"/>
    <n v="0"/>
    <x v="0"/>
    <n v="1000"/>
    <s v="CHIAPAS"/>
  </r>
  <r>
    <s v="0212521"/>
    <n v="15000"/>
    <n v="24"/>
    <s v="CONSUMO"/>
    <n v="2.4"/>
    <n v="14301.66"/>
    <n v="0"/>
    <x v="0"/>
    <n v="1000"/>
    <s v="AGUASCALIENTES"/>
  </r>
  <r>
    <s v="0209494"/>
    <n v="34500"/>
    <n v="36"/>
    <s v="CONSUMO"/>
    <n v="2.4"/>
    <n v="14301.09"/>
    <n v="0"/>
    <x v="0"/>
    <n v="842.5"/>
    <s v="ZACATECAS"/>
  </r>
  <r>
    <s v="0210889"/>
    <n v="15000"/>
    <n v="24"/>
    <s v="CONSUMO"/>
    <n v="2.4"/>
    <n v="14296.574999999999"/>
    <n v="0"/>
    <x v="0"/>
    <n v="1000"/>
    <s v="JALISCO"/>
  </r>
  <r>
    <s v="0209941"/>
    <n v="60000"/>
    <n v="24"/>
    <s v="CONSUMO"/>
    <n v="2.4"/>
    <n v="14293.545000000002"/>
    <n v="0"/>
    <x v="0"/>
    <n v="5735"/>
    <s v="SAN LUIS POTOSÍ"/>
  </r>
  <r>
    <s v="0210232"/>
    <n v="15000"/>
    <n v="24"/>
    <s v="CONSUMO"/>
    <n v="2.4"/>
    <n v="14290.875"/>
    <n v="0"/>
    <x v="0"/>
    <n v="1000"/>
    <s v="MICHOACÁN"/>
  </r>
  <r>
    <s v="0212507"/>
    <n v="15000"/>
    <n v="24"/>
    <s v="CONSUMO"/>
    <n v="2.4"/>
    <n v="14289.93"/>
    <n v="0"/>
    <x v="0"/>
    <n v="1000"/>
    <s v="GUANAJUATO"/>
  </r>
  <r>
    <s v="0209673"/>
    <n v="19050"/>
    <n v="24"/>
    <s v="CONSUMO"/>
    <n v="2.4"/>
    <n v="14279.369999999999"/>
    <n v="0"/>
    <x v="0"/>
    <n v="1675"/>
    <s v="TABASCO"/>
  </r>
  <r>
    <s v="0209461"/>
    <n v="15750"/>
    <n v="24"/>
    <s v="CONSUMO"/>
    <n v="2.4"/>
    <n v="14279.084999999999"/>
    <n v="0"/>
    <x v="0"/>
    <n v="1000"/>
    <s v="QUERÉTARO"/>
  </r>
  <r>
    <s v="0205350"/>
    <n v="15000"/>
    <n v="24"/>
    <s v="CONSUMO"/>
    <n v="2.4"/>
    <n v="14272.305"/>
    <n v="0"/>
    <x v="0"/>
    <n v="1000"/>
    <s v="COLIMA"/>
  </r>
  <r>
    <s v="0211352"/>
    <n v="16500"/>
    <n v="24"/>
    <s v="CONSUMO"/>
    <n v="2.4"/>
    <n v="14256.18"/>
    <n v="0"/>
    <x v="0"/>
    <n v="1250"/>
    <s v="VERACRUZ"/>
  </r>
  <r>
    <s v="0211083"/>
    <n v="18000"/>
    <n v="24"/>
    <s v="CONSUMO"/>
    <n v="2.4"/>
    <n v="14248.545000000002"/>
    <n v="169"/>
    <x v="4"/>
    <n v="1500"/>
    <s v="CIUDAD DE MÉXICO"/>
  </r>
  <r>
    <s v="0211085"/>
    <n v="18000"/>
    <n v="24"/>
    <s v="CONSUMO"/>
    <n v="2.4"/>
    <n v="14248.545000000002"/>
    <n v="169"/>
    <x v="4"/>
    <n v="1500"/>
    <s v="PUEBLA"/>
  </r>
  <r>
    <s v="0211790"/>
    <n v="18000"/>
    <n v="24"/>
    <s v="CONSUMO"/>
    <n v="2.4"/>
    <n v="14247.21"/>
    <n v="31"/>
    <x v="6"/>
    <n v="750"/>
    <s v="GUERRERO"/>
  </r>
  <r>
    <s v="0211658"/>
    <n v="15000"/>
    <n v="24"/>
    <s v="CONSUMO"/>
    <n v="2.4"/>
    <n v="14245.185000000001"/>
    <n v="0"/>
    <x v="0"/>
    <n v="1000"/>
    <s v="CHIAPAS"/>
  </r>
  <r>
    <s v="0211136"/>
    <n v="18000"/>
    <n v="24"/>
    <s v="CONSUMO"/>
    <n v="2.4"/>
    <n v="14243.355"/>
    <n v="157"/>
    <x v="4"/>
    <n v="1500"/>
    <s v="AGUASCALIENTES"/>
  </r>
  <r>
    <s v="0212451"/>
    <n v="15000"/>
    <n v="24"/>
    <s v="CONSUMO"/>
    <n v="2.4"/>
    <n v="14243.025000000001"/>
    <n v="10"/>
    <x v="3"/>
    <n v="1500"/>
    <s v="ZACATECAS"/>
  </r>
  <r>
    <s v="0209095"/>
    <n v="18000"/>
    <n v="24"/>
    <s v="CONSUMO"/>
    <n v="2.4"/>
    <n v="14238.074999999999"/>
    <n v="28"/>
    <x v="3"/>
    <n v="1500"/>
    <s v="JALISCO"/>
  </r>
  <r>
    <s v="0200448"/>
    <n v="15000"/>
    <n v="24"/>
    <s v="CONSUMO"/>
    <n v="2.4"/>
    <n v="14235.974999999999"/>
    <n v="0"/>
    <x v="0"/>
    <n v="1000"/>
    <s v="SAN LUIS POTOSÍ"/>
  </r>
  <r>
    <s v="0202460"/>
    <n v="15000"/>
    <n v="24"/>
    <s v="CONSUMO"/>
    <n v="2.4"/>
    <n v="14227.439999999999"/>
    <n v="0"/>
    <x v="0"/>
    <n v="1095.9749999999999"/>
    <s v="MICHOACÁN"/>
  </r>
  <r>
    <s v="0211979"/>
    <n v="18000"/>
    <n v="24"/>
    <s v="CONSUMO"/>
    <n v="2.4"/>
    <n v="14225.369999999999"/>
    <n v="0"/>
    <x v="0"/>
    <n v="1100"/>
    <s v="GUANAJUATO"/>
  </r>
  <r>
    <s v="0210083"/>
    <n v="18000"/>
    <n v="24"/>
    <s v="CONSUMO"/>
    <n v="2.4"/>
    <n v="14217.78"/>
    <n v="54"/>
    <x v="6"/>
    <n v="1215"/>
    <s v="TABASCO"/>
  </r>
  <r>
    <s v="0212165"/>
    <n v="18000"/>
    <n v="24"/>
    <s v="CONSUMO"/>
    <n v="2.4"/>
    <n v="14217.449999999999"/>
    <n v="0"/>
    <x v="0"/>
    <n v="1500"/>
    <s v="QUERÉTARO"/>
  </r>
  <r>
    <s v="0212523"/>
    <n v="15000"/>
    <n v="24"/>
    <s v="CONSUMO"/>
    <n v="2.4"/>
    <n v="14213.925000000001"/>
    <n v="0"/>
    <x v="0"/>
    <n v="1000"/>
    <s v="COLIMA"/>
  </r>
  <r>
    <s v="0210598"/>
    <n v="15000"/>
    <n v="24"/>
    <s v="CONSUMO"/>
    <n v="2.4"/>
    <n v="14212.11"/>
    <n v="0"/>
    <x v="0"/>
    <n v="1000"/>
    <s v="VERACRUZ"/>
  </r>
  <r>
    <s v="0212094"/>
    <n v="18000"/>
    <n v="24"/>
    <s v="CONSUMO"/>
    <n v="2.4"/>
    <n v="14197.800000000001"/>
    <n v="0"/>
    <x v="0"/>
    <n v="1500"/>
    <s v="CIUDAD DE MÉXICO"/>
  </r>
  <r>
    <s v="0207276"/>
    <n v="15000"/>
    <n v="24"/>
    <s v="CONSUMO"/>
    <n v="2.4"/>
    <n v="14190.405000000001"/>
    <n v="0"/>
    <x v="0"/>
    <n v="1546.825"/>
    <s v="PUEBLA"/>
  </r>
  <r>
    <s v="0207470"/>
    <n v="30000"/>
    <n v="36"/>
    <s v="CONSUMO"/>
    <n v="2.4"/>
    <n v="14165.699999999999"/>
    <n v="5"/>
    <x v="5"/>
    <n v="682.09999999999991"/>
    <s v="GUERRERO"/>
  </r>
  <r>
    <s v="0212508"/>
    <n v="15000"/>
    <n v="24"/>
    <s v="CONSUMO"/>
    <n v="2.4"/>
    <n v="14163.375"/>
    <n v="0"/>
    <x v="0"/>
    <n v="1000"/>
    <s v="AGUASCALIENTES"/>
  </r>
  <r>
    <s v="0210815"/>
    <n v="18300"/>
    <n v="24"/>
    <s v="CONSUMO"/>
    <n v="2.4"/>
    <n v="14138.264999999999"/>
    <n v="0"/>
    <x v="0"/>
    <n v="1550"/>
    <s v="ZACATECAS"/>
  </r>
  <r>
    <s v="0207958"/>
    <n v="15000"/>
    <n v="24"/>
    <s v="CONSUMO"/>
    <n v="2.4"/>
    <n v="14131.965"/>
    <n v="0"/>
    <x v="0"/>
    <n v="1000"/>
    <s v="JALISCO"/>
  </r>
  <r>
    <s v="0212497"/>
    <n v="15000"/>
    <n v="24"/>
    <s v="CONSUMO"/>
    <n v="2.4"/>
    <n v="14128.215"/>
    <n v="0"/>
    <x v="0"/>
    <n v="1000"/>
    <s v="SAN LUIS POTOSÍ"/>
  </r>
  <r>
    <s v="0210322"/>
    <n v="18000"/>
    <n v="24"/>
    <s v="CONSUMO"/>
    <n v="2.4"/>
    <n v="14127.344999999999"/>
    <n v="0"/>
    <x v="0"/>
    <n v="1500"/>
    <s v="MICHOACÁN"/>
  </r>
  <r>
    <s v="0206492"/>
    <n v="30000"/>
    <n v="36"/>
    <s v="CONSUMO"/>
    <n v="2.4"/>
    <n v="14121.72"/>
    <n v="35"/>
    <x v="6"/>
    <n v="1125"/>
    <s v="GUANAJUATO"/>
  </r>
  <r>
    <s v="0207118"/>
    <n v="23550"/>
    <n v="24"/>
    <s v="CONSUMO"/>
    <n v="2.4"/>
    <n v="14121.24"/>
    <n v="0"/>
    <x v="0"/>
    <n v="1775"/>
    <s v="TABASCO"/>
  </r>
  <r>
    <s v="0212055"/>
    <n v="18000"/>
    <n v="24"/>
    <s v="CONSUMO"/>
    <n v="2.4"/>
    <n v="14116.215"/>
    <n v="0"/>
    <x v="0"/>
    <n v="1500"/>
    <s v="QUERÉTARO"/>
  </r>
  <r>
    <s v="0208075"/>
    <n v="15000"/>
    <n v="24"/>
    <s v="CONSUMO"/>
    <n v="2.4"/>
    <n v="14114.91"/>
    <n v="961"/>
    <x v="2"/>
    <n v="1750"/>
    <s v="COLIMA"/>
  </r>
  <r>
    <s v="0206355"/>
    <n v="22500"/>
    <n v="24"/>
    <s v="CONSUMO"/>
    <n v="2.4"/>
    <n v="14110.32"/>
    <n v="9"/>
    <x v="3"/>
    <n v="2250"/>
    <s v="VERACRUZ"/>
  </r>
  <r>
    <s v="0210951"/>
    <n v="22500"/>
    <n v="24"/>
    <s v="CONSUMO"/>
    <n v="2.4"/>
    <n v="14062.5"/>
    <n v="66"/>
    <x v="1"/>
    <n v="1780"/>
    <s v="CIUDAD DE MÉXICO"/>
  </r>
  <r>
    <s v="0209025"/>
    <n v="22500"/>
    <n v="24"/>
    <s v="CONSUMO"/>
    <n v="2.4"/>
    <n v="14062.125"/>
    <n v="0"/>
    <x v="0"/>
    <n v="2112.5"/>
    <s v="PUEBLA"/>
  </r>
  <r>
    <s v="0206048"/>
    <n v="22500"/>
    <n v="24"/>
    <s v="CONSUMO"/>
    <n v="2.4"/>
    <n v="14061.84"/>
    <n v="9"/>
    <x v="3"/>
    <n v="1262.5"/>
    <s v="GUERRERO"/>
  </r>
  <r>
    <s v="0210081"/>
    <n v="37500"/>
    <n v="24"/>
    <s v="CONSUMO"/>
    <n v="2.4"/>
    <n v="14061.615"/>
    <n v="40"/>
    <x v="6"/>
    <n v="1000"/>
    <s v="CHIAPAS"/>
  </r>
  <r>
    <s v="0211322"/>
    <n v="22500"/>
    <n v="24"/>
    <s v="CONSUMO"/>
    <n v="2.4"/>
    <n v="14056.334999999999"/>
    <n v="1"/>
    <x v="5"/>
    <n v="960"/>
    <s v="AGUASCALIENTES"/>
  </r>
  <r>
    <s v="0204639"/>
    <n v="22500"/>
    <n v="24"/>
    <s v="CONSUMO"/>
    <n v="2.4"/>
    <n v="14036.64"/>
    <n v="0"/>
    <x v="0"/>
    <n v="2250"/>
    <s v="ZACATECAS"/>
  </r>
  <r>
    <s v="0211996"/>
    <n v="18000"/>
    <n v="24"/>
    <s v="CONSUMO"/>
    <n v="2.4"/>
    <n v="14021.01"/>
    <n v="0"/>
    <x v="0"/>
    <n v="1500"/>
    <s v="JALISCO"/>
  </r>
  <r>
    <s v="0211875"/>
    <n v="18000"/>
    <n v="24"/>
    <s v="CONSUMO"/>
    <n v="2.4"/>
    <n v="14005.32"/>
    <n v="13"/>
    <x v="3"/>
    <n v="850"/>
    <s v="SAN LUIS POTOSÍ"/>
  </r>
  <r>
    <s v="0208734"/>
    <n v="19800"/>
    <n v="24"/>
    <s v="CONSUMO"/>
    <n v="2.4"/>
    <n v="14002.994999999999"/>
    <n v="73"/>
    <x v="1"/>
    <n v="1800"/>
    <s v="MICHOACÁN"/>
  </r>
  <r>
    <s v="0208450"/>
    <n v="25500"/>
    <n v="24"/>
    <s v="CONSUMO"/>
    <n v="2.4"/>
    <n v="14000.685000000001"/>
    <n v="588"/>
    <x v="2"/>
    <n v="0"/>
    <s v="GUANAJUATO"/>
  </r>
  <r>
    <s v="0210987"/>
    <n v="24000"/>
    <n v="24"/>
    <s v="CONSUMO"/>
    <n v="2.4"/>
    <n v="13982.130000000001"/>
    <n v="31"/>
    <x v="6"/>
    <n v="2500"/>
    <s v="TABASCO"/>
  </r>
  <r>
    <s v="0202372"/>
    <n v="40500"/>
    <n v="36"/>
    <s v="CONSUMO"/>
    <n v="2.4"/>
    <n v="13975.29"/>
    <n v="0"/>
    <x v="0"/>
    <n v="5250"/>
    <s v="QUERÉTARO"/>
  </r>
  <r>
    <s v="0211627"/>
    <n v="18000"/>
    <n v="24"/>
    <s v="CONSUMO"/>
    <n v="2.4"/>
    <n v="13973.145"/>
    <n v="68"/>
    <x v="1"/>
    <n v="1500"/>
    <s v="COLIMA"/>
  </r>
  <r>
    <s v="0212006"/>
    <n v="18000"/>
    <n v="24"/>
    <s v="CONSUMO"/>
    <n v="2.4"/>
    <n v="13972.050000000001"/>
    <n v="0"/>
    <x v="0"/>
    <n v="1500"/>
    <s v="VERACRUZ"/>
  </r>
  <r>
    <s v="0211069"/>
    <n v="21000"/>
    <n v="24"/>
    <s v="CONSUMO"/>
    <n v="2.4"/>
    <n v="13970.07"/>
    <n v="79"/>
    <x v="1"/>
    <n v="2000"/>
    <s v="CIUDAD DE MÉXICO"/>
  </r>
  <r>
    <s v="0211414"/>
    <n v="22500"/>
    <n v="24"/>
    <s v="CONSUMO"/>
    <n v="2.4"/>
    <n v="13966.560000000001"/>
    <n v="0"/>
    <x v="0"/>
    <n v="2250"/>
    <s v="PUEBLA"/>
  </r>
  <r>
    <s v="0209212"/>
    <n v="13950"/>
    <n v="24"/>
    <s v="CONSUMO"/>
    <n v="2.4"/>
    <n v="13950"/>
    <n v="0"/>
    <x v="0"/>
    <n v="1000"/>
    <s v="GUERRERO"/>
  </r>
  <r>
    <s v="0211997"/>
    <n v="18000"/>
    <n v="24"/>
    <s v="CONSUMO"/>
    <n v="2.4"/>
    <n v="13935.255000000001"/>
    <n v="0"/>
    <x v="0"/>
    <n v="1500"/>
    <s v="CHIAPAS"/>
  </r>
  <r>
    <s v="0210960"/>
    <n v="15000"/>
    <n v="24"/>
    <s v="CONSUMO"/>
    <n v="2.4"/>
    <n v="13905.314999999999"/>
    <n v="2"/>
    <x v="5"/>
    <n v="1000"/>
    <s v="AGUASCALIENTES"/>
  </r>
  <r>
    <s v="0202671"/>
    <n v="37500"/>
    <n v="36"/>
    <s v="CONSUMO"/>
    <n v="2.4"/>
    <n v="13899.48"/>
    <n v="0"/>
    <x v="0"/>
    <n v="3517.75"/>
    <s v="ZACATECAS"/>
  </r>
  <r>
    <s v="0210470"/>
    <n v="18000"/>
    <n v="24"/>
    <s v="CONSUMO"/>
    <n v="2.4"/>
    <n v="13852.23"/>
    <n v="0"/>
    <x v="0"/>
    <n v="1500"/>
    <s v="JALISCO"/>
  </r>
  <r>
    <s v="0203242"/>
    <n v="30000"/>
    <n v="24"/>
    <s v="CONSUMO"/>
    <n v="2.4"/>
    <n v="13827"/>
    <n v="0"/>
    <x v="0"/>
    <n v="3502.0249999999996"/>
    <s v="SAN LUIS POTOSÍ"/>
  </r>
  <r>
    <s v="0207815"/>
    <n v="22500"/>
    <n v="24"/>
    <s v="CONSUMO"/>
    <n v="2.4"/>
    <n v="13825.334999999999"/>
    <n v="0"/>
    <x v="0"/>
    <n v="3237"/>
    <s v="MICHOACÁN"/>
  </r>
  <r>
    <s v="0203119"/>
    <n v="25500"/>
    <n v="24"/>
    <s v="CONSUMO"/>
    <n v="2.4"/>
    <n v="13802.91"/>
    <n v="13"/>
    <x v="3"/>
    <n v="3509.3"/>
    <s v="GUANAJUATO"/>
  </r>
  <r>
    <s v="0212112"/>
    <n v="18000"/>
    <n v="24"/>
    <s v="CONSUMO"/>
    <n v="2.4"/>
    <n v="13772.415000000001"/>
    <n v="0"/>
    <x v="0"/>
    <n v="1500"/>
    <s v="TABASCO"/>
  </r>
  <r>
    <s v="0212446"/>
    <n v="15000"/>
    <n v="24"/>
    <s v="CONSUMO"/>
    <n v="2.4"/>
    <n v="13748.865"/>
    <n v="0"/>
    <x v="0"/>
    <n v="1000"/>
    <s v="QUERÉTARO"/>
  </r>
  <r>
    <s v="0212327"/>
    <n v="15000"/>
    <n v="24"/>
    <s v="CONSUMO"/>
    <n v="2.4"/>
    <n v="13748.369999999999"/>
    <n v="5"/>
    <x v="5"/>
    <n v="1000"/>
    <s v="COLIMA"/>
  </r>
  <r>
    <s v="0208678"/>
    <n v="15000"/>
    <n v="24"/>
    <s v="CONSUMO"/>
    <n v="2.4"/>
    <n v="13747.844999999999"/>
    <n v="0"/>
    <x v="0"/>
    <n v="1001.2"/>
    <s v="VERACRUZ"/>
  </r>
  <r>
    <s v="0210559"/>
    <n v="30000"/>
    <n v="24"/>
    <s v="CONSUMO"/>
    <n v="2.4"/>
    <n v="13747.59"/>
    <n v="7"/>
    <x v="5"/>
    <n v="1375"/>
    <s v="CIUDAD DE MÉXICO"/>
  </r>
  <r>
    <s v="0210380"/>
    <n v="15000"/>
    <n v="24"/>
    <s v="CONSUMO"/>
    <n v="2.4"/>
    <n v="13747.035"/>
    <n v="6"/>
    <x v="5"/>
    <n v="2355"/>
    <s v="PUEBLA"/>
  </r>
  <r>
    <s v="0212441"/>
    <n v="15000"/>
    <n v="24"/>
    <s v="CONSUMO"/>
    <n v="2.4"/>
    <n v="13746.704999999998"/>
    <n v="0"/>
    <x v="0"/>
    <n v="1000"/>
    <s v="GUERRERO"/>
  </r>
  <r>
    <s v="0210160"/>
    <n v="16500"/>
    <n v="24"/>
    <s v="CONSUMO"/>
    <n v="2.4"/>
    <n v="13744.514999999999"/>
    <n v="0"/>
    <x v="0"/>
    <n v="862.5"/>
    <s v="CHIAPAS"/>
  </r>
  <r>
    <s v="0211692"/>
    <n v="15000"/>
    <n v="24"/>
    <s v="CONSUMO"/>
    <n v="2.4"/>
    <n v="13742.189999999999"/>
    <n v="0"/>
    <x v="0"/>
    <n v="1000"/>
    <s v="AGUASCALIENTES"/>
  </r>
  <r>
    <s v="0205896"/>
    <n v="15000"/>
    <n v="24"/>
    <s v="CONSUMO"/>
    <n v="2.4"/>
    <n v="13742.04"/>
    <n v="11"/>
    <x v="3"/>
    <n v="1046.25"/>
    <s v="ZACATECAS"/>
  </r>
  <r>
    <s v="0207596"/>
    <n v="15000"/>
    <n v="24"/>
    <s v="CONSUMO"/>
    <n v="2.4"/>
    <n v="13735.485000000001"/>
    <n v="1033"/>
    <x v="2"/>
    <n v="1"/>
    <s v="JALISCO"/>
  </r>
  <r>
    <s v="0212352"/>
    <n v="15000"/>
    <n v="24"/>
    <s v="CONSUMO"/>
    <n v="2.4"/>
    <n v="13735.380000000001"/>
    <n v="0"/>
    <x v="0"/>
    <n v="762.5"/>
    <s v="SAN LUIS POTOSÍ"/>
  </r>
  <r>
    <s v="0206946"/>
    <n v="45000"/>
    <n v="36"/>
    <s v="CONSUMO"/>
    <n v="2.4"/>
    <n v="13727.264999999999"/>
    <n v="26"/>
    <x v="3"/>
    <n v="6136.25"/>
    <s v="MICHOACÁN"/>
  </r>
  <r>
    <s v="0211962"/>
    <n v="15000"/>
    <n v="24"/>
    <s v="CONSUMO"/>
    <n v="2.4"/>
    <n v="13725"/>
    <n v="88"/>
    <x v="1"/>
    <n v="1000"/>
    <s v="GUANAJUATO"/>
  </r>
  <r>
    <s v="0209631"/>
    <n v="15000"/>
    <n v="24"/>
    <s v="CONSUMO"/>
    <n v="2.4"/>
    <n v="13722.420000000002"/>
    <n v="11"/>
    <x v="3"/>
    <n v="1000"/>
    <s v="TABASCO"/>
  </r>
  <r>
    <s v="0210657"/>
    <n v="30000"/>
    <n v="24"/>
    <s v="CONSUMO"/>
    <n v="2.4"/>
    <n v="13714.094999999999"/>
    <n v="0"/>
    <x v="0"/>
    <n v="3500"/>
    <s v="QUERÉTARO"/>
  </r>
  <r>
    <s v="0206772"/>
    <n v="30000"/>
    <n v="24"/>
    <s v="CONSUMO"/>
    <n v="2.4"/>
    <n v="13701.675000000001"/>
    <n v="852"/>
    <x v="2"/>
    <n v="0"/>
    <s v="COLIMA"/>
  </r>
  <r>
    <s v="0212157"/>
    <n v="15000"/>
    <n v="24"/>
    <s v="CONSUMO"/>
    <n v="2.4"/>
    <n v="13694.084999999999"/>
    <n v="53"/>
    <x v="6"/>
    <n v="1000"/>
    <s v="VERACRUZ"/>
  </r>
  <r>
    <s v="0210016"/>
    <n v="15000"/>
    <n v="24"/>
    <s v="CONSUMO"/>
    <n v="2.4"/>
    <n v="13684.14"/>
    <n v="10"/>
    <x v="3"/>
    <n v="1000"/>
    <s v="CIUDAD DE MÉXICO"/>
  </r>
  <r>
    <s v="0212463"/>
    <n v="15000"/>
    <n v="24"/>
    <s v="CONSUMO"/>
    <n v="2.4"/>
    <n v="13682.895"/>
    <n v="0"/>
    <x v="0"/>
    <n v="1000"/>
    <s v="PUEBLA"/>
  </r>
  <r>
    <s v="0212458"/>
    <n v="15000"/>
    <n v="24"/>
    <s v="CONSUMO"/>
    <n v="2.4"/>
    <n v="13678.14"/>
    <n v="0"/>
    <x v="0"/>
    <n v="1000"/>
    <s v="GUERRERO"/>
  </r>
  <r>
    <s v="0210660"/>
    <n v="15000"/>
    <n v="24"/>
    <s v="CONSUMO"/>
    <n v="2.4"/>
    <n v="13674.074999999999"/>
    <n v="0"/>
    <x v="0"/>
    <n v="1000"/>
    <s v="CHIAPAS"/>
  </r>
  <r>
    <s v="0209579"/>
    <n v="22500"/>
    <n v="24"/>
    <s v="CONSUMO"/>
    <n v="2.4"/>
    <n v="13673.115"/>
    <n v="0"/>
    <x v="0"/>
    <n v="2250"/>
    <s v="TABASCO"/>
  </r>
  <r>
    <s v="0212410"/>
    <n v="15000"/>
    <n v="24"/>
    <s v="CONSUMO"/>
    <n v="2.4"/>
    <n v="13669.199999999999"/>
    <n v="0"/>
    <x v="0"/>
    <n v="1000"/>
    <s v="QUERÉTARO"/>
  </r>
  <r>
    <s v="0212396"/>
    <n v="15000"/>
    <n v="24"/>
    <s v="CONSUMO"/>
    <n v="2.4"/>
    <n v="13664.880000000001"/>
    <n v="0"/>
    <x v="0"/>
    <n v="1000"/>
    <s v="COLIMA"/>
  </r>
  <r>
    <s v="0207054"/>
    <n v="22500"/>
    <n v="24"/>
    <s v="CONSUMO"/>
    <n v="2.4"/>
    <n v="13648.29"/>
    <n v="919"/>
    <x v="2"/>
    <n v="187.5"/>
    <s v="VERACRUZ"/>
  </r>
  <r>
    <s v="0212449"/>
    <n v="15000"/>
    <n v="24"/>
    <s v="CONSUMO"/>
    <n v="2.4"/>
    <n v="13645.485000000001"/>
    <n v="0"/>
    <x v="0"/>
    <n v="1000"/>
    <s v="CIUDAD DE MÉXICO"/>
  </r>
  <r>
    <s v="0209914"/>
    <n v="30000"/>
    <n v="24"/>
    <s v="CONSUMO"/>
    <n v="2.4"/>
    <n v="13638.704999999998"/>
    <n v="55"/>
    <x v="6"/>
    <n v="875"/>
    <s v="PUEBLA"/>
  </r>
  <r>
    <s v="0212373"/>
    <n v="15000"/>
    <n v="24"/>
    <s v="CONSUMO"/>
    <n v="2.4"/>
    <n v="13625.324999999999"/>
    <n v="0"/>
    <x v="0"/>
    <n v="1000"/>
    <s v="GUERRERO"/>
  </r>
  <r>
    <s v="0207078"/>
    <n v="15000"/>
    <n v="24"/>
    <s v="CONSUMO"/>
    <n v="2.4"/>
    <n v="13624.41"/>
    <n v="1131"/>
    <x v="2"/>
    <n v="500"/>
    <s v="CHIAPAS"/>
  </r>
  <r>
    <s v="0212420"/>
    <n v="15000"/>
    <n v="24"/>
    <s v="CONSUMO"/>
    <n v="2.4"/>
    <n v="13620.54"/>
    <n v="0"/>
    <x v="0"/>
    <n v="1000"/>
    <s v="AGUASCALIENTES"/>
  </r>
  <r>
    <s v="0202027"/>
    <n v="30000"/>
    <n v="36"/>
    <s v="CONSUMO"/>
    <n v="2.4"/>
    <n v="13617.255000000001"/>
    <n v="0"/>
    <x v="0"/>
    <n v="2250"/>
    <s v="ZACATECAS"/>
  </r>
  <r>
    <s v="0212361"/>
    <n v="15000"/>
    <n v="24"/>
    <s v="CONSUMO"/>
    <n v="2.4"/>
    <n v="13617.105"/>
    <n v="0"/>
    <x v="0"/>
    <n v="2515.9499999999998"/>
    <s v="JALISCO"/>
  </r>
  <r>
    <s v="0212389"/>
    <n v="15000"/>
    <n v="24"/>
    <s v="CONSUMO"/>
    <n v="2.4"/>
    <n v="13616.699999999999"/>
    <n v="0"/>
    <x v="0"/>
    <n v="1000"/>
    <s v="SAN LUIS POTOSÍ"/>
  </r>
  <r>
    <s v="0212474"/>
    <n v="15000"/>
    <n v="24"/>
    <s v="CONSUMO"/>
    <n v="2.4"/>
    <n v="13616.04"/>
    <n v="0"/>
    <x v="0"/>
    <n v="1000"/>
    <s v="MICHOACÁN"/>
  </r>
  <r>
    <s v="0204510"/>
    <n v="15000"/>
    <n v="24"/>
    <s v="CONSUMO"/>
    <n v="2.4"/>
    <n v="13607.775000000001"/>
    <n v="0"/>
    <x v="0"/>
    <n v="1518.1999999999998"/>
    <s v="GUANAJUATO"/>
  </r>
  <r>
    <s v="0202349"/>
    <n v="30000"/>
    <n v="24"/>
    <s v="CONSUMO"/>
    <n v="2.4"/>
    <n v="13604.744999999999"/>
    <n v="0"/>
    <x v="0"/>
    <n v="3025"/>
    <s v="TABASCO"/>
  </r>
  <r>
    <s v="0212418"/>
    <n v="15000"/>
    <n v="24"/>
    <s v="CONSUMO"/>
    <n v="2.4"/>
    <n v="13603.395"/>
    <n v="0"/>
    <x v="0"/>
    <n v="1000"/>
    <s v="QUERÉTARO"/>
  </r>
  <r>
    <s v="0209274"/>
    <n v="45000"/>
    <n v="36"/>
    <s v="CONSUMO"/>
    <n v="2.4"/>
    <n v="13588.905000000001"/>
    <n v="0"/>
    <x v="0"/>
    <n v="6000.5"/>
    <s v="COLIMA"/>
  </r>
  <r>
    <s v="0212314"/>
    <n v="15000"/>
    <n v="24"/>
    <s v="CONSUMO"/>
    <n v="2.4"/>
    <n v="13585.650000000001"/>
    <n v="7"/>
    <x v="5"/>
    <n v="1000"/>
    <s v="VERACRUZ"/>
  </r>
  <r>
    <s v="0212411"/>
    <n v="15000"/>
    <n v="24"/>
    <s v="CONSUMO"/>
    <n v="2.4"/>
    <n v="13575.105"/>
    <n v="0"/>
    <x v="0"/>
    <n v="1000"/>
    <s v="CIUDAD DE MÉXICO"/>
  </r>
  <r>
    <s v="0209924"/>
    <n v="30000"/>
    <n v="36"/>
    <s v="CONSUMO"/>
    <n v="2.4"/>
    <n v="13565.699999999999"/>
    <n v="0"/>
    <x v="0"/>
    <n v="3500"/>
    <s v="PUEBLA"/>
  </r>
  <r>
    <s v="0210243"/>
    <n v="15000"/>
    <n v="24"/>
    <s v="CONSUMO"/>
    <n v="2.4"/>
    <n v="13559.82"/>
    <n v="43"/>
    <x v="6"/>
    <n v="1000"/>
    <s v="GUERRERO"/>
  </r>
  <r>
    <s v="0212049"/>
    <n v="15000"/>
    <n v="24"/>
    <s v="CONSUMO"/>
    <n v="2.4"/>
    <n v="13540.605"/>
    <n v="74"/>
    <x v="1"/>
    <n v="1000"/>
    <s v="CHIAPAS"/>
  </r>
  <r>
    <s v="0207011"/>
    <n v="19500"/>
    <n v="24"/>
    <s v="CONSUMO"/>
    <n v="2.4"/>
    <n v="13535.579999999998"/>
    <n v="151"/>
    <x v="4"/>
    <n v="1750"/>
    <s v="AGUASCALIENTES"/>
  </r>
  <r>
    <s v="0210976"/>
    <n v="18600"/>
    <n v="12"/>
    <s v="CONSUMO"/>
    <n v="2.4"/>
    <n v="13522.199999999999"/>
    <n v="0"/>
    <x v="0"/>
    <n v="1600"/>
    <s v="ZACATECAS"/>
  </r>
  <r>
    <s v="0208258"/>
    <n v="22500"/>
    <n v="24"/>
    <s v="CONSUMO"/>
    <n v="2.4"/>
    <n v="13516.305"/>
    <n v="62"/>
    <x v="1"/>
    <n v="1000"/>
    <s v="JALISCO"/>
  </r>
  <r>
    <s v="0212526"/>
    <n v="15000"/>
    <n v="12"/>
    <s v="CONSUMO"/>
    <n v="2.4"/>
    <n v="13504.77"/>
    <n v="0"/>
    <x v="0"/>
    <n v="1000"/>
    <s v="SAN LUIS POTOSÍ"/>
  </r>
  <r>
    <s v="0212390"/>
    <n v="15000"/>
    <n v="24"/>
    <s v="CONSUMO"/>
    <n v="2.4"/>
    <n v="13502.115"/>
    <n v="0"/>
    <x v="0"/>
    <n v="1000"/>
    <s v="MICHOACÁN"/>
  </r>
  <r>
    <s v="0200857"/>
    <n v="13500"/>
    <n v="24"/>
    <s v="CONSUMO"/>
    <n v="2.4"/>
    <n v="13500"/>
    <n v="0"/>
    <x v="0"/>
    <n v="750"/>
    <s v="GUANAJUATO"/>
  </r>
  <r>
    <s v="0209505"/>
    <n v="13500"/>
    <n v="24"/>
    <s v="CONSUMO"/>
    <n v="2.4"/>
    <n v="13500"/>
    <n v="0"/>
    <x v="0"/>
    <n v="750"/>
    <s v="TABASCO"/>
  </r>
  <r>
    <s v="0210341"/>
    <n v="13500"/>
    <n v="24"/>
    <s v="CONSUMO"/>
    <n v="2.4"/>
    <n v="13500"/>
    <n v="0"/>
    <x v="0"/>
    <n v="1000"/>
    <s v="QUERÉTARO"/>
  </r>
  <r>
    <s v="0210350"/>
    <n v="13500"/>
    <n v="24"/>
    <s v="CONSUMO"/>
    <n v="2.4"/>
    <n v="13500"/>
    <n v="13"/>
    <x v="3"/>
    <n v="750"/>
    <s v="COLIMA"/>
  </r>
  <r>
    <s v="0211011"/>
    <n v="13500"/>
    <n v="24"/>
    <s v="CONSUMO"/>
    <n v="2.4"/>
    <n v="13500"/>
    <n v="0"/>
    <x v="0"/>
    <n v="750"/>
    <s v="VERACRUZ"/>
  </r>
  <r>
    <s v="0211086"/>
    <n v="13500"/>
    <n v="24"/>
    <s v="CONSUMO"/>
    <n v="2.4"/>
    <n v="13500"/>
    <n v="0"/>
    <x v="0"/>
    <n v="750"/>
    <s v="CIUDAD DE MÉXICO"/>
  </r>
  <r>
    <s v="0212382"/>
    <n v="13500"/>
    <n v="24"/>
    <s v="CONSUMO"/>
    <n v="2.4"/>
    <n v="13500"/>
    <n v="54"/>
    <x v="6"/>
    <n v="750"/>
    <s v="PUEBLA"/>
  </r>
  <r>
    <s v="0212477"/>
    <n v="13500"/>
    <n v="24"/>
    <s v="CONSUMO"/>
    <n v="2.4"/>
    <n v="13500"/>
    <n v="34"/>
    <x v="6"/>
    <n v="750"/>
    <s v="GUERRERO"/>
  </r>
  <r>
    <s v="0211884"/>
    <n v="18000"/>
    <n v="24"/>
    <s v="CONSUMO"/>
    <n v="2.4"/>
    <n v="13496.715"/>
    <n v="0"/>
    <x v="0"/>
    <n v="1500"/>
    <s v="CHIAPAS"/>
  </r>
  <r>
    <s v="0210277"/>
    <n v="18000"/>
    <n v="24"/>
    <s v="CONSUMO"/>
    <n v="2.4"/>
    <n v="13481.474999999999"/>
    <n v="0"/>
    <x v="0"/>
    <n v="1075"/>
    <s v="QUERÉTARO"/>
  </r>
  <r>
    <s v="0208178"/>
    <n v="15000"/>
    <n v="24"/>
    <s v="CONSUMO"/>
    <n v="2.4"/>
    <n v="13469.235000000001"/>
    <n v="0"/>
    <x v="0"/>
    <n v="1250"/>
    <s v="COLIMA"/>
  </r>
  <r>
    <s v="0212465"/>
    <n v="15000"/>
    <n v="24"/>
    <s v="CONSUMO"/>
    <n v="2.4"/>
    <n v="13459.11"/>
    <n v="0"/>
    <x v="0"/>
    <n v="1000"/>
    <s v="VERACRUZ"/>
  </r>
  <r>
    <s v="0212494"/>
    <n v="15000"/>
    <n v="24"/>
    <s v="CONSUMO"/>
    <n v="2.4"/>
    <n v="13451.474999999999"/>
    <n v="0"/>
    <x v="0"/>
    <n v="1000"/>
    <s v="CIUDAD DE MÉXICO"/>
  </r>
  <r>
    <s v="0204833"/>
    <n v="21750"/>
    <n v="24"/>
    <s v="CONSUMO"/>
    <n v="2.4"/>
    <n v="13446.21"/>
    <n v="214"/>
    <x v="2"/>
    <n v="1152.5"/>
    <s v="PUEBLA"/>
  </r>
  <r>
    <s v="0210407"/>
    <n v="15000"/>
    <n v="24"/>
    <s v="CONSUMO"/>
    <n v="2.4"/>
    <n v="13434.599999999999"/>
    <n v="0"/>
    <x v="0"/>
    <n v="1000"/>
    <s v="GUERRERO"/>
  </r>
  <r>
    <s v="0210288"/>
    <n v="18000"/>
    <n v="24"/>
    <s v="CONSUMO"/>
    <n v="2.4"/>
    <n v="13419.974999999999"/>
    <n v="0"/>
    <x v="0"/>
    <n v="1500"/>
    <s v="CHIAPAS"/>
  </r>
  <r>
    <s v="0204026"/>
    <n v="27750"/>
    <n v="24"/>
    <s v="CONSUMO"/>
    <n v="2.4"/>
    <n v="13406.82"/>
    <n v="0"/>
    <x v="0"/>
    <n v="2000"/>
    <s v="ZACATECAS"/>
  </r>
  <r>
    <s v="0210195"/>
    <n v="14850"/>
    <n v="12"/>
    <s v="CONSUMO"/>
    <n v="2.4"/>
    <n v="13405.380000000001"/>
    <n v="0"/>
    <x v="0"/>
    <n v="1104.7"/>
    <s v="JALISCO"/>
  </r>
  <r>
    <s v="0208067"/>
    <n v="15000"/>
    <n v="24"/>
    <s v="CONSUMO"/>
    <n v="2.4"/>
    <n v="13405.185000000001"/>
    <n v="0"/>
    <x v="0"/>
    <n v="1000"/>
    <s v="SAN LUIS POTOSÍ"/>
  </r>
  <r>
    <s v="0212435"/>
    <n v="15000"/>
    <n v="24"/>
    <s v="CONSUMO"/>
    <n v="2.4"/>
    <n v="13389.165000000001"/>
    <n v="0"/>
    <x v="0"/>
    <n v="1375.675"/>
    <s v="MICHOACÁN"/>
  </r>
  <r>
    <s v="0209249"/>
    <n v="18000"/>
    <n v="24"/>
    <s v="CONSUMO"/>
    <n v="2.4"/>
    <n v="13378.77"/>
    <n v="0"/>
    <x v="0"/>
    <n v="1500"/>
    <s v="GUANAJUATO"/>
  </r>
  <r>
    <s v="0212106"/>
    <n v="16500"/>
    <n v="24"/>
    <s v="CONSUMO"/>
    <n v="2.4"/>
    <n v="13365.300000000001"/>
    <n v="0"/>
    <x v="0"/>
    <n v="1250"/>
    <s v="TABASCO"/>
  </r>
  <r>
    <s v="0212060"/>
    <n v="18000"/>
    <n v="24"/>
    <s v="CONSUMO"/>
    <n v="2.4"/>
    <n v="13361.76"/>
    <n v="0"/>
    <x v="0"/>
    <n v="1500"/>
    <s v="QUERÉTARO"/>
  </r>
  <r>
    <s v="0209695"/>
    <n v="30000"/>
    <n v="36"/>
    <s v="CONSUMO"/>
    <n v="2.4"/>
    <n v="13331.775000000001"/>
    <n v="0"/>
    <x v="0"/>
    <n v="785"/>
    <s v="COLIMA"/>
  </r>
  <r>
    <s v="0202690"/>
    <n v="30000"/>
    <n v="36"/>
    <s v="CONSUMO"/>
    <n v="2.4"/>
    <n v="13319.670000000002"/>
    <n v="53"/>
    <x v="6"/>
    <n v="997.75"/>
    <s v="VERACRUZ"/>
  </r>
  <r>
    <s v="0204039"/>
    <n v="30000"/>
    <n v="36"/>
    <s v="CONSUMO"/>
    <n v="2.4"/>
    <n v="13295.655000000001"/>
    <n v="0"/>
    <x v="0"/>
    <n v="750"/>
    <s v="CIUDAD DE MÉXICO"/>
  </r>
  <r>
    <s v="0209793"/>
    <n v="30000"/>
    <n v="36"/>
    <s v="CONSUMO"/>
    <n v="2.4"/>
    <n v="13271.055"/>
    <n v="0"/>
    <x v="0"/>
    <n v="3500"/>
    <s v="PUEBLA"/>
  </r>
  <r>
    <s v="0205691"/>
    <n v="30000"/>
    <n v="36"/>
    <s v="CONSUMO"/>
    <n v="2.4"/>
    <n v="13262.82"/>
    <n v="20"/>
    <x v="3"/>
    <n v="1825"/>
    <s v="GUERRERO"/>
  </r>
  <r>
    <s v="0212426"/>
    <n v="15000"/>
    <n v="18"/>
    <s v="CONSUMO"/>
    <n v="2.4"/>
    <n v="13257.074999999999"/>
    <n v="0"/>
    <x v="0"/>
    <n v="1000"/>
    <s v="GUERRERO"/>
  </r>
  <r>
    <s v="0211774"/>
    <n v="18000"/>
    <n v="24"/>
    <s v="CONSUMO"/>
    <n v="2.4"/>
    <n v="13254.224999999999"/>
    <n v="3"/>
    <x v="5"/>
    <n v="1500"/>
    <s v="CHIAPAS"/>
  </r>
  <r>
    <s v="0210237"/>
    <n v="13200"/>
    <n v="12"/>
    <s v="CONSUMO"/>
    <n v="2.4"/>
    <n v="13200"/>
    <n v="0"/>
    <x v="0"/>
    <n v="2200"/>
    <s v="AGUASCALIENTES"/>
  </r>
  <r>
    <s v="0210469"/>
    <n v="15000"/>
    <n v="18"/>
    <s v="CONSUMO"/>
    <n v="2.4"/>
    <n v="13178.865"/>
    <n v="0"/>
    <x v="0"/>
    <n v="1000"/>
    <s v="ZACATECAS"/>
  </r>
  <r>
    <s v="0208425"/>
    <n v="30000"/>
    <n v="24"/>
    <s v="CONSUMO"/>
    <n v="2.4"/>
    <n v="13134.945"/>
    <n v="0"/>
    <x v="0"/>
    <n v="3500"/>
    <s v="JALISCO"/>
  </r>
  <r>
    <s v="0211784"/>
    <n v="15000"/>
    <n v="24"/>
    <s v="CONSUMO"/>
    <n v="2.4"/>
    <n v="13124.925000000001"/>
    <n v="92"/>
    <x v="7"/>
    <n v="687.5"/>
    <s v="SAN LUIS POTOSÍ"/>
  </r>
  <r>
    <s v="0212258"/>
    <n v="15000"/>
    <n v="24"/>
    <s v="CONSUMO"/>
    <n v="2.4"/>
    <n v="13124.550000000001"/>
    <n v="0"/>
    <x v="0"/>
    <n v="1000"/>
    <s v="MICHOACÁN"/>
  </r>
  <r>
    <s v="0211167"/>
    <n v="15000"/>
    <n v="24"/>
    <s v="CONSUMO"/>
    <n v="2.4"/>
    <n v="13123.215"/>
    <n v="211"/>
    <x v="2"/>
    <n v="1000"/>
    <s v="GUANAJUATO"/>
  </r>
  <r>
    <s v="0211156"/>
    <n v="22500"/>
    <n v="24"/>
    <s v="CONSUMO"/>
    <n v="2.4"/>
    <n v="13122.36"/>
    <n v="1"/>
    <x v="5"/>
    <n v="1700"/>
    <s v="TABASCO"/>
  </r>
  <r>
    <s v="0209501"/>
    <n v="15000"/>
    <n v="24"/>
    <s v="CONSUMO"/>
    <n v="2.4"/>
    <n v="13120.47"/>
    <n v="0"/>
    <x v="0"/>
    <n v="1000"/>
    <s v="QUERÉTARO"/>
  </r>
  <r>
    <s v="0210075"/>
    <n v="15000"/>
    <n v="24"/>
    <s v="CONSUMO"/>
    <n v="2.4"/>
    <n v="13120.349999999999"/>
    <n v="0"/>
    <x v="0"/>
    <n v="1000"/>
    <s v="COLIMA"/>
  </r>
  <r>
    <s v="0210181"/>
    <n v="15000"/>
    <n v="24"/>
    <s v="CONSUMO"/>
    <n v="2.4"/>
    <n v="13119.435000000001"/>
    <n v="0"/>
    <x v="0"/>
    <n v="1000"/>
    <s v="VERACRUZ"/>
  </r>
  <r>
    <s v="0209111"/>
    <n v="39750"/>
    <n v="36"/>
    <s v="CONSUMO"/>
    <n v="2.4"/>
    <n v="13118.084999999999"/>
    <n v="0"/>
    <x v="0"/>
    <n v="1355.2750000000001"/>
    <s v="CIUDAD DE MÉXICO"/>
  </r>
  <r>
    <s v="0212017"/>
    <n v="15000"/>
    <n v="24"/>
    <s v="CONSUMO"/>
    <n v="2.4"/>
    <n v="13116.494999999999"/>
    <n v="48"/>
    <x v="6"/>
    <n v="1000"/>
    <s v="PUEBLA"/>
  </r>
  <r>
    <s v="0208696"/>
    <n v="20025"/>
    <n v="12"/>
    <s v="CONSUMO"/>
    <n v="2.4"/>
    <n v="13116.18"/>
    <n v="0"/>
    <x v="0"/>
    <n v="3750"/>
    <s v="GUERRERO"/>
  </r>
  <r>
    <s v="0211273"/>
    <n v="22500"/>
    <n v="24"/>
    <s v="CONSUMO"/>
    <n v="2.4"/>
    <n v="13109.084999999999"/>
    <n v="0"/>
    <x v="0"/>
    <n v="2250"/>
    <s v="CHIAPAS"/>
  </r>
  <r>
    <s v="0212255"/>
    <n v="16500"/>
    <n v="24"/>
    <s v="CONSUMO"/>
    <n v="2.4"/>
    <n v="13107.09"/>
    <n v="0"/>
    <x v="0"/>
    <n v="1250"/>
    <s v="AGUASCALIENTES"/>
  </r>
  <r>
    <s v="0208284"/>
    <n v="22500"/>
    <n v="24"/>
    <s v="CONSUMO"/>
    <n v="2.4"/>
    <n v="13099.199999999999"/>
    <n v="1"/>
    <x v="5"/>
    <n v="2250"/>
    <s v="ZACATECAS"/>
  </r>
  <r>
    <s v="0206863"/>
    <n v="15000"/>
    <n v="24"/>
    <s v="CONSUMO"/>
    <n v="2.4"/>
    <n v="13097.189999999999"/>
    <n v="0"/>
    <x v="0"/>
    <n v="1000"/>
    <s v="JALISCO"/>
  </r>
  <r>
    <s v="0206591"/>
    <n v="15000"/>
    <n v="24"/>
    <s v="CONSUMO"/>
    <n v="2.4"/>
    <n v="13086.39"/>
    <n v="0"/>
    <x v="0"/>
    <n v="1750.1499999999999"/>
    <s v="SAN LUIS POTOSÍ"/>
  </r>
  <r>
    <s v="0208738"/>
    <n v="15000"/>
    <n v="24"/>
    <s v="CONSUMO"/>
    <n v="2.4"/>
    <n v="13082.22"/>
    <n v="0"/>
    <x v="0"/>
    <n v="1000"/>
    <s v="MICHOACÁN"/>
  </r>
  <r>
    <s v="0209369"/>
    <n v="35250"/>
    <n v="36"/>
    <s v="CONSUMO"/>
    <n v="2.4"/>
    <n v="13077.060000000001"/>
    <n v="0"/>
    <x v="0"/>
    <n v="1629"/>
    <s v="GUANAJUATO"/>
  </r>
  <r>
    <s v="0211720"/>
    <n v="15000"/>
    <n v="24"/>
    <s v="CONSUMO"/>
    <n v="2.4"/>
    <n v="13061.145"/>
    <n v="0"/>
    <x v="0"/>
    <n v="1000"/>
    <s v="TABASCO"/>
  </r>
  <r>
    <s v="0207444"/>
    <n v="15000"/>
    <n v="24"/>
    <s v="CONSUMO"/>
    <n v="2.4"/>
    <n v="13057.755000000001"/>
    <n v="1025"/>
    <x v="2"/>
    <n v="0"/>
    <s v="QUERÉTARO"/>
  </r>
  <r>
    <s v="0212184"/>
    <n v="15000"/>
    <n v="24"/>
    <s v="CONSUMO"/>
    <n v="2.4"/>
    <n v="13051.755000000001"/>
    <n v="16"/>
    <x v="3"/>
    <n v="1000"/>
    <s v="COLIMA"/>
  </r>
  <r>
    <s v="0210794"/>
    <n v="13050"/>
    <n v="24"/>
    <s v="CONSUMO"/>
    <n v="2.4"/>
    <n v="13050"/>
    <n v="0"/>
    <x v="0"/>
    <n v="675"/>
    <s v="VERACRUZ"/>
  </r>
  <r>
    <s v="0206474"/>
    <n v="16500"/>
    <n v="24"/>
    <s v="CONSUMO"/>
    <n v="2.4"/>
    <n v="13049.505000000001"/>
    <n v="0"/>
    <x v="0"/>
    <n v="1250"/>
    <s v="CIUDAD DE MÉXICO"/>
  </r>
  <r>
    <s v="0210635"/>
    <n v="14250"/>
    <n v="12"/>
    <s v="CONSUMO"/>
    <n v="2.4"/>
    <n v="13045.439999999999"/>
    <n v="0"/>
    <x v="0"/>
    <n v="1450"/>
    <s v="PUEBLA"/>
  </r>
  <r>
    <s v="0201032"/>
    <n v="30000"/>
    <n v="36"/>
    <s v="CONSUMO"/>
    <n v="2.4"/>
    <n v="13030.064999999999"/>
    <n v="0"/>
    <x v="0"/>
    <n v="2612.5"/>
    <s v="GUERRERO"/>
  </r>
  <r>
    <s v="0212278"/>
    <n v="15000"/>
    <n v="24"/>
    <s v="CONSUMO"/>
    <n v="2.4"/>
    <n v="13014.584999999999"/>
    <n v="0"/>
    <x v="0"/>
    <n v="1000"/>
    <s v="CHIAPAS"/>
  </r>
  <r>
    <s v="0212257"/>
    <n v="15000"/>
    <n v="24"/>
    <s v="CONSUMO"/>
    <n v="2.4"/>
    <n v="13000.545000000002"/>
    <n v="0"/>
    <x v="0"/>
    <n v="1000"/>
    <s v="AGUASCALIENTES"/>
  </r>
  <r>
    <s v="0212291"/>
    <n v="15000"/>
    <n v="24"/>
    <s v="CONSUMO"/>
    <n v="2.4"/>
    <n v="13000.380000000001"/>
    <n v="0"/>
    <x v="0"/>
    <n v="1000"/>
    <s v="AGUASCALIENTES"/>
  </r>
  <r>
    <s v="0209542"/>
    <n v="27000"/>
    <n v="24"/>
    <s v="CONSUMO"/>
    <n v="2.4"/>
    <n v="12984.869999999999"/>
    <n v="257"/>
    <x v="2"/>
    <n v="0"/>
    <s v="ZACATECAS"/>
  </r>
  <r>
    <s v="0210044"/>
    <n v="15000"/>
    <n v="24"/>
    <s v="CONSUMO"/>
    <n v="2.4"/>
    <n v="12974.115"/>
    <n v="415"/>
    <x v="2"/>
    <n v="250"/>
    <s v="JALISCO"/>
  </r>
  <r>
    <s v="0209678"/>
    <n v="15000"/>
    <n v="24"/>
    <s v="CONSUMO"/>
    <n v="2.4"/>
    <n v="12967.545000000002"/>
    <n v="0"/>
    <x v="0"/>
    <n v="1000"/>
    <s v="SAN LUIS POTOSÍ"/>
  </r>
  <r>
    <s v="0209888"/>
    <n v="22500"/>
    <n v="24"/>
    <s v="CONSUMO"/>
    <n v="2.4"/>
    <n v="12966.84"/>
    <n v="0"/>
    <x v="0"/>
    <n v="2250"/>
    <s v="MICHOACÁN"/>
  </r>
  <r>
    <s v="0210491"/>
    <n v="15000"/>
    <n v="24"/>
    <s v="CONSUMO"/>
    <n v="2.4"/>
    <n v="12965.369999999999"/>
    <n v="0"/>
    <x v="0"/>
    <n v="1000"/>
    <s v="GUANAJUATO"/>
  </r>
  <r>
    <s v="0208411"/>
    <n v="30000"/>
    <n v="36"/>
    <s v="CONSUMO"/>
    <n v="2.4"/>
    <n v="12952.275000000001"/>
    <n v="0"/>
    <x v="0"/>
    <n v="562.5"/>
    <s v="TABASCO"/>
  </r>
  <r>
    <s v="0209055"/>
    <n v="15000"/>
    <n v="24"/>
    <s v="CONSUMO"/>
    <n v="2.4"/>
    <n v="12941.055"/>
    <n v="0"/>
    <x v="0"/>
    <n v="1002.7750000000001"/>
    <s v="QUERÉTARO"/>
  </r>
  <r>
    <s v="0209969"/>
    <n v="20700"/>
    <n v="24"/>
    <s v="CONSUMO"/>
    <n v="2.4"/>
    <n v="12927.900000000001"/>
    <n v="10"/>
    <x v="3"/>
    <n v="1362.5"/>
    <s v="COLIMA"/>
  </r>
  <r>
    <s v="0209841"/>
    <n v="15000"/>
    <n v="24"/>
    <s v="CONSUMO"/>
    <n v="2.4"/>
    <n v="12923.28"/>
    <n v="0"/>
    <x v="0"/>
    <n v="1000"/>
    <s v="VERACRUZ"/>
  </r>
  <r>
    <s v="0212277"/>
    <n v="15000"/>
    <n v="24"/>
    <s v="CONSUMO"/>
    <n v="2.4"/>
    <n v="12864.18"/>
    <n v="0"/>
    <x v="0"/>
    <n v="1000"/>
    <s v="CIUDAD DE MÉXICO"/>
  </r>
  <r>
    <s v="0211843"/>
    <n v="15000"/>
    <n v="24"/>
    <s v="CONSUMO"/>
    <n v="2.4"/>
    <n v="12849.84"/>
    <n v="81"/>
    <x v="1"/>
    <n v="1000"/>
    <s v="PUEBLA"/>
  </r>
  <r>
    <s v="0210453"/>
    <n v="15750"/>
    <n v="24"/>
    <s v="CONSUMO"/>
    <n v="2.4"/>
    <n v="12847.14"/>
    <n v="0"/>
    <x v="0"/>
    <n v="1125"/>
    <s v="GUERRERO"/>
  </r>
  <r>
    <s v="0211199"/>
    <n v="13500"/>
    <n v="24"/>
    <s v="CONSUMO"/>
    <n v="2.4"/>
    <n v="12818.744999999999"/>
    <n v="0"/>
    <x v="0"/>
    <n v="750"/>
    <s v="CHIAPAS"/>
  </r>
  <r>
    <s v="0206002"/>
    <n v="30750"/>
    <n v="24"/>
    <s v="CONSUMO"/>
    <n v="2.4"/>
    <n v="12807.51"/>
    <n v="57"/>
    <x v="6"/>
    <n v="1067.5"/>
    <s v="AGUASCALIENTES"/>
  </r>
  <r>
    <s v="0212303"/>
    <n v="15000"/>
    <n v="24"/>
    <s v="CONSUMO"/>
    <n v="2.4"/>
    <n v="12800.49"/>
    <n v="0"/>
    <x v="0"/>
    <n v="1000"/>
    <s v="ZACATECAS"/>
  </r>
  <r>
    <s v="0210842"/>
    <n v="15000"/>
    <n v="24"/>
    <s v="CONSUMO"/>
    <n v="2.4"/>
    <n v="12792.630000000001"/>
    <n v="0"/>
    <x v="0"/>
    <n v="1000"/>
    <s v="JALISCO"/>
  </r>
  <r>
    <s v="0212251"/>
    <n v="15000"/>
    <n v="24"/>
    <s v="CONSUMO"/>
    <n v="2.4"/>
    <n v="12758.954999999998"/>
    <n v="0"/>
    <x v="0"/>
    <n v="1000"/>
    <s v="SAN LUIS POTOSÍ"/>
  </r>
  <r>
    <s v="0205885"/>
    <n v="12750"/>
    <n v="24"/>
    <s v="CONSUMO"/>
    <n v="2.4"/>
    <n v="12750"/>
    <n v="0"/>
    <x v="0"/>
    <n v="625"/>
    <s v="MICHOACÁN"/>
  </r>
  <r>
    <s v="0212400"/>
    <n v="12750"/>
    <n v="24"/>
    <s v="CONSUMO"/>
    <n v="2.4"/>
    <n v="12750"/>
    <n v="0"/>
    <x v="0"/>
    <n v="625"/>
    <s v="GUANAJUATO"/>
  </r>
  <r>
    <s v="0211577"/>
    <n v="18000"/>
    <n v="24"/>
    <s v="CONSUMO"/>
    <n v="2.4"/>
    <n v="12749.895"/>
    <n v="15"/>
    <x v="3"/>
    <n v="1500"/>
    <s v="TABASCO"/>
  </r>
  <r>
    <s v="0211764"/>
    <n v="18000"/>
    <n v="24"/>
    <s v="CONSUMO"/>
    <n v="2.4"/>
    <n v="12749.564999999999"/>
    <n v="0"/>
    <x v="0"/>
    <n v="1500"/>
    <s v="QUERÉTARO"/>
  </r>
  <r>
    <s v="0211580"/>
    <n v="18000"/>
    <n v="24"/>
    <s v="CONSUMO"/>
    <n v="2.4"/>
    <n v="12748.800000000001"/>
    <n v="14"/>
    <x v="3"/>
    <n v="1475"/>
    <s v="COLIMA"/>
  </r>
  <r>
    <s v="0212433"/>
    <n v="30000"/>
    <n v="18"/>
    <s v="CONSUMO"/>
    <n v="2.4"/>
    <n v="12741.824999999999"/>
    <n v="0"/>
    <x v="0"/>
    <n v="1500"/>
    <s v="VERACRUZ"/>
  </r>
  <r>
    <s v="0211436"/>
    <n v="18000"/>
    <n v="24"/>
    <s v="CONSUMO"/>
    <n v="2.4"/>
    <n v="12738.525000000001"/>
    <n v="40"/>
    <x v="6"/>
    <n v="1500"/>
    <s v="CIUDAD DE MÉXICO"/>
  </r>
  <r>
    <s v="0211706"/>
    <n v="18000"/>
    <n v="24"/>
    <s v="CONSUMO"/>
    <n v="2.4"/>
    <n v="12738.135"/>
    <n v="0"/>
    <x v="0"/>
    <n v="1500"/>
    <s v="PUEBLA"/>
  </r>
  <r>
    <s v="0211267"/>
    <n v="15000"/>
    <n v="24"/>
    <s v="CONSUMO"/>
    <n v="2.4"/>
    <n v="12733.619999999999"/>
    <n v="0"/>
    <x v="0"/>
    <n v="1000"/>
    <s v="GUERRERO"/>
  </r>
  <r>
    <s v="0211585"/>
    <n v="18000"/>
    <n v="24"/>
    <s v="CONSUMO"/>
    <n v="2.4"/>
    <n v="12727.574999999999"/>
    <n v="14"/>
    <x v="3"/>
    <n v="1000"/>
    <s v="CHIAPAS"/>
  </r>
  <r>
    <s v="0210903"/>
    <n v="18000"/>
    <n v="24"/>
    <s v="CONSUMO"/>
    <n v="2.4"/>
    <n v="12720.689999999999"/>
    <n v="135"/>
    <x v="4"/>
    <n v="1500"/>
    <s v="AGUASCALIENTES"/>
  </r>
  <r>
    <s v="0210172"/>
    <n v="30000"/>
    <n v="24"/>
    <s v="CONSUMO"/>
    <n v="2.4"/>
    <n v="12714.630000000001"/>
    <n v="83"/>
    <x v="1"/>
    <n v="2000"/>
    <s v="ZACATECAS"/>
  </r>
  <r>
    <s v="0203897"/>
    <n v="22500"/>
    <n v="24"/>
    <s v="CONSUMO"/>
    <n v="2.4"/>
    <n v="12713.594999999999"/>
    <n v="0"/>
    <x v="0"/>
    <n v="1698"/>
    <s v="JALISCO"/>
  </r>
  <r>
    <s v="0204699"/>
    <n v="18000"/>
    <n v="24"/>
    <s v="CONSUMO"/>
    <n v="2.4"/>
    <n v="12708.75"/>
    <n v="0"/>
    <x v="0"/>
    <n v="1500"/>
    <s v="SAN LUIS POTOSÍ"/>
  </r>
  <r>
    <s v="0209820"/>
    <n v="18000"/>
    <n v="24"/>
    <s v="CONSUMO"/>
    <n v="2.4"/>
    <n v="12705.375"/>
    <n v="0"/>
    <x v="0"/>
    <n v="1500"/>
    <s v="MICHOACÁN"/>
  </r>
  <r>
    <s v="0212375"/>
    <n v="15000"/>
    <n v="24"/>
    <s v="CONSUMO"/>
    <n v="2.4"/>
    <n v="12666.224999999999"/>
    <n v="0"/>
    <x v="0"/>
    <n v="1000"/>
    <s v="GUANAJUATO"/>
  </r>
  <r>
    <s v="0204549"/>
    <n v="22500"/>
    <n v="12"/>
    <s v="CONSUMO"/>
    <n v="2.4"/>
    <n v="12660.314999999999"/>
    <n v="0"/>
    <x v="0"/>
    <n v="2250"/>
    <s v="TABASCO"/>
  </r>
  <r>
    <s v="0209824"/>
    <n v="18000"/>
    <n v="24"/>
    <s v="CONSUMO"/>
    <n v="2.4"/>
    <n v="12566.97"/>
    <n v="13"/>
    <x v="3"/>
    <n v="1500"/>
    <s v="QUERÉTARO"/>
  </r>
  <r>
    <s v="0205253"/>
    <n v="22200"/>
    <n v="24"/>
    <s v="CONSUMO"/>
    <n v="2.4"/>
    <n v="12541.619999999999"/>
    <n v="0"/>
    <x v="0"/>
    <n v="2200"/>
    <s v="COLIMA"/>
  </r>
  <r>
    <s v="0210975"/>
    <n v="14400"/>
    <n v="24"/>
    <s v="CONSUMO"/>
    <n v="2.4"/>
    <n v="12519.675000000001"/>
    <n v="57"/>
    <x v="6"/>
    <n v="900"/>
    <s v="VERACRUZ"/>
  </r>
  <r>
    <s v="0209583"/>
    <n v="13650"/>
    <n v="24"/>
    <s v="CONSUMO"/>
    <n v="2.4"/>
    <n v="12510.57"/>
    <n v="0"/>
    <x v="0"/>
    <n v="775"/>
    <s v="CIUDAD DE MÉXICO"/>
  </r>
  <r>
    <s v="0212326"/>
    <n v="15000"/>
    <n v="24"/>
    <s v="CONSUMO"/>
    <n v="2.4"/>
    <n v="12501.465"/>
    <n v="0"/>
    <x v="0"/>
    <n v="1000"/>
    <s v="PUEBLA"/>
  </r>
  <r>
    <s v="0205464"/>
    <n v="30000"/>
    <n v="36"/>
    <s v="CONSUMO"/>
    <n v="2.4"/>
    <n v="12499.800000000001"/>
    <n v="0"/>
    <x v="0"/>
    <n v="2360.9250000000002"/>
    <s v="GUERRERO"/>
  </r>
  <r>
    <s v="0212297"/>
    <n v="15000"/>
    <n v="24"/>
    <s v="CONSUMO"/>
    <n v="2.4"/>
    <n v="12499.454999999998"/>
    <n v="0"/>
    <x v="0"/>
    <n v="1000"/>
    <s v="CHIAPAS"/>
  </r>
  <r>
    <s v="0211775"/>
    <n v="15000"/>
    <n v="24"/>
    <s v="CONSUMO"/>
    <n v="2.4"/>
    <n v="12499.14"/>
    <n v="64"/>
    <x v="1"/>
    <n v="1000"/>
    <s v="AGUASCALIENTES"/>
  </r>
  <r>
    <s v="0212163"/>
    <n v="15000"/>
    <n v="24"/>
    <s v="CONSUMO"/>
    <n v="2.4"/>
    <n v="12499.035"/>
    <n v="0"/>
    <x v="0"/>
    <n v="1000"/>
    <s v="ZACATECAS"/>
  </r>
  <r>
    <s v="0212100"/>
    <n v="15000"/>
    <n v="24"/>
    <s v="CONSUMO"/>
    <n v="2.4"/>
    <n v="12498.72"/>
    <n v="1"/>
    <x v="5"/>
    <n v="1000"/>
    <s v="JALISCO"/>
  </r>
  <r>
    <s v="0211716"/>
    <n v="15000"/>
    <n v="24"/>
    <s v="CONSUMO"/>
    <n v="2.4"/>
    <n v="12498.494999999999"/>
    <n v="77"/>
    <x v="1"/>
    <n v="1000"/>
    <s v="SAN LUIS POTOSÍ"/>
  </r>
  <r>
    <s v="0212083"/>
    <n v="15000"/>
    <n v="24"/>
    <s v="CONSUMO"/>
    <n v="2.4"/>
    <n v="12497.76"/>
    <n v="5"/>
    <x v="5"/>
    <n v="1000"/>
    <s v="MICHOACÁN"/>
  </r>
  <r>
    <s v="0209596"/>
    <n v="15000"/>
    <n v="24"/>
    <s v="CONSUMO"/>
    <n v="2.4"/>
    <n v="12497.189999999999"/>
    <n v="102"/>
    <x v="7"/>
    <n v="1000"/>
    <s v="GUANAJUATO"/>
  </r>
  <r>
    <s v="0212145"/>
    <n v="15000"/>
    <n v="24"/>
    <s v="CONSUMO"/>
    <n v="2.4"/>
    <n v="12495.945"/>
    <n v="0"/>
    <x v="0"/>
    <n v="1000"/>
    <s v="TABASCO"/>
  </r>
  <r>
    <s v="0212244"/>
    <n v="15000"/>
    <n v="24"/>
    <s v="CONSUMO"/>
    <n v="2.4"/>
    <n v="12495.344999999999"/>
    <n v="0"/>
    <x v="0"/>
    <n v="1000"/>
    <s v="QUERÉTARO"/>
  </r>
  <r>
    <s v="0208366"/>
    <n v="22500"/>
    <n v="24"/>
    <s v="CONSUMO"/>
    <n v="2.4"/>
    <n v="12494.865"/>
    <n v="0"/>
    <x v="0"/>
    <n v="3218.8"/>
    <s v="COLIMA"/>
  </r>
  <r>
    <s v="0212141"/>
    <n v="15000"/>
    <n v="24"/>
    <s v="CONSUMO"/>
    <n v="2.4"/>
    <n v="12493.035"/>
    <n v="0"/>
    <x v="0"/>
    <n v="1000"/>
    <s v="VERACRUZ"/>
  </r>
  <r>
    <s v="0212124"/>
    <n v="15000"/>
    <n v="24"/>
    <s v="CONSUMO"/>
    <n v="2.4"/>
    <n v="12486.195"/>
    <n v="0"/>
    <x v="0"/>
    <n v="1000"/>
    <s v="CIUDAD DE MÉXICO"/>
  </r>
  <r>
    <s v="0207902"/>
    <n v="18000"/>
    <n v="24"/>
    <s v="CONSUMO"/>
    <n v="2.4"/>
    <n v="12480.36"/>
    <n v="0"/>
    <x v="0"/>
    <n v="1625.1499999999999"/>
    <s v="PUEBLA"/>
  </r>
  <r>
    <s v="0210149"/>
    <n v="18000"/>
    <n v="24"/>
    <s v="CONSUMO"/>
    <n v="2.4"/>
    <n v="12467.01"/>
    <n v="0"/>
    <x v="0"/>
    <n v="1500"/>
    <s v="GUERRERO"/>
  </r>
  <r>
    <s v="0212107"/>
    <n v="15000"/>
    <n v="24"/>
    <s v="CONSUMO"/>
    <n v="2.4"/>
    <n v="12465.855"/>
    <n v="0"/>
    <x v="0"/>
    <n v="1000"/>
    <s v="CHIAPAS"/>
  </r>
  <r>
    <s v="0207499"/>
    <n v="30000"/>
    <n v="36"/>
    <s v="CONSUMO"/>
    <n v="2.4"/>
    <n v="12461.744999999999"/>
    <n v="0"/>
    <x v="0"/>
    <n v="3250"/>
    <s v="AGUASCALIENTES"/>
  </r>
  <r>
    <s v="0208710"/>
    <n v="60000"/>
    <n v="36"/>
    <s v="CONSUMO"/>
    <n v="2.4"/>
    <n v="12438.09"/>
    <n v="0"/>
    <x v="0"/>
    <n v="8500"/>
    <s v="ZACATECAS"/>
  </r>
  <r>
    <s v="0212072"/>
    <n v="22500"/>
    <n v="12"/>
    <s v="CONSUMO"/>
    <n v="2.4"/>
    <n v="12433.349999999999"/>
    <n v="0"/>
    <x v="0"/>
    <n v="2250"/>
    <s v="JALISCO"/>
  </r>
  <r>
    <s v="0205694"/>
    <n v="22500"/>
    <n v="24"/>
    <s v="CONSUMO"/>
    <n v="2.4"/>
    <n v="12424.485000000001"/>
    <n v="11"/>
    <x v="3"/>
    <n v="2250"/>
    <s v="SAN LUIS POTOSÍ"/>
  </r>
  <r>
    <s v="0212090"/>
    <n v="15000"/>
    <n v="24"/>
    <s v="CONSUMO"/>
    <n v="2.4"/>
    <n v="12423.329999999998"/>
    <n v="3"/>
    <x v="5"/>
    <n v="1000"/>
    <s v="MICHOACÁN"/>
  </r>
  <r>
    <s v="0212098"/>
    <n v="15000"/>
    <n v="24"/>
    <s v="CONSUMO"/>
    <n v="2.4"/>
    <n v="12419.925000000001"/>
    <n v="1"/>
    <x v="5"/>
    <n v="1251.425"/>
    <s v="GUANAJUATO"/>
  </r>
  <r>
    <s v="0210665"/>
    <n v="30000"/>
    <n v="24"/>
    <s v="CONSUMO"/>
    <n v="2.4"/>
    <n v="12403.005000000001"/>
    <n v="0"/>
    <x v="0"/>
    <n v="3500"/>
    <s v="TABASCO"/>
  </r>
  <r>
    <s v="0208570"/>
    <n v="15300"/>
    <n v="24"/>
    <s v="CONSUMO"/>
    <n v="2.4"/>
    <n v="12387.735000000001"/>
    <n v="0"/>
    <x v="0"/>
    <n v="1125"/>
    <s v="QUERÉTARO"/>
  </r>
  <r>
    <s v="0212344"/>
    <n v="15000"/>
    <n v="24"/>
    <s v="CONSUMO"/>
    <n v="2.4"/>
    <n v="12387.060000000001"/>
    <n v="0"/>
    <x v="0"/>
    <n v="1000"/>
    <s v="COLIMA"/>
  </r>
  <r>
    <s v="0211953"/>
    <n v="15000"/>
    <n v="24"/>
    <s v="CONSUMO"/>
    <n v="2.4"/>
    <n v="12385.965"/>
    <n v="28"/>
    <x v="3"/>
    <n v="1000"/>
    <s v="VERACRUZ"/>
  </r>
  <r>
    <s v="0212115"/>
    <n v="15000"/>
    <n v="24"/>
    <s v="CONSUMO"/>
    <n v="2.4"/>
    <n v="12378.51"/>
    <n v="0"/>
    <x v="0"/>
    <n v="1000"/>
    <s v="CIUDAD DE MÉXICO"/>
  </r>
  <r>
    <s v="0211288"/>
    <n v="15000"/>
    <n v="24"/>
    <s v="CONSUMO"/>
    <n v="2.4"/>
    <n v="12376.079999999998"/>
    <n v="0"/>
    <x v="0"/>
    <n v="1000"/>
    <s v="PUEBLA"/>
  </r>
  <r>
    <s v="0211626"/>
    <n v="13500"/>
    <n v="12"/>
    <s v="CONSUMO"/>
    <n v="2.4"/>
    <n v="12375"/>
    <n v="188"/>
    <x v="2"/>
    <n v="750"/>
    <s v="GUERRERO"/>
  </r>
  <r>
    <s v="0211053"/>
    <n v="16500"/>
    <n v="24"/>
    <s v="CONSUMO"/>
    <n v="2.4"/>
    <n v="12362.474999999999"/>
    <n v="0"/>
    <x v="0"/>
    <n v="787.5"/>
    <s v="CHIAPAS"/>
  </r>
  <r>
    <s v="0212130"/>
    <n v="15000"/>
    <n v="24"/>
    <s v="CONSUMO"/>
    <n v="2.4"/>
    <n v="12357.03"/>
    <n v="0"/>
    <x v="0"/>
    <n v="1000"/>
    <s v="AGUASCALIENTES"/>
  </r>
  <r>
    <s v="0206907"/>
    <n v="15000"/>
    <n v="24"/>
    <s v="CONSUMO"/>
    <n v="2.4"/>
    <n v="12346.68"/>
    <n v="0"/>
    <x v="0"/>
    <n v="1000"/>
    <s v="ZACATECAS"/>
  </r>
  <r>
    <s v="0209071"/>
    <n v="15000"/>
    <n v="24"/>
    <s v="CONSUMO"/>
    <n v="2.4"/>
    <n v="12334.14"/>
    <n v="0"/>
    <x v="0"/>
    <n v="3500"/>
    <s v="JALISCO"/>
  </r>
  <r>
    <s v="0205317"/>
    <n v="30000"/>
    <n v="24"/>
    <s v="CONSUMO"/>
    <n v="2.4"/>
    <n v="12333"/>
    <n v="0"/>
    <x v="0"/>
    <n v="3502.6749999999997"/>
    <s v="SAN LUIS POTOSÍ"/>
  </r>
  <r>
    <s v="0211061"/>
    <n v="15000"/>
    <n v="24"/>
    <s v="CONSUMO"/>
    <n v="2.4"/>
    <n v="12317.445"/>
    <n v="13"/>
    <x v="3"/>
    <n v="1000"/>
    <s v="MICHOACÁN"/>
  </r>
  <r>
    <s v="0210375"/>
    <n v="30000"/>
    <n v="24"/>
    <s v="CONSUMO"/>
    <n v="2.4"/>
    <n v="12312.375"/>
    <n v="10"/>
    <x v="3"/>
    <n v="3500"/>
    <s v="GUANAJUATO"/>
  </r>
  <r>
    <s v="0212054"/>
    <n v="17250"/>
    <n v="24"/>
    <s v="CONSUMO"/>
    <n v="2.4"/>
    <n v="12295.454999999998"/>
    <n v="0"/>
    <x v="0"/>
    <n v="1375"/>
    <s v="TABASCO"/>
  </r>
  <r>
    <s v="0210074"/>
    <n v="15000"/>
    <n v="24"/>
    <s v="CONSUMO"/>
    <n v="2.4"/>
    <n v="12292.665000000001"/>
    <n v="0"/>
    <x v="0"/>
    <n v="1000"/>
    <s v="QUERÉTARO"/>
  </r>
  <r>
    <s v="0211375"/>
    <n v="15000"/>
    <n v="24"/>
    <s v="CONSUMO"/>
    <n v="2.4"/>
    <n v="12290.28"/>
    <n v="0"/>
    <x v="0"/>
    <n v="1000"/>
    <s v="COLIMA"/>
  </r>
  <r>
    <s v="0212113"/>
    <n v="15000"/>
    <n v="24"/>
    <s v="CONSUMO"/>
    <n v="2.4"/>
    <n v="12275.295"/>
    <n v="0"/>
    <x v="0"/>
    <n v="2500"/>
    <s v="VERACRUZ"/>
  </r>
  <r>
    <s v="0212301"/>
    <n v="15000"/>
    <n v="24"/>
    <s v="CONSUMO"/>
    <n v="2.4"/>
    <n v="12274.424999999999"/>
    <n v="0"/>
    <x v="0"/>
    <n v="1000"/>
    <s v="CIUDAD DE MÉXICO"/>
  </r>
  <r>
    <s v="0212264"/>
    <n v="15000"/>
    <n v="18"/>
    <s v="CONSUMO"/>
    <n v="2.4"/>
    <n v="12271.455"/>
    <n v="0"/>
    <x v="0"/>
    <n v="1000"/>
    <s v="PUEBLA"/>
  </r>
  <r>
    <s v="0209356"/>
    <n v="24750"/>
    <n v="24"/>
    <s v="CONSUMO"/>
    <n v="2.4"/>
    <n v="12251.895"/>
    <n v="0"/>
    <x v="0"/>
    <n v="2625"/>
    <s v="GUERRERO"/>
  </r>
  <r>
    <s v="0208288"/>
    <n v="18450"/>
    <n v="24"/>
    <s v="CONSUMO"/>
    <n v="2.4"/>
    <n v="12249.630000000001"/>
    <n v="0"/>
    <x v="0"/>
    <n v="1066.925"/>
    <s v="CHIAPAS"/>
  </r>
  <r>
    <s v="0212123"/>
    <n v="15000"/>
    <n v="24"/>
    <s v="CONSUMO"/>
    <n v="2.4"/>
    <n v="12244.605"/>
    <n v="0"/>
    <x v="0"/>
    <n v="1000"/>
    <s v="AGUASCALIENTES"/>
  </r>
  <r>
    <s v="0212035"/>
    <n v="18000"/>
    <n v="18"/>
    <s v="CONSUMO"/>
    <n v="2.4"/>
    <n v="12239.505000000001"/>
    <n v="0"/>
    <x v="0"/>
    <n v="1500"/>
    <s v="ZACATECAS"/>
  </r>
  <r>
    <s v="0212191"/>
    <n v="15000"/>
    <n v="24"/>
    <s v="CONSUMO"/>
    <n v="2.4"/>
    <n v="12232.724999999999"/>
    <n v="0"/>
    <x v="0"/>
    <n v="1000"/>
    <s v="JALISCO"/>
  </r>
  <r>
    <s v="0212182"/>
    <n v="15000"/>
    <n v="24"/>
    <s v="CONSUMO"/>
    <n v="2.4"/>
    <n v="12224.25"/>
    <n v="0"/>
    <x v="0"/>
    <n v="2500"/>
    <s v="SAN LUIS POTOSÍ"/>
  </r>
  <r>
    <s v="0210476"/>
    <n v="45000"/>
    <n v="24"/>
    <s v="CONSUMO"/>
    <n v="2.4"/>
    <n v="12212.235000000001"/>
    <n v="0"/>
    <x v="0"/>
    <n v="6000"/>
    <s v="MICHOACÁN"/>
  </r>
  <r>
    <s v="0212204"/>
    <n v="15000"/>
    <n v="24"/>
    <s v="CONSUMO"/>
    <n v="2.4"/>
    <n v="12208.86"/>
    <n v="0"/>
    <x v="0"/>
    <n v="1000"/>
    <s v="GUANAJUATO"/>
  </r>
  <r>
    <s v="0212197"/>
    <n v="15000"/>
    <n v="24"/>
    <s v="CONSUMO"/>
    <n v="2.4"/>
    <n v="12204.66"/>
    <n v="0"/>
    <x v="0"/>
    <n v="1000"/>
    <s v="TABASCO"/>
  </r>
  <r>
    <s v="0208233"/>
    <n v="17250"/>
    <n v="24"/>
    <s v="CONSUMO"/>
    <n v="2.4"/>
    <n v="12204.075000000001"/>
    <n v="18"/>
    <x v="3"/>
    <n v="1375"/>
    <s v="QUERÉTARO"/>
  </r>
  <r>
    <s v="0211519"/>
    <n v="15000"/>
    <n v="24"/>
    <s v="CONSUMO"/>
    <n v="2.4"/>
    <n v="12202.575000000001"/>
    <n v="117"/>
    <x v="7"/>
    <n v="1000"/>
    <s v="COLIMA"/>
  </r>
  <r>
    <s v="0212193"/>
    <n v="15000"/>
    <n v="24"/>
    <s v="CONSUMO"/>
    <n v="2.4"/>
    <n v="12188.865"/>
    <n v="0"/>
    <x v="0"/>
    <n v="1000"/>
    <s v="VERACRUZ"/>
  </r>
  <r>
    <s v="0210771"/>
    <n v="22500"/>
    <n v="24"/>
    <s v="CONSUMO"/>
    <n v="2.4"/>
    <n v="12185.55"/>
    <n v="32"/>
    <x v="6"/>
    <n v="300"/>
    <s v="CIUDAD DE MÉXICO"/>
  </r>
  <r>
    <s v="0208518"/>
    <n v="15000"/>
    <n v="24"/>
    <s v="CONSUMO"/>
    <n v="2.4"/>
    <n v="12182.880000000001"/>
    <n v="0"/>
    <x v="0"/>
    <n v="1000"/>
    <s v="PUEBLA"/>
  </r>
  <r>
    <s v="0210537"/>
    <n v="22500"/>
    <n v="24"/>
    <s v="CONSUMO"/>
    <n v="2.4"/>
    <n v="12180.42"/>
    <n v="71"/>
    <x v="1"/>
    <n v="875"/>
    <s v="GUERRERO"/>
  </r>
  <r>
    <s v="0208617"/>
    <n v="22500"/>
    <n v="24"/>
    <s v="CONSUMO"/>
    <n v="2.4"/>
    <n v="12176.16"/>
    <n v="6"/>
    <x v="5"/>
    <n v="905"/>
    <s v="CHIAPAS"/>
  </r>
  <r>
    <s v="0203397"/>
    <n v="16500"/>
    <n v="24"/>
    <s v="CONSUMO"/>
    <n v="2.4"/>
    <n v="12174.51"/>
    <n v="21"/>
    <x v="3"/>
    <n v="1250"/>
    <s v="AGUASCALIENTES"/>
  </r>
  <r>
    <s v="0207222"/>
    <n v="15000"/>
    <n v="24"/>
    <s v="CONSUMO"/>
    <n v="2.4"/>
    <n v="12171.150000000001"/>
    <n v="0"/>
    <x v="0"/>
    <n v="1066.075"/>
    <s v="ZACATECAS"/>
  </r>
  <r>
    <s v="0210261"/>
    <n v="15000"/>
    <n v="24"/>
    <s v="CONSUMO"/>
    <n v="2.4"/>
    <n v="12171.150000000001"/>
    <n v="0"/>
    <x v="0"/>
    <n v="1000"/>
    <s v="JALISCO"/>
  </r>
  <r>
    <s v="0212238"/>
    <n v="15000"/>
    <n v="24"/>
    <s v="CONSUMO"/>
    <n v="2.4"/>
    <n v="12139.47"/>
    <n v="0"/>
    <x v="0"/>
    <n v="1000"/>
    <s v="SAN LUIS POTOSÍ"/>
  </r>
  <r>
    <s v="0211006"/>
    <n v="22500"/>
    <n v="24"/>
    <s v="CONSUMO"/>
    <n v="2.4"/>
    <n v="12136.32"/>
    <n v="0"/>
    <x v="0"/>
    <n v="2250"/>
    <s v="MICHOACÁN"/>
  </r>
  <r>
    <s v="0211495"/>
    <n v="18000"/>
    <n v="24"/>
    <s v="CONSUMO"/>
    <n v="2.4"/>
    <n v="12134.174999999999"/>
    <n v="29"/>
    <x v="3"/>
    <n v="1250"/>
    <s v="GUANAJUATO"/>
  </r>
  <r>
    <s v="0208505"/>
    <n v="13500"/>
    <n v="24"/>
    <s v="CONSUMO"/>
    <n v="2.4"/>
    <n v="12086.82"/>
    <n v="0"/>
    <x v="0"/>
    <n v="750"/>
    <s v="TABASCO"/>
  </r>
  <r>
    <s v="0207395"/>
    <n v="15000"/>
    <n v="24"/>
    <s v="CONSUMO"/>
    <n v="2.4"/>
    <n v="12056.115"/>
    <n v="0"/>
    <x v="0"/>
    <n v="1000"/>
    <s v="QUERÉTARO"/>
  </r>
  <r>
    <s v="0205341"/>
    <n v="22500"/>
    <n v="24"/>
    <s v="CONSUMO"/>
    <n v="2.4"/>
    <n v="12031.89"/>
    <n v="117"/>
    <x v="7"/>
    <n v="525"/>
    <s v="COLIMA"/>
  </r>
  <r>
    <s v="0209059"/>
    <n v="15750"/>
    <n v="24"/>
    <s v="CONSUMO"/>
    <n v="2.4"/>
    <n v="12017.594999999999"/>
    <n v="0"/>
    <x v="0"/>
    <n v="1938.875"/>
    <s v="VERACRUZ"/>
  </r>
  <r>
    <s v="0207351"/>
    <n v="15000"/>
    <n v="24"/>
    <s v="CONSUMO"/>
    <n v="2.4"/>
    <n v="12000"/>
    <n v="0"/>
    <x v="0"/>
    <n v="1410"/>
    <s v="CIUDAD DE MÉXICO"/>
  </r>
  <r>
    <s v="0210573"/>
    <n v="12000"/>
    <n v="24"/>
    <s v="CONSUMO"/>
    <n v="2.4"/>
    <n v="12000"/>
    <n v="0"/>
    <x v="0"/>
    <n v="2000"/>
    <s v="PUEBLA"/>
  </r>
  <r>
    <s v="0210615"/>
    <n v="12000"/>
    <n v="24"/>
    <s v="CONSUMO"/>
    <n v="2.4"/>
    <n v="12000"/>
    <n v="0"/>
    <x v="0"/>
    <n v="500"/>
    <s v="GUERRERO"/>
  </r>
  <r>
    <s v="0210861"/>
    <n v="12000"/>
    <n v="24"/>
    <s v="CONSUMO"/>
    <n v="2.4"/>
    <n v="12000"/>
    <n v="0"/>
    <x v="0"/>
    <n v="500"/>
    <s v="CHIAPAS"/>
  </r>
  <r>
    <s v="0211076"/>
    <n v="12000"/>
    <n v="18"/>
    <s v="CONSUMO"/>
    <n v="2.4"/>
    <n v="12000"/>
    <n v="0"/>
    <x v="0"/>
    <n v="500"/>
    <s v="TABASCO"/>
  </r>
  <r>
    <s v="0211560"/>
    <n v="12000"/>
    <n v="24"/>
    <s v="CONSUMO"/>
    <n v="2.4"/>
    <n v="12000"/>
    <n v="229"/>
    <x v="2"/>
    <n v="500"/>
    <s v="QUERÉTARO"/>
  </r>
  <r>
    <s v="0211193"/>
    <n v="18000"/>
    <n v="24"/>
    <s v="CONSUMO"/>
    <n v="2.4"/>
    <n v="11997.39"/>
    <n v="55"/>
    <x v="6"/>
    <n v="625"/>
    <s v="COLIMA"/>
  </r>
  <r>
    <s v="0209271"/>
    <n v="18000"/>
    <n v="24"/>
    <s v="CONSUMO"/>
    <n v="2.4"/>
    <n v="11997.03"/>
    <n v="0"/>
    <x v="0"/>
    <n v="1500"/>
    <s v="VERACRUZ"/>
  </r>
  <r>
    <s v="0208225"/>
    <n v="18000"/>
    <n v="24"/>
    <s v="CONSUMO"/>
    <n v="2.4"/>
    <n v="11996.039999999999"/>
    <n v="0"/>
    <x v="0"/>
    <n v="2250"/>
    <s v="CIUDAD DE MÉXICO"/>
  </r>
  <r>
    <s v="0209999"/>
    <n v="18000"/>
    <n v="24"/>
    <s v="CONSUMO"/>
    <n v="2.4"/>
    <n v="11992.455"/>
    <n v="13"/>
    <x v="3"/>
    <n v="1250"/>
    <s v="PUEBLA"/>
  </r>
  <r>
    <s v="0209427"/>
    <n v="18000"/>
    <n v="24"/>
    <s v="CONSUMO"/>
    <n v="2.4"/>
    <n v="11989.17"/>
    <n v="1"/>
    <x v="5"/>
    <n v="1212.5"/>
    <s v="GUERRERO"/>
  </r>
  <r>
    <s v="0211589"/>
    <n v="18000"/>
    <n v="24"/>
    <s v="CONSUMO"/>
    <n v="2.4"/>
    <n v="11983.244999999999"/>
    <n v="0"/>
    <x v="0"/>
    <n v="1500"/>
    <s v="CHIAPAS"/>
  </r>
  <r>
    <s v="0209171"/>
    <n v="18000"/>
    <n v="24"/>
    <s v="CONSUMO"/>
    <n v="2.4"/>
    <n v="11979.630000000001"/>
    <n v="163"/>
    <x v="4"/>
    <n v="567.5"/>
    <s v="AGUASCALIENTES"/>
  </r>
  <r>
    <s v="0209422"/>
    <n v="18000"/>
    <n v="18"/>
    <s v="CONSUMO"/>
    <n v="2.4"/>
    <n v="11977.125"/>
    <n v="13"/>
    <x v="3"/>
    <n v="1067.5"/>
    <s v="ZACATECAS"/>
  </r>
  <r>
    <s v="0209770"/>
    <n v="18000"/>
    <n v="24"/>
    <s v="CONSUMO"/>
    <n v="2.4"/>
    <n v="11975.31"/>
    <n v="63"/>
    <x v="1"/>
    <n v="1250"/>
    <s v="JALISCO"/>
  </r>
  <r>
    <s v="0211847"/>
    <n v="30000"/>
    <n v="10"/>
    <s v="CONSUMO"/>
    <n v="2.4"/>
    <n v="11966.61"/>
    <n v="0"/>
    <x v="0"/>
    <n v="3500"/>
    <s v="SAN LUIS POTOSÍ"/>
  </r>
  <r>
    <s v="0211396"/>
    <n v="22500"/>
    <n v="24"/>
    <s v="CONSUMO"/>
    <n v="2.4"/>
    <n v="11959.184999999999"/>
    <n v="0"/>
    <x v="0"/>
    <n v="2250"/>
    <s v="MICHOACÁN"/>
  </r>
  <r>
    <s v="0210481"/>
    <n v="18450"/>
    <n v="24"/>
    <s v="CONSUMO"/>
    <n v="2.4"/>
    <n v="11949.51"/>
    <n v="12"/>
    <x v="3"/>
    <n v="1575"/>
    <s v="GUANAJUATO"/>
  </r>
  <r>
    <s v="0211900"/>
    <n v="37500"/>
    <n v="36"/>
    <s v="CONSUMO"/>
    <n v="2.4"/>
    <n v="11948.235000000001"/>
    <n v="0"/>
    <x v="0"/>
    <n v="880"/>
    <s v="TABASCO"/>
  </r>
  <r>
    <s v="0202552"/>
    <n v="19500"/>
    <n v="24"/>
    <s v="CONSUMO"/>
    <n v="2.4"/>
    <n v="11944.514999999999"/>
    <n v="0"/>
    <x v="0"/>
    <n v="2500"/>
    <s v="QUERÉTARO"/>
  </r>
  <r>
    <s v="0201251"/>
    <n v="18000"/>
    <n v="24"/>
    <s v="CONSUMO"/>
    <n v="2.4"/>
    <n v="11931.81"/>
    <n v="0"/>
    <x v="0"/>
    <n v="1500"/>
    <s v="COLIMA"/>
  </r>
  <r>
    <s v="0212207"/>
    <n v="15000"/>
    <n v="24"/>
    <s v="CONSUMO"/>
    <n v="2.4"/>
    <n v="11911.785"/>
    <n v="0"/>
    <x v="0"/>
    <n v="1000"/>
    <s v="VERACRUZ"/>
  </r>
  <r>
    <s v="0208808"/>
    <n v="15000"/>
    <n v="24"/>
    <s v="CONSUMO"/>
    <n v="2.4"/>
    <n v="11897.264999999999"/>
    <n v="0"/>
    <x v="0"/>
    <n v="2250"/>
    <s v="CIUDAD DE MÉXICO"/>
  </r>
  <r>
    <s v="0211531"/>
    <n v="18000"/>
    <n v="24"/>
    <s v="CONSUMO"/>
    <n v="2.4"/>
    <n v="11894.235000000001"/>
    <n v="0"/>
    <x v="0"/>
    <n v="1500"/>
    <s v="PUEBLA"/>
  </r>
  <r>
    <s v="0212178"/>
    <n v="16800"/>
    <n v="15"/>
    <s v="CONSUMO"/>
    <n v="2.4"/>
    <n v="11887.380000000001"/>
    <n v="0"/>
    <x v="0"/>
    <n v="1300"/>
    <s v="GUERRERO"/>
  </r>
  <r>
    <s v="0211419"/>
    <n v="14400"/>
    <n v="12"/>
    <s v="CONSUMO"/>
    <n v="2.4"/>
    <n v="11885.82"/>
    <n v="0"/>
    <x v="0"/>
    <n v="1000"/>
    <s v="CHIAPAS"/>
  </r>
  <r>
    <s v="0208267"/>
    <n v="15000"/>
    <n v="24"/>
    <s v="CONSUMO"/>
    <n v="2.4"/>
    <n v="11874.974999999999"/>
    <n v="30"/>
    <x v="3"/>
    <n v="1000"/>
    <s v="AGUASCALIENTES"/>
  </r>
  <r>
    <s v="0208910"/>
    <n v="15000"/>
    <n v="24"/>
    <s v="CONSUMO"/>
    <n v="2.4"/>
    <n v="11874.795"/>
    <n v="35"/>
    <x v="6"/>
    <n v="1000"/>
    <s v="ZACATECAS"/>
  </r>
  <r>
    <s v="0211834"/>
    <n v="15000"/>
    <n v="24"/>
    <s v="CONSUMO"/>
    <n v="2.4"/>
    <n v="11873.744999999999"/>
    <n v="22"/>
    <x v="3"/>
    <n v="1000"/>
    <s v="JALISCO"/>
  </r>
  <r>
    <s v="0211772"/>
    <n v="15000"/>
    <n v="24"/>
    <s v="CONSUMO"/>
    <n v="2.4"/>
    <n v="11873.655000000001"/>
    <n v="35"/>
    <x v="6"/>
    <n v="1000"/>
    <s v="SAN LUIS POTOSÍ"/>
  </r>
  <r>
    <s v="0207964"/>
    <n v="15000"/>
    <n v="24"/>
    <s v="CONSUMO"/>
    <n v="2.4"/>
    <n v="11873.039999999999"/>
    <n v="41"/>
    <x v="6"/>
    <n v="1045"/>
    <s v="MICHOACÁN"/>
  </r>
  <r>
    <s v="0212021"/>
    <n v="15000"/>
    <n v="24"/>
    <s v="CONSUMO"/>
    <n v="2.4"/>
    <n v="11870.130000000001"/>
    <n v="0"/>
    <x v="0"/>
    <n v="478.35"/>
    <s v="GUANAJUATO"/>
  </r>
  <r>
    <s v="0209193"/>
    <n v="18000"/>
    <n v="24"/>
    <s v="CONSUMO"/>
    <n v="2.4"/>
    <n v="11867.505000000001"/>
    <n v="0"/>
    <x v="0"/>
    <n v="1500"/>
    <s v="TABASCO"/>
  </r>
  <r>
    <s v="0206828"/>
    <n v="15000"/>
    <n v="24"/>
    <s v="CONSUMO"/>
    <n v="2.4"/>
    <n v="11867.474999999999"/>
    <n v="77"/>
    <x v="1"/>
    <n v="1198.3"/>
    <s v="QUERÉTARO"/>
  </r>
  <r>
    <s v="0211182"/>
    <n v="15000"/>
    <n v="24"/>
    <s v="CONSUMO"/>
    <n v="2.4"/>
    <n v="11866.86"/>
    <n v="0"/>
    <x v="0"/>
    <n v="1000"/>
    <s v="COLIMA"/>
  </r>
  <r>
    <s v="0211931"/>
    <n v="15000"/>
    <n v="24"/>
    <s v="CONSUMO"/>
    <n v="2.4"/>
    <n v="11865.75"/>
    <n v="3"/>
    <x v="5"/>
    <n v="1000"/>
    <s v="VERACRUZ"/>
  </r>
  <r>
    <s v="0211636"/>
    <n v="18000"/>
    <n v="24"/>
    <s v="CONSUMO"/>
    <n v="2.4"/>
    <n v="11862.599999999999"/>
    <n v="0"/>
    <x v="0"/>
    <n v="1500"/>
    <s v="CIUDAD DE MÉXICO"/>
  </r>
  <r>
    <s v="0211661"/>
    <n v="15000"/>
    <n v="24"/>
    <s v="CONSUMO"/>
    <n v="2.4"/>
    <n v="11858.205"/>
    <n v="62"/>
    <x v="1"/>
    <n v="750"/>
    <s v="PUEBLA"/>
  </r>
  <r>
    <s v="0212136"/>
    <n v="15000"/>
    <n v="24"/>
    <s v="CONSUMO"/>
    <n v="2.4"/>
    <n v="11856.285"/>
    <n v="0"/>
    <x v="0"/>
    <n v="1000"/>
    <s v="GUERRERO"/>
  </r>
  <r>
    <s v="0211954"/>
    <n v="15000"/>
    <n v="24"/>
    <s v="CONSUMO"/>
    <n v="2.4"/>
    <n v="11840.835000000001"/>
    <n v="0"/>
    <x v="0"/>
    <n v="1000"/>
    <s v="CHIAPAS"/>
  </r>
  <r>
    <s v="0210118"/>
    <n v="15000"/>
    <n v="24"/>
    <s v="CONSUMO"/>
    <n v="2.4"/>
    <n v="11835.869999999999"/>
    <n v="0"/>
    <x v="0"/>
    <n v="1000"/>
    <s v="VERACRUZ"/>
  </r>
  <r>
    <s v="0205492"/>
    <n v="15000"/>
    <n v="24"/>
    <s v="CONSUMO"/>
    <n v="2.4"/>
    <n v="11835.72"/>
    <n v="0"/>
    <x v="0"/>
    <n v="1000"/>
    <s v="CIUDAD DE MÉXICO"/>
  </r>
  <r>
    <s v="0211912"/>
    <n v="15000"/>
    <n v="24"/>
    <s v="CONSUMO"/>
    <n v="2.4"/>
    <n v="11833.5"/>
    <n v="6"/>
    <x v="5"/>
    <n v="1000"/>
    <s v="PUEBLA"/>
  </r>
  <r>
    <s v="0212097"/>
    <n v="15000"/>
    <n v="24"/>
    <s v="CONSUMO"/>
    <n v="2.4"/>
    <n v="11824.155000000001"/>
    <n v="0"/>
    <x v="0"/>
    <n v="1000"/>
    <s v="GUERRERO"/>
  </r>
  <r>
    <s v="0211148"/>
    <n v="18900"/>
    <n v="24"/>
    <s v="CONSUMO"/>
    <n v="2.4"/>
    <n v="11812.5"/>
    <n v="33"/>
    <x v="6"/>
    <n v="1025"/>
    <s v="CHIAPAS"/>
  </r>
  <r>
    <s v="0209626"/>
    <n v="15000"/>
    <n v="24"/>
    <s v="CONSUMO"/>
    <n v="2.4"/>
    <n v="11808.615"/>
    <n v="8"/>
    <x v="3"/>
    <n v="1000"/>
    <s v="GUERRERO"/>
  </r>
  <r>
    <s v="0212070"/>
    <n v="15000"/>
    <n v="24"/>
    <s v="CONSUMO"/>
    <n v="2.4"/>
    <n v="11801.355"/>
    <n v="0"/>
    <x v="0"/>
    <n v="1000"/>
    <s v="CHIAPAS"/>
  </r>
  <r>
    <s v="0211944"/>
    <n v="15000"/>
    <n v="24"/>
    <s v="CONSUMO"/>
    <n v="2.4"/>
    <n v="11773.875"/>
    <n v="0"/>
    <x v="0"/>
    <n v="2500"/>
    <s v="AGUASCALIENTES"/>
  </r>
  <r>
    <s v="0207808"/>
    <n v="25500"/>
    <n v="24"/>
    <s v="CONSUMO"/>
    <n v="2.4"/>
    <n v="11768.924999999999"/>
    <n v="3"/>
    <x v="5"/>
    <n v="2750"/>
    <s v="ZACATECAS"/>
  </r>
  <r>
    <s v="0212081"/>
    <n v="15000"/>
    <n v="24"/>
    <s v="CONSUMO"/>
    <n v="2.4"/>
    <n v="11755.184999999999"/>
    <n v="0"/>
    <x v="0"/>
    <n v="1000"/>
    <s v="JALISCO"/>
  </r>
  <r>
    <s v="0210334"/>
    <n v="13500"/>
    <n v="24"/>
    <s v="CONSUMO"/>
    <n v="2.4"/>
    <n v="11754.045"/>
    <n v="0"/>
    <x v="0"/>
    <n v="937.5"/>
    <s v="SAN LUIS POTOSÍ"/>
  </r>
  <r>
    <s v="0212053"/>
    <n v="15000"/>
    <n v="24"/>
    <s v="CONSUMO"/>
    <n v="2.4"/>
    <n v="11746.875"/>
    <n v="0"/>
    <x v="0"/>
    <n v="1000"/>
    <s v="MICHOACÁN"/>
  </r>
  <r>
    <s v="0210441"/>
    <n v="15000"/>
    <n v="24"/>
    <s v="CONSUMO"/>
    <n v="2.4"/>
    <n v="11731.86"/>
    <n v="271"/>
    <x v="2"/>
    <n v="1000"/>
    <s v="GUANAJUATO"/>
  </r>
  <r>
    <s v="0211599"/>
    <n v="18000"/>
    <n v="24"/>
    <s v="CONSUMO"/>
    <n v="2.4"/>
    <n v="11725.380000000001"/>
    <n v="0"/>
    <x v="0"/>
    <n v="1125"/>
    <s v="TABASCO"/>
  </r>
  <r>
    <s v="0212150"/>
    <n v="15000"/>
    <n v="24"/>
    <s v="CONSUMO"/>
    <n v="2.4"/>
    <n v="11715.315000000001"/>
    <n v="0"/>
    <x v="0"/>
    <n v="1000"/>
    <s v="QUERÉTARO"/>
  </r>
  <r>
    <s v="0211840"/>
    <n v="11700"/>
    <n v="24"/>
    <s v="CONSUMO"/>
    <n v="2.4"/>
    <n v="11700"/>
    <n v="0"/>
    <x v="0"/>
    <n v="450"/>
    <s v="COLIMA"/>
  </r>
  <r>
    <s v="0211956"/>
    <n v="15000"/>
    <n v="24"/>
    <s v="CONSUMO"/>
    <n v="2.4"/>
    <n v="11695.32"/>
    <n v="0"/>
    <x v="0"/>
    <n v="1000"/>
    <s v="VERACRUZ"/>
  </r>
  <r>
    <s v="0211160"/>
    <n v="16500"/>
    <n v="24"/>
    <s v="CONSUMO"/>
    <n v="2.4"/>
    <n v="11685.255000000001"/>
    <n v="93"/>
    <x v="7"/>
    <n v="750"/>
    <s v="CIUDAD DE MÉXICO"/>
  </r>
  <r>
    <s v="0210750"/>
    <n v="15000"/>
    <n v="24"/>
    <s v="CONSUMO"/>
    <n v="2.4"/>
    <n v="11682.93"/>
    <n v="216"/>
    <x v="2"/>
    <n v="1000"/>
    <s v="PUEBLA"/>
  </r>
  <r>
    <s v="0211872"/>
    <n v="15000"/>
    <n v="24"/>
    <s v="CONSUMO"/>
    <n v="2.4"/>
    <n v="11682.045"/>
    <n v="14"/>
    <x v="3"/>
    <n v="1000"/>
    <s v="GUERRERO"/>
  </r>
  <r>
    <s v="0211241"/>
    <n v="16500"/>
    <n v="24"/>
    <s v="CONSUMO"/>
    <n v="2.4"/>
    <n v="11680.485000000001"/>
    <n v="76"/>
    <x v="1"/>
    <n v="0"/>
    <s v="CHIAPAS"/>
  </r>
  <r>
    <s v="0212027"/>
    <n v="15000"/>
    <n v="24"/>
    <s v="CONSUMO"/>
    <n v="2.4"/>
    <n v="11667.81"/>
    <n v="0"/>
    <x v="0"/>
    <n v="1000"/>
    <s v="GUERRERO"/>
  </r>
  <r>
    <s v="0208970"/>
    <n v="30000"/>
    <n v="36"/>
    <s v="CONSUMO"/>
    <n v="2.4"/>
    <n v="11665.349999999999"/>
    <n v="85"/>
    <x v="1"/>
    <n v="722.5"/>
    <s v="CHIAPAS"/>
  </r>
  <r>
    <s v="0210009"/>
    <n v="30000"/>
    <n v="36"/>
    <s v="CONSUMO"/>
    <n v="2.4"/>
    <n v="11664.48"/>
    <n v="0"/>
    <x v="0"/>
    <n v="3500"/>
    <s v="AGUASCALIENTES"/>
  </r>
  <r>
    <s v="0212067"/>
    <n v="15000"/>
    <n v="24"/>
    <s v="CONSUMO"/>
    <n v="2.4"/>
    <n v="11662.305"/>
    <n v="0"/>
    <x v="0"/>
    <n v="1000"/>
    <s v="ZACATECAS"/>
  </r>
  <r>
    <s v="0212051"/>
    <n v="15000"/>
    <n v="24"/>
    <s v="CONSUMO"/>
    <n v="2.4"/>
    <n v="11657.055"/>
    <n v="0"/>
    <x v="0"/>
    <n v="1000"/>
    <s v="JALISCO"/>
  </r>
  <r>
    <s v="0210743"/>
    <n v="21000"/>
    <n v="18"/>
    <s v="CONSUMO"/>
    <n v="2.4"/>
    <n v="11652.315000000001"/>
    <n v="0"/>
    <x v="0"/>
    <n v="2000"/>
    <s v="SAN LUIS POTOSÍ"/>
  </r>
  <r>
    <s v="0211128"/>
    <n v="45000"/>
    <n v="36"/>
    <s v="CONSUMO"/>
    <n v="2.4"/>
    <n v="11634.585000000001"/>
    <n v="0"/>
    <x v="0"/>
    <n v="6000"/>
    <s v="MICHOACÁN"/>
  </r>
  <r>
    <s v="0100695"/>
    <n v="11625"/>
    <n v="12"/>
    <s v="CONSUMO"/>
    <n v="2.4"/>
    <n v="11625"/>
    <n v="0"/>
    <x v="0"/>
    <n v="500"/>
    <s v="GUANAJUATO"/>
  </r>
  <r>
    <s v="0211587"/>
    <n v="18000"/>
    <n v="24"/>
    <s v="CONSUMO"/>
    <n v="2.4"/>
    <n v="11623.125"/>
    <n v="0"/>
    <x v="0"/>
    <n v="1500"/>
    <s v="TABASCO"/>
  </r>
  <r>
    <s v="0212033"/>
    <n v="15000"/>
    <n v="24"/>
    <s v="CONSUMO"/>
    <n v="2.4"/>
    <n v="11614.68"/>
    <n v="0"/>
    <x v="0"/>
    <n v="1000"/>
    <s v="QUERÉTARO"/>
  </r>
  <r>
    <s v="0212061"/>
    <n v="15000"/>
    <n v="24"/>
    <s v="CONSUMO"/>
    <n v="2.4"/>
    <n v="11612.460000000001"/>
    <n v="0"/>
    <x v="0"/>
    <n v="0"/>
    <s v="COLIMA"/>
  </r>
  <r>
    <s v="0212118"/>
    <n v="15000"/>
    <n v="24"/>
    <s v="CONSUMO"/>
    <n v="2.4"/>
    <n v="11600.099999999999"/>
    <n v="0"/>
    <x v="0"/>
    <n v="1000"/>
    <s v="VERACRUZ"/>
  </r>
  <r>
    <s v="0210427"/>
    <n v="15000"/>
    <n v="24"/>
    <s v="CONSUMO"/>
    <n v="2.4"/>
    <n v="11600.085000000001"/>
    <n v="0"/>
    <x v="0"/>
    <n v="1000"/>
    <s v="CIUDAD DE MÉXICO"/>
  </r>
  <r>
    <s v="0211633"/>
    <n v="18000"/>
    <n v="24"/>
    <s v="CONSUMO"/>
    <n v="2.4"/>
    <n v="11565.36"/>
    <n v="0"/>
    <x v="0"/>
    <n v="1500"/>
    <s v="PUEBLA"/>
  </r>
  <r>
    <s v="0210875"/>
    <n v="16500"/>
    <n v="24"/>
    <s v="CONSUMO"/>
    <n v="2.4"/>
    <n v="11560.02"/>
    <n v="0"/>
    <x v="0"/>
    <n v="1250"/>
    <s v="GUERRERO"/>
  </r>
  <r>
    <s v="0212015"/>
    <n v="15000"/>
    <n v="24"/>
    <s v="CONSUMO"/>
    <n v="2.4"/>
    <n v="11546.82"/>
    <n v="0"/>
    <x v="0"/>
    <n v="1000"/>
    <s v="CHIAPAS"/>
  </r>
  <r>
    <s v="0212000"/>
    <n v="15000"/>
    <n v="24"/>
    <s v="CONSUMO"/>
    <n v="2.4"/>
    <n v="11541.014999999999"/>
    <n v="0"/>
    <x v="0"/>
    <n v="1000"/>
    <s v="GUERRERO"/>
  </r>
  <r>
    <s v="0212205"/>
    <n v="15000"/>
    <n v="18"/>
    <s v="CONSUMO"/>
    <n v="2.4"/>
    <n v="11516.58"/>
    <n v="0"/>
    <x v="0"/>
    <n v="1000"/>
    <s v="CHIAPAS"/>
  </r>
  <r>
    <s v="0205522"/>
    <n v="30000"/>
    <n v="24"/>
    <s v="CONSUMO"/>
    <n v="2.4"/>
    <n v="11508.855"/>
    <n v="0"/>
    <x v="0"/>
    <n v="650"/>
    <s v="AGUASCALIENTES"/>
  </r>
  <r>
    <s v="0212306"/>
    <n v="15000"/>
    <n v="24"/>
    <s v="CONSUMO"/>
    <n v="2.4"/>
    <n v="11505.99"/>
    <n v="0"/>
    <x v="0"/>
    <n v="1000"/>
    <s v="ZACATECAS"/>
  </r>
  <r>
    <s v="0210588"/>
    <n v="12000"/>
    <n v="24"/>
    <s v="CONSUMO"/>
    <n v="2.4"/>
    <n v="11499"/>
    <n v="366"/>
    <x v="2"/>
    <n v="500"/>
    <s v="JALISCO"/>
  </r>
  <r>
    <s v="0209634"/>
    <n v="30000"/>
    <n v="24"/>
    <s v="CONSUMO"/>
    <n v="2.4"/>
    <n v="11497.8"/>
    <n v="180"/>
    <x v="4"/>
    <n v="1000"/>
    <s v="SAN LUIS POTOSÍ"/>
  </r>
  <r>
    <s v="0210357"/>
    <n v="15000"/>
    <n v="24"/>
    <s v="CONSUMO"/>
    <n v="2.4"/>
    <n v="11496.210000000001"/>
    <n v="287"/>
    <x v="2"/>
    <n v="0"/>
    <s v="MICHOACÁN"/>
  </r>
  <r>
    <s v="0212148"/>
    <n v="12000"/>
    <n v="24"/>
    <s v="CONSUMO"/>
    <n v="2.4"/>
    <n v="11494.56"/>
    <n v="85"/>
    <x v="1"/>
    <n v="500"/>
    <s v="GUANAJUATO"/>
  </r>
  <r>
    <s v="0211563"/>
    <n v="18000"/>
    <n v="24"/>
    <s v="CONSUMO"/>
    <n v="2.4"/>
    <n v="11490.03"/>
    <n v="0"/>
    <x v="0"/>
    <n v="1500"/>
    <s v="TABASCO"/>
  </r>
  <r>
    <s v="0212502"/>
    <n v="12000"/>
    <n v="24"/>
    <s v="CONSUMO"/>
    <n v="2.4"/>
    <n v="11485.695"/>
    <n v="0"/>
    <x v="0"/>
    <n v="500"/>
    <s v="QUERÉTARO"/>
  </r>
  <r>
    <s v="0211257"/>
    <n v="22500"/>
    <n v="24"/>
    <s v="CONSUMO"/>
    <n v="2.4"/>
    <n v="11476.14"/>
    <n v="0"/>
    <x v="0"/>
    <n v="2250"/>
    <s v="COLIMA"/>
  </r>
  <r>
    <s v="0212196"/>
    <n v="15000"/>
    <n v="18"/>
    <s v="CONSUMO"/>
    <n v="2.4"/>
    <n v="11450.264999999999"/>
    <n v="0"/>
    <x v="0"/>
    <n v="1000"/>
    <s v="VERACRUZ"/>
  </r>
  <r>
    <s v="0209808"/>
    <n v="12000"/>
    <n v="24"/>
    <s v="CONSUMO"/>
    <n v="2.4"/>
    <n v="11441.235000000001"/>
    <n v="0"/>
    <x v="0"/>
    <n v="500"/>
    <s v="CIUDAD DE MÉXICO"/>
  </r>
  <r>
    <s v="0210168"/>
    <n v="18000"/>
    <n v="24"/>
    <s v="CONSUMO"/>
    <n v="2.4"/>
    <n v="11438.325000000001"/>
    <n v="0"/>
    <x v="0"/>
    <n v="1500"/>
    <s v="PUEBLA"/>
  </r>
  <r>
    <s v="0212336"/>
    <n v="15000"/>
    <n v="24"/>
    <s v="CONSUMO"/>
    <n v="2.4"/>
    <n v="11436.525000000001"/>
    <n v="0"/>
    <x v="0"/>
    <n v="1000"/>
    <s v="GUERRERO"/>
  </r>
  <r>
    <s v="0207973"/>
    <n v="12750"/>
    <n v="24"/>
    <s v="CONSUMO"/>
    <n v="2.4"/>
    <n v="11433.825000000001"/>
    <n v="0"/>
    <x v="0"/>
    <n v="1875"/>
    <s v="CHIAPAS"/>
  </r>
  <r>
    <s v="0211530"/>
    <n v="15000"/>
    <n v="24"/>
    <s v="CONSUMO"/>
    <n v="2.4"/>
    <n v="11413.215"/>
    <n v="85"/>
    <x v="1"/>
    <n v="600"/>
    <s v="GUERRERO"/>
  </r>
  <r>
    <s v="0209355"/>
    <n v="22950"/>
    <n v="24"/>
    <s v="CONSUMO"/>
    <n v="2.4"/>
    <n v="11412"/>
    <n v="0"/>
    <x v="0"/>
    <n v="2235.8250000000003"/>
    <s v="CHIAPAS"/>
  </r>
  <r>
    <s v="0209441"/>
    <n v="15750"/>
    <n v="24"/>
    <s v="CONSUMO"/>
    <n v="2.4"/>
    <n v="11405.025000000001"/>
    <n v="3"/>
    <x v="5"/>
    <n v="1125"/>
    <s v="AGUASCALIENTES"/>
  </r>
  <r>
    <s v="0206462"/>
    <n v="19650"/>
    <n v="24"/>
    <s v="CONSUMO"/>
    <n v="2.4"/>
    <n v="11389.934999999999"/>
    <n v="43"/>
    <x v="6"/>
    <n v="1775"/>
    <s v="ZACATECAS"/>
  </r>
  <r>
    <s v="0210552"/>
    <n v="30000"/>
    <n v="36"/>
    <s v="CONSUMO"/>
    <n v="2.4"/>
    <n v="11354.955"/>
    <n v="0"/>
    <x v="0"/>
    <n v="3500"/>
    <s v="JALISCO"/>
  </r>
  <r>
    <s v="0209384"/>
    <n v="22500"/>
    <n v="24"/>
    <s v="CONSUMO"/>
    <n v="2.4"/>
    <n v="11336.849999999999"/>
    <n v="0"/>
    <x v="0"/>
    <n v="2928.5750000000003"/>
    <s v="SAN LUIS POTOSÍ"/>
  </r>
  <r>
    <s v="0212105"/>
    <n v="15000"/>
    <n v="24"/>
    <s v="CONSUMO"/>
    <n v="2.4"/>
    <n v="11331.960000000001"/>
    <n v="0"/>
    <x v="0"/>
    <n v="1000"/>
    <s v="MICHOACÁN"/>
  </r>
  <r>
    <s v="0209705"/>
    <n v="12000"/>
    <n v="18"/>
    <s v="CONSUMO"/>
    <n v="2.4"/>
    <n v="11327.25"/>
    <n v="4"/>
    <x v="5"/>
    <n v="500"/>
    <s v="GUANAJUATO"/>
  </r>
  <r>
    <s v="0211432"/>
    <n v="15000"/>
    <n v="24"/>
    <s v="CONSUMO"/>
    <n v="2.4"/>
    <n v="11311.755000000001"/>
    <n v="101"/>
    <x v="7"/>
    <n v="1000"/>
    <s v="TABASCO"/>
  </r>
  <r>
    <s v="0210686"/>
    <n v="15450"/>
    <n v="24"/>
    <s v="CONSUMO"/>
    <n v="2.4"/>
    <n v="11301.494999999999"/>
    <n v="0"/>
    <x v="0"/>
    <n v="1075"/>
    <s v="QUERÉTARO"/>
  </r>
  <r>
    <s v="0209451"/>
    <n v="15000"/>
    <n v="24"/>
    <s v="CONSUMO"/>
    <n v="2.4"/>
    <n v="11292.36"/>
    <n v="28"/>
    <x v="3"/>
    <n v="1000"/>
    <s v="COLIMA"/>
  </r>
  <r>
    <s v="0210153"/>
    <n v="23250"/>
    <n v="10"/>
    <s v="CONSUMO"/>
    <n v="2.4"/>
    <n v="11291.76"/>
    <n v="0"/>
    <x v="0"/>
    <n v="6000"/>
    <s v="VERACRUZ"/>
  </r>
  <r>
    <s v="0211922"/>
    <n v="15450"/>
    <n v="24"/>
    <s v="CONSUMO"/>
    <n v="2.4"/>
    <n v="11278.74"/>
    <n v="0"/>
    <x v="0"/>
    <n v="0"/>
    <s v="CIUDAD DE MÉXICO"/>
  </r>
  <r>
    <s v="0206223"/>
    <n v="25500"/>
    <n v="36"/>
    <s v="CONSUMO"/>
    <n v="2.4"/>
    <n v="11266.575000000001"/>
    <n v="0"/>
    <x v="0"/>
    <n v="2932.8500000000004"/>
    <s v="PUEBLA"/>
  </r>
  <r>
    <s v="0209353"/>
    <n v="18750"/>
    <n v="24"/>
    <s v="CONSUMO"/>
    <n v="2.4"/>
    <n v="11266.365"/>
    <n v="0"/>
    <x v="0"/>
    <n v="1625.8000000000002"/>
    <s v="GUERRERO"/>
  </r>
  <r>
    <s v="0203970"/>
    <n v="11250"/>
    <n v="24"/>
    <s v="CONSUMO"/>
    <n v="2.4"/>
    <n v="11250"/>
    <n v="0"/>
    <x v="0"/>
    <n v="375"/>
    <s v="CHIAPAS"/>
  </r>
  <r>
    <s v="0206081"/>
    <n v="11250"/>
    <n v="24"/>
    <s v="CONSUMO"/>
    <n v="2.4"/>
    <n v="11250"/>
    <n v="0"/>
    <x v="0"/>
    <n v="375"/>
    <s v="PUEBLA"/>
  </r>
  <r>
    <s v="0209016"/>
    <n v="11250"/>
    <n v="24"/>
    <s v="CONSUMO"/>
    <n v="2.4"/>
    <n v="11250"/>
    <n v="745"/>
    <x v="2"/>
    <n v="375"/>
    <s v="GUERRERO"/>
  </r>
  <r>
    <s v="0211422"/>
    <n v="15000"/>
    <n v="24"/>
    <s v="CONSUMO"/>
    <n v="2.4"/>
    <n v="11248.89"/>
    <n v="72"/>
    <x v="1"/>
    <n v="1000"/>
    <s v="CHIAPAS"/>
  </r>
  <r>
    <s v="0210587"/>
    <n v="15000"/>
    <n v="24"/>
    <s v="CONSUMO"/>
    <n v="2.4"/>
    <n v="11248.8"/>
    <n v="213"/>
    <x v="2"/>
    <n v="860"/>
    <s v="AGUASCALIENTES"/>
  </r>
  <r>
    <s v="0212262"/>
    <n v="15000"/>
    <n v="12"/>
    <s v="CONSUMO"/>
    <n v="2.4"/>
    <n v="11248.349999999999"/>
    <n v="0"/>
    <x v="0"/>
    <n v="1000"/>
    <s v="ZACATECAS"/>
  </r>
  <r>
    <s v="0211792"/>
    <n v="15000"/>
    <n v="24"/>
    <s v="CONSUMO"/>
    <n v="2.4"/>
    <n v="11248.335000000001"/>
    <n v="0"/>
    <x v="0"/>
    <n v="1000"/>
    <s v="JALISCO"/>
  </r>
  <r>
    <s v="0209681"/>
    <n v="18000"/>
    <n v="24"/>
    <s v="CONSUMO"/>
    <n v="2.4"/>
    <n v="11246.76"/>
    <n v="9"/>
    <x v="3"/>
    <n v="1500"/>
    <s v="SAN LUIS POTOSÍ"/>
  </r>
  <r>
    <s v="0210522"/>
    <n v="15000"/>
    <n v="24"/>
    <s v="CONSUMO"/>
    <n v="2.4"/>
    <n v="11244.075000000001"/>
    <n v="0"/>
    <x v="0"/>
    <n v="1000"/>
    <s v="MICHOACÁN"/>
  </r>
  <r>
    <s v="0211933"/>
    <n v="13500"/>
    <n v="24"/>
    <s v="CONSUMO"/>
    <n v="2.4"/>
    <n v="11242.710000000001"/>
    <n v="34"/>
    <x v="6"/>
    <n v="375"/>
    <s v="GUANAJUATO"/>
  </r>
  <r>
    <s v="0210770"/>
    <n v="22500"/>
    <n v="24"/>
    <s v="CONSUMO"/>
    <n v="2.4"/>
    <n v="11239.17"/>
    <n v="1"/>
    <x v="5"/>
    <n v="1125"/>
    <s v="TABASCO"/>
  </r>
  <r>
    <s v="0209760"/>
    <n v="15000"/>
    <n v="24"/>
    <s v="CONSUMO"/>
    <n v="2.4"/>
    <n v="11236.994999999999"/>
    <n v="31"/>
    <x v="6"/>
    <n v="1000"/>
    <s v="QUERÉTARO"/>
  </r>
  <r>
    <s v="0211806"/>
    <n v="15000"/>
    <n v="24"/>
    <s v="CONSUMO"/>
    <n v="2.4"/>
    <n v="11231.91"/>
    <n v="0"/>
    <x v="0"/>
    <n v="1000"/>
    <s v="COLIMA"/>
  </r>
  <r>
    <s v="0207554"/>
    <n v="18000"/>
    <n v="24"/>
    <s v="CONSUMO"/>
    <n v="2.4"/>
    <n v="11227.5"/>
    <n v="0"/>
    <x v="0"/>
    <n v="1500"/>
    <s v="VERACRUZ"/>
  </r>
  <r>
    <s v="0203198"/>
    <n v="18000"/>
    <n v="24"/>
    <s v="CONSUMO"/>
    <n v="2.4"/>
    <n v="11227.155000000001"/>
    <n v="0"/>
    <x v="0"/>
    <n v="1300"/>
    <s v="CIUDAD DE MÉXICO"/>
  </r>
  <r>
    <s v="0207608"/>
    <n v="30000"/>
    <n v="24"/>
    <s v="CONSUMO"/>
    <n v="2.4"/>
    <n v="11226.285"/>
    <n v="33"/>
    <x v="6"/>
    <n v="1.2"/>
    <s v="PUEBLA"/>
  </r>
  <r>
    <s v="0211567"/>
    <n v="25500"/>
    <n v="18"/>
    <s v="CONSUMO"/>
    <n v="2.4"/>
    <n v="11220.315000000001"/>
    <n v="0"/>
    <x v="0"/>
    <n v="2750"/>
    <s v="GUERRERO"/>
  </r>
  <r>
    <s v="0209980"/>
    <n v="30000"/>
    <n v="24"/>
    <s v="CONSUMO"/>
    <n v="2.4"/>
    <n v="11219.49"/>
    <n v="65"/>
    <x v="1"/>
    <n v="3500"/>
    <s v="CHIAPAS"/>
  </r>
  <r>
    <s v="0208235"/>
    <n v="15000"/>
    <n v="24"/>
    <s v="CONSUMO"/>
    <n v="2.4"/>
    <n v="11216.414999999999"/>
    <n v="0"/>
    <x v="0"/>
    <n v="792.5"/>
    <s v="AGUASCALIENTES"/>
  </r>
  <r>
    <s v="0209167"/>
    <n v="15000"/>
    <n v="24"/>
    <s v="CONSUMO"/>
    <n v="2.4"/>
    <n v="11213.985000000001"/>
    <n v="0"/>
    <x v="0"/>
    <n v="1000"/>
    <s v="ZACATECAS"/>
  </r>
  <r>
    <s v="0206890"/>
    <n v="22500"/>
    <n v="24"/>
    <s v="CONSUMO"/>
    <n v="2.4"/>
    <n v="11211.45"/>
    <n v="2"/>
    <x v="5"/>
    <n v="963.875"/>
    <s v="JALISCO"/>
  </r>
  <r>
    <s v="0200825"/>
    <n v="15000"/>
    <n v="24"/>
    <s v="CONSUMO"/>
    <n v="2.4"/>
    <n v="11210.235000000001"/>
    <n v="0"/>
    <x v="0"/>
    <n v="1001.7"/>
    <s v="SAN LUIS POTOSÍ"/>
  </r>
  <r>
    <s v="0208361"/>
    <n v="22500"/>
    <n v="24"/>
    <s v="CONSUMO"/>
    <n v="2.4"/>
    <n v="11206.965"/>
    <n v="22"/>
    <x v="3"/>
    <n v="1945"/>
    <s v="MICHOACÁN"/>
  </r>
  <r>
    <s v="0205324"/>
    <n v="27000"/>
    <n v="24"/>
    <s v="CONSUMO"/>
    <n v="2.4"/>
    <n v="11202.405000000001"/>
    <n v="0"/>
    <x v="0"/>
    <n v="1817.5"/>
    <s v="GUANAJUATO"/>
  </r>
  <r>
    <s v="0209549"/>
    <n v="15000"/>
    <n v="24"/>
    <s v="CONSUMO"/>
    <n v="2.4"/>
    <n v="11201.895"/>
    <n v="0"/>
    <x v="0"/>
    <n v="1000"/>
    <s v="TABASCO"/>
  </r>
  <r>
    <s v="0209555"/>
    <n v="15000"/>
    <n v="24"/>
    <s v="CONSUMO"/>
    <n v="2.4"/>
    <n v="11194.5"/>
    <n v="219"/>
    <x v="2"/>
    <n v="0"/>
    <s v="QUERÉTARO"/>
  </r>
  <r>
    <s v="0210814"/>
    <n v="22500"/>
    <n v="24"/>
    <s v="CONSUMO"/>
    <n v="2.4"/>
    <n v="11190.465"/>
    <n v="0"/>
    <x v="0"/>
    <n v="2250"/>
    <s v="COLIMA"/>
  </r>
  <r>
    <s v="0212104"/>
    <n v="15000"/>
    <n v="24"/>
    <s v="CONSUMO"/>
    <n v="2.4"/>
    <n v="11182.23"/>
    <n v="0"/>
    <x v="0"/>
    <n v="1000"/>
    <s v="VERACRUZ"/>
  </r>
  <r>
    <s v="0205656"/>
    <n v="15000"/>
    <n v="24"/>
    <s v="CONSUMO"/>
    <n v="2.4"/>
    <n v="11149.514999999999"/>
    <n v="0"/>
    <x v="0"/>
    <n v="1251.8499999999999"/>
    <s v="CIUDAD DE MÉXICO"/>
  </r>
  <r>
    <s v="0208130"/>
    <n v="15000"/>
    <n v="24"/>
    <s v="CONSUMO"/>
    <n v="2.4"/>
    <n v="11142.93"/>
    <n v="0"/>
    <x v="0"/>
    <n v="712.5"/>
    <s v="PUEBLA"/>
  </r>
  <r>
    <s v="0204747"/>
    <n v="15000"/>
    <n v="24"/>
    <s v="CONSUMO"/>
    <n v="2.4"/>
    <n v="11137.5"/>
    <n v="1016"/>
    <x v="2"/>
    <n v="437.57499999999999"/>
    <s v="GUERRERO"/>
  </r>
  <r>
    <s v="0211456"/>
    <n v="15000"/>
    <n v="24"/>
    <s v="CONSUMO"/>
    <n v="2.4"/>
    <n v="11120.52"/>
    <n v="68"/>
    <x v="1"/>
    <n v="375"/>
    <s v="CHIAPAS"/>
  </r>
  <r>
    <s v="0211111"/>
    <n v="18000"/>
    <n v="24"/>
    <s v="CONSUMO"/>
    <n v="2.4"/>
    <n v="11112.03"/>
    <n v="40"/>
    <x v="6"/>
    <n v="1500"/>
    <s v="AGUASCALIENTES"/>
  </r>
  <r>
    <s v="0209933"/>
    <n v="13500"/>
    <n v="12"/>
    <s v="CONSUMO"/>
    <n v="2.4"/>
    <n v="11110.635"/>
    <n v="0"/>
    <x v="0"/>
    <n v="750"/>
    <s v="ZACATECAS"/>
  </r>
  <r>
    <s v="0211865"/>
    <n v="12900"/>
    <n v="36"/>
    <s v="CONSUMO"/>
    <n v="2.4"/>
    <n v="11108.16"/>
    <n v="15"/>
    <x v="3"/>
    <n v="0"/>
    <s v="JALISCO"/>
  </r>
  <r>
    <s v="0209312"/>
    <n v="27750"/>
    <n v="24"/>
    <s v="CONSUMO"/>
    <n v="2.4"/>
    <n v="11099.775000000001"/>
    <n v="0"/>
    <x v="0"/>
    <n v="3125"/>
    <s v="SAN LUIS POTOSÍ"/>
  </r>
  <r>
    <s v="0201984"/>
    <n v="37500"/>
    <n v="36"/>
    <s v="CONSUMO"/>
    <n v="2.4"/>
    <n v="11099.235000000001"/>
    <n v="0"/>
    <x v="0"/>
    <n v="4750"/>
    <s v="MICHOACÁN"/>
  </r>
  <r>
    <s v="0211793"/>
    <n v="18000"/>
    <n v="24"/>
    <s v="CONSUMO"/>
    <n v="2.4"/>
    <n v="11098.965"/>
    <n v="0"/>
    <x v="0"/>
    <n v="1500"/>
    <s v="GUANAJUATO"/>
  </r>
  <r>
    <s v="0101054"/>
    <n v="30000"/>
    <n v="36"/>
    <s v="CONSUMO"/>
    <n v="2.4"/>
    <n v="11096.19"/>
    <n v="0"/>
    <x v="0"/>
    <n v="5761.7250000000004"/>
    <s v="TABASCO"/>
  </r>
  <r>
    <s v="0206381"/>
    <n v="30000"/>
    <n v="24"/>
    <s v="CONSUMO"/>
    <n v="2.4"/>
    <n v="11093.115"/>
    <n v="0"/>
    <x v="0"/>
    <n v="1820"/>
    <s v="QUERÉTARO"/>
  </r>
  <r>
    <s v="0210177"/>
    <n v="30000"/>
    <n v="24"/>
    <s v="CONSUMO"/>
    <n v="2.4"/>
    <n v="11091.405000000001"/>
    <n v="0"/>
    <x v="0"/>
    <n v="3500"/>
    <s v="COLIMA"/>
  </r>
  <r>
    <s v="0211909"/>
    <n v="15000"/>
    <n v="24"/>
    <s v="CONSUMO"/>
    <n v="2.4"/>
    <n v="11072.715"/>
    <n v="0"/>
    <x v="0"/>
    <n v="1000"/>
    <s v="VERACRUZ"/>
  </r>
  <r>
    <s v="0211368"/>
    <n v="18000"/>
    <n v="24"/>
    <s v="CONSUMO"/>
    <n v="2.4"/>
    <n v="11055.465"/>
    <n v="0"/>
    <x v="0"/>
    <n v="1500"/>
    <s v="CIUDAD DE MÉXICO"/>
  </r>
  <r>
    <s v="0205671"/>
    <n v="15000"/>
    <n v="24"/>
    <s v="CONSUMO"/>
    <n v="2.4"/>
    <n v="11055"/>
    <n v="0"/>
    <x v="0"/>
    <n v="1000"/>
    <s v="PUEBLA"/>
  </r>
  <r>
    <s v="0208755"/>
    <n v="15000"/>
    <n v="24"/>
    <s v="CONSUMO"/>
    <n v="2.4"/>
    <n v="11051.474999999999"/>
    <n v="0"/>
    <x v="0"/>
    <n v="1000"/>
    <s v="GUERRERO"/>
  </r>
  <r>
    <s v="0211817"/>
    <n v="15000"/>
    <n v="24"/>
    <s v="CONSUMO"/>
    <n v="2.4"/>
    <n v="11031.285"/>
    <n v="0"/>
    <x v="0"/>
    <n v="1000"/>
    <s v="CHIAPAS"/>
  </r>
  <r>
    <s v="0212231"/>
    <n v="13500"/>
    <n v="24"/>
    <s v="CONSUMO"/>
    <n v="2.4"/>
    <n v="11023.05"/>
    <n v="0"/>
    <x v="0"/>
    <n v="750"/>
    <s v="GUERRERO"/>
  </r>
  <r>
    <s v="0211499"/>
    <n v="18000"/>
    <n v="24"/>
    <s v="CONSUMO"/>
    <n v="2.4"/>
    <n v="11013.164999999999"/>
    <n v="0"/>
    <x v="0"/>
    <n v="1500"/>
    <s v="CHIAPAS"/>
  </r>
  <r>
    <s v="0211841"/>
    <n v="15000"/>
    <n v="24"/>
    <s v="CONSUMO"/>
    <n v="2.4"/>
    <n v="11009.355"/>
    <n v="0"/>
    <x v="0"/>
    <n v="1000"/>
    <s v="AGUASCALIENTES"/>
  </r>
  <r>
    <s v="0212241"/>
    <n v="13500"/>
    <n v="24"/>
    <s v="CONSUMO"/>
    <n v="2.4"/>
    <n v="11002.664999999999"/>
    <n v="0"/>
    <x v="0"/>
    <n v="750"/>
    <s v="ZACATECAS"/>
  </r>
  <r>
    <s v="0211446"/>
    <n v="45000"/>
    <n v="36"/>
    <s v="CONSUMO"/>
    <n v="2.4"/>
    <n v="10999.005000000001"/>
    <n v="0"/>
    <x v="0"/>
    <n v="6000"/>
    <s v="JALISCO"/>
  </r>
  <r>
    <s v="0211805"/>
    <n v="15000"/>
    <n v="24"/>
    <s v="CONSUMO"/>
    <n v="2.4"/>
    <n v="10995.75"/>
    <n v="0"/>
    <x v="0"/>
    <n v="1000"/>
    <s v="SAN LUIS POTOSÍ"/>
  </r>
  <r>
    <s v="0209674"/>
    <n v="16500"/>
    <n v="24"/>
    <s v="CONSUMO"/>
    <n v="2.4"/>
    <n v="10991.82"/>
    <n v="62"/>
    <x v="1"/>
    <n v="1250"/>
    <s v="MICHOACÁN"/>
  </r>
  <r>
    <s v="0211197"/>
    <n v="13500"/>
    <n v="24"/>
    <s v="CONSUMO"/>
    <n v="2.4"/>
    <n v="10990.994999999999"/>
    <n v="0"/>
    <x v="0"/>
    <n v="750"/>
    <s v="GUANAJUATO"/>
  </r>
  <r>
    <s v="0211243"/>
    <n v="18000"/>
    <n v="24"/>
    <s v="CONSUMO"/>
    <n v="2.4"/>
    <n v="10980.525000000001"/>
    <n v="15"/>
    <x v="3"/>
    <n v="1500"/>
    <s v="TABASCO"/>
  </r>
  <r>
    <s v="0212080"/>
    <n v="15000"/>
    <n v="24"/>
    <s v="CONSUMO"/>
    <n v="2.4"/>
    <n v="10971.285"/>
    <n v="0"/>
    <x v="0"/>
    <n v="1000"/>
    <s v="QUERÉTARO"/>
  </r>
  <r>
    <s v="0212476"/>
    <n v="11250"/>
    <n v="24"/>
    <s v="CONSUMO"/>
    <n v="2.4"/>
    <n v="10961.505000000001"/>
    <n v="35"/>
    <x v="6"/>
    <n v="375"/>
    <s v="COLIMA"/>
  </r>
  <r>
    <s v="0211826"/>
    <n v="11550"/>
    <n v="24"/>
    <s v="CONSUMO"/>
    <n v="2.4"/>
    <n v="10959.315000000001"/>
    <n v="145"/>
    <x v="4"/>
    <n v="425"/>
    <s v="VERACRUZ"/>
  </r>
  <r>
    <s v="0211473"/>
    <n v="12000"/>
    <n v="24"/>
    <s v="CONSUMO"/>
    <n v="2.4"/>
    <n v="10950.84"/>
    <n v="0"/>
    <x v="0"/>
    <n v="500"/>
    <s v="CIUDAD DE MÉXICO"/>
  </r>
  <r>
    <s v="0211829"/>
    <n v="15000"/>
    <n v="24"/>
    <s v="CONSUMO"/>
    <n v="2.4"/>
    <n v="10948.664999999999"/>
    <n v="0"/>
    <x v="0"/>
    <n v="1000"/>
    <s v="PUEBLA"/>
  </r>
  <r>
    <s v="0212250"/>
    <n v="15000"/>
    <n v="24"/>
    <s v="CONSUMO"/>
    <n v="2.4"/>
    <n v="10948.41"/>
    <n v="0"/>
    <x v="0"/>
    <n v="1000"/>
    <s v="GUERRERO"/>
  </r>
  <r>
    <s v="0211424"/>
    <n v="16500"/>
    <n v="24"/>
    <s v="CONSUMO"/>
    <n v="2.4"/>
    <n v="10945.094999999999"/>
    <n v="11"/>
    <x v="3"/>
    <n v="57.5"/>
    <s v="CHIAPAS"/>
  </r>
  <r>
    <s v="0209654"/>
    <n v="20100"/>
    <n v="24"/>
    <s v="CONSUMO"/>
    <n v="2.4"/>
    <n v="10927.184999999999"/>
    <n v="0"/>
    <x v="0"/>
    <n v="1850"/>
    <s v="GUERRERO"/>
  </r>
  <r>
    <s v="0211961"/>
    <n v="15000"/>
    <n v="24"/>
    <s v="CONSUMO"/>
    <n v="2.4"/>
    <n v="10906.14"/>
    <n v="0"/>
    <x v="0"/>
    <n v="1000"/>
    <s v="CHIAPAS"/>
  </r>
  <r>
    <s v="0211038"/>
    <n v="12450"/>
    <n v="18"/>
    <s v="CONSUMO"/>
    <n v="2.4"/>
    <n v="10903.575000000001"/>
    <n v="0"/>
    <x v="0"/>
    <n v="575"/>
    <s v="AGUASCALIENTES"/>
  </r>
  <r>
    <s v="0211823"/>
    <n v="15000"/>
    <n v="24"/>
    <s v="CONSUMO"/>
    <n v="2.4"/>
    <n v="10895.880000000001"/>
    <n v="0"/>
    <x v="0"/>
    <n v="1000"/>
    <s v="ZACATECAS"/>
  </r>
  <r>
    <s v="0208567"/>
    <n v="15000"/>
    <n v="24"/>
    <s v="CONSUMO"/>
    <n v="2.4"/>
    <n v="10880.174999999999"/>
    <n v="0"/>
    <x v="0"/>
    <n v="1000"/>
    <s v="JALISCO"/>
  </r>
  <r>
    <s v="0206247"/>
    <n v="18000"/>
    <n v="24"/>
    <s v="CONSUMO"/>
    <n v="2.4"/>
    <n v="10864.335000000001"/>
    <n v="22"/>
    <x v="3"/>
    <n v="500"/>
    <s v="SAN LUIS POTOSÍ"/>
  </r>
  <r>
    <s v="0211564"/>
    <n v="16500"/>
    <n v="24"/>
    <s v="CONSUMO"/>
    <n v="2.4"/>
    <n v="10859.55"/>
    <n v="0"/>
    <x v="0"/>
    <n v="1250"/>
    <s v="MICHOACÁN"/>
  </r>
  <r>
    <s v="0211982"/>
    <n v="15000"/>
    <n v="24"/>
    <s v="CONSUMO"/>
    <n v="2.4"/>
    <n v="10856.25"/>
    <n v="0"/>
    <x v="0"/>
    <n v="1000"/>
    <s v="GUANAJUATO"/>
  </r>
  <r>
    <s v="0211859"/>
    <n v="15000"/>
    <n v="24"/>
    <s v="CONSUMO"/>
    <n v="2.4"/>
    <n v="10846.05"/>
    <n v="0"/>
    <x v="0"/>
    <n v="1000"/>
    <s v="TABASCO"/>
  </r>
  <r>
    <s v="0204518"/>
    <n v="18000"/>
    <n v="18"/>
    <s v="CONSUMO"/>
    <n v="2.4"/>
    <n v="10844.205"/>
    <n v="0"/>
    <x v="0"/>
    <n v="1500"/>
    <s v="QUERÉTARO"/>
  </r>
  <r>
    <s v="0211881"/>
    <n v="15000"/>
    <n v="24"/>
    <s v="CONSUMO"/>
    <n v="2.4"/>
    <n v="10838.94"/>
    <n v="0"/>
    <x v="0"/>
    <n v="1000"/>
    <s v="COLIMA"/>
  </r>
  <r>
    <s v="0211966"/>
    <n v="15000"/>
    <n v="24"/>
    <s v="CONSUMO"/>
    <n v="2.4"/>
    <n v="10833.84"/>
    <n v="0"/>
    <x v="0"/>
    <n v="1000"/>
    <s v="VERACRUZ"/>
  </r>
  <r>
    <s v="0209269"/>
    <n v="15750"/>
    <n v="24"/>
    <s v="CONSUMO"/>
    <n v="2.4"/>
    <n v="10832.625"/>
    <n v="0"/>
    <x v="0"/>
    <n v="2250"/>
    <s v="CIUDAD DE MÉXICO"/>
  </r>
  <r>
    <s v="0212135"/>
    <n v="15000"/>
    <n v="12"/>
    <s v="CONSUMO"/>
    <n v="2.4"/>
    <n v="10826.94"/>
    <n v="25"/>
    <x v="3"/>
    <n v="1000"/>
    <s v="PUEBLA"/>
  </r>
  <r>
    <s v="0212369"/>
    <n v="12000"/>
    <n v="24"/>
    <s v="CONSUMO"/>
    <n v="2.4"/>
    <n v="10823.895"/>
    <n v="0"/>
    <x v="0"/>
    <n v="500"/>
    <s v="GUERRERO"/>
  </r>
  <r>
    <s v="0211065"/>
    <n v="13500"/>
    <n v="18"/>
    <s v="CONSUMO"/>
    <n v="2.4"/>
    <n v="10815.795"/>
    <n v="0"/>
    <x v="0"/>
    <n v="750"/>
    <s v="CHIAPAS"/>
  </r>
  <r>
    <s v="0212425"/>
    <n v="11250"/>
    <n v="24"/>
    <s v="CONSUMO"/>
    <n v="2.4"/>
    <n v="10779.81"/>
    <n v="14"/>
    <x v="3"/>
    <n v="375"/>
    <s v="QUERÉTARO"/>
  </r>
  <r>
    <s v="0212498"/>
    <n v="11250"/>
    <n v="24"/>
    <s v="CONSUMO"/>
    <n v="2.4"/>
    <n v="10767.195"/>
    <n v="0"/>
    <x v="0"/>
    <n v="0"/>
    <s v="COLIMA"/>
  </r>
  <r>
    <s v="0212320"/>
    <n v="15000"/>
    <n v="12"/>
    <s v="CONSUMO"/>
    <n v="2.4"/>
    <n v="10752.465"/>
    <n v="0"/>
    <x v="0"/>
    <n v="1000"/>
    <s v="VERACRUZ"/>
  </r>
  <r>
    <s v="0209990"/>
    <n v="15750"/>
    <n v="24"/>
    <s v="CONSUMO"/>
    <n v="2.4"/>
    <n v="10749.705"/>
    <n v="0"/>
    <x v="0"/>
    <n v="1125"/>
    <s v="CIUDAD DE MÉXICO"/>
  </r>
  <r>
    <s v="0208301"/>
    <n v="22500"/>
    <n v="24"/>
    <s v="CONSUMO"/>
    <n v="2.4"/>
    <n v="10723.244999999999"/>
    <n v="0"/>
    <x v="0"/>
    <n v="2500.0500000000002"/>
    <s v="PUEBLA"/>
  </r>
  <r>
    <s v="0212259"/>
    <n v="18000"/>
    <n v="12"/>
    <s v="CONSUMO"/>
    <n v="2.4"/>
    <n v="10715.174999999999"/>
    <n v="0"/>
    <x v="0"/>
    <n v="1500"/>
    <s v="GUERRERO"/>
  </r>
  <r>
    <s v="0208989"/>
    <n v="19950"/>
    <n v="24"/>
    <s v="CONSUMO"/>
    <n v="2.4"/>
    <n v="10707.705"/>
    <n v="0"/>
    <x v="0"/>
    <n v="0"/>
    <s v="CHIAPAS"/>
  </r>
  <r>
    <s v="0212527"/>
    <n v="11250"/>
    <n v="24"/>
    <s v="CONSUMO"/>
    <n v="2.4"/>
    <n v="10700.82"/>
    <n v="0"/>
    <x v="0"/>
    <n v="375"/>
    <s v="AGUASCALIENTES"/>
  </r>
  <r>
    <s v="0210029"/>
    <n v="15000"/>
    <n v="24"/>
    <s v="CONSUMO"/>
    <n v="2.4"/>
    <n v="10699.289999999999"/>
    <n v="0"/>
    <x v="0"/>
    <n v="1000"/>
    <s v="ZACATECAS"/>
  </r>
  <r>
    <s v="0211570"/>
    <n v="22500"/>
    <n v="24"/>
    <s v="CONSUMO"/>
    <n v="2.4"/>
    <n v="10696.89"/>
    <n v="0"/>
    <x v="0"/>
    <n v="2250"/>
    <s v="JALISCO"/>
  </r>
  <r>
    <s v="0208250"/>
    <n v="15000"/>
    <n v="24"/>
    <s v="CONSUMO"/>
    <n v="2.4"/>
    <n v="10692.51"/>
    <n v="770"/>
    <x v="2"/>
    <n v="280"/>
    <s v="SAN LUIS POTOSÍ"/>
  </r>
  <r>
    <s v="0202554"/>
    <n v="11250"/>
    <n v="24"/>
    <s v="CONSUMO"/>
    <n v="2.4"/>
    <n v="10686.93"/>
    <n v="0"/>
    <x v="0"/>
    <n v="2250"/>
    <s v="MICHOACÁN"/>
  </r>
  <r>
    <s v="0211838"/>
    <n v="15000"/>
    <n v="24"/>
    <s v="CONSUMO"/>
    <n v="2.4"/>
    <n v="10671.555"/>
    <n v="0"/>
    <x v="0"/>
    <n v="1000"/>
    <s v="GUANAJUATO"/>
  </r>
  <r>
    <s v="0211662"/>
    <n v="15000"/>
    <n v="24"/>
    <s v="CONSUMO"/>
    <n v="2.4"/>
    <n v="10648.349999999999"/>
    <n v="0"/>
    <x v="0"/>
    <n v="1000"/>
    <s v="TABASCO"/>
  </r>
  <r>
    <s v="0208595"/>
    <n v="22500"/>
    <n v="24"/>
    <s v="CONSUMO"/>
    <n v="2.4"/>
    <n v="10646.16"/>
    <n v="0"/>
    <x v="0"/>
    <n v="2291.4500000000003"/>
    <s v="QUERÉTARO"/>
  </r>
  <r>
    <s v="0209009"/>
    <n v="11250"/>
    <n v="24"/>
    <s v="CONSUMO"/>
    <n v="2.4"/>
    <n v="10641.735000000001"/>
    <n v="0"/>
    <x v="0"/>
    <n v="375"/>
    <s v="COLIMA"/>
  </r>
  <r>
    <s v="0211418"/>
    <n v="12000"/>
    <n v="24"/>
    <s v="CONSUMO"/>
    <n v="2.4"/>
    <n v="10639.2"/>
    <n v="0"/>
    <x v="0"/>
    <n v="1000"/>
    <s v="VERACRUZ"/>
  </r>
  <r>
    <s v="0209038"/>
    <n v="25500"/>
    <n v="24"/>
    <s v="CONSUMO"/>
    <n v="2.4"/>
    <n v="10633.11"/>
    <n v="0"/>
    <x v="0"/>
    <n v="3750"/>
    <s v="CIUDAD DE MÉXICO"/>
  </r>
  <r>
    <s v="0208336"/>
    <n v="12750"/>
    <n v="24"/>
    <s v="CONSUMO"/>
    <n v="2.4"/>
    <n v="10624.92"/>
    <n v="0"/>
    <x v="0"/>
    <n v="210"/>
    <s v="PUEBLA"/>
  </r>
  <r>
    <s v="0208308"/>
    <n v="15000"/>
    <n v="24"/>
    <s v="CONSUMO"/>
    <n v="2.4"/>
    <n v="10624.5"/>
    <n v="717"/>
    <x v="2"/>
    <n v="505.34999999999997"/>
    <s v="GUERRERO"/>
  </r>
  <r>
    <s v="0211645"/>
    <n v="15000"/>
    <n v="24"/>
    <s v="CONSUMO"/>
    <n v="2.4"/>
    <n v="10623.93"/>
    <n v="2"/>
    <x v="5"/>
    <n v="332.5"/>
    <s v="CHIAPAS"/>
  </r>
  <r>
    <s v="0211121"/>
    <n v="15000"/>
    <n v="24"/>
    <s v="CONSUMO"/>
    <n v="2.4"/>
    <n v="10623.869999999999"/>
    <n v="100"/>
    <x v="7"/>
    <n v="0"/>
    <s v="AGUASCALIENTES"/>
  </r>
  <r>
    <s v="0211510"/>
    <n v="22500"/>
    <n v="18"/>
    <s v="CONSUMO"/>
    <n v="2.4"/>
    <n v="10623.674999999999"/>
    <n v="0"/>
    <x v="0"/>
    <n v="2250"/>
    <s v="ZACATECAS"/>
  </r>
  <r>
    <s v="0211551"/>
    <n v="15000"/>
    <n v="24"/>
    <s v="CONSUMO"/>
    <n v="2.4"/>
    <n v="10623.434999999999"/>
    <n v="20"/>
    <x v="3"/>
    <n v="1000"/>
    <s v="JALISCO"/>
  </r>
  <r>
    <s v="0211755"/>
    <n v="15000"/>
    <n v="24"/>
    <s v="CONSUMO"/>
    <n v="2.4"/>
    <n v="10621.244999999999"/>
    <n v="0"/>
    <x v="0"/>
    <n v="2500"/>
    <s v="SAN LUIS POTOSÍ"/>
  </r>
  <r>
    <s v="0211211"/>
    <n v="15000"/>
    <n v="24"/>
    <s v="CONSUMO"/>
    <n v="2.4"/>
    <n v="10621.125"/>
    <n v="83"/>
    <x v="1"/>
    <n v="1000"/>
    <s v="MICHOACÁN"/>
  </r>
  <r>
    <s v="0211744"/>
    <n v="15000"/>
    <n v="24"/>
    <s v="CONSUMO"/>
    <n v="2.4"/>
    <n v="10620.900000000001"/>
    <n v="0"/>
    <x v="0"/>
    <n v="272.5"/>
    <s v="GUANAJUATO"/>
  </r>
  <r>
    <s v="0211747"/>
    <n v="15000"/>
    <n v="24"/>
    <s v="CONSUMO"/>
    <n v="2.4"/>
    <n v="10619.145"/>
    <n v="0"/>
    <x v="0"/>
    <n v="1000"/>
    <s v="TABASCO"/>
  </r>
  <r>
    <s v="0211670"/>
    <n v="15000"/>
    <n v="24"/>
    <s v="CONSUMO"/>
    <n v="2.4"/>
    <n v="10619.130000000001"/>
    <n v="0"/>
    <x v="0"/>
    <n v="1000"/>
    <s v="QUERÉTARO"/>
  </r>
  <r>
    <s v="0208094"/>
    <n v="15000"/>
    <n v="24"/>
    <s v="CONSUMO"/>
    <n v="2.4"/>
    <n v="10618.95"/>
    <n v="99"/>
    <x v="7"/>
    <n v="0"/>
    <s v="COLIMA"/>
  </r>
  <r>
    <s v="0209300"/>
    <n v="15000"/>
    <n v="24"/>
    <s v="CONSUMO"/>
    <n v="2.4"/>
    <n v="10618.635"/>
    <n v="161"/>
    <x v="4"/>
    <n v="275"/>
    <s v="VERACRUZ"/>
  </r>
  <r>
    <s v="0211664"/>
    <n v="15000"/>
    <n v="24"/>
    <s v="CONSUMO"/>
    <n v="2.4"/>
    <n v="10618.005000000001"/>
    <n v="0"/>
    <x v="0"/>
    <n v="1000"/>
    <s v="CIUDAD DE MÉXICO"/>
  </r>
  <r>
    <s v="0211668"/>
    <n v="15000"/>
    <n v="24"/>
    <s v="CONSUMO"/>
    <n v="2.4"/>
    <n v="10616.94"/>
    <n v="0"/>
    <x v="0"/>
    <n v="1000"/>
    <s v="PUEBLA"/>
  </r>
  <r>
    <s v="0211730"/>
    <n v="15000"/>
    <n v="24"/>
    <s v="CONSUMO"/>
    <n v="2.4"/>
    <n v="10616.325000000001"/>
    <n v="0"/>
    <x v="0"/>
    <n v="1000"/>
    <s v="GUERRERO"/>
  </r>
  <r>
    <s v="0207707"/>
    <n v="12750"/>
    <n v="24"/>
    <s v="CONSUMO"/>
    <n v="2.4"/>
    <n v="10615.335000000001"/>
    <n v="3"/>
    <x v="5"/>
    <n v="625"/>
    <s v="CHIAPAS"/>
  </r>
  <r>
    <s v="0208707"/>
    <n v="12300"/>
    <n v="24"/>
    <s v="CONSUMO"/>
    <n v="2.4"/>
    <n v="10610.775000000001"/>
    <n v="0"/>
    <x v="0"/>
    <n v="2000"/>
    <s v="AGUASCALIENTES"/>
  </r>
  <r>
    <s v="0211237"/>
    <n v="11100"/>
    <n v="24"/>
    <s v="CONSUMO"/>
    <n v="2.4"/>
    <n v="10610.16"/>
    <n v="0"/>
    <x v="0"/>
    <n v="350"/>
    <s v="ZACATECAS"/>
  </r>
  <r>
    <s v="0209008"/>
    <n v="15000"/>
    <n v="24"/>
    <s v="CONSUMO"/>
    <n v="2.4"/>
    <n v="10609.244999999999"/>
    <n v="20"/>
    <x v="3"/>
    <n v="1000"/>
    <s v="JALISCO"/>
  </r>
  <r>
    <s v="0211553"/>
    <n v="15000"/>
    <n v="24"/>
    <s v="CONSUMO"/>
    <n v="2.4"/>
    <n v="10607.085000000001"/>
    <n v="20"/>
    <x v="3"/>
    <n v="800"/>
    <s v="SAN LUIS POTOSÍ"/>
  </r>
  <r>
    <s v="0207480"/>
    <n v="18000"/>
    <n v="24"/>
    <s v="CONSUMO"/>
    <n v="2.4"/>
    <n v="10605.51"/>
    <n v="0"/>
    <x v="0"/>
    <n v="1502.2749999999999"/>
    <s v="MICHOACÁN"/>
  </r>
  <r>
    <s v="0209493"/>
    <n v="13500"/>
    <n v="24"/>
    <s v="CONSUMO"/>
    <n v="2.4"/>
    <n v="10587.375"/>
    <n v="0"/>
    <x v="0"/>
    <n v="2250"/>
    <s v="GUANAJUATO"/>
  </r>
  <r>
    <s v="0211452"/>
    <n v="15000"/>
    <n v="24"/>
    <s v="CONSUMO"/>
    <n v="2.4"/>
    <n v="10584.66"/>
    <n v="38"/>
    <x v="6"/>
    <n v="1000"/>
    <s v="TABASCO"/>
  </r>
  <r>
    <s v="0210622"/>
    <n v="15300"/>
    <n v="24"/>
    <s v="CONSUMO"/>
    <n v="2.4"/>
    <n v="10578"/>
    <n v="0"/>
    <x v="0"/>
    <n v="1050"/>
    <s v="QUERÉTARO"/>
  </r>
  <r>
    <s v="0212329"/>
    <n v="15000"/>
    <n v="24"/>
    <s v="CONSUMO"/>
    <n v="2.4"/>
    <n v="10560.210000000001"/>
    <n v="0"/>
    <x v="0"/>
    <n v="1000"/>
    <s v="COLIMA"/>
  </r>
  <r>
    <s v="0211371"/>
    <n v="15000"/>
    <n v="24"/>
    <s v="CONSUMO"/>
    <n v="2.4"/>
    <n v="10559.055"/>
    <n v="53"/>
    <x v="6"/>
    <n v="1000"/>
    <s v="VERACRUZ"/>
  </r>
  <r>
    <s v="0211172"/>
    <n v="13050"/>
    <n v="24"/>
    <s v="CONSUMO"/>
    <n v="2.4"/>
    <n v="10558.724999999999"/>
    <n v="8"/>
    <x v="3"/>
    <n v="675"/>
    <s v="CIUDAD DE MÉXICO"/>
  </r>
  <r>
    <s v="0208798"/>
    <n v="15000"/>
    <n v="24"/>
    <s v="CONSUMO"/>
    <n v="2.4"/>
    <n v="10556.174999999999"/>
    <n v="0"/>
    <x v="0"/>
    <n v="1004.35"/>
    <s v="PUEBLA"/>
  </r>
  <r>
    <s v="0211605"/>
    <n v="15000"/>
    <n v="24"/>
    <s v="CONSUMO"/>
    <n v="2.4"/>
    <n v="10548.93"/>
    <n v="10"/>
    <x v="3"/>
    <n v="1000"/>
    <s v="GUERRERO"/>
  </r>
  <r>
    <s v="0211671"/>
    <n v="15000"/>
    <n v="24"/>
    <s v="CONSUMO"/>
    <n v="2.4"/>
    <n v="10545.06"/>
    <n v="0"/>
    <x v="0"/>
    <n v="375"/>
    <s v="CHIAPAS"/>
  </r>
  <r>
    <s v="0208302"/>
    <n v="15000"/>
    <n v="24"/>
    <s v="CONSUMO"/>
    <n v="2.4"/>
    <n v="10543.86"/>
    <n v="0"/>
    <x v="0"/>
    <n v="1000"/>
    <s v="AGUASCALIENTES"/>
  </r>
  <r>
    <s v="0211672"/>
    <n v="15000"/>
    <n v="24"/>
    <s v="CONSUMO"/>
    <n v="2.4"/>
    <n v="10531.575000000001"/>
    <n v="0"/>
    <x v="0"/>
    <n v="1000"/>
    <s v="ZACATECAS"/>
  </r>
  <r>
    <s v="0210526"/>
    <n v="15000"/>
    <n v="24"/>
    <s v="CONSUMO"/>
    <n v="2.4"/>
    <n v="10526.085000000001"/>
    <n v="10"/>
    <x v="3"/>
    <n v="487.5"/>
    <s v="JALISCO"/>
  </r>
  <r>
    <s v="0211991"/>
    <n v="15000"/>
    <n v="24"/>
    <s v="CONSUMO"/>
    <n v="2.4"/>
    <n v="10513.95"/>
    <n v="0"/>
    <x v="0"/>
    <n v="1000"/>
    <s v="SAN LUIS POTOSÍ"/>
  </r>
  <r>
    <s v="0210787"/>
    <n v="14100"/>
    <n v="24"/>
    <s v="CONSUMO"/>
    <n v="2.4"/>
    <n v="10511.325000000001"/>
    <n v="182"/>
    <x v="2"/>
    <n v="0"/>
    <s v="MICHOACÁN"/>
  </r>
  <r>
    <s v="0211195"/>
    <n v="15000"/>
    <n v="24"/>
    <s v="CONSUMO"/>
    <n v="2.4"/>
    <n v="10505.67"/>
    <n v="0"/>
    <x v="0"/>
    <n v="1000"/>
    <s v="GUANAJUATO"/>
  </r>
  <r>
    <s v="0209609"/>
    <n v="10500"/>
    <n v="24"/>
    <s v="CONSUMO"/>
    <n v="2.4"/>
    <n v="10500"/>
    <n v="0"/>
    <x v="0"/>
    <n v="250"/>
    <s v="TABASCO"/>
  </r>
  <r>
    <s v="0210408"/>
    <n v="10500"/>
    <n v="24"/>
    <s v="CONSUMO"/>
    <n v="2.4"/>
    <n v="10500"/>
    <n v="0"/>
    <x v="0"/>
    <n v="250"/>
    <s v="QUERÉTARO"/>
  </r>
  <r>
    <s v="0211044"/>
    <n v="10500"/>
    <n v="24"/>
    <s v="CONSUMO"/>
    <n v="2.4"/>
    <n v="10500"/>
    <n v="0"/>
    <x v="0"/>
    <n v="250"/>
    <s v="COLIMA"/>
  </r>
  <r>
    <s v="0211876"/>
    <n v="18000"/>
    <n v="24"/>
    <s v="CONSUMO"/>
    <n v="2.4"/>
    <n v="10493.895"/>
    <n v="0"/>
    <x v="0"/>
    <n v="1500"/>
    <s v="VERACRUZ"/>
  </r>
  <r>
    <s v="0212036"/>
    <n v="18000"/>
    <n v="12"/>
    <s v="CONSUMO"/>
    <n v="2.4"/>
    <n v="10492.53"/>
    <n v="0"/>
    <x v="0"/>
    <n v="1500"/>
    <s v="CIUDAD DE MÉXICO"/>
  </r>
  <r>
    <s v="0211815"/>
    <n v="18000"/>
    <n v="24"/>
    <s v="CONSUMO"/>
    <n v="2.4"/>
    <n v="10491.36"/>
    <n v="0"/>
    <x v="0"/>
    <n v="1500"/>
    <s v="PUEBLA"/>
  </r>
  <r>
    <s v="0211143"/>
    <n v="18000"/>
    <n v="24"/>
    <s v="CONSUMO"/>
    <n v="2.4"/>
    <n v="10489.41"/>
    <n v="2"/>
    <x v="5"/>
    <n v="625"/>
    <s v="GUERRERO"/>
  </r>
  <r>
    <s v="0211752"/>
    <n v="15000"/>
    <n v="24"/>
    <s v="CONSUMO"/>
    <n v="2.4"/>
    <n v="10478.775000000001"/>
    <n v="0"/>
    <x v="0"/>
    <n v="1000"/>
    <s v="CHIAPAS"/>
  </r>
  <r>
    <s v="0211311"/>
    <n v="18000"/>
    <n v="24"/>
    <s v="CONSUMO"/>
    <n v="2.4"/>
    <n v="10474.094999999999"/>
    <n v="0"/>
    <x v="0"/>
    <n v="1500"/>
    <s v="AGUASCALIENTES"/>
  </r>
  <r>
    <s v="0212470"/>
    <n v="11400"/>
    <n v="24"/>
    <s v="CONSUMO"/>
    <n v="2.4"/>
    <n v="10446.57"/>
    <n v="0"/>
    <x v="0"/>
    <n v="400"/>
    <s v="ZACATECAS"/>
  </r>
  <r>
    <s v="0211320"/>
    <n v="18000"/>
    <n v="24"/>
    <s v="CONSUMO"/>
    <n v="2.4"/>
    <n v="10446.375"/>
    <n v="0"/>
    <x v="0"/>
    <n v="1500"/>
    <s v="JALISCO"/>
  </r>
  <r>
    <s v="0210983"/>
    <n v="22950"/>
    <n v="24"/>
    <s v="CONSUMO"/>
    <n v="2.4"/>
    <n v="10426.065000000001"/>
    <n v="0"/>
    <x v="0"/>
    <n v="2325"/>
    <s v="SAN LUIS POTOSÍ"/>
  </r>
  <r>
    <s v="0211799"/>
    <n v="15000"/>
    <n v="24"/>
    <s v="CONSUMO"/>
    <n v="2.4"/>
    <n v="10410.494999999999"/>
    <n v="0"/>
    <x v="0"/>
    <n v="1000"/>
    <s v="MICHOACÁN"/>
  </r>
  <r>
    <s v="0211951"/>
    <n v="15000"/>
    <n v="24"/>
    <s v="CONSUMO"/>
    <n v="2.4"/>
    <n v="10406.039999999999"/>
    <n v="0"/>
    <x v="0"/>
    <n v="1000"/>
    <s v="GUANAJUATO"/>
  </r>
  <r>
    <s v="0208647"/>
    <n v="15000"/>
    <n v="10"/>
    <s v="CONSUMO"/>
    <n v="2.4"/>
    <n v="10396.23"/>
    <n v="0"/>
    <x v="0"/>
    <n v="1000"/>
    <s v="TABASCO"/>
  </r>
  <r>
    <s v="0212073"/>
    <n v="15000"/>
    <n v="24"/>
    <s v="CONSUMO"/>
    <n v="2.4"/>
    <n v="10393.200000000001"/>
    <n v="0"/>
    <x v="0"/>
    <n v="1000"/>
    <s v="QUERÉTARO"/>
  </r>
  <r>
    <s v="0212318"/>
    <n v="15000"/>
    <n v="12"/>
    <s v="CONSUMO"/>
    <n v="2.4"/>
    <n v="10384.905000000001"/>
    <n v="0"/>
    <x v="0"/>
    <n v="1000"/>
    <s v="COLIMA"/>
  </r>
  <r>
    <s v="0209195"/>
    <n v="15000"/>
    <n v="24"/>
    <s v="CONSUMO"/>
    <n v="2.4"/>
    <n v="10375.545"/>
    <n v="498"/>
    <x v="2"/>
    <n v="1000"/>
    <s v="VERACRUZ"/>
  </r>
  <r>
    <s v="0210650"/>
    <n v="15000"/>
    <n v="24"/>
    <s v="CONSUMO"/>
    <n v="2.4"/>
    <n v="10372.74"/>
    <n v="171"/>
    <x v="4"/>
    <n v="1000"/>
    <s v="CIUDAD DE MÉXICO"/>
  </r>
  <r>
    <s v="0204249"/>
    <n v="48900"/>
    <n v="36"/>
    <s v="CONSUMO"/>
    <n v="2.4"/>
    <n v="10359.36"/>
    <n v="0"/>
    <x v="0"/>
    <n v="6650"/>
    <s v="PUEBLA"/>
  </r>
  <r>
    <s v="0210270"/>
    <n v="15000"/>
    <n v="24"/>
    <s v="CONSUMO"/>
    <n v="2.4"/>
    <n v="10358.235000000001"/>
    <n v="0"/>
    <x v="0"/>
    <n v="1000"/>
    <s v="GUERRERO"/>
  </r>
  <r>
    <s v="0206694"/>
    <n v="22500"/>
    <n v="24"/>
    <s v="CONSUMO"/>
    <n v="2.4"/>
    <n v="10312.380000000001"/>
    <n v="20"/>
    <x v="3"/>
    <n v="912.5"/>
    <s v="CHIAPAS"/>
  </r>
  <r>
    <s v="0210354"/>
    <n v="22500"/>
    <n v="24"/>
    <s v="CONSUMO"/>
    <n v="2.4"/>
    <n v="10312.23"/>
    <n v="45"/>
    <x v="6"/>
    <n v="805"/>
    <s v="AGUASCALIENTES"/>
  </r>
  <r>
    <s v="0206541"/>
    <n v="16500"/>
    <n v="24"/>
    <s v="CONSUMO"/>
    <n v="2.4"/>
    <n v="10311.36"/>
    <n v="6"/>
    <x v="5"/>
    <n v="1250"/>
    <s v="ZACATECAS"/>
  </r>
  <r>
    <s v="0211856"/>
    <n v="15000"/>
    <n v="24"/>
    <s v="CONSUMO"/>
    <n v="2.4"/>
    <n v="10298.295"/>
    <n v="0"/>
    <x v="0"/>
    <n v="250"/>
    <s v="JALISCO"/>
  </r>
  <r>
    <s v="0211306"/>
    <n v="18000"/>
    <n v="24"/>
    <s v="CONSUMO"/>
    <n v="2.4"/>
    <n v="10295.91"/>
    <n v="0"/>
    <x v="0"/>
    <n v="1500"/>
    <s v="SAN LUIS POTOSÍ"/>
  </r>
  <r>
    <s v="0209011"/>
    <n v="11250"/>
    <n v="12"/>
    <s v="CONSUMO"/>
    <n v="2.4"/>
    <n v="10295.07"/>
    <n v="0"/>
    <x v="0"/>
    <n v="1001.5250000000001"/>
    <s v="MICHOACÁN"/>
  </r>
  <r>
    <s v="0210497"/>
    <n v="30000"/>
    <n v="24"/>
    <s v="CONSUMO"/>
    <n v="2.4"/>
    <n v="10282.724999999999"/>
    <n v="0"/>
    <x v="0"/>
    <n v="3500"/>
    <s v="GUANAJUATO"/>
  </r>
  <r>
    <s v="0209895"/>
    <n v="24000"/>
    <n v="24"/>
    <s v="CONSUMO"/>
    <n v="2.4"/>
    <n v="10282.41"/>
    <n v="147"/>
    <x v="4"/>
    <n v="0"/>
    <s v="TABASCO"/>
  </r>
  <r>
    <s v="0211416"/>
    <n v="11250"/>
    <n v="24"/>
    <s v="CONSUMO"/>
    <n v="2.4"/>
    <n v="10282.365"/>
    <n v="0"/>
    <x v="0"/>
    <n v="625"/>
    <s v="QUERÉTARO"/>
  </r>
  <r>
    <s v="0210591"/>
    <n v="22500"/>
    <n v="24"/>
    <s v="CONSUMO"/>
    <n v="2.4"/>
    <n v="10269.195"/>
    <n v="0"/>
    <x v="0"/>
    <n v="2250"/>
    <s v="COLIMA"/>
  </r>
  <r>
    <s v="0211688"/>
    <n v="15000"/>
    <n v="24"/>
    <s v="CONSUMO"/>
    <n v="2.4"/>
    <n v="10266.195"/>
    <n v="0"/>
    <x v="0"/>
    <n v="1000"/>
    <s v="VERACRUZ"/>
  </r>
  <r>
    <s v="0211902"/>
    <n v="22500"/>
    <n v="12"/>
    <s v="CONSUMO"/>
    <n v="2.4"/>
    <n v="10262.789999999999"/>
    <n v="0"/>
    <x v="0"/>
    <n v="1000"/>
    <s v="CIUDAD DE MÉXICO"/>
  </r>
  <r>
    <s v="0208641"/>
    <n v="22500"/>
    <n v="24"/>
    <s v="CONSUMO"/>
    <n v="2.4"/>
    <n v="10262.73"/>
    <n v="26"/>
    <x v="3"/>
    <n v="1250"/>
    <s v="PUEBLA"/>
  </r>
  <r>
    <s v="0208669"/>
    <n v="41250"/>
    <n v="24"/>
    <s v="CONSUMO"/>
    <n v="2.4"/>
    <n v="10255.349999999999"/>
    <n v="0"/>
    <x v="0"/>
    <n v="871.44999999999993"/>
    <s v="GUERRERO"/>
  </r>
  <r>
    <s v="0211066"/>
    <n v="22500"/>
    <n v="24"/>
    <s v="CONSUMO"/>
    <n v="2.4"/>
    <n v="10255.335000000001"/>
    <n v="0"/>
    <x v="0"/>
    <n v="2250"/>
    <s v="CHIAPAS"/>
  </r>
  <r>
    <s v="0209283"/>
    <n v="16500"/>
    <n v="24"/>
    <s v="CONSUMO"/>
    <n v="2.4"/>
    <n v="10232.235000000001"/>
    <n v="0"/>
    <x v="0"/>
    <n v="825"/>
    <s v="AGUASCALIENTES"/>
  </r>
  <r>
    <s v="0211361"/>
    <n v="12000"/>
    <n v="24"/>
    <s v="CONSUMO"/>
    <n v="2.4"/>
    <n v="10217.715"/>
    <n v="32"/>
    <x v="6"/>
    <n v="500"/>
    <s v="ZACATECAS"/>
  </r>
  <r>
    <s v="0209189"/>
    <n v="15000"/>
    <n v="24"/>
    <s v="CONSUMO"/>
    <n v="2.4"/>
    <n v="10216.695"/>
    <n v="0"/>
    <x v="0"/>
    <n v="1000"/>
    <s v="JALISCO"/>
  </r>
  <r>
    <s v="0211853"/>
    <n v="15000"/>
    <n v="24"/>
    <s v="CONSUMO"/>
    <n v="2.4"/>
    <n v="10211.280000000001"/>
    <n v="0"/>
    <x v="0"/>
    <n v="1000"/>
    <s v="SAN LUIS POTOSÍ"/>
  </r>
  <r>
    <s v="0206386"/>
    <n v="15000"/>
    <n v="24"/>
    <s v="CONSUMO"/>
    <n v="2.4"/>
    <n v="10199.789999999999"/>
    <n v="1119"/>
    <x v="2"/>
    <n v="0"/>
    <s v="MICHOACÁN"/>
  </r>
  <r>
    <s v="0207724"/>
    <n v="22500"/>
    <n v="24"/>
    <s v="CONSUMO"/>
    <n v="2.4"/>
    <n v="10199.385"/>
    <n v="680"/>
    <x v="2"/>
    <n v="1427.25"/>
    <s v="GUANAJUATO"/>
  </r>
  <r>
    <s v="0205564"/>
    <n v="15000"/>
    <n v="24"/>
    <s v="CONSUMO"/>
    <n v="2.4"/>
    <n v="10193.94"/>
    <n v="1000"/>
    <x v="2"/>
    <n v="242.60000000000002"/>
    <s v="TABASCO"/>
  </r>
  <r>
    <s v="0210205"/>
    <n v="11250"/>
    <n v="24"/>
    <s v="CONSUMO"/>
    <n v="2.4"/>
    <n v="10187.73"/>
    <n v="0"/>
    <x v="0"/>
    <n v="650"/>
    <s v="QUERÉTARO"/>
  </r>
  <r>
    <s v="0209796"/>
    <n v="18000"/>
    <n v="24"/>
    <s v="CONSUMO"/>
    <n v="2.4"/>
    <n v="10184.67"/>
    <n v="0"/>
    <x v="0"/>
    <n v="1500"/>
    <s v="COLIMA"/>
  </r>
  <r>
    <s v="0211710"/>
    <n v="15000"/>
    <n v="24"/>
    <s v="CONSUMO"/>
    <n v="2.4"/>
    <n v="10158.645"/>
    <n v="0"/>
    <x v="0"/>
    <n v="1000"/>
    <s v="GUERRERO"/>
  </r>
  <r>
    <s v="0211756"/>
    <n v="15000"/>
    <n v="24"/>
    <s v="CONSUMO"/>
    <n v="2.4"/>
    <n v="10141.455"/>
    <n v="0"/>
    <x v="0"/>
    <n v="2500"/>
    <s v="CHIAPAS"/>
  </r>
  <r>
    <s v="0211581"/>
    <n v="18000"/>
    <n v="24"/>
    <s v="CONSUMO"/>
    <n v="2.4"/>
    <n v="10123.710000000001"/>
    <n v="0"/>
    <x v="0"/>
    <n v="1500"/>
    <s v="AGUASCALIENTES"/>
  </r>
  <r>
    <s v="0211217"/>
    <n v="18000"/>
    <n v="24"/>
    <s v="CONSUMO"/>
    <n v="2.4"/>
    <n v="10084.065000000001"/>
    <n v="0"/>
    <x v="0"/>
    <n v="1500"/>
    <s v="ZACATECAS"/>
  </r>
  <r>
    <s v="0211355"/>
    <n v="15150"/>
    <n v="24"/>
    <s v="CONSUMO"/>
    <n v="2.4"/>
    <n v="10083.599999999999"/>
    <n v="25"/>
    <x v="3"/>
    <n v="0"/>
    <s v="JALISCO"/>
  </r>
  <r>
    <s v="0211442"/>
    <n v="11550"/>
    <n v="24"/>
    <s v="CONSUMO"/>
    <n v="2.4"/>
    <n v="10081.98"/>
    <n v="0"/>
    <x v="0"/>
    <n v="425"/>
    <s v="SAN LUIS POTOSÍ"/>
  </r>
  <r>
    <s v="0211057"/>
    <n v="19500"/>
    <n v="24"/>
    <s v="CONSUMO"/>
    <n v="2.4"/>
    <n v="10076.099999999999"/>
    <n v="0"/>
    <x v="0"/>
    <n v="1750"/>
    <s v="MICHOACÁN"/>
  </r>
  <r>
    <s v="0211701"/>
    <n v="15000"/>
    <n v="24"/>
    <s v="CONSUMO"/>
    <n v="2.4"/>
    <n v="10074.914999999999"/>
    <n v="0"/>
    <x v="0"/>
    <n v="1000"/>
    <s v="GUANAJUATO"/>
  </r>
  <r>
    <s v="0212438"/>
    <n v="11250"/>
    <n v="24"/>
    <s v="CONSUMO"/>
    <n v="2.4"/>
    <n v="10058.82"/>
    <n v="0"/>
    <x v="0"/>
    <n v="375"/>
    <s v="TABASCO"/>
  </r>
  <r>
    <s v="0212437"/>
    <n v="11250"/>
    <n v="24"/>
    <s v="CONSUMO"/>
    <n v="2.4"/>
    <n v="10036.545"/>
    <n v="0"/>
    <x v="0"/>
    <n v="375"/>
    <s v="QUERÉTARO"/>
  </r>
  <r>
    <s v="0211686"/>
    <n v="10650"/>
    <n v="24"/>
    <s v="CONSUMO"/>
    <n v="2.4"/>
    <n v="10035.719999999999"/>
    <n v="0"/>
    <x v="0"/>
    <n v="275"/>
    <s v="COLIMA"/>
  </r>
  <r>
    <s v="0211157"/>
    <n v="19200"/>
    <n v="24"/>
    <s v="CONSUMO"/>
    <n v="2.4"/>
    <n v="10024.08"/>
    <n v="0"/>
    <x v="0"/>
    <n v="1700"/>
    <s v="VERACRUZ"/>
  </r>
  <r>
    <s v="0100700"/>
    <n v="118500"/>
    <n v="36"/>
    <s v="CONSUMO"/>
    <n v="2.4"/>
    <n v="10020.210000000001"/>
    <n v="0"/>
    <x v="0"/>
    <n v="1928.0250000000001"/>
    <s v="CIUDAD DE MÉXICO"/>
  </r>
  <r>
    <s v="0211093"/>
    <n v="10500"/>
    <n v="24"/>
    <s v="CONSUMO"/>
    <n v="2.4"/>
    <n v="10010.789999999999"/>
    <n v="0"/>
    <x v="0"/>
    <n v="250"/>
    <s v="PUEBLA"/>
  </r>
  <r>
    <s v="0209060"/>
    <n v="22500"/>
    <n v="24"/>
    <s v="CONSUMO"/>
    <n v="2.4"/>
    <n v="10006.155000000001"/>
    <n v="0"/>
    <x v="0"/>
    <n v="712.5"/>
    <s v="GUERRERO"/>
  </r>
  <r>
    <s v="0201710"/>
    <n v="15000"/>
    <n v="24"/>
    <s v="CONSUMO"/>
    <n v="2.4"/>
    <n v="9999.81"/>
    <n v="15"/>
    <x v="3"/>
    <n v="1000"/>
    <s v="CHIAPAS"/>
  </r>
  <r>
    <s v="0212041"/>
    <n v="12000"/>
    <n v="24"/>
    <s v="CONSUMO"/>
    <n v="2.4"/>
    <n v="9999.7199999999993"/>
    <n v="14"/>
    <x v="3"/>
    <n v="500"/>
    <s v="ZACATECAS"/>
  </r>
  <r>
    <s v="0212218"/>
    <n v="15000"/>
    <n v="12"/>
    <s v="CONSUMO"/>
    <n v="2.4"/>
    <n v="9999.1649999999991"/>
    <n v="0"/>
    <x v="0"/>
    <n v="1000"/>
    <s v="JALISCO"/>
  </r>
  <r>
    <s v="0211538"/>
    <n v="15000"/>
    <n v="24"/>
    <s v="CONSUMO"/>
    <n v="2.4"/>
    <n v="9999.09"/>
    <n v="0"/>
    <x v="0"/>
    <n v="1000"/>
    <s v="SAN LUIS POTOSÍ"/>
  </r>
  <r>
    <s v="0208778"/>
    <n v="30000"/>
    <n v="24"/>
    <s v="CONSUMO"/>
    <n v="2.4"/>
    <n v="9999.06"/>
    <n v="7"/>
    <x v="5"/>
    <n v="750"/>
    <s v="MICHOACÁN"/>
  </r>
  <r>
    <s v="0210998"/>
    <n v="10500"/>
    <n v="24"/>
    <s v="CONSUMO"/>
    <n v="2.4"/>
    <n v="9999.0300000000007"/>
    <n v="7"/>
    <x v="5"/>
    <n v="250"/>
    <s v="GUANAJUATO"/>
  </r>
  <r>
    <s v="0211435"/>
    <n v="15000"/>
    <n v="24"/>
    <s v="CONSUMO"/>
    <n v="2.4"/>
    <n v="9998.8050000000003"/>
    <n v="9"/>
    <x v="3"/>
    <n v="970"/>
    <s v="TABASCO"/>
  </r>
  <r>
    <s v="0209066"/>
    <n v="30000"/>
    <n v="36"/>
    <s v="CONSUMO"/>
    <n v="2.4"/>
    <n v="9998.5650000000005"/>
    <n v="7"/>
    <x v="5"/>
    <n v="610"/>
    <s v="QUERÉTARO"/>
  </r>
  <r>
    <s v="0206809"/>
    <n v="30000"/>
    <n v="24"/>
    <s v="CONSUMO"/>
    <n v="2.4"/>
    <n v="9998.3850000000002"/>
    <n v="0"/>
    <x v="0"/>
    <n v="930"/>
    <s v="COLIMA"/>
  </r>
  <r>
    <s v="0211332"/>
    <n v="15000"/>
    <n v="24"/>
    <s v="CONSUMO"/>
    <n v="2.4"/>
    <n v="9998.2199999999993"/>
    <n v="30"/>
    <x v="3"/>
    <n v="1000"/>
    <s v="VERACRUZ"/>
  </r>
  <r>
    <s v="0211878"/>
    <n v="12000"/>
    <n v="24"/>
    <s v="CONSUMO"/>
    <n v="2.4"/>
    <n v="9997.7999999999993"/>
    <n v="44"/>
    <x v="6"/>
    <n v="0"/>
    <s v="CIUDAD DE MÉXICO"/>
  </r>
  <r>
    <s v="0211342"/>
    <n v="15000"/>
    <n v="24"/>
    <s v="CONSUMO"/>
    <n v="2.4"/>
    <n v="9997.17"/>
    <n v="27"/>
    <x v="3"/>
    <n v="875"/>
    <s v="PUEBLA"/>
  </r>
  <r>
    <s v="0208479"/>
    <n v="12000"/>
    <n v="24"/>
    <s v="CONSUMO"/>
    <n v="2.4"/>
    <n v="9997.14"/>
    <n v="0"/>
    <x v="0"/>
    <n v="500"/>
    <s v="GUERRERO"/>
  </r>
  <r>
    <s v="0211646"/>
    <n v="15000"/>
    <n v="24"/>
    <s v="CONSUMO"/>
    <n v="2.4"/>
    <n v="9996.9149999999991"/>
    <n v="0"/>
    <x v="0"/>
    <n v="1000"/>
    <s v="CHIAPAS"/>
  </r>
  <r>
    <s v="0211497"/>
    <n v="15000"/>
    <n v="24"/>
    <s v="CONSUMO"/>
    <n v="2.4"/>
    <n v="9995.8050000000003"/>
    <n v="0"/>
    <x v="0"/>
    <n v="187.5"/>
    <s v="AGUASCALIENTES"/>
  </r>
  <r>
    <s v="0212489"/>
    <n v="12000"/>
    <n v="6"/>
    <s v="CONSUMO"/>
    <n v="2.4"/>
    <n v="9995.0250000000015"/>
    <n v="1"/>
    <x v="5"/>
    <n v="500"/>
    <s v="ZACATECAS"/>
  </r>
  <r>
    <s v="0210919"/>
    <n v="30000"/>
    <n v="24"/>
    <s v="CONSUMO"/>
    <n v="2.4"/>
    <n v="9994.6500000000015"/>
    <n v="0"/>
    <x v="0"/>
    <n v="3500"/>
    <s v="JALISCO"/>
  </r>
  <r>
    <s v="0207142"/>
    <n v="15000"/>
    <n v="12"/>
    <s v="CONSUMO"/>
    <n v="2.4"/>
    <n v="9994.3950000000004"/>
    <n v="0"/>
    <x v="0"/>
    <n v="1000"/>
    <s v="SAN LUIS POTOSÍ"/>
  </r>
  <r>
    <s v="0211151"/>
    <n v="15000"/>
    <n v="24"/>
    <s v="CONSUMO"/>
    <n v="2.4"/>
    <n v="9992.3549999999996"/>
    <n v="62"/>
    <x v="1"/>
    <n v="1000"/>
    <s v="MICHOACÁN"/>
  </r>
  <r>
    <s v="0211598"/>
    <n v="15000"/>
    <n v="24"/>
    <s v="CONSUMO"/>
    <n v="2.4"/>
    <n v="9988.7249999999985"/>
    <n v="0"/>
    <x v="0"/>
    <n v="950"/>
    <s v="GUANAJUATO"/>
  </r>
  <r>
    <s v="0211621"/>
    <n v="15000"/>
    <n v="24"/>
    <s v="CONSUMO"/>
    <n v="2.4"/>
    <n v="9985.44"/>
    <n v="0"/>
    <x v="0"/>
    <n v="875"/>
    <s v="TABASCO"/>
  </r>
  <r>
    <s v="0211437"/>
    <n v="15000"/>
    <n v="24"/>
    <s v="CONSUMO"/>
    <n v="2.4"/>
    <n v="9984.09"/>
    <n v="9"/>
    <x v="3"/>
    <n v="0"/>
    <s v="QUERÉTARO"/>
  </r>
  <r>
    <s v="0208508"/>
    <n v="15000"/>
    <n v="24"/>
    <s v="CONSUMO"/>
    <n v="2.4"/>
    <n v="9982.2899999999991"/>
    <n v="0"/>
    <x v="0"/>
    <n v="452.5"/>
    <s v="COLIMA"/>
  </r>
  <r>
    <s v="0211404"/>
    <n v="15000"/>
    <n v="24"/>
    <s v="CONSUMO"/>
    <n v="2.4"/>
    <n v="9981.8549999999996"/>
    <n v="14"/>
    <x v="3"/>
    <n v="1000"/>
    <s v="VERACRUZ"/>
  </r>
  <r>
    <s v="0212146"/>
    <n v="12000"/>
    <n v="24"/>
    <s v="CONSUMO"/>
    <n v="2.4"/>
    <n v="9979.8449999999993"/>
    <n v="0"/>
    <x v="0"/>
    <n v="500"/>
    <s v="CIUDAD DE MÉXICO"/>
  </r>
  <r>
    <s v="0204207"/>
    <n v="25500"/>
    <n v="24"/>
    <s v="CONSUMO"/>
    <n v="2.4"/>
    <n v="9979.3050000000003"/>
    <n v="0"/>
    <x v="0"/>
    <n v="2750"/>
    <s v="PUEBLA"/>
  </r>
  <r>
    <s v="0208001"/>
    <n v="15000"/>
    <n v="24"/>
    <s v="CONSUMO"/>
    <n v="2.4"/>
    <n v="9979.2000000000007"/>
    <n v="768"/>
    <x v="2"/>
    <n v="1174.675"/>
    <s v="GUERRERO"/>
  </r>
  <r>
    <s v="0208374"/>
    <n v="60000"/>
    <n v="36"/>
    <s v="CONSUMO"/>
    <n v="2.4"/>
    <n v="9976.89"/>
    <n v="0"/>
    <x v="0"/>
    <n v="430.45000000000005"/>
    <s v="CHIAPAS"/>
  </r>
  <r>
    <s v="0210112"/>
    <n v="15000"/>
    <n v="24"/>
    <s v="CONSUMO"/>
    <n v="2.4"/>
    <n v="9973.7849999999999"/>
    <n v="0"/>
    <x v="0"/>
    <n v="1000"/>
    <s v="AGUASCALIENTES"/>
  </r>
  <r>
    <s v="0212183"/>
    <n v="12000"/>
    <n v="24"/>
    <s v="CONSUMO"/>
    <n v="2.4"/>
    <n v="9970.9050000000007"/>
    <n v="0"/>
    <x v="0"/>
    <n v="500"/>
    <s v="ZACATECAS"/>
  </r>
  <r>
    <s v="0211575"/>
    <n v="15000"/>
    <n v="24"/>
    <s v="CONSUMO"/>
    <n v="2.4"/>
    <n v="9967.4549999999999"/>
    <n v="0"/>
    <x v="0"/>
    <n v="1000"/>
    <s v="JALISCO"/>
  </r>
  <r>
    <s v="0207161"/>
    <n v="15000"/>
    <n v="24"/>
    <s v="CONSUMO"/>
    <n v="2.4"/>
    <n v="9964.6500000000015"/>
    <n v="398"/>
    <x v="2"/>
    <n v="582.5"/>
    <s v="SAN LUIS POTOSÍ"/>
  </r>
  <r>
    <s v="0208203"/>
    <n v="15000"/>
    <n v="24"/>
    <s v="CONSUMO"/>
    <n v="2.4"/>
    <n v="9954.1949999999997"/>
    <n v="715"/>
    <x v="2"/>
    <n v="250"/>
    <s v="MICHOACÁN"/>
  </r>
  <r>
    <s v="0211947"/>
    <n v="15000"/>
    <n v="12"/>
    <s v="CONSUMO"/>
    <n v="2.4"/>
    <n v="9949.6350000000002"/>
    <n v="29"/>
    <x v="3"/>
    <n v="1000"/>
    <s v="GUANAJUATO"/>
  </r>
  <r>
    <s v="0211797"/>
    <n v="10500"/>
    <n v="24"/>
    <s v="CONSUMO"/>
    <n v="2.4"/>
    <n v="9946.3649999999998"/>
    <n v="0"/>
    <x v="0"/>
    <n v="250"/>
    <s v="TABASCO"/>
  </r>
  <r>
    <s v="0208813"/>
    <n v="30000"/>
    <n v="24"/>
    <s v="CONSUMO"/>
    <n v="2.4"/>
    <n v="9941.4600000000009"/>
    <n v="0"/>
    <x v="0"/>
    <n v="3500"/>
    <s v="QUERÉTARO"/>
  </r>
  <r>
    <s v="0207802"/>
    <n v="9930"/>
    <n v="12"/>
    <s v="CONSUMO"/>
    <n v="2.4"/>
    <n v="9930"/>
    <n v="0"/>
    <x v="0"/>
    <n v="155"/>
    <s v="COLIMA"/>
  </r>
  <r>
    <s v="0211920"/>
    <n v="12000"/>
    <n v="18"/>
    <s v="CONSUMO"/>
    <n v="2.4"/>
    <n v="9921.1949999999997"/>
    <n v="66"/>
    <x v="1"/>
    <n v="500"/>
    <s v="VERACRUZ"/>
  </r>
  <r>
    <s v="0210886"/>
    <n v="10500"/>
    <n v="18"/>
    <s v="CONSUMO"/>
    <n v="2.4"/>
    <n v="9915.9000000000015"/>
    <n v="0"/>
    <x v="0"/>
    <n v="250"/>
    <s v="CIUDAD DE MÉXICO"/>
  </r>
  <r>
    <s v="0208720"/>
    <n v="15000"/>
    <n v="24"/>
    <s v="CONSUMO"/>
    <n v="2.4"/>
    <n v="9912.8850000000002"/>
    <n v="57"/>
    <x v="6"/>
    <n v="0"/>
    <s v="PUEBLA"/>
  </r>
  <r>
    <s v="0208599"/>
    <n v="15000"/>
    <n v="24"/>
    <s v="CONSUMO"/>
    <n v="2.4"/>
    <n v="9899.9249999999993"/>
    <n v="607"/>
    <x v="2"/>
    <n v="0.3"/>
    <s v="GUERRERO"/>
  </r>
  <r>
    <s v="0210603"/>
    <n v="30000"/>
    <n v="24"/>
    <s v="CONSUMO"/>
    <n v="2.4"/>
    <n v="9892.9650000000001"/>
    <n v="0"/>
    <x v="0"/>
    <n v="3150"/>
    <s v="CHIAPAS"/>
  </r>
  <r>
    <s v="0209584"/>
    <n v="30000"/>
    <n v="36"/>
    <s v="CONSUMO"/>
    <n v="2.4"/>
    <n v="9871.1849999999995"/>
    <n v="0"/>
    <x v="0"/>
    <n v="3500"/>
    <s v="AGUASCALIENTES"/>
  </r>
  <r>
    <s v="0210531"/>
    <n v="15000"/>
    <n v="24"/>
    <s v="CONSUMO"/>
    <n v="2.4"/>
    <n v="9870.0750000000007"/>
    <n v="166"/>
    <x v="4"/>
    <n v="0"/>
    <s v="ZACATECAS"/>
  </r>
  <r>
    <s v="0210445"/>
    <n v="12000"/>
    <n v="18"/>
    <s v="CONSUMO"/>
    <n v="2.4"/>
    <n v="9860.91"/>
    <n v="6"/>
    <x v="5"/>
    <n v="500"/>
    <s v="JALISCO"/>
  </r>
  <r>
    <s v="0211256"/>
    <n v="18000"/>
    <n v="24"/>
    <s v="CONSUMO"/>
    <n v="2.4"/>
    <n v="9855.8549999999996"/>
    <n v="0"/>
    <x v="0"/>
    <n v="1500"/>
    <s v="SAN LUIS POTOSÍ"/>
  </r>
  <r>
    <s v="0209817"/>
    <n v="61500"/>
    <n v="36"/>
    <s v="CONSUMO"/>
    <n v="2.4"/>
    <n v="9851.9850000000006"/>
    <n v="0"/>
    <x v="0"/>
    <n v="267.5"/>
    <s v="MICHOACÁN"/>
  </r>
  <r>
    <s v="0211104"/>
    <n v="15000"/>
    <n v="24"/>
    <s v="CONSUMO"/>
    <n v="2.4"/>
    <n v="9851.94"/>
    <n v="71"/>
    <x v="1"/>
    <n v="1000"/>
    <s v="GUANAJUATO"/>
  </r>
  <r>
    <s v="0208049"/>
    <n v="30000"/>
    <n v="24"/>
    <s v="CONSUMO"/>
    <n v="2.4"/>
    <n v="9851.0550000000003"/>
    <n v="0"/>
    <x v="0"/>
    <n v="3445.25"/>
    <s v="TABASCO"/>
  </r>
  <r>
    <s v="0212436"/>
    <n v="11250"/>
    <n v="18"/>
    <s v="CONSUMO"/>
    <n v="2.4"/>
    <n v="9849.33"/>
    <n v="0"/>
    <x v="0"/>
    <n v="375"/>
    <s v="QUERÉTARO"/>
  </r>
  <r>
    <s v="0209416"/>
    <n v="15000"/>
    <n v="24"/>
    <s v="CONSUMO"/>
    <n v="2.4"/>
    <n v="9846.8850000000002"/>
    <n v="83"/>
    <x v="1"/>
    <n v="1000"/>
    <s v="COLIMA"/>
  </r>
  <r>
    <s v="0211526"/>
    <n v="15000"/>
    <n v="24"/>
    <s v="CONSUMO"/>
    <n v="2.4"/>
    <n v="9837.1500000000015"/>
    <n v="0"/>
    <x v="0"/>
    <n v="1000"/>
    <s v="VERACRUZ"/>
  </r>
  <r>
    <s v="0205900"/>
    <n v="15000"/>
    <n v="24"/>
    <s v="CONSUMO"/>
    <n v="2.4"/>
    <n v="9829.380000000001"/>
    <n v="0"/>
    <x v="0"/>
    <n v="1000"/>
    <s v="CIUDAD DE MÉXICO"/>
  </r>
  <r>
    <s v="0210358"/>
    <n v="12000"/>
    <n v="24"/>
    <s v="CONSUMO"/>
    <n v="2.4"/>
    <n v="9828.5999999999985"/>
    <n v="0"/>
    <x v="0"/>
    <n v="500"/>
    <s v="PUEBLA"/>
  </r>
  <r>
    <s v="0208263"/>
    <n v="12000"/>
    <n v="24"/>
    <s v="CONSUMO"/>
    <n v="2.4"/>
    <n v="9822.0149999999994"/>
    <n v="0"/>
    <x v="0"/>
    <n v="752.30000000000007"/>
    <s v="GUERRERO"/>
  </r>
  <r>
    <s v="0210379"/>
    <n v="30000"/>
    <n v="24"/>
    <s v="CONSUMO"/>
    <n v="2.4"/>
    <n v="9820.74"/>
    <n v="0"/>
    <x v="0"/>
    <n v="2250"/>
    <s v="CHIAPAS"/>
  </r>
  <r>
    <s v="0209243"/>
    <n v="15000"/>
    <n v="24"/>
    <s v="CONSUMO"/>
    <n v="2.4"/>
    <n v="9818.8050000000003"/>
    <n v="12"/>
    <x v="3"/>
    <n v="1000"/>
    <s v="AGUASCALIENTES"/>
  </r>
  <r>
    <s v="0211861"/>
    <n v="15000"/>
    <n v="24"/>
    <s v="CONSUMO"/>
    <n v="2.4"/>
    <n v="9808.380000000001"/>
    <n v="0"/>
    <x v="0"/>
    <n v="1000"/>
    <s v="ZACATECAS"/>
  </r>
  <r>
    <s v="0212405"/>
    <n v="12000"/>
    <n v="12"/>
    <s v="CONSUMO"/>
    <n v="2.4"/>
    <n v="9801.5399999999991"/>
    <n v="0"/>
    <x v="0"/>
    <n v="500"/>
    <s v="JALISCO"/>
  </r>
  <r>
    <s v="0211648"/>
    <n v="15000"/>
    <n v="24"/>
    <s v="CONSUMO"/>
    <n v="2.4"/>
    <n v="9785.3549999999996"/>
    <n v="0"/>
    <x v="0"/>
    <n v="1000"/>
    <s v="SAN LUIS POTOSÍ"/>
  </r>
  <r>
    <s v="0211816"/>
    <n v="13500"/>
    <n v="24"/>
    <s v="CONSUMO"/>
    <n v="2.4"/>
    <n v="9776.16"/>
    <n v="0"/>
    <x v="0"/>
    <n v="750"/>
    <s v="MICHOACÁN"/>
  </r>
  <r>
    <s v="0209498"/>
    <n v="15000"/>
    <n v="24"/>
    <s v="CONSUMO"/>
    <n v="2.4"/>
    <n v="9776.0999999999985"/>
    <n v="0"/>
    <x v="0"/>
    <n v="1000"/>
    <s v="GUANAJUATO"/>
  </r>
  <r>
    <s v="0209072"/>
    <n v="10200"/>
    <n v="24"/>
    <s v="CONSUMO"/>
    <n v="2.4"/>
    <n v="9769.7249999999985"/>
    <n v="0"/>
    <x v="0"/>
    <n v="200"/>
    <s v="TABASCO"/>
  </r>
  <r>
    <s v="0211222"/>
    <n v="13800"/>
    <n v="24"/>
    <s v="CONSUMO"/>
    <n v="2.4"/>
    <n v="9768.33"/>
    <n v="0"/>
    <x v="0"/>
    <n v="575"/>
    <s v="QUERÉTARO"/>
  </r>
  <r>
    <s v="0203313"/>
    <n v="12000"/>
    <n v="24"/>
    <s v="CONSUMO"/>
    <n v="2.4"/>
    <n v="9752.8050000000003"/>
    <n v="0"/>
    <x v="0"/>
    <n v="573.9"/>
    <s v="COLIMA"/>
  </r>
  <r>
    <s v="0210666"/>
    <n v="15750"/>
    <n v="18"/>
    <s v="CONSUMO"/>
    <n v="2.4"/>
    <n v="9750"/>
    <n v="197"/>
    <x v="2"/>
    <n v="0"/>
    <s v="VERACRUZ"/>
  </r>
  <r>
    <s v="0204379"/>
    <n v="19500"/>
    <n v="24"/>
    <s v="CONSUMO"/>
    <n v="2.4"/>
    <n v="9748.89"/>
    <n v="0"/>
    <x v="0"/>
    <n v="1750"/>
    <s v="CIUDAD DE MÉXICO"/>
  </r>
  <r>
    <s v="0208522"/>
    <n v="18000"/>
    <n v="24"/>
    <s v="CONSUMO"/>
    <n v="2.4"/>
    <n v="9748.7849999999999"/>
    <n v="24"/>
    <x v="3"/>
    <n v="0"/>
    <s v="PUEBLA"/>
  </r>
  <r>
    <s v="0210873"/>
    <n v="18000"/>
    <n v="24"/>
    <s v="CONSUMO"/>
    <n v="2.4"/>
    <n v="9748.5"/>
    <n v="18"/>
    <x v="3"/>
    <n v="212.5"/>
    <s v="GUERRERO"/>
  </r>
  <r>
    <s v="0211087"/>
    <n v="18000"/>
    <n v="24"/>
    <s v="CONSUMO"/>
    <n v="2.4"/>
    <n v="9742.98"/>
    <n v="0"/>
    <x v="0"/>
    <n v="1500"/>
    <s v="CHIAPAS"/>
  </r>
  <r>
    <s v="0211023"/>
    <n v="22500"/>
    <n v="24"/>
    <s v="CONSUMO"/>
    <n v="2.4"/>
    <n v="9734.9699999999993"/>
    <n v="0"/>
    <x v="0"/>
    <n v="2250"/>
    <s v="AGUASCALIENTES"/>
  </r>
  <r>
    <s v="0209175"/>
    <n v="23250"/>
    <n v="24"/>
    <s v="CONSUMO"/>
    <n v="2.4"/>
    <n v="9734.34"/>
    <n v="0"/>
    <x v="0"/>
    <n v="2375"/>
    <s v="ZACATECAS"/>
  </r>
  <r>
    <s v="0211365"/>
    <n v="12000"/>
    <n v="12"/>
    <s v="CONSUMO"/>
    <n v="2.4"/>
    <n v="9729.7800000000007"/>
    <n v="0"/>
    <x v="0"/>
    <n v="500"/>
    <s v="JALISCO"/>
  </r>
  <r>
    <s v="0210418"/>
    <n v="19650"/>
    <n v="24"/>
    <s v="CONSUMO"/>
    <n v="2.4"/>
    <n v="9705.630000000001"/>
    <n v="63"/>
    <x v="1"/>
    <n v="0"/>
    <s v="SAN LUIS POTOSÍ"/>
  </r>
  <r>
    <s v="0100656"/>
    <n v="16500"/>
    <n v="24"/>
    <s v="CONSUMO"/>
    <n v="2.4"/>
    <n v="9701.2199999999993"/>
    <n v="0"/>
    <x v="0"/>
    <n v="1250"/>
    <s v="MICHOACÁN"/>
  </r>
  <r>
    <s v="0205607"/>
    <n v="15000"/>
    <n v="24"/>
    <s v="CONSUMO"/>
    <n v="2.4"/>
    <n v="9699.24"/>
    <n v="47"/>
    <x v="6"/>
    <n v="1038.6750000000002"/>
    <s v="GUANAJUATO"/>
  </r>
  <r>
    <s v="0208169"/>
    <n v="22500"/>
    <n v="24"/>
    <s v="CONSUMO"/>
    <n v="2.4"/>
    <n v="9691.92"/>
    <n v="0"/>
    <x v="0"/>
    <n v="2018.55"/>
    <s v="TABASCO"/>
  </r>
  <r>
    <s v="0211978"/>
    <n v="15000"/>
    <n v="12"/>
    <s v="CONSUMO"/>
    <n v="2.4"/>
    <n v="9687"/>
    <n v="24"/>
    <x v="3"/>
    <n v="250"/>
    <s v="QUERÉTARO"/>
  </r>
  <r>
    <s v="0209164"/>
    <n v="15000"/>
    <n v="24"/>
    <s v="CONSUMO"/>
    <n v="2.4"/>
    <n v="9685.02"/>
    <n v="0"/>
    <x v="0"/>
    <n v="1000"/>
    <s v="COLIMA"/>
  </r>
  <r>
    <s v="0211600"/>
    <n v="15000"/>
    <n v="24"/>
    <s v="CONSUMO"/>
    <n v="2.4"/>
    <n v="9655.98"/>
    <n v="0"/>
    <x v="0"/>
    <n v="1000"/>
    <s v="VERACRUZ"/>
  </r>
  <r>
    <s v="0210207"/>
    <n v="15000"/>
    <n v="24"/>
    <s v="CONSUMO"/>
    <n v="2.4"/>
    <n v="9648.75"/>
    <n v="0"/>
    <x v="0"/>
    <n v="1000"/>
    <s v="CIUDAD DE MÉXICO"/>
  </r>
  <r>
    <s v="0211492"/>
    <n v="15000"/>
    <n v="24"/>
    <s v="CONSUMO"/>
    <n v="2.4"/>
    <n v="9639.06"/>
    <n v="0"/>
    <x v="0"/>
    <n v="1000"/>
    <s v="PUEBLA"/>
  </r>
  <r>
    <s v="0207666"/>
    <n v="30000"/>
    <n v="24"/>
    <s v="CONSUMO"/>
    <n v="2.4"/>
    <n v="9630.8549999999996"/>
    <n v="108"/>
    <x v="7"/>
    <n v="1001.725"/>
    <s v="GUERRERO"/>
  </r>
  <r>
    <s v="0212186"/>
    <n v="10500"/>
    <n v="12"/>
    <s v="CONSUMO"/>
    <n v="2.4"/>
    <n v="9623.73"/>
    <n v="77"/>
    <x v="1"/>
    <n v="250"/>
    <s v="CHIAPAS"/>
  </r>
  <r>
    <s v="0211022"/>
    <n v="18000"/>
    <n v="24"/>
    <s v="CONSUMO"/>
    <n v="2.4"/>
    <n v="9621.27"/>
    <n v="0"/>
    <x v="0"/>
    <n v="125"/>
    <s v="AGUASCALIENTES"/>
  </r>
  <r>
    <s v="0210945"/>
    <n v="16500"/>
    <n v="24"/>
    <s v="CONSUMO"/>
    <n v="2.4"/>
    <n v="9620.94"/>
    <n v="37"/>
    <x v="6"/>
    <n v="0"/>
    <s v="ZACATECAS"/>
  </r>
  <r>
    <s v="0210544"/>
    <n v="23700"/>
    <n v="12"/>
    <s v="CONSUMO"/>
    <n v="2.4"/>
    <n v="9620.5650000000005"/>
    <n v="0"/>
    <x v="0"/>
    <n v="2450"/>
    <s v="JALISCO"/>
  </r>
  <r>
    <s v="0206888"/>
    <n v="15000"/>
    <n v="24"/>
    <s v="CONSUMO"/>
    <n v="2.4"/>
    <n v="9619.6049999999996"/>
    <n v="980"/>
    <x v="2"/>
    <n v="0"/>
    <s v="SAN LUIS POTOSÍ"/>
  </r>
  <r>
    <s v="0209670"/>
    <n v="10500"/>
    <n v="24"/>
    <s v="CONSUMO"/>
    <n v="2.4"/>
    <n v="9618.9449999999997"/>
    <n v="0"/>
    <x v="0"/>
    <n v="250"/>
    <s v="MICHOACÁN"/>
  </r>
  <r>
    <s v="0211999"/>
    <n v="10500"/>
    <n v="24"/>
    <s v="CONSUMO"/>
    <n v="2.4"/>
    <n v="9600.27"/>
    <n v="82"/>
    <x v="1"/>
    <n v="250"/>
    <s v="GUANAJUATO"/>
  </r>
  <r>
    <s v="0208326"/>
    <n v="180000"/>
    <n v="36"/>
    <s v="CONSUMO"/>
    <n v="2.4"/>
    <n v="9588.33"/>
    <n v="0"/>
    <x v="0"/>
    <n v="2437.5"/>
    <s v="TABASCO"/>
  </r>
  <r>
    <s v="0210236"/>
    <n v="19500"/>
    <n v="24"/>
    <s v="CONSUMO"/>
    <n v="2.4"/>
    <n v="9577.2150000000001"/>
    <n v="0"/>
    <x v="0"/>
    <n v="1750"/>
    <s v="QUERÉTARO"/>
  </r>
  <r>
    <s v="0212232"/>
    <n v="10500"/>
    <n v="24"/>
    <s v="CONSUMO"/>
    <n v="2.4"/>
    <n v="9570.2849999999999"/>
    <n v="35"/>
    <x v="6"/>
    <n v="250"/>
    <s v="COLIMA"/>
  </r>
  <r>
    <s v="0211488"/>
    <n v="12750"/>
    <n v="24"/>
    <s v="CONSUMO"/>
    <n v="2.4"/>
    <n v="9562.4549999999999"/>
    <n v="62"/>
    <x v="1"/>
    <n v="0"/>
    <s v="VERACRUZ"/>
  </r>
  <r>
    <s v="0211554"/>
    <n v="15000"/>
    <n v="24"/>
    <s v="CONSUMO"/>
    <n v="2.4"/>
    <n v="9533.31"/>
    <n v="0"/>
    <x v="0"/>
    <n v="1000"/>
    <s v="CIUDAD DE MÉXICO"/>
  </r>
  <r>
    <s v="0209370"/>
    <n v="18000"/>
    <n v="24"/>
    <s v="CONSUMO"/>
    <n v="2.4"/>
    <n v="9524.8050000000003"/>
    <n v="0"/>
    <x v="0"/>
    <n v="1500"/>
    <s v="PUEBLA"/>
  </r>
  <r>
    <s v="0209322"/>
    <n v="30000"/>
    <n v="24"/>
    <s v="CONSUMO"/>
    <n v="2.4"/>
    <n v="9503.625"/>
    <n v="0"/>
    <x v="0"/>
    <n v="2620"/>
    <s v="GUERRERO"/>
  </r>
  <r>
    <s v="0211428"/>
    <n v="15000"/>
    <n v="24"/>
    <s v="CONSUMO"/>
    <n v="2.4"/>
    <n v="9501.81"/>
    <n v="9"/>
    <x v="3"/>
    <n v="1000"/>
    <s v="CHIAPAS"/>
  </r>
  <r>
    <s v="0211421"/>
    <n v="18000"/>
    <n v="24"/>
    <s v="CONSUMO"/>
    <n v="2.4"/>
    <n v="9498.48"/>
    <n v="0"/>
    <x v="0"/>
    <n v="1500"/>
    <s v="AGUASCALIENTES"/>
  </r>
  <r>
    <s v="0210382"/>
    <n v="22500"/>
    <n v="24"/>
    <s v="CONSUMO"/>
    <n v="2.4"/>
    <n v="9492.7800000000007"/>
    <n v="40"/>
    <x v="6"/>
    <n v="2250"/>
    <s v="ZACATECAS"/>
  </r>
  <r>
    <s v="0212010"/>
    <n v="12000"/>
    <n v="24"/>
    <s v="CONSUMO"/>
    <n v="2.4"/>
    <n v="9491.7899999999991"/>
    <n v="0"/>
    <x v="0"/>
    <n v="0"/>
    <s v="JALISCO"/>
  </r>
  <r>
    <s v="0210596"/>
    <n v="18750"/>
    <n v="24"/>
    <s v="CONSUMO"/>
    <n v="2.4"/>
    <n v="9482.82"/>
    <n v="60"/>
    <x v="6"/>
    <n v="0"/>
    <s v="SAN LUIS POTOSÍ"/>
  </r>
  <r>
    <s v="0212374"/>
    <n v="15300"/>
    <n v="24"/>
    <s v="CONSUMO"/>
    <n v="2.4"/>
    <n v="9476.6550000000007"/>
    <n v="0"/>
    <x v="0"/>
    <n v="1050"/>
    <s v="MICHOACÁN"/>
  </r>
  <r>
    <s v="0204641"/>
    <n v="34500"/>
    <n v="36"/>
    <s v="CONSUMO"/>
    <n v="2.4"/>
    <n v="9471.48"/>
    <n v="0"/>
    <x v="0"/>
    <n v="864.375"/>
    <s v="GUANAJUATO"/>
  </r>
  <r>
    <s v="0211795"/>
    <n v="15000"/>
    <n v="24"/>
    <s v="CONSUMO"/>
    <n v="2.4"/>
    <n v="9454.1849999999995"/>
    <n v="0"/>
    <x v="0"/>
    <n v="1000"/>
    <s v="TABASCO"/>
  </r>
  <r>
    <s v="0211347"/>
    <n v="16500"/>
    <n v="24"/>
    <s v="CONSUMO"/>
    <n v="2.4"/>
    <n v="9439.5"/>
    <n v="0"/>
    <x v="0"/>
    <n v="1250"/>
    <s v="QUERÉTARO"/>
  </r>
  <r>
    <s v="0210931"/>
    <n v="10500"/>
    <n v="24"/>
    <s v="CONSUMO"/>
    <n v="2.4"/>
    <n v="9435.36"/>
    <n v="3"/>
    <x v="5"/>
    <n v="250"/>
    <s v="COLIMA"/>
  </r>
  <r>
    <s v="0211753"/>
    <n v="15000"/>
    <n v="24"/>
    <s v="CONSUMO"/>
    <n v="2.4"/>
    <n v="9434.0550000000003"/>
    <n v="0"/>
    <x v="0"/>
    <n v="0"/>
    <s v="VERACRUZ"/>
  </r>
  <r>
    <s v="0212009"/>
    <n v="12000"/>
    <n v="24"/>
    <s v="CONSUMO"/>
    <n v="2.4"/>
    <n v="9425.91"/>
    <n v="0"/>
    <x v="0"/>
    <n v="500"/>
    <s v="CIUDAD DE MÉXICO"/>
  </r>
  <r>
    <s v="0210702"/>
    <n v="22500"/>
    <n v="24"/>
    <s v="CONSUMO"/>
    <n v="2.4"/>
    <n v="9399.494999999999"/>
    <n v="0"/>
    <x v="0"/>
    <n v="2250"/>
    <s v="PUEBLA"/>
  </r>
  <r>
    <s v="0207736"/>
    <n v="9900"/>
    <n v="24"/>
    <s v="CONSUMO"/>
    <n v="2.4"/>
    <n v="9388.994999999999"/>
    <n v="0"/>
    <x v="0"/>
    <n v="450"/>
    <s v="GUERRERO"/>
  </r>
  <r>
    <s v="0205639"/>
    <n v="30000"/>
    <n v="36"/>
    <s v="CONSUMO"/>
    <n v="2.4"/>
    <n v="9382.875"/>
    <n v="763"/>
    <x v="2"/>
    <n v="0"/>
    <s v="CHIAPAS"/>
  </r>
  <r>
    <s v="0205688"/>
    <n v="9375"/>
    <n v="24"/>
    <s v="CONSUMO"/>
    <n v="2.4"/>
    <n v="9375"/>
    <n v="0"/>
    <x v="0"/>
    <n v="62.5"/>
    <s v="AGUASCALIENTES"/>
  </r>
  <r>
    <s v="0211043"/>
    <n v="15000"/>
    <n v="24"/>
    <s v="CONSUMO"/>
    <n v="2.4"/>
    <n v="9374.6849999999995"/>
    <n v="0"/>
    <x v="0"/>
    <n v="1000"/>
    <s v="ZACATECAS"/>
  </r>
  <r>
    <s v="0210933"/>
    <n v="15000"/>
    <n v="24"/>
    <s v="CONSUMO"/>
    <n v="2.4"/>
    <n v="9374.34"/>
    <n v="69"/>
    <x v="1"/>
    <n v="0"/>
    <s v="JALISCO"/>
  </r>
  <r>
    <s v="0211142"/>
    <n v="15000"/>
    <n v="24"/>
    <s v="CONSUMO"/>
    <n v="2.4"/>
    <n v="9373.7849999999999"/>
    <n v="33"/>
    <x v="6"/>
    <n v="0"/>
    <s v="SAN LUIS POTOSÍ"/>
  </r>
  <r>
    <s v="0211047"/>
    <n v="15000"/>
    <n v="24"/>
    <s v="CONSUMO"/>
    <n v="2.4"/>
    <n v="9373.7100000000009"/>
    <n v="54"/>
    <x v="6"/>
    <n v="2500"/>
    <s v="MICHOACÁN"/>
  </r>
  <r>
    <s v="0209192"/>
    <n v="30000"/>
    <n v="24"/>
    <s v="CONSUMO"/>
    <n v="2.4"/>
    <n v="9373.4249999999993"/>
    <n v="0"/>
    <x v="0"/>
    <n v="3500"/>
    <s v="GUANAJUATO"/>
  </r>
  <r>
    <s v="0209007"/>
    <n v="30000"/>
    <n v="36"/>
    <s v="CONSUMO"/>
    <n v="2.4"/>
    <n v="9372.4349999999995"/>
    <n v="16"/>
    <x v="3"/>
    <n v="250.25"/>
    <s v="TABASCO"/>
  </r>
  <r>
    <s v="0211238"/>
    <n v="15000"/>
    <n v="24"/>
    <s v="CONSUMO"/>
    <n v="2.4"/>
    <n v="9372.4050000000007"/>
    <n v="16"/>
    <x v="3"/>
    <n v="625"/>
    <s v="QUERÉTARO"/>
  </r>
  <r>
    <s v="0211309"/>
    <n v="15000"/>
    <n v="24"/>
    <s v="CONSUMO"/>
    <n v="2.4"/>
    <n v="9372.2849999999999"/>
    <n v="3"/>
    <x v="5"/>
    <n v="1000"/>
    <s v="COLIMA"/>
  </r>
  <r>
    <s v="0208670"/>
    <n v="15000"/>
    <n v="24"/>
    <s v="CONSUMO"/>
    <n v="2.4"/>
    <n v="9371.91"/>
    <n v="560"/>
    <x v="2"/>
    <n v="0"/>
    <s v="VERACRUZ"/>
  </r>
  <r>
    <s v="0210778"/>
    <n v="15000"/>
    <n v="24"/>
    <s v="CONSUMO"/>
    <n v="2.4"/>
    <n v="9370.380000000001"/>
    <n v="92"/>
    <x v="7"/>
    <n v="275"/>
    <s v="CIUDAD DE MÉXICO"/>
  </r>
  <r>
    <s v="0212422"/>
    <n v="11250"/>
    <n v="12"/>
    <s v="CONSUMO"/>
    <n v="2.4"/>
    <n v="9369.9449999999997"/>
    <n v="0"/>
    <x v="0"/>
    <n v="375"/>
    <s v="PUEBLA"/>
  </r>
  <r>
    <s v="0211431"/>
    <n v="15000"/>
    <n v="24"/>
    <s v="CONSUMO"/>
    <n v="2.4"/>
    <n v="9368.43"/>
    <n v="0"/>
    <x v="0"/>
    <n v="917.5"/>
    <s v="GUERRERO"/>
  </r>
  <r>
    <s v="0206388"/>
    <n v="18000"/>
    <n v="24"/>
    <s v="CONSUMO"/>
    <n v="2.4"/>
    <n v="9368.4149999999991"/>
    <n v="0"/>
    <x v="0"/>
    <n v="1500"/>
    <s v="CHIAPAS"/>
  </r>
  <r>
    <s v="0208620"/>
    <n v="15000"/>
    <n v="24"/>
    <s v="CONSUMO"/>
    <n v="2.4"/>
    <n v="9367.875"/>
    <n v="8"/>
    <x v="3"/>
    <n v="1000"/>
    <s v="GUERRERO"/>
  </r>
  <r>
    <s v="0201693"/>
    <n v="15000"/>
    <n v="24"/>
    <s v="CONSUMO"/>
    <n v="2.4"/>
    <n v="9360.0300000000007"/>
    <n v="8"/>
    <x v="3"/>
    <n v="1372.5"/>
    <s v="CHIAPAS"/>
  </r>
  <r>
    <s v="0210419"/>
    <n v="22500"/>
    <n v="24"/>
    <s v="CONSUMO"/>
    <n v="2.4"/>
    <n v="9358.44"/>
    <n v="2"/>
    <x v="5"/>
    <n v="1532.5"/>
    <s v="AGUASCALIENTES"/>
  </r>
  <r>
    <s v="0211395"/>
    <n v="15000"/>
    <n v="24"/>
    <s v="CONSUMO"/>
    <n v="2.4"/>
    <n v="9344.7899999999991"/>
    <n v="0"/>
    <x v="0"/>
    <n v="325"/>
    <s v="ZACATECAS"/>
  </r>
  <r>
    <s v="0208913"/>
    <n v="12000"/>
    <n v="24"/>
    <s v="CONSUMO"/>
    <n v="2.4"/>
    <n v="9344.64"/>
    <n v="79"/>
    <x v="1"/>
    <n v="500"/>
    <s v="JALISCO"/>
  </r>
  <r>
    <s v="0210747"/>
    <n v="15000"/>
    <n v="24"/>
    <s v="CONSUMO"/>
    <n v="2.4"/>
    <n v="9338.9699999999993"/>
    <n v="97"/>
    <x v="7"/>
    <n v="0"/>
    <s v="SAN LUIS POTOSÍ"/>
  </r>
  <r>
    <s v="0204524"/>
    <n v="12000"/>
    <n v="24"/>
    <s v="CONSUMO"/>
    <n v="2.4"/>
    <n v="9338.3250000000007"/>
    <n v="0"/>
    <x v="0"/>
    <n v="1750"/>
    <s v="MICHOACÁN"/>
  </r>
  <r>
    <s v="0212128"/>
    <n v="11550"/>
    <n v="24"/>
    <s v="CONSUMO"/>
    <n v="2.4"/>
    <n v="9328.32"/>
    <n v="0"/>
    <x v="0"/>
    <n v="425"/>
    <s v="GUANAJUATO"/>
  </r>
  <r>
    <s v="0211310"/>
    <n v="15000"/>
    <n v="24"/>
    <s v="CONSUMO"/>
    <n v="2.4"/>
    <n v="9324.93"/>
    <n v="3"/>
    <x v="5"/>
    <n v="1000"/>
    <s v="TABASCO"/>
  </r>
  <r>
    <s v="0211461"/>
    <n v="18000"/>
    <n v="24"/>
    <s v="CONSUMO"/>
    <n v="2.4"/>
    <n v="9324.66"/>
    <n v="0"/>
    <x v="0"/>
    <n v="1500"/>
    <s v="QUERÉTARO"/>
  </r>
  <r>
    <s v="0211351"/>
    <n v="15000"/>
    <n v="24"/>
    <s v="CONSUMO"/>
    <n v="2.4"/>
    <n v="9314.880000000001"/>
    <n v="0"/>
    <x v="0"/>
    <n v="687.5"/>
    <s v="COLIMA"/>
  </r>
  <r>
    <s v="0210624"/>
    <n v="30000"/>
    <n v="24"/>
    <s v="CONSUMO"/>
    <n v="2.4"/>
    <n v="9305.8499999999985"/>
    <n v="0"/>
    <x v="0"/>
    <n v="3500"/>
    <s v="VERACRUZ"/>
  </r>
  <r>
    <s v="0210095"/>
    <n v="30000"/>
    <n v="36"/>
    <s v="CONSUMO"/>
    <n v="2.4"/>
    <n v="9302.744999999999"/>
    <n v="0"/>
    <x v="0"/>
    <n v="3500"/>
    <s v="CIUDAD DE MÉXICO"/>
  </r>
  <r>
    <s v="0208422"/>
    <n v="16500"/>
    <n v="24"/>
    <s v="CONSUMO"/>
    <n v="2.4"/>
    <n v="9281.76"/>
    <n v="0"/>
    <x v="0"/>
    <n v="1250"/>
    <s v="PUEBLA"/>
  </r>
  <r>
    <s v="0208363"/>
    <n v="30000"/>
    <n v="24"/>
    <s v="CONSUMO"/>
    <n v="2.4"/>
    <n v="9268.6350000000002"/>
    <n v="0"/>
    <x v="0"/>
    <n v="947.5"/>
    <s v="GUERRERO"/>
  </r>
  <r>
    <s v="0212227"/>
    <n v="11250"/>
    <n v="24"/>
    <s v="CONSUMO"/>
    <n v="2.4"/>
    <n v="9252.869999999999"/>
    <n v="0"/>
    <x v="0"/>
    <n v="375"/>
    <s v="CHIAPAS"/>
  </r>
  <r>
    <s v="0211549"/>
    <n v="13500"/>
    <n v="24"/>
    <s v="CONSUMO"/>
    <n v="2.4"/>
    <n v="9243.5399999999991"/>
    <n v="20"/>
    <x v="3"/>
    <n v="0"/>
    <s v="GUERRERO"/>
  </r>
  <r>
    <s v="0211362"/>
    <n v="15000"/>
    <n v="24"/>
    <s v="CONSUMO"/>
    <n v="2.4"/>
    <n v="9236.91"/>
    <n v="0"/>
    <x v="0"/>
    <n v="925"/>
    <s v="CHIAPAS"/>
  </r>
  <r>
    <s v="0211366"/>
    <n v="15000"/>
    <n v="24"/>
    <s v="CONSUMO"/>
    <n v="2.4"/>
    <n v="9232.4549999999999"/>
    <n v="0"/>
    <x v="0"/>
    <n v="1000"/>
    <s v="AGUASCALIENTES"/>
  </r>
  <r>
    <s v="0209849"/>
    <n v="15000"/>
    <n v="24"/>
    <s v="CONSUMO"/>
    <n v="2.4"/>
    <n v="9225.33"/>
    <n v="0"/>
    <x v="0"/>
    <n v="1000"/>
    <s v="ZACATECAS"/>
  </r>
  <r>
    <s v="0201132"/>
    <n v="11850"/>
    <n v="24"/>
    <s v="CONSUMO"/>
    <n v="2.4"/>
    <n v="9224.82"/>
    <n v="0"/>
    <x v="0"/>
    <n v="1000"/>
    <s v="JALISCO"/>
  </r>
  <r>
    <s v="0206022"/>
    <n v="10500"/>
    <n v="18"/>
    <s v="CONSUMO"/>
    <n v="2.4"/>
    <n v="9210.8549999999996"/>
    <n v="0"/>
    <x v="0"/>
    <n v="250"/>
    <s v="SAN LUIS POTOSÍ"/>
  </r>
  <r>
    <s v="0209930"/>
    <n v="15000"/>
    <n v="24"/>
    <s v="CONSUMO"/>
    <n v="2.4"/>
    <n v="9209.7899999999991"/>
    <n v="0"/>
    <x v="0"/>
    <n v="1000"/>
    <s v="MICHOACÁN"/>
  </r>
  <r>
    <s v="0210763"/>
    <n v="75000"/>
    <n v="24"/>
    <s v="CONSUMO"/>
    <n v="2.4"/>
    <n v="9200.7150000000001"/>
    <n v="0"/>
    <x v="0"/>
    <n v="1180"/>
    <s v="GUANAJUATO"/>
  </r>
  <r>
    <s v="0211899"/>
    <n v="10500"/>
    <n v="24"/>
    <s v="CONSUMO"/>
    <n v="2.4"/>
    <n v="9187.380000000001"/>
    <n v="69"/>
    <x v="1"/>
    <n v="0"/>
    <s v="TABASCO"/>
  </r>
  <r>
    <s v="0202635"/>
    <n v="22500"/>
    <n v="24"/>
    <s v="CONSUMO"/>
    <n v="2.4"/>
    <n v="9185.7150000000001"/>
    <n v="0"/>
    <x v="0"/>
    <n v="1609.95"/>
    <s v="QUERÉTARO"/>
  </r>
  <r>
    <s v="0203957"/>
    <n v="30000"/>
    <n v="24"/>
    <s v="CONSUMO"/>
    <n v="2.4"/>
    <n v="9180.9000000000015"/>
    <n v="0"/>
    <x v="0"/>
    <n v="3375"/>
    <s v="COLIMA"/>
  </r>
  <r>
    <s v="0211975"/>
    <n v="10500"/>
    <n v="24"/>
    <s v="CONSUMO"/>
    <n v="2.4"/>
    <n v="9174.1500000000015"/>
    <n v="55"/>
    <x v="6"/>
    <n v="250"/>
    <s v="VERACRUZ"/>
  </r>
  <r>
    <s v="0203156"/>
    <n v="30000"/>
    <n v="36"/>
    <s v="CONSUMO"/>
    <n v="2.4"/>
    <n v="9159.81"/>
    <n v="6"/>
    <x v="5"/>
    <n v="696.85"/>
    <s v="CIUDAD DE MÉXICO"/>
  </r>
  <r>
    <s v="0207006"/>
    <n v="30000"/>
    <n v="36"/>
    <s v="CONSUMO"/>
    <n v="2.4"/>
    <n v="9159.5399999999991"/>
    <n v="23"/>
    <x v="3"/>
    <n v="186.55"/>
    <s v="PUEBLA"/>
  </r>
  <r>
    <s v="0208247"/>
    <n v="15000"/>
    <n v="24"/>
    <s v="CONSUMO"/>
    <n v="2.4"/>
    <n v="9159.4050000000007"/>
    <n v="0"/>
    <x v="0"/>
    <n v="1000"/>
    <s v="GUERRERO"/>
  </r>
  <r>
    <s v="0211468"/>
    <n v="15000"/>
    <n v="24"/>
    <s v="CONSUMO"/>
    <n v="2.4"/>
    <n v="9158.5499999999993"/>
    <n v="0"/>
    <x v="0"/>
    <n v="1000"/>
    <s v="CHIAPAS"/>
  </r>
  <r>
    <s v="0211637"/>
    <n v="15000"/>
    <n v="18"/>
    <s v="CONSUMO"/>
    <n v="2.4"/>
    <n v="9156.8850000000002"/>
    <n v="3"/>
    <x v="5"/>
    <n v="1000"/>
    <s v="MICHOACÁN"/>
  </r>
  <r>
    <s v="0211262"/>
    <n v="15000"/>
    <n v="24"/>
    <s v="CONSUMO"/>
    <n v="2.4"/>
    <n v="9154.0650000000005"/>
    <n v="11"/>
    <x v="3"/>
    <n v="1000"/>
    <s v="GUANAJUATO"/>
  </r>
  <r>
    <s v="0204675"/>
    <n v="15000"/>
    <n v="24"/>
    <s v="CONSUMO"/>
    <n v="2.4"/>
    <n v="9153.24"/>
    <n v="0"/>
    <x v="0"/>
    <n v="905"/>
    <s v="TABASCO"/>
  </r>
  <r>
    <s v="0210731"/>
    <n v="9600"/>
    <n v="24"/>
    <s v="CONSUMO"/>
    <n v="2.4"/>
    <n v="9153.18"/>
    <n v="0"/>
    <x v="0"/>
    <n v="0"/>
    <s v="QUERÉTARO"/>
  </r>
  <r>
    <s v="0210515"/>
    <n v="30000"/>
    <n v="24"/>
    <s v="CONSUMO"/>
    <n v="2.4"/>
    <n v="9150.39"/>
    <n v="0"/>
    <x v="0"/>
    <n v="3500"/>
    <s v="COLIMA"/>
  </r>
  <r>
    <s v="0212499"/>
    <n v="10500"/>
    <n v="18"/>
    <s v="CONSUMO"/>
    <n v="2.4"/>
    <n v="9147.7800000000007"/>
    <n v="0"/>
    <x v="0"/>
    <n v="250"/>
    <s v="VERACRUZ"/>
  </r>
  <r>
    <s v="0210241"/>
    <n v="15000"/>
    <n v="24"/>
    <s v="CONSUMO"/>
    <n v="2.4"/>
    <n v="9141.1649999999991"/>
    <n v="190"/>
    <x v="2"/>
    <n v="1000"/>
    <s v="CIUDAD DE MÉXICO"/>
  </r>
  <r>
    <s v="0211683"/>
    <n v="15000"/>
    <n v="24"/>
    <s v="CONSUMO"/>
    <n v="2.4"/>
    <n v="9119.4749999999985"/>
    <n v="0"/>
    <x v="0"/>
    <n v="1000"/>
    <s v="PUEBLA"/>
  </r>
  <r>
    <s v="0208453"/>
    <n v="15750"/>
    <n v="24"/>
    <s v="CONSUMO"/>
    <n v="2.4"/>
    <n v="9116.73"/>
    <n v="0"/>
    <x v="0"/>
    <n v="1125"/>
    <s v="GUERRERO"/>
  </r>
  <r>
    <s v="0209524"/>
    <n v="15000"/>
    <n v="24"/>
    <s v="CONSUMO"/>
    <n v="2.4"/>
    <n v="9113.43"/>
    <n v="0"/>
    <x v="0"/>
    <n v="1000"/>
    <s v="CHIAPAS"/>
  </r>
  <r>
    <s v="0210554"/>
    <n v="15000"/>
    <n v="24"/>
    <s v="CONSUMO"/>
    <n v="2.4"/>
    <n v="9098.369999999999"/>
    <n v="0"/>
    <x v="0"/>
    <n v="1000"/>
    <s v="AGUASCALIENTES"/>
  </r>
  <r>
    <s v="0210619"/>
    <n v="10500"/>
    <n v="24"/>
    <s v="CONSUMO"/>
    <n v="2.4"/>
    <n v="9090.869999999999"/>
    <n v="0"/>
    <x v="0"/>
    <n v="250"/>
    <s v="ZACATECAS"/>
  </r>
  <r>
    <s v="0211106"/>
    <n v="18000"/>
    <n v="24"/>
    <s v="CONSUMO"/>
    <n v="2.4"/>
    <n v="9083.5499999999993"/>
    <n v="0"/>
    <x v="0"/>
    <n v="1500"/>
    <s v="JALISCO"/>
  </r>
  <r>
    <s v="0211644"/>
    <n v="10500"/>
    <n v="24"/>
    <s v="CONSUMO"/>
    <n v="2.4"/>
    <n v="9079.11"/>
    <n v="0"/>
    <x v="0"/>
    <n v="250"/>
    <s v="SAN LUIS POTOSÍ"/>
  </r>
  <r>
    <s v="0211149"/>
    <n v="30000"/>
    <n v="24"/>
    <s v="CONSUMO"/>
    <n v="2.4"/>
    <n v="9078.869999999999"/>
    <n v="0"/>
    <x v="0"/>
    <n v="3500"/>
    <s v="MICHOACÁN"/>
  </r>
  <r>
    <s v="0211367"/>
    <n v="15000"/>
    <n v="24"/>
    <s v="CONSUMO"/>
    <n v="2.4"/>
    <n v="9052.9050000000007"/>
    <n v="0"/>
    <x v="0"/>
    <n v="1000"/>
    <s v="GUANAJUATO"/>
  </r>
  <r>
    <s v="0212101"/>
    <n v="12000"/>
    <n v="24"/>
    <s v="CONSUMO"/>
    <n v="2.4"/>
    <n v="9038.4600000000009"/>
    <n v="0"/>
    <x v="0"/>
    <n v="500"/>
    <s v="TABASCO"/>
  </r>
  <r>
    <s v="0207452"/>
    <n v="12000"/>
    <n v="24"/>
    <s v="CONSUMO"/>
    <n v="2.4"/>
    <n v="9029.6550000000007"/>
    <n v="6"/>
    <x v="5"/>
    <n v="699.97500000000002"/>
    <s v="QUERÉTARO"/>
  </r>
  <r>
    <s v="0212180"/>
    <n v="10500"/>
    <n v="24"/>
    <s v="CONSUMO"/>
    <n v="2.4"/>
    <n v="9021.5550000000003"/>
    <n v="17"/>
    <x v="3"/>
    <n v="250"/>
    <s v="COLIMA"/>
  </r>
  <r>
    <s v="0205183"/>
    <n v="19650"/>
    <n v="24"/>
    <s v="CONSUMO"/>
    <n v="2.4"/>
    <n v="9004.9650000000001"/>
    <n v="0"/>
    <x v="0"/>
    <n v="1025"/>
    <s v="VERACRUZ"/>
  </r>
  <r>
    <s v="0210579"/>
    <n v="11253"/>
    <n v="36"/>
    <s v="CONSUMO"/>
    <n v="2.4"/>
    <n v="9000.5999999999985"/>
    <n v="0"/>
    <x v="0"/>
    <n v="650"/>
    <s v="CIUDAD DE MÉXICO"/>
  </r>
  <r>
    <s v="0101017"/>
    <n v="9000"/>
    <n v="24"/>
    <s v="CONSUMO"/>
    <n v="2.4"/>
    <n v="9000"/>
    <n v="0"/>
    <x v="0"/>
    <n v="1075"/>
    <s v="PUEBLA"/>
  </r>
  <r>
    <s v="0206179"/>
    <n v="9000"/>
    <n v="24"/>
    <s v="CONSUMO"/>
    <n v="2.4"/>
    <n v="9000"/>
    <n v="0"/>
    <x v="0"/>
    <n v="107.92500000000001"/>
    <s v="GUERRERO"/>
  </r>
  <r>
    <s v="0208632"/>
    <n v="9000"/>
    <n v="24"/>
    <s v="CONSUMO"/>
    <n v="2.4"/>
    <n v="9000"/>
    <n v="0"/>
    <x v="0"/>
    <n v="500"/>
    <s v="CHIAPAS"/>
  </r>
  <r>
    <s v="0208788"/>
    <n v="9000"/>
    <n v="18"/>
    <s v="CONSUMO"/>
    <n v="2.4"/>
    <n v="9000"/>
    <n v="0"/>
    <x v="0"/>
    <n v="250"/>
    <s v="AGUASCALIENTES"/>
  </r>
  <r>
    <s v="0210359"/>
    <n v="9000"/>
    <n v="24"/>
    <s v="CONSUMO"/>
    <n v="2.4"/>
    <n v="9000"/>
    <n v="0"/>
    <x v="0"/>
    <n v="0"/>
    <s v="ZACATECAS"/>
  </r>
  <r>
    <s v="0210990"/>
    <n v="9000"/>
    <n v="24"/>
    <s v="CONSUMO"/>
    <n v="2.4"/>
    <n v="9000"/>
    <n v="0"/>
    <x v="0"/>
    <n v="0"/>
    <s v="JALISCO"/>
  </r>
  <r>
    <s v="0211335"/>
    <n v="9000"/>
    <n v="24"/>
    <s v="CONSUMO"/>
    <n v="2.4"/>
    <n v="9000"/>
    <n v="0"/>
    <x v="0"/>
    <n v="0"/>
    <s v="SAN LUIS POTOSÍ"/>
  </r>
  <r>
    <s v="0212121"/>
    <n v="9000"/>
    <n v="12"/>
    <s v="CONSUMO"/>
    <n v="2.4"/>
    <n v="9000"/>
    <n v="119"/>
    <x v="7"/>
    <n v="0"/>
    <s v="MICHOACÁN"/>
  </r>
  <r>
    <s v="0212222"/>
    <n v="9000"/>
    <n v="24"/>
    <s v="CONSUMO"/>
    <n v="2.4"/>
    <n v="9000"/>
    <n v="0"/>
    <x v="0"/>
    <n v="0"/>
    <s v="GUANAJUATO"/>
  </r>
  <r>
    <s v="0211647"/>
    <n v="12000"/>
    <n v="24"/>
    <s v="CONSUMO"/>
    <n v="2.4"/>
    <n v="8999.9249999999993"/>
    <n v="33"/>
    <x v="6"/>
    <n v="500"/>
    <s v="TABASCO"/>
  </r>
  <r>
    <s v="0209041"/>
    <n v="18000"/>
    <n v="24"/>
    <s v="CONSUMO"/>
    <n v="2.4"/>
    <n v="8995.8150000000005"/>
    <n v="193"/>
    <x v="2"/>
    <n v="125"/>
    <s v="QUERÉTARO"/>
  </r>
  <r>
    <s v="0208208"/>
    <n v="13500"/>
    <n v="24"/>
    <s v="CONSUMO"/>
    <n v="2.4"/>
    <n v="8982.3150000000005"/>
    <n v="0"/>
    <x v="0"/>
    <n v="750"/>
    <s v="COLIMA"/>
  </r>
  <r>
    <s v="0210894"/>
    <n v="18000"/>
    <n v="24"/>
    <s v="CONSUMO"/>
    <n v="2.4"/>
    <n v="8981.4000000000015"/>
    <n v="0"/>
    <x v="0"/>
    <n v="1500"/>
    <s v="VERACRUZ"/>
  </r>
  <r>
    <s v="0210303"/>
    <n v="12000"/>
    <n v="24"/>
    <s v="CONSUMO"/>
    <n v="2.4"/>
    <n v="8974.23"/>
    <n v="42"/>
    <x v="6"/>
    <n v="500"/>
    <s v="CIUDAD DE MÉXICO"/>
  </r>
  <r>
    <s v="0211968"/>
    <n v="15000"/>
    <n v="18"/>
    <s v="CONSUMO"/>
    <n v="2.4"/>
    <n v="8971.0949999999993"/>
    <n v="0"/>
    <x v="0"/>
    <n v="1000"/>
    <s v="PUEBLA"/>
  </r>
  <r>
    <s v="0210823"/>
    <n v="22500"/>
    <n v="24"/>
    <s v="CONSUMO"/>
    <n v="2.4"/>
    <n v="8959.6350000000002"/>
    <n v="0"/>
    <x v="0"/>
    <n v="2250"/>
    <s v="GUERRERO"/>
  </r>
  <r>
    <s v="0211583"/>
    <n v="15000"/>
    <n v="24"/>
    <s v="CONSUMO"/>
    <n v="2.4"/>
    <n v="8959.3649999999998"/>
    <n v="0"/>
    <x v="0"/>
    <n v="1000"/>
    <s v="CHIAPAS"/>
  </r>
  <r>
    <s v="0211059"/>
    <n v="17250"/>
    <n v="24"/>
    <s v="CONSUMO"/>
    <n v="2.4"/>
    <n v="8958.375"/>
    <n v="0"/>
    <x v="0"/>
    <n v="737.5"/>
    <s v="AGUASCALIENTES"/>
  </r>
  <r>
    <s v="0207825"/>
    <n v="24000"/>
    <n v="24"/>
    <s v="CONSUMO"/>
    <n v="2.4"/>
    <n v="8953.125"/>
    <n v="0"/>
    <x v="0"/>
    <n v="2506.9499999999998"/>
    <s v="ZACATECAS"/>
  </r>
  <r>
    <s v="0212362"/>
    <n v="9750"/>
    <n v="24"/>
    <s v="CONSUMO"/>
    <n v="2.4"/>
    <n v="8936.625"/>
    <n v="0"/>
    <x v="0"/>
    <n v="125"/>
    <s v="JALISCO"/>
  </r>
  <r>
    <s v="0205542"/>
    <n v="9750"/>
    <n v="12"/>
    <s v="CONSUMO"/>
    <n v="2.4"/>
    <n v="8936.19"/>
    <n v="886"/>
    <x v="2"/>
    <n v="937.6"/>
    <s v="SAN LUIS POTOSÍ"/>
  </r>
  <r>
    <s v="0210896"/>
    <n v="16500"/>
    <n v="24"/>
    <s v="CONSUMO"/>
    <n v="2.4"/>
    <n v="8936.0399999999991"/>
    <n v="14"/>
    <x v="3"/>
    <n v="0"/>
    <s v="MICHOACÁN"/>
  </r>
  <r>
    <s v="0210459"/>
    <n v="16500"/>
    <n v="24"/>
    <s v="CONSUMO"/>
    <n v="2.4"/>
    <n v="8934.630000000001"/>
    <n v="87"/>
    <x v="1"/>
    <n v="0"/>
    <s v="GUANAJUATO"/>
  </r>
  <r>
    <s v="0205140"/>
    <n v="19500"/>
    <n v="24"/>
    <s v="CONSUMO"/>
    <n v="2.4"/>
    <n v="8930.07"/>
    <n v="63"/>
    <x v="1"/>
    <n v="1427.5"/>
    <s v="TABASCO"/>
  </r>
  <r>
    <s v="0203471"/>
    <n v="19500"/>
    <n v="24"/>
    <s v="CONSUMO"/>
    <n v="2.4"/>
    <n v="8927.505000000001"/>
    <n v="0"/>
    <x v="0"/>
    <n v="390"/>
    <s v="QUERÉTARO"/>
  </r>
  <r>
    <s v="0207019"/>
    <n v="16500"/>
    <n v="24"/>
    <s v="CONSUMO"/>
    <n v="2.4"/>
    <n v="8913"/>
    <n v="15"/>
    <x v="3"/>
    <n v="1250"/>
    <s v="COLIMA"/>
  </r>
  <r>
    <s v="0212506"/>
    <n v="10500"/>
    <n v="15"/>
    <s v="CONSUMO"/>
    <n v="2.4"/>
    <n v="8898.9000000000015"/>
    <n v="0"/>
    <x v="0"/>
    <n v="250"/>
    <s v="VERACRUZ"/>
  </r>
  <r>
    <s v="0211274"/>
    <n v="15000"/>
    <n v="24"/>
    <s v="CONSUMO"/>
    <n v="2.4"/>
    <n v="8871.6749999999993"/>
    <n v="9"/>
    <x v="3"/>
    <n v="1000"/>
    <s v="CIUDAD DE MÉXICO"/>
  </r>
  <r>
    <s v="0209284"/>
    <n v="15000"/>
    <n v="24"/>
    <s v="CONSUMO"/>
    <n v="2.4"/>
    <n v="8841.5850000000009"/>
    <n v="0"/>
    <x v="0"/>
    <n v="1000"/>
    <s v="PUEBLA"/>
  </r>
  <r>
    <s v="0209413"/>
    <n v="15000"/>
    <n v="24"/>
    <s v="CONSUMO"/>
    <n v="2.4"/>
    <n v="8828.505000000001"/>
    <n v="0"/>
    <x v="0"/>
    <n v="1000"/>
    <s v="GUERRERO"/>
  </r>
  <r>
    <s v="0210783"/>
    <n v="19500"/>
    <n v="24"/>
    <s v="CONSUMO"/>
    <n v="2.4"/>
    <n v="8821.5300000000007"/>
    <n v="0"/>
    <x v="0"/>
    <n v="1750"/>
    <s v="CHIAPAS"/>
  </r>
  <r>
    <s v="0212138"/>
    <n v="15000"/>
    <n v="24"/>
    <s v="CONSUMO"/>
    <n v="2.4"/>
    <n v="8820.7950000000001"/>
    <n v="0"/>
    <x v="0"/>
    <n v="1000"/>
    <s v="ZACATECAS"/>
  </r>
  <r>
    <s v="0212319"/>
    <n v="12000"/>
    <n v="12"/>
    <s v="CONSUMO"/>
    <n v="2.4"/>
    <n v="8809.83"/>
    <n v="0"/>
    <x v="0"/>
    <n v="500"/>
    <s v="JALISCO"/>
  </r>
  <r>
    <s v="0211318"/>
    <n v="15000"/>
    <n v="24"/>
    <s v="CONSUMO"/>
    <n v="2.4"/>
    <n v="8806.875"/>
    <n v="2"/>
    <x v="5"/>
    <n v="1000"/>
    <s v="SAN LUIS POTOSÍ"/>
  </r>
  <r>
    <s v="0211479"/>
    <n v="15300"/>
    <n v="24"/>
    <s v="CONSUMO"/>
    <n v="2.4"/>
    <n v="8799"/>
    <n v="0"/>
    <x v="0"/>
    <n v="1050"/>
    <s v="MICHOACÁN"/>
  </r>
  <r>
    <s v="0211885"/>
    <n v="12000"/>
    <n v="24"/>
    <s v="CONSUMO"/>
    <n v="2.4"/>
    <n v="8789.7750000000015"/>
    <n v="0"/>
    <x v="0"/>
    <n v="500"/>
    <s v="GUANAJUATO"/>
  </r>
  <r>
    <s v="0210584"/>
    <n v="9000"/>
    <n v="24"/>
    <s v="CONSUMO"/>
    <n v="2.4"/>
    <n v="8786.43"/>
    <n v="40"/>
    <x v="6"/>
    <n v="0"/>
    <s v="TABASCO"/>
  </r>
  <r>
    <s v="0211855"/>
    <n v="12000"/>
    <n v="24"/>
    <s v="CONSUMO"/>
    <n v="2.4"/>
    <n v="8774.4149999999991"/>
    <n v="0"/>
    <x v="0"/>
    <n v="500"/>
    <s v="QUERÉTARO"/>
  </r>
  <r>
    <s v="0210394"/>
    <n v="15000"/>
    <n v="18"/>
    <s v="CONSUMO"/>
    <n v="2.4"/>
    <n v="8766"/>
    <n v="0"/>
    <x v="0"/>
    <n v="1000"/>
    <s v="COLIMA"/>
  </r>
  <r>
    <s v="0210410"/>
    <n v="9750"/>
    <n v="24"/>
    <s v="CONSUMO"/>
    <n v="2.4"/>
    <n v="8763.7350000000006"/>
    <n v="0"/>
    <x v="0"/>
    <n v="125"/>
    <s v="VERACRUZ"/>
  </r>
  <r>
    <s v="0210870"/>
    <n v="19500"/>
    <n v="24"/>
    <s v="CONSUMO"/>
    <n v="2.4"/>
    <n v="8763.3449999999993"/>
    <n v="0"/>
    <x v="0"/>
    <n v="1750"/>
    <s v="CIUDAD DE MÉXICO"/>
  </r>
  <r>
    <s v="0209721"/>
    <n v="15000"/>
    <n v="24"/>
    <s v="CONSUMO"/>
    <n v="2.4"/>
    <n v="8749.9500000000007"/>
    <n v="0"/>
    <x v="0"/>
    <n v="1000"/>
    <s v="PUEBLA"/>
  </r>
  <r>
    <s v="0211132"/>
    <n v="15000"/>
    <n v="24"/>
    <s v="CONSUMO"/>
    <n v="2.4"/>
    <n v="8749.08"/>
    <n v="6"/>
    <x v="5"/>
    <n v="575"/>
    <s v="GUERRERO"/>
  </r>
  <r>
    <s v="0209954"/>
    <n v="30000"/>
    <n v="24"/>
    <s v="CONSUMO"/>
    <n v="2.4"/>
    <n v="8748.81"/>
    <n v="11"/>
    <x v="3"/>
    <n v="3500"/>
    <s v="GUERRERO"/>
  </r>
  <r>
    <s v="0210995"/>
    <n v="15000"/>
    <n v="24"/>
    <s v="CONSUMO"/>
    <n v="2.4"/>
    <n v="8747.76"/>
    <n v="31"/>
    <x v="6"/>
    <n v="250"/>
    <s v="CHIAPAS"/>
  </r>
  <r>
    <s v="0211214"/>
    <n v="15000"/>
    <n v="24"/>
    <s v="CONSUMO"/>
    <n v="2.4"/>
    <n v="8747.744999999999"/>
    <n v="0"/>
    <x v="0"/>
    <n v="1000"/>
    <s v="AGUASCALIENTES"/>
  </r>
  <r>
    <s v="0211958"/>
    <n v="10500"/>
    <n v="24"/>
    <s v="CONSUMO"/>
    <n v="2.4"/>
    <n v="8746.7100000000009"/>
    <n v="27"/>
    <x v="3"/>
    <n v="250"/>
    <s v="ZACATECAS"/>
  </r>
  <r>
    <s v="0210764"/>
    <n v="9225"/>
    <n v="24"/>
    <s v="CONSUMO"/>
    <n v="2.4"/>
    <n v="8745.1350000000002"/>
    <n v="0"/>
    <x v="0"/>
    <n v="37.5"/>
    <s v="JALISCO"/>
  </r>
  <r>
    <s v="0208757"/>
    <n v="15000"/>
    <n v="24"/>
    <s v="CONSUMO"/>
    <n v="2.4"/>
    <n v="8744.625"/>
    <n v="140"/>
    <x v="4"/>
    <n v="1000"/>
    <s v="SAN LUIS POTOSÍ"/>
  </r>
  <r>
    <s v="0208028"/>
    <n v="15000"/>
    <n v="24"/>
    <s v="CONSUMO"/>
    <n v="2.4"/>
    <n v="8741.2950000000001"/>
    <n v="13"/>
    <x v="3"/>
    <n v="3750"/>
    <s v="MICHOACÁN"/>
  </r>
  <r>
    <s v="0212129"/>
    <n v="10500"/>
    <n v="24"/>
    <s v="CONSUMO"/>
    <n v="2.4"/>
    <n v="8738.0850000000009"/>
    <n v="0"/>
    <x v="0"/>
    <n v="0"/>
    <s v="GUANAJUATO"/>
  </r>
  <r>
    <s v="0208966"/>
    <n v="15000"/>
    <n v="24"/>
    <s v="CONSUMO"/>
    <n v="2.4"/>
    <n v="8736.84"/>
    <n v="0"/>
    <x v="0"/>
    <n v="900"/>
    <s v="TABASCO"/>
  </r>
  <r>
    <s v="0208581"/>
    <n v="21000"/>
    <n v="24"/>
    <s v="CONSUMO"/>
    <n v="2.4"/>
    <n v="8720.73"/>
    <n v="429"/>
    <x v="2"/>
    <n v="35.950000000000003"/>
    <s v="QUERÉTARO"/>
  </r>
  <r>
    <s v="0210797"/>
    <n v="18000"/>
    <n v="24"/>
    <s v="CONSUMO"/>
    <n v="2.4"/>
    <n v="8714.34"/>
    <n v="0"/>
    <x v="0"/>
    <n v="1500"/>
    <s v="COLIMA"/>
  </r>
  <r>
    <s v="0204096"/>
    <n v="9000"/>
    <n v="24"/>
    <s v="CONSUMO"/>
    <n v="2.4"/>
    <n v="8713.0499999999993"/>
    <n v="45"/>
    <x v="6"/>
    <n v="0.82500000000000007"/>
    <s v="VERACRUZ"/>
  </r>
  <r>
    <s v="0208665"/>
    <n v="45000"/>
    <n v="36"/>
    <s v="CONSUMO"/>
    <n v="2.4"/>
    <n v="8711.61"/>
    <n v="0"/>
    <x v="0"/>
    <n v="6002.7750000000005"/>
    <s v="CIUDAD DE MÉXICO"/>
  </r>
  <r>
    <s v="0211219"/>
    <n v="15000"/>
    <n v="24"/>
    <s v="CONSUMO"/>
    <n v="2.4"/>
    <n v="8711.61"/>
    <n v="0"/>
    <x v="0"/>
    <n v="1000"/>
    <s v="PUEBLA"/>
  </r>
  <r>
    <s v="0209152"/>
    <n v="28500"/>
    <n v="36"/>
    <s v="CONSUMO"/>
    <n v="2.4"/>
    <n v="8707.7249999999985"/>
    <n v="0"/>
    <x v="0"/>
    <n v="0.05"/>
    <s v="GUERRERO"/>
  </r>
  <r>
    <s v="0212413"/>
    <n v="10500"/>
    <n v="12"/>
    <s v="CONSUMO"/>
    <n v="2.4"/>
    <n v="8697"/>
    <n v="0"/>
    <x v="0"/>
    <n v="250"/>
    <s v="CHIAPAS"/>
  </r>
  <r>
    <s v="0210846"/>
    <n v="15000"/>
    <n v="24"/>
    <s v="CONSUMO"/>
    <n v="2.4"/>
    <n v="8682.4500000000007"/>
    <n v="53"/>
    <x v="6"/>
    <n v="1000"/>
    <s v="AGUASCALIENTES"/>
  </r>
  <r>
    <s v="0209351"/>
    <n v="15000"/>
    <n v="24"/>
    <s v="CONSUMO"/>
    <n v="2.4"/>
    <n v="8675.4000000000015"/>
    <n v="0"/>
    <x v="0"/>
    <n v="700"/>
    <s v="ZACATECAS"/>
  </r>
  <r>
    <s v="0208158"/>
    <n v="15000"/>
    <n v="24"/>
    <s v="CONSUMO"/>
    <n v="2.4"/>
    <n v="8674.08"/>
    <n v="0"/>
    <x v="0"/>
    <n v="1000"/>
    <s v="JALISCO"/>
  </r>
  <r>
    <s v="0209610"/>
    <n v="30000"/>
    <n v="24"/>
    <s v="CONSUMO"/>
    <n v="2.4"/>
    <n v="8663.49"/>
    <n v="93"/>
    <x v="7"/>
    <n v="1337.5"/>
    <s v="SAN LUIS POTOSÍ"/>
  </r>
  <r>
    <s v="0203536"/>
    <n v="15000"/>
    <n v="24"/>
    <s v="CONSUMO"/>
    <n v="2.4"/>
    <n v="8661.5850000000009"/>
    <n v="0"/>
    <x v="0"/>
    <n v="1000"/>
    <s v="MICHOACÁN"/>
  </r>
  <r>
    <s v="0211233"/>
    <n v="15000"/>
    <n v="24"/>
    <s v="CONSUMO"/>
    <n v="2.4"/>
    <n v="8659.7999999999993"/>
    <n v="0"/>
    <x v="0"/>
    <n v="1000"/>
    <s v="GUANAJUATO"/>
  </r>
  <r>
    <s v="0209714"/>
    <n v="10500"/>
    <n v="12"/>
    <s v="CONSUMO"/>
    <n v="2.4"/>
    <n v="8640.2249999999985"/>
    <n v="0"/>
    <x v="0"/>
    <n v="250"/>
    <s v="TABASCO"/>
  </r>
  <r>
    <s v="0210485"/>
    <n v="15000"/>
    <n v="24"/>
    <s v="CONSUMO"/>
    <n v="2.4"/>
    <n v="8639.58"/>
    <n v="112"/>
    <x v="7"/>
    <n v="167.5"/>
    <s v="QUERÉTARO"/>
  </r>
  <r>
    <s v="0208933"/>
    <n v="30000"/>
    <n v="36"/>
    <s v="CONSUMO"/>
    <n v="2.4"/>
    <n v="8639.5650000000005"/>
    <n v="2"/>
    <x v="5"/>
    <n v="1207.5"/>
    <s v="COLIMA"/>
  </r>
  <r>
    <s v="0212394"/>
    <n v="9000"/>
    <n v="24"/>
    <s v="CONSUMO"/>
    <n v="2.4"/>
    <n v="8625"/>
    <n v="21"/>
    <x v="3"/>
    <n v="0"/>
    <s v="VERACRUZ"/>
  </r>
  <r>
    <s v="0209005"/>
    <n v="9000"/>
    <n v="24"/>
    <s v="CONSUMO"/>
    <n v="2.4"/>
    <n v="8624.64"/>
    <n v="0"/>
    <x v="0"/>
    <n v="239.89999999999998"/>
    <s v="CIUDAD DE MÉXICO"/>
  </r>
  <r>
    <s v="0212525"/>
    <n v="9000"/>
    <n v="24"/>
    <s v="CONSUMO"/>
    <n v="2.4"/>
    <n v="8624.64"/>
    <n v="0"/>
    <x v="0"/>
    <n v="0"/>
    <s v="PUEBLA"/>
  </r>
  <r>
    <s v="0210335"/>
    <n v="9000"/>
    <n v="24"/>
    <s v="CONSUMO"/>
    <n v="2.4"/>
    <n v="8623.5149999999994"/>
    <n v="0"/>
    <x v="0"/>
    <n v="0"/>
    <s v="GUERRERO"/>
  </r>
  <r>
    <s v="0206869"/>
    <n v="9000"/>
    <n v="24"/>
    <s v="CONSUMO"/>
    <n v="2.4"/>
    <n v="8620.0499999999993"/>
    <n v="3"/>
    <x v="5"/>
    <n v="426.59999999999997"/>
    <s v="CHIAPAS"/>
  </r>
  <r>
    <s v="0211346"/>
    <n v="9000"/>
    <n v="24"/>
    <s v="CONSUMO"/>
    <n v="2.4"/>
    <n v="8619.69"/>
    <n v="0"/>
    <x v="0"/>
    <n v="0"/>
    <s v="AGUASCALIENTES"/>
  </r>
  <r>
    <s v="0207073"/>
    <n v="9000"/>
    <n v="24"/>
    <s v="CONSUMO"/>
    <n v="2.4"/>
    <n v="8617.5"/>
    <n v="64"/>
    <x v="1"/>
    <n v="1162.5"/>
    <s v="AGUASCALIENTES"/>
  </r>
  <r>
    <s v="0210213"/>
    <n v="20700"/>
    <n v="24"/>
    <s v="CONSUMO"/>
    <n v="2.4"/>
    <n v="8612.130000000001"/>
    <n v="43"/>
    <x v="6"/>
    <n v="0"/>
    <s v="ZACATECAS"/>
  </r>
  <r>
    <s v="0211094"/>
    <n v="10500"/>
    <n v="24"/>
    <s v="CONSUMO"/>
    <n v="2.4"/>
    <n v="8603.7750000000015"/>
    <n v="0"/>
    <x v="0"/>
    <n v="250"/>
    <s v="JALISCO"/>
  </r>
  <r>
    <s v="0209196"/>
    <n v="15000"/>
    <n v="24"/>
    <s v="CONSUMO"/>
    <n v="2.4"/>
    <n v="8586.81"/>
    <n v="0"/>
    <x v="0"/>
    <n v="1086.55"/>
    <s v="SAN LUIS POTOSÍ"/>
  </r>
  <r>
    <s v="0204594"/>
    <n v="15000"/>
    <n v="24"/>
    <s v="CONSUMO"/>
    <n v="2.4"/>
    <n v="8578.08"/>
    <n v="0"/>
    <x v="0"/>
    <n v="1707.175"/>
    <s v="MICHOACÁN"/>
  </r>
  <r>
    <s v="0211726"/>
    <n v="9000"/>
    <n v="24"/>
    <s v="CONSUMO"/>
    <n v="2.4"/>
    <n v="8569.98"/>
    <n v="0"/>
    <x v="0"/>
    <n v="0"/>
    <s v="GUANAJUATO"/>
  </r>
  <r>
    <s v="0207296"/>
    <n v="8550"/>
    <n v="24"/>
    <s v="CONSUMO"/>
    <n v="2.4"/>
    <n v="8550"/>
    <n v="0"/>
    <x v="0"/>
    <n v="0"/>
    <s v="TABASCO"/>
  </r>
  <r>
    <s v="0210174"/>
    <n v="10500"/>
    <n v="18"/>
    <s v="CONSUMO"/>
    <n v="2.4"/>
    <n v="8539.4249999999993"/>
    <n v="0"/>
    <x v="0"/>
    <n v="250"/>
    <s v="QUERÉTARO"/>
  </r>
  <r>
    <s v="0211970"/>
    <n v="12000"/>
    <n v="18"/>
    <s v="CONSUMO"/>
    <n v="2.4"/>
    <n v="8528.8649999999998"/>
    <n v="0"/>
    <x v="0"/>
    <n v="500"/>
    <s v="COLIMA"/>
  </r>
  <r>
    <s v="0210905"/>
    <n v="11250"/>
    <n v="18"/>
    <s v="CONSUMO"/>
    <n v="2.4"/>
    <n v="8525.8649999999998"/>
    <n v="0"/>
    <x v="0"/>
    <n v="375"/>
    <s v="VERACRUZ"/>
  </r>
  <r>
    <s v="0211601"/>
    <n v="9000"/>
    <n v="24"/>
    <s v="CONSUMO"/>
    <n v="2.4"/>
    <n v="8519.16"/>
    <n v="0"/>
    <x v="0"/>
    <n v="0"/>
    <s v="CIUDAD DE MÉXICO"/>
  </r>
  <r>
    <s v="0211120"/>
    <n v="18000"/>
    <n v="24"/>
    <s v="CONSUMO"/>
    <n v="2.4"/>
    <n v="8516.58"/>
    <n v="0"/>
    <x v="0"/>
    <n v="1500"/>
    <s v="PUEBLA"/>
  </r>
  <r>
    <s v="0208091"/>
    <n v="19500"/>
    <n v="24"/>
    <s v="CONSUMO"/>
    <n v="2.4"/>
    <n v="8513.73"/>
    <n v="75"/>
    <x v="1"/>
    <n v="0"/>
    <s v="GUERRERO"/>
  </r>
  <r>
    <s v="0208059"/>
    <n v="15000"/>
    <n v="24"/>
    <s v="CONSUMO"/>
    <n v="2.4"/>
    <n v="8502.7199999999993"/>
    <n v="0"/>
    <x v="0"/>
    <n v="1500.6"/>
    <s v="CHIAPAS"/>
  </r>
  <r>
    <s v="0211914"/>
    <n v="12000"/>
    <n v="18"/>
    <s v="CONSUMO"/>
    <n v="2.4"/>
    <n v="8498.34"/>
    <n v="6"/>
    <x v="5"/>
    <n v="500"/>
    <s v="AGUASCALIENTES"/>
  </r>
  <r>
    <s v="0207259"/>
    <n v="12750"/>
    <n v="24"/>
    <s v="CONSUMO"/>
    <n v="2.4"/>
    <n v="8498.2350000000006"/>
    <n v="0"/>
    <x v="0"/>
    <n v="0"/>
    <s v="ZACATECAS"/>
  </r>
  <r>
    <s v="0208691"/>
    <n v="12750"/>
    <n v="24"/>
    <s v="CONSUMO"/>
    <n v="2.4"/>
    <n v="8493.7199999999993"/>
    <n v="0"/>
    <x v="0"/>
    <n v="475"/>
    <s v="JALISCO"/>
  </r>
  <r>
    <s v="0208180"/>
    <n v="9000"/>
    <n v="18"/>
    <s v="CONSUMO"/>
    <n v="2.4"/>
    <n v="8491.9050000000007"/>
    <n v="0"/>
    <x v="0"/>
    <n v="147.55000000000001"/>
    <s v="SAN LUIS POTOSÍ"/>
  </r>
  <r>
    <s v="0211453"/>
    <n v="15000"/>
    <n v="24"/>
    <s v="CONSUMO"/>
    <n v="2.4"/>
    <n v="8484.0300000000007"/>
    <n v="0"/>
    <x v="0"/>
    <n v="1000"/>
    <s v="MICHOACÁN"/>
  </r>
  <r>
    <s v="0212119"/>
    <n v="10500"/>
    <n v="24"/>
    <s v="CONSUMO"/>
    <n v="2.4"/>
    <n v="8479.7999999999993"/>
    <n v="0"/>
    <x v="0"/>
    <n v="250"/>
    <s v="GUANAJUATO"/>
  </r>
  <r>
    <s v="0211412"/>
    <n v="9000"/>
    <n v="18"/>
    <s v="CONSUMO"/>
    <n v="2.4"/>
    <n v="8458.7849999999999"/>
    <n v="25"/>
    <x v="3"/>
    <n v="0"/>
    <s v="TABASCO"/>
  </r>
  <r>
    <s v="0208311"/>
    <n v="11250"/>
    <n v="24"/>
    <s v="CONSUMO"/>
    <n v="2.4"/>
    <n v="8437.4850000000006"/>
    <n v="0"/>
    <x v="0"/>
    <n v="375"/>
    <s v="QUERÉTARO"/>
  </r>
  <r>
    <s v="0206432"/>
    <n v="22500"/>
    <n v="24"/>
    <s v="CONSUMO"/>
    <n v="2.4"/>
    <n v="8436.4650000000001"/>
    <n v="38"/>
    <x v="6"/>
    <n v="280.82499999999999"/>
    <s v="COLIMA"/>
  </r>
  <r>
    <s v="0210409"/>
    <n v="22500"/>
    <n v="24"/>
    <s v="CONSUMO"/>
    <n v="2.4"/>
    <n v="8427.8549999999996"/>
    <n v="0"/>
    <x v="0"/>
    <n v="2250"/>
    <s v="VERACRUZ"/>
  </r>
  <r>
    <s v="0212453"/>
    <n v="9000"/>
    <n v="24"/>
    <s v="CONSUMO"/>
    <n v="2.4"/>
    <n v="8424.36"/>
    <n v="9"/>
    <x v="3"/>
    <n v="0"/>
    <s v="CIUDAD DE MÉXICO"/>
  </r>
  <r>
    <s v="0201557"/>
    <n v="10200"/>
    <n v="24"/>
    <s v="CONSUMO"/>
    <n v="2.4"/>
    <n v="8417.91"/>
    <n v="0"/>
    <x v="0"/>
    <n v="2505.5749999999998"/>
    <s v="PUEBLA"/>
  </r>
  <r>
    <s v="0210281"/>
    <n v="17250"/>
    <n v="24"/>
    <s v="CONSUMO"/>
    <n v="2.4"/>
    <n v="8417.7899999999991"/>
    <n v="95"/>
    <x v="7"/>
    <n v="532.5"/>
    <s v="GUERRERO"/>
  </r>
  <r>
    <s v="0210845"/>
    <n v="9750"/>
    <n v="24"/>
    <s v="CONSUMO"/>
    <n v="2.4"/>
    <n v="8416.98"/>
    <n v="0"/>
    <x v="0"/>
    <n v="567.79999999999995"/>
    <s v="CHIAPAS"/>
  </r>
  <r>
    <s v="0210146"/>
    <n v="15000"/>
    <n v="24"/>
    <s v="CONSUMO"/>
    <n v="2.4"/>
    <n v="8412.18"/>
    <n v="179"/>
    <x v="4"/>
    <n v="0"/>
    <s v="AGUASCALIENTES"/>
  </r>
  <r>
    <s v="0209876"/>
    <n v="11250"/>
    <n v="24"/>
    <s v="CONSUMO"/>
    <n v="2.4"/>
    <n v="8402.369999999999"/>
    <n v="0"/>
    <x v="0"/>
    <n v="375"/>
    <s v="ZACATECAS"/>
  </r>
  <r>
    <s v="0209982"/>
    <n v="15000"/>
    <n v="24"/>
    <s v="CONSUMO"/>
    <n v="2.4"/>
    <n v="8395.6649999999991"/>
    <n v="211"/>
    <x v="2"/>
    <n v="250"/>
    <s v="JALISCO"/>
  </r>
  <r>
    <s v="0211565"/>
    <n v="11250"/>
    <n v="24"/>
    <s v="CONSUMO"/>
    <n v="2.4"/>
    <n v="8381.1749999999993"/>
    <n v="47"/>
    <x v="6"/>
    <n v="0"/>
    <s v="SAN LUIS POTOSÍ"/>
  </r>
  <r>
    <s v="0211329"/>
    <n v="15000"/>
    <n v="24"/>
    <s v="CONSUMO"/>
    <n v="2.4"/>
    <n v="8379.18"/>
    <n v="0"/>
    <x v="0"/>
    <n v="1000"/>
    <s v="MICHOACÁN"/>
  </r>
  <r>
    <s v="0210528"/>
    <n v="22500"/>
    <n v="24"/>
    <s v="CONSUMO"/>
    <n v="2.4"/>
    <n v="8329.5300000000007"/>
    <n v="0"/>
    <x v="0"/>
    <n v="2250"/>
    <s v="GUANAJUATO"/>
  </r>
  <r>
    <s v="0208978"/>
    <n v="17700"/>
    <n v="24"/>
    <s v="CONSUMO"/>
    <n v="2.4"/>
    <n v="8328.2249999999985"/>
    <n v="0"/>
    <x v="0"/>
    <n v="1450"/>
    <s v="TABASCO"/>
  </r>
  <r>
    <s v="0211307"/>
    <n v="15000"/>
    <n v="24"/>
    <s v="CONSUMO"/>
    <n v="2.4"/>
    <n v="8325.93"/>
    <n v="0"/>
    <x v="0"/>
    <n v="1000"/>
    <s v="QUERÉTARO"/>
  </r>
  <r>
    <s v="0206558"/>
    <n v="22500"/>
    <n v="24"/>
    <s v="CONSUMO"/>
    <n v="2.4"/>
    <n v="8323.6949999999997"/>
    <n v="0"/>
    <x v="0"/>
    <n v="2250"/>
    <s v="COLIMA"/>
  </r>
  <r>
    <s v="0203316"/>
    <n v="30000"/>
    <n v="36"/>
    <s v="CONSUMO"/>
    <n v="2.4"/>
    <n v="8317.2150000000001"/>
    <n v="769"/>
    <x v="2"/>
    <n v="0.1"/>
    <s v="VERACRUZ"/>
  </r>
  <r>
    <s v="0210991"/>
    <n v="15000"/>
    <n v="24"/>
    <s v="CONSUMO"/>
    <n v="2.4"/>
    <n v="8305.1849999999995"/>
    <n v="31"/>
    <x v="6"/>
    <n v="1000"/>
    <s v="CIUDAD DE MÉXICO"/>
  </r>
  <r>
    <s v="0205097"/>
    <n v="10725"/>
    <n v="24"/>
    <s v="CONSUMO"/>
    <n v="2.4"/>
    <n v="8279.2199999999993"/>
    <n v="0"/>
    <x v="0"/>
    <n v="1125"/>
    <s v="PUEBLA"/>
  </r>
  <r>
    <s v="0211130"/>
    <n v="15900"/>
    <n v="24"/>
    <s v="CONSUMO"/>
    <n v="2.4"/>
    <n v="8277.5850000000009"/>
    <n v="0"/>
    <x v="0"/>
    <n v="1150"/>
    <s v="GUERRERO"/>
  </r>
  <r>
    <s v="0209874"/>
    <n v="15000"/>
    <n v="24"/>
    <s v="CONSUMO"/>
    <n v="2.4"/>
    <n v="8255.4000000000015"/>
    <n v="2"/>
    <x v="5"/>
    <n v="1000"/>
    <s v="CHIAPAS"/>
  </r>
  <r>
    <s v="0208305"/>
    <n v="8250"/>
    <n v="24"/>
    <s v="CONSUMO"/>
    <n v="2.4"/>
    <n v="8250"/>
    <n v="0"/>
    <x v="0"/>
    <n v="1145"/>
    <s v="AGUASCALIENTES"/>
  </r>
  <r>
    <s v="0210748"/>
    <n v="9000"/>
    <n v="24"/>
    <s v="CONSUMO"/>
    <n v="2.4"/>
    <n v="8248.02"/>
    <n v="0"/>
    <x v="0"/>
    <n v="0"/>
    <s v="ZACATECAS"/>
  </r>
  <r>
    <s v="0204081"/>
    <n v="15000"/>
    <n v="24"/>
    <s v="CONSUMO"/>
    <n v="2.4"/>
    <n v="8246.880000000001"/>
    <n v="0"/>
    <x v="0"/>
    <n v="3507.625"/>
    <s v="JALISCO"/>
  </r>
  <r>
    <s v="0208540"/>
    <n v="18000"/>
    <n v="24"/>
    <s v="CONSUMO"/>
    <n v="2.4"/>
    <n v="8245.98"/>
    <n v="255"/>
    <x v="2"/>
    <n v="251.70000000000002"/>
    <s v="SAN LUIS POTOSÍ"/>
  </r>
  <r>
    <s v="0210710"/>
    <n v="18000"/>
    <n v="24"/>
    <s v="CONSUMO"/>
    <n v="2.4"/>
    <n v="8243.0999999999985"/>
    <n v="0"/>
    <x v="0"/>
    <n v="1500"/>
    <s v="MICHOACÁN"/>
  </r>
  <r>
    <s v="0211188"/>
    <n v="15000"/>
    <n v="24"/>
    <s v="CONSUMO"/>
    <n v="2.4"/>
    <n v="8242.9349999999995"/>
    <n v="0"/>
    <x v="0"/>
    <n v="1000"/>
    <s v="GUANAJUATO"/>
  </r>
  <r>
    <s v="0205817"/>
    <n v="16500"/>
    <n v="24"/>
    <s v="CONSUMO"/>
    <n v="2.4"/>
    <n v="8240.744999999999"/>
    <n v="857"/>
    <x v="2"/>
    <n v="0"/>
    <s v="TABASCO"/>
  </r>
  <r>
    <s v="0210599"/>
    <n v="18000"/>
    <n v="24"/>
    <s v="CONSUMO"/>
    <n v="2.4"/>
    <n v="8234.61"/>
    <n v="0"/>
    <x v="0"/>
    <n v="345"/>
    <s v="QUERÉTARO"/>
  </r>
  <r>
    <s v="0211808"/>
    <n v="15000"/>
    <n v="18"/>
    <s v="CONSUMO"/>
    <n v="2.4"/>
    <n v="8231.4749999999985"/>
    <n v="0"/>
    <x v="0"/>
    <n v="1000"/>
    <s v="COLIMA"/>
  </r>
  <r>
    <s v="0211715"/>
    <n v="11625"/>
    <n v="24"/>
    <s v="CONSUMO"/>
    <n v="2.4"/>
    <n v="8220.0750000000007"/>
    <n v="0"/>
    <x v="0"/>
    <n v="25"/>
    <s v="VERACRUZ"/>
  </r>
  <r>
    <s v="0209920"/>
    <n v="9450"/>
    <n v="24"/>
    <s v="CONSUMO"/>
    <n v="2.4"/>
    <n v="8218.86"/>
    <n v="0"/>
    <x v="0"/>
    <n v="75"/>
    <s v="CIUDAD DE MÉXICO"/>
  </r>
  <r>
    <s v="0210292"/>
    <n v="20400"/>
    <n v="24"/>
    <s v="CONSUMO"/>
    <n v="2.4"/>
    <n v="8217.42"/>
    <n v="32"/>
    <x v="6"/>
    <n v="175"/>
    <s v="PUEBLA"/>
  </r>
  <r>
    <s v="0212493"/>
    <n v="9000"/>
    <n v="24"/>
    <s v="CONSUMO"/>
    <n v="2.4"/>
    <n v="8212.005000000001"/>
    <n v="0"/>
    <x v="0"/>
    <n v="0"/>
    <s v="GUERRERO"/>
  </r>
  <r>
    <s v="0211116"/>
    <n v="9000"/>
    <n v="24"/>
    <s v="CONSUMO"/>
    <n v="2.4"/>
    <n v="8206.619999999999"/>
    <n v="0"/>
    <x v="0"/>
    <n v="0"/>
    <s v="CHIAPAS"/>
  </r>
  <r>
    <s v="0208832"/>
    <n v="25500"/>
    <n v="36"/>
    <s v="CONSUMO"/>
    <n v="2.4"/>
    <n v="8200.0499999999993"/>
    <n v="58"/>
    <x v="6"/>
    <n v="0"/>
    <s v="AGUASCALIENTES"/>
  </r>
  <r>
    <s v="0211778"/>
    <n v="12000"/>
    <n v="24"/>
    <s v="CONSUMO"/>
    <n v="2.4"/>
    <n v="8197.755000000001"/>
    <n v="0"/>
    <x v="0"/>
    <n v="500"/>
    <s v="ZACATECAS"/>
  </r>
  <r>
    <s v="0207824"/>
    <n v="9000"/>
    <n v="24"/>
    <s v="CONSUMO"/>
    <n v="2.4"/>
    <n v="8191.9500000000007"/>
    <n v="3"/>
    <x v="5"/>
    <n v="106.89999999999999"/>
    <s v="JALISCO"/>
  </r>
  <r>
    <s v="0211240"/>
    <n v="15000"/>
    <n v="24"/>
    <s v="CONSUMO"/>
    <n v="2.4"/>
    <n v="8186.2049999999999"/>
    <n v="0"/>
    <x v="0"/>
    <n v="1000"/>
    <s v="SAN LUIS POTOSÍ"/>
  </r>
  <r>
    <s v="0212086"/>
    <n v="15000"/>
    <n v="12"/>
    <s v="CONSUMO"/>
    <n v="2.4"/>
    <n v="8178.0150000000003"/>
    <n v="0"/>
    <x v="0"/>
    <n v="1000"/>
    <s v="MICHOACÁN"/>
  </r>
  <r>
    <s v="0210820"/>
    <n v="15750"/>
    <n v="24"/>
    <s v="CONSUMO"/>
    <n v="2.4"/>
    <n v="8172.9749999999995"/>
    <n v="26"/>
    <x v="3"/>
    <n v="1125"/>
    <s v="GUANAJUATO"/>
  </r>
  <r>
    <s v="0212179"/>
    <n v="10500"/>
    <n v="18"/>
    <s v="CONSUMO"/>
    <n v="2.4"/>
    <n v="8165.58"/>
    <n v="0"/>
    <x v="0"/>
    <n v="250"/>
    <s v="TABASCO"/>
  </r>
  <r>
    <s v="0207915"/>
    <n v="18000"/>
    <n v="24"/>
    <s v="CONSUMO"/>
    <n v="2.4"/>
    <n v="8157.7950000000001"/>
    <n v="633"/>
    <x v="2"/>
    <n v="0"/>
    <s v="QUERÉTARO"/>
  </r>
  <r>
    <s v="0211987"/>
    <n v="10500"/>
    <n v="24"/>
    <s v="CONSUMO"/>
    <n v="2.4"/>
    <n v="8156.0999999999995"/>
    <n v="0"/>
    <x v="0"/>
    <n v="250"/>
    <s v="COLIMA"/>
  </r>
  <r>
    <s v="0211113"/>
    <n v="9000"/>
    <n v="24"/>
    <s v="CONSUMO"/>
    <n v="2.4"/>
    <n v="8152.5"/>
    <n v="252"/>
    <x v="2"/>
    <n v="0"/>
    <s v="VERACRUZ"/>
  </r>
  <r>
    <s v="0211196"/>
    <n v="9000"/>
    <n v="12"/>
    <s v="CONSUMO"/>
    <n v="2.4"/>
    <n v="8134.4699999999993"/>
    <n v="0"/>
    <x v="0"/>
    <n v="0"/>
    <s v="CIUDAD DE MÉXICO"/>
  </r>
  <r>
    <s v="0211776"/>
    <n v="12000"/>
    <n v="24"/>
    <s v="CONSUMO"/>
    <n v="2.4"/>
    <n v="8131.8449999999993"/>
    <n v="0"/>
    <x v="0"/>
    <n v="500"/>
    <s v="PUEBLA"/>
  </r>
  <r>
    <s v="0210769"/>
    <n v="15000"/>
    <n v="24"/>
    <s v="CONSUMO"/>
    <n v="2.4"/>
    <n v="8124.9449999999997"/>
    <n v="32"/>
    <x v="6"/>
    <n v="1000"/>
    <s v="GUERRERO"/>
  </r>
  <r>
    <s v="0210981"/>
    <n v="15000"/>
    <n v="24"/>
    <s v="CONSUMO"/>
    <n v="2.4"/>
    <n v="8123.9549999999999"/>
    <n v="1"/>
    <x v="5"/>
    <n v="0"/>
    <s v="CHIAPAS"/>
  </r>
  <r>
    <s v="0210929"/>
    <n v="15000"/>
    <n v="24"/>
    <s v="CONSUMO"/>
    <n v="2.4"/>
    <n v="8122.3649999999998"/>
    <n v="8"/>
    <x v="3"/>
    <n v="1000"/>
    <s v="AGUASCALIENTES"/>
  </r>
  <r>
    <s v="0210167"/>
    <n v="15000"/>
    <n v="24"/>
    <s v="CONSUMO"/>
    <n v="2.4"/>
    <n v="8118.2100000000009"/>
    <n v="145"/>
    <x v="4"/>
    <n v="272.5"/>
    <s v="ZACATECAS"/>
  </r>
  <r>
    <s v="0210509"/>
    <n v="15000"/>
    <n v="24"/>
    <s v="CONSUMO"/>
    <n v="2.4"/>
    <n v="8113.2000000000007"/>
    <n v="0"/>
    <x v="0"/>
    <n v="1000"/>
    <s v="JALISCO"/>
  </r>
  <r>
    <s v="0206435"/>
    <n v="15000"/>
    <n v="24"/>
    <s v="CONSUMO"/>
    <n v="2.4"/>
    <n v="8112.4949999999999"/>
    <n v="43"/>
    <x v="6"/>
    <n v="1000"/>
    <s v="SAN LUIS POTOSÍ"/>
  </r>
  <r>
    <s v="0209062"/>
    <n v="15000"/>
    <n v="24"/>
    <s v="CONSUMO"/>
    <n v="2.4"/>
    <n v="8111.5050000000001"/>
    <n v="403"/>
    <x v="2"/>
    <n v="167.5"/>
    <s v="MICHOACÁN"/>
  </r>
  <r>
    <s v="0211008"/>
    <n v="15000"/>
    <n v="24"/>
    <s v="CONSUMO"/>
    <n v="2.4"/>
    <n v="8109.8850000000002"/>
    <n v="0"/>
    <x v="0"/>
    <n v="1000"/>
    <s v="GUANAJUATO"/>
  </r>
  <r>
    <s v="0212448"/>
    <n v="9000"/>
    <n v="24"/>
    <s v="CONSUMO"/>
    <n v="2.4"/>
    <n v="8108.7899999999991"/>
    <n v="0"/>
    <x v="0"/>
    <n v="0"/>
    <s v="TABASCO"/>
  </r>
  <r>
    <s v="0205684"/>
    <n v="15000"/>
    <n v="24"/>
    <s v="CONSUMO"/>
    <n v="2.4"/>
    <n v="8108.0399999999991"/>
    <n v="11"/>
    <x v="3"/>
    <n v="1000"/>
    <s v="QUERÉTARO"/>
  </r>
  <r>
    <s v="0210300"/>
    <n v="15000"/>
    <n v="24"/>
    <s v="CONSUMO"/>
    <n v="2.4"/>
    <n v="8106.0150000000003"/>
    <n v="120"/>
    <x v="7"/>
    <n v="1000"/>
    <s v="COLIMA"/>
  </r>
  <r>
    <s v="0210331"/>
    <n v="15000"/>
    <n v="24"/>
    <s v="CONSUMO"/>
    <n v="2.4"/>
    <n v="8105.2199999999993"/>
    <n v="112"/>
    <x v="7"/>
    <n v="0"/>
    <s v="VERACRUZ"/>
  </r>
  <r>
    <s v="0210959"/>
    <n v="15000"/>
    <n v="24"/>
    <s v="CONSUMO"/>
    <n v="2.4"/>
    <n v="8104.38"/>
    <n v="4"/>
    <x v="5"/>
    <n v="395"/>
    <s v="CIUDAD DE MÉXICO"/>
  </r>
  <r>
    <s v="0206162"/>
    <n v="9000"/>
    <n v="24"/>
    <s v="CONSUMO"/>
    <n v="2.4"/>
    <n v="8103.375"/>
    <n v="0"/>
    <x v="0"/>
    <n v="97.65"/>
    <s v="PUEBLA"/>
  </r>
  <r>
    <s v="0211056"/>
    <n v="33000"/>
    <n v="24"/>
    <s v="CONSUMO"/>
    <n v="2.4"/>
    <n v="8100.84"/>
    <n v="0"/>
    <x v="0"/>
    <n v="4000"/>
    <s v="GUERRERO"/>
  </r>
  <r>
    <s v="0210513"/>
    <n v="19500"/>
    <n v="24"/>
    <s v="CONSUMO"/>
    <n v="2.4"/>
    <n v="8084.43"/>
    <n v="0"/>
    <x v="0"/>
    <n v="0"/>
    <s v="CHIAPAS"/>
  </r>
  <r>
    <s v="0208115"/>
    <n v="15000"/>
    <n v="24"/>
    <s v="CONSUMO"/>
    <n v="2.4"/>
    <n v="8082.9149999999991"/>
    <n v="0"/>
    <x v="0"/>
    <n v="595"/>
    <s v="AGUASCALIENTES"/>
  </r>
  <r>
    <s v="0211108"/>
    <n v="15000"/>
    <n v="24"/>
    <s v="CONSUMO"/>
    <n v="2.4"/>
    <n v="8081.8649999999998"/>
    <n v="0"/>
    <x v="0"/>
    <n v="1000"/>
    <s v="ZACATECAS"/>
  </r>
  <r>
    <s v="0212388"/>
    <n v="9000"/>
    <n v="24"/>
    <s v="CONSUMO"/>
    <n v="2.4"/>
    <n v="8080.5599999999995"/>
    <n v="0"/>
    <x v="0"/>
    <n v="0"/>
    <s v="JALISCO"/>
  </r>
  <r>
    <s v="0211187"/>
    <n v="15000"/>
    <n v="24"/>
    <s v="CONSUMO"/>
    <n v="2.4"/>
    <n v="8077.38"/>
    <n v="0"/>
    <x v="0"/>
    <n v="587.5"/>
    <s v="SAN LUIS POTOSÍ"/>
  </r>
  <r>
    <s v="0212397"/>
    <n v="9000"/>
    <n v="24"/>
    <s v="CONSUMO"/>
    <n v="2.4"/>
    <n v="8075.9549999999999"/>
    <n v="0"/>
    <x v="0"/>
    <n v="0"/>
    <s v="MICHOACÁN"/>
  </r>
  <r>
    <s v="0210706"/>
    <n v="18000"/>
    <n v="24"/>
    <s v="CONSUMO"/>
    <n v="2.4"/>
    <n v="8068.41"/>
    <n v="0"/>
    <x v="0"/>
    <n v="1500"/>
    <s v="GUANAJUATO"/>
  </r>
  <r>
    <s v="0209927"/>
    <n v="10500"/>
    <n v="18"/>
    <s v="CONSUMO"/>
    <n v="2.4"/>
    <n v="8026.98"/>
    <n v="27"/>
    <x v="3"/>
    <n v="0"/>
    <s v="TABASCO"/>
  </r>
  <r>
    <s v="0208917"/>
    <n v="15000"/>
    <n v="24"/>
    <s v="CONSUMO"/>
    <n v="2.4"/>
    <n v="8013.09"/>
    <n v="0"/>
    <x v="0"/>
    <n v="1187.7249999999999"/>
    <s v="QUERÉTARO"/>
  </r>
  <r>
    <s v="0209083"/>
    <n v="12150"/>
    <n v="24"/>
    <s v="CONSUMO"/>
    <n v="2.4"/>
    <n v="8003.0550000000003"/>
    <n v="0"/>
    <x v="0"/>
    <n v="525"/>
    <s v="COLIMA"/>
  </r>
  <r>
    <s v="0212395"/>
    <n v="9000"/>
    <n v="18"/>
    <s v="CONSUMO"/>
    <n v="2.4"/>
    <n v="7993.6949999999997"/>
    <n v="0"/>
    <x v="0"/>
    <n v="0"/>
    <s v="VERACRUZ"/>
  </r>
  <r>
    <s v="0211313"/>
    <n v="12000"/>
    <n v="24"/>
    <s v="CONSUMO"/>
    <n v="2.4"/>
    <n v="7988.34"/>
    <n v="34"/>
    <x v="6"/>
    <n v="500"/>
    <s v="CIUDAD DE MÉXICO"/>
  </r>
  <r>
    <s v="0207814"/>
    <n v="15000"/>
    <n v="24"/>
    <s v="CONSUMO"/>
    <n v="2.4"/>
    <n v="7984.5599999999995"/>
    <n v="0"/>
    <x v="0"/>
    <n v="375"/>
    <s v="PUEBLA"/>
  </r>
  <r>
    <s v="0212357"/>
    <n v="9000"/>
    <n v="24"/>
    <s v="CONSUMO"/>
    <n v="2.4"/>
    <n v="7972.5450000000001"/>
    <n v="0"/>
    <x v="0"/>
    <n v="0"/>
    <s v="GUERRERO"/>
  </r>
  <r>
    <s v="0201766"/>
    <n v="15000"/>
    <n v="24"/>
    <s v="CONSUMO"/>
    <n v="2.4"/>
    <n v="7968.2550000000001"/>
    <n v="12"/>
    <x v="3"/>
    <n v="1001.1750000000001"/>
    <s v="CHIAPAS"/>
  </r>
  <r>
    <s v="0211400"/>
    <n v="12000"/>
    <n v="24"/>
    <s v="CONSUMO"/>
    <n v="2.4"/>
    <n v="7959.6900000000005"/>
    <n v="15"/>
    <x v="3"/>
    <n v="500"/>
    <s v="AGUASCALIENTES"/>
  </r>
  <r>
    <s v="0211487"/>
    <n v="12000"/>
    <n v="24"/>
    <s v="CONSUMO"/>
    <n v="2.4"/>
    <n v="7956.8549999999996"/>
    <n v="1"/>
    <x v="5"/>
    <n v="500"/>
    <s v="ZACATECAS"/>
  </r>
  <r>
    <s v="0207094"/>
    <n v="18300"/>
    <n v="24"/>
    <s v="CONSUMO"/>
    <n v="2.4"/>
    <n v="7944.0750000000007"/>
    <n v="0"/>
    <x v="0"/>
    <n v="1550"/>
    <s v="JALISCO"/>
  </r>
  <r>
    <s v="0212481"/>
    <n v="9000"/>
    <n v="18"/>
    <s v="CONSUMO"/>
    <n v="2.4"/>
    <n v="7938.93"/>
    <n v="0"/>
    <x v="0"/>
    <n v="0"/>
    <s v="SAN LUIS POTOSÍ"/>
  </r>
  <r>
    <s v="0209352"/>
    <n v="15900"/>
    <n v="12"/>
    <s v="CONSUMO"/>
    <n v="2.4"/>
    <n v="7936.4249999999993"/>
    <n v="6"/>
    <x v="5"/>
    <n v="2178.2249999999999"/>
    <s v="MICHOACÁN"/>
  </r>
  <r>
    <s v="0201353"/>
    <n v="33000"/>
    <n v="36"/>
    <s v="CONSUMO"/>
    <n v="2.4"/>
    <n v="7933.4400000000005"/>
    <n v="0"/>
    <x v="0"/>
    <n v="4260.2999999999993"/>
    <s v="GUANAJUATO"/>
  </r>
  <r>
    <s v="0211407"/>
    <n v="18000"/>
    <n v="18"/>
    <s v="CONSUMO"/>
    <n v="2.4"/>
    <n v="7921.0499999999993"/>
    <n v="0"/>
    <x v="0"/>
    <n v="1500"/>
    <s v="TABASCO"/>
  </r>
  <r>
    <s v="0208659"/>
    <n v="30000"/>
    <n v="24"/>
    <s v="CONSUMO"/>
    <n v="2.4"/>
    <n v="7919.8050000000003"/>
    <n v="0"/>
    <x v="0"/>
    <n v="1365"/>
    <s v="QUERÉTARO"/>
  </r>
  <r>
    <s v="0207109"/>
    <n v="30000"/>
    <n v="36"/>
    <s v="CONSUMO"/>
    <n v="2.4"/>
    <n v="7907.8050000000003"/>
    <n v="393"/>
    <x v="2"/>
    <n v="0"/>
    <s v="COLIMA"/>
  </r>
  <r>
    <s v="0211972"/>
    <n v="30000"/>
    <n v="12"/>
    <s v="CONSUMO"/>
    <n v="2.4"/>
    <n v="7898.49"/>
    <n v="0"/>
    <x v="0"/>
    <n v="3375"/>
    <s v="VERACRUZ"/>
  </r>
  <r>
    <s v="0209282"/>
    <n v="14985"/>
    <n v="18"/>
    <s v="CONSUMO"/>
    <n v="2.4"/>
    <n v="7894.5750000000007"/>
    <n v="0"/>
    <x v="0"/>
    <n v="2015"/>
    <s v="CIUDAD DE MÉXICO"/>
  </r>
  <r>
    <s v="0211068"/>
    <n v="15000"/>
    <n v="24"/>
    <s v="CONSUMO"/>
    <n v="2.4"/>
    <n v="7874.82"/>
    <n v="0"/>
    <x v="0"/>
    <n v="1000"/>
    <s v="PUEBLA"/>
  </r>
  <r>
    <s v="0211869"/>
    <n v="9000"/>
    <n v="24"/>
    <s v="CONSUMO"/>
    <n v="2.4"/>
    <n v="7874.34"/>
    <n v="75"/>
    <x v="1"/>
    <n v="0"/>
    <s v="GUERRERO"/>
  </r>
  <r>
    <s v="0211666"/>
    <n v="9000"/>
    <n v="24"/>
    <s v="CONSUMO"/>
    <n v="2.4"/>
    <n v="7868.13"/>
    <n v="123"/>
    <x v="4"/>
    <n v="0"/>
    <s v="CHIAPAS"/>
  </r>
  <r>
    <s v="0205245"/>
    <n v="20250"/>
    <n v="24"/>
    <s v="CONSUMO"/>
    <n v="2.4"/>
    <n v="7865.73"/>
    <n v="0"/>
    <x v="0"/>
    <n v="1875"/>
    <s v="GUERRERO"/>
  </r>
  <r>
    <s v="0210984"/>
    <n v="12000"/>
    <n v="18"/>
    <s v="CONSUMO"/>
    <n v="2.4"/>
    <n v="7849.5150000000003"/>
    <n v="0"/>
    <x v="0"/>
    <n v="500"/>
    <s v="CHIAPAS"/>
  </r>
  <r>
    <s v="0208955"/>
    <n v="16500"/>
    <n v="24"/>
    <s v="CONSUMO"/>
    <n v="2.4"/>
    <n v="7845.48"/>
    <n v="393"/>
    <x v="2"/>
    <n v="0"/>
    <s v="AGUASCALIENTES"/>
  </r>
  <r>
    <s v="0211265"/>
    <n v="12900"/>
    <n v="24"/>
    <s v="CONSUMO"/>
    <n v="2.4"/>
    <n v="7844.5499999999993"/>
    <n v="10"/>
    <x v="3"/>
    <n v="0"/>
    <s v="ZACATECAS"/>
  </r>
  <r>
    <s v="0212267"/>
    <n v="9000"/>
    <n v="24"/>
    <s v="CONSUMO"/>
    <n v="2.4"/>
    <n v="7842.0599999999995"/>
    <n v="0"/>
    <x v="0"/>
    <n v="0"/>
    <s v="JALISCO"/>
  </r>
  <r>
    <s v="0208273"/>
    <n v="17250"/>
    <n v="24"/>
    <s v="CONSUMO"/>
    <n v="2.4"/>
    <n v="7803.9449999999997"/>
    <n v="0"/>
    <x v="0"/>
    <n v="1550.425"/>
    <s v="SAN LUIS POTOSÍ"/>
  </r>
  <r>
    <s v="0208463"/>
    <n v="30000"/>
    <n v="24"/>
    <s v="CONSUMO"/>
    <n v="2.4"/>
    <n v="7802.3099999999995"/>
    <n v="0"/>
    <x v="0"/>
    <n v="5000"/>
    <s v="MICHOACÁN"/>
  </r>
  <r>
    <s v="0209525"/>
    <n v="12000"/>
    <n v="24"/>
    <s v="CONSUMO"/>
    <n v="2.4"/>
    <n v="7801.9949999999999"/>
    <n v="0"/>
    <x v="0"/>
    <n v="500"/>
    <s v="GUANAJUATO"/>
  </r>
  <r>
    <s v="0207116"/>
    <n v="12000"/>
    <n v="24"/>
    <s v="CONSUMO"/>
    <n v="2.4"/>
    <n v="7800.4650000000001"/>
    <n v="0"/>
    <x v="0"/>
    <n v="1546.9499999999998"/>
    <s v="TABASCO"/>
  </r>
  <r>
    <s v="0210575"/>
    <n v="18000"/>
    <n v="24"/>
    <s v="CONSUMO"/>
    <n v="2.4"/>
    <n v="7782.3449999999993"/>
    <n v="3"/>
    <x v="5"/>
    <n v="1500"/>
    <s v="QUERÉTARO"/>
  </r>
  <r>
    <s v="0210465"/>
    <n v="12750"/>
    <n v="24"/>
    <s v="CONSUMO"/>
    <n v="2.4"/>
    <n v="7778.34"/>
    <n v="0"/>
    <x v="0"/>
    <n v="625"/>
    <s v="COLIMA"/>
  </r>
  <r>
    <s v="0211819"/>
    <n v="45000"/>
    <n v="36"/>
    <s v="CONSUMO"/>
    <n v="2.4"/>
    <n v="7768.3649999999998"/>
    <n v="0"/>
    <x v="0"/>
    <n v="6000"/>
    <s v="VERACRUZ"/>
  </r>
  <r>
    <s v="0211542"/>
    <n v="12000"/>
    <n v="24"/>
    <s v="CONSUMO"/>
    <n v="2.4"/>
    <n v="7751.43"/>
    <n v="0"/>
    <x v="0"/>
    <n v="500"/>
    <s v="CIUDAD DE MÉXICO"/>
  </r>
  <r>
    <s v="0209417"/>
    <n v="19500"/>
    <n v="24"/>
    <s v="CONSUMO"/>
    <n v="2.4"/>
    <n v="7744.2150000000001"/>
    <n v="0"/>
    <x v="0"/>
    <n v="1750"/>
    <s v="PUEBLA"/>
  </r>
  <r>
    <s v="0211126"/>
    <n v="15000"/>
    <n v="24"/>
    <s v="CONSUMO"/>
    <n v="2.4"/>
    <n v="7738.7550000000001"/>
    <n v="0"/>
    <x v="0"/>
    <n v="1000"/>
    <s v="GUERRERO"/>
  </r>
  <r>
    <s v="0207617"/>
    <n v="18600"/>
    <n v="24"/>
    <s v="CONSUMO"/>
    <n v="2.4"/>
    <n v="7735.3649999999998"/>
    <n v="36"/>
    <x v="6"/>
    <n v="185"/>
    <s v="CHIAPAS"/>
  </r>
  <r>
    <s v="0210971"/>
    <n v="18000"/>
    <n v="24"/>
    <s v="CONSUMO"/>
    <n v="2.4"/>
    <n v="7710.7650000000003"/>
    <n v="0"/>
    <x v="0"/>
    <n v="1500"/>
    <s v="GUERRERO"/>
  </r>
  <r>
    <s v="0203248"/>
    <n v="15000"/>
    <n v="24"/>
    <s v="CONSUMO"/>
    <n v="2.4"/>
    <n v="7672.6049999999996"/>
    <n v="0"/>
    <x v="0"/>
    <n v="1000"/>
    <s v="CHIAPAS"/>
  </r>
  <r>
    <s v="0209720"/>
    <n v="9000"/>
    <n v="24"/>
    <s v="CONSUMO"/>
    <n v="2.4"/>
    <n v="7672.4699999999993"/>
    <n v="12"/>
    <x v="3"/>
    <n v="0"/>
    <s v="AGUASCALIENTES"/>
  </r>
  <r>
    <s v="0210480"/>
    <n v="15000"/>
    <n v="24"/>
    <s v="CONSUMO"/>
    <n v="2.4"/>
    <n v="7668.7800000000007"/>
    <n v="83"/>
    <x v="1"/>
    <n v="0"/>
    <s v="ZACATECAS"/>
  </r>
  <r>
    <s v="0210881"/>
    <n v="16500"/>
    <n v="24"/>
    <s v="CONSUMO"/>
    <n v="2.4"/>
    <n v="7666.92"/>
    <n v="0"/>
    <x v="0"/>
    <n v="1250"/>
    <s v="JALISCO"/>
  </r>
  <r>
    <s v="0207691"/>
    <n v="16500"/>
    <n v="24"/>
    <s v="CONSUMO"/>
    <n v="2.4"/>
    <n v="7663.6049999999996"/>
    <n v="0"/>
    <x v="0"/>
    <n v="1777.55"/>
    <s v="SAN LUIS POTOSÍ"/>
  </r>
  <r>
    <s v="0211812"/>
    <n v="11250"/>
    <n v="24"/>
    <s v="CONSUMO"/>
    <n v="2.4"/>
    <n v="7661.5650000000005"/>
    <n v="0"/>
    <x v="0"/>
    <n v="375"/>
    <s v="MICHOACÁN"/>
  </r>
  <r>
    <s v="0211917"/>
    <n v="7650"/>
    <n v="10"/>
    <s v="CONSUMO"/>
    <n v="2.4"/>
    <n v="7650"/>
    <n v="0"/>
    <x v="0"/>
    <n v="0"/>
    <s v="GUANAJUATO"/>
  </r>
  <r>
    <s v="0212330"/>
    <n v="9000"/>
    <n v="24"/>
    <s v="CONSUMO"/>
    <n v="2.4"/>
    <n v="7621.98"/>
    <n v="0"/>
    <x v="0"/>
    <n v="0"/>
    <s v="TABASCO"/>
  </r>
  <r>
    <s v="0209120"/>
    <n v="15000"/>
    <n v="24"/>
    <s v="CONSUMO"/>
    <n v="2.4"/>
    <n v="7612.5"/>
    <n v="391"/>
    <x v="2"/>
    <n v="0"/>
    <s v="QUERÉTARO"/>
  </r>
  <r>
    <s v="0211657"/>
    <n v="10725"/>
    <n v="24"/>
    <s v="CONSUMO"/>
    <n v="2.4"/>
    <n v="7582.98"/>
    <n v="1"/>
    <x v="5"/>
    <n v="37.5"/>
    <s v="COLIMA"/>
  </r>
  <r>
    <s v="0211814"/>
    <n v="10800"/>
    <n v="24"/>
    <s v="CONSUMO"/>
    <n v="2.4"/>
    <n v="7571.5050000000001"/>
    <n v="0"/>
    <x v="0"/>
    <n v="0"/>
    <s v="VERACRUZ"/>
  </r>
  <r>
    <s v="0211074"/>
    <n v="15000"/>
    <n v="24"/>
    <s v="CONSUMO"/>
    <n v="2.4"/>
    <n v="7554.33"/>
    <n v="0"/>
    <x v="0"/>
    <n v="1000"/>
    <s v="CIUDAD DE MÉXICO"/>
  </r>
  <r>
    <s v="0211232"/>
    <n v="15000"/>
    <n v="24"/>
    <s v="CONSUMO"/>
    <n v="2.4"/>
    <n v="7549.5150000000003"/>
    <n v="0"/>
    <x v="0"/>
    <n v="1000"/>
    <s v="PUEBLA"/>
  </r>
  <r>
    <s v="0206352"/>
    <n v="7950"/>
    <n v="24"/>
    <s v="CONSUMO"/>
    <n v="2.4"/>
    <n v="7544.3850000000002"/>
    <n v="0"/>
    <x v="0"/>
    <n v="1206.0250000000001"/>
    <s v="GUERRERO"/>
  </r>
  <r>
    <s v="0210921"/>
    <n v="15000"/>
    <n v="24"/>
    <s v="CONSUMO"/>
    <n v="2.4"/>
    <n v="7536.66"/>
    <n v="10"/>
    <x v="3"/>
    <n v="1000"/>
    <s v="CHIAPAS"/>
  </r>
  <r>
    <s v="0209172"/>
    <n v="10500"/>
    <n v="24"/>
    <s v="CONSUMO"/>
    <n v="2.4"/>
    <n v="7508.5499999999993"/>
    <n v="534"/>
    <x v="2"/>
    <n v="177.5"/>
    <s v="GUERRERO"/>
  </r>
  <r>
    <s v="0211832"/>
    <n v="15000"/>
    <n v="24"/>
    <s v="CONSUMO"/>
    <n v="2.4"/>
    <n v="7503.5250000000005"/>
    <n v="0"/>
    <x v="0"/>
    <n v="2500"/>
    <s v="CHIAPAS"/>
  </r>
  <r>
    <s v="0202176"/>
    <n v="7500"/>
    <n v="24"/>
    <s v="CONSUMO"/>
    <n v="2.4"/>
    <n v="7500"/>
    <n v="0"/>
    <x v="0"/>
    <n v="0.32500000000000001"/>
    <s v="AGUASCALIENTES"/>
  </r>
  <r>
    <s v="0205388"/>
    <n v="7500"/>
    <n v="24"/>
    <s v="CONSUMO"/>
    <n v="2.4"/>
    <n v="7500"/>
    <n v="0"/>
    <x v="0"/>
    <n v="1529.875"/>
    <s v="ZACATECAS"/>
  </r>
  <r>
    <s v="0206086"/>
    <n v="7500"/>
    <n v="24"/>
    <s v="CONSUMO"/>
    <n v="2.4"/>
    <n v="7500"/>
    <n v="0"/>
    <x v="0"/>
    <n v="156.72499999999999"/>
    <s v="JALISCO"/>
  </r>
  <r>
    <s v="0206350"/>
    <n v="7500"/>
    <n v="24"/>
    <s v="CONSUMO"/>
    <n v="2.4"/>
    <n v="7500"/>
    <n v="0"/>
    <x v="0"/>
    <n v="206.72499999999999"/>
    <s v="SAN LUIS POTOSÍ"/>
  </r>
  <r>
    <s v="0206887"/>
    <n v="7500"/>
    <n v="24"/>
    <s v="CONSUMO"/>
    <n v="2.4"/>
    <n v="7500"/>
    <n v="0"/>
    <x v="0"/>
    <n v="1210"/>
    <s v="MICHOACÁN"/>
  </r>
  <r>
    <s v="0209334"/>
    <n v="7500"/>
    <n v="8"/>
    <s v="CONSUMO"/>
    <n v="2.4"/>
    <n v="7500"/>
    <n v="0"/>
    <x v="0"/>
    <n v="57.699999999999996"/>
    <s v="GUANAJUATO"/>
  </r>
  <r>
    <s v="0209390"/>
    <n v="7500"/>
    <n v="18"/>
    <s v="CONSUMO"/>
    <n v="2.4"/>
    <n v="7500"/>
    <n v="0"/>
    <x v="0"/>
    <n v="0"/>
    <s v="TABASCO"/>
  </r>
  <r>
    <s v="0211539"/>
    <n v="7500"/>
    <n v="12"/>
    <s v="CONSUMO"/>
    <n v="2.4"/>
    <n v="7500"/>
    <n v="0"/>
    <x v="0"/>
    <n v="0"/>
    <s v="QUERÉTARO"/>
  </r>
  <r>
    <s v="0211722"/>
    <n v="7500"/>
    <n v="24"/>
    <s v="CONSUMO"/>
    <n v="2.4"/>
    <n v="7500"/>
    <n v="0"/>
    <x v="0"/>
    <n v="0"/>
    <s v="COLIMA"/>
  </r>
  <r>
    <s v="0211924"/>
    <n v="7500"/>
    <n v="12"/>
    <s v="CONSUMO"/>
    <n v="2.4"/>
    <n v="7500"/>
    <n v="0"/>
    <x v="0"/>
    <n v="0"/>
    <s v="VERACRUZ"/>
  </r>
  <r>
    <s v="0212213"/>
    <n v="7500"/>
    <n v="24"/>
    <s v="CONSUMO"/>
    <n v="2.4"/>
    <n v="7500"/>
    <n v="0"/>
    <x v="0"/>
    <n v="0"/>
    <s v="CIUDAD DE MÉXICO"/>
  </r>
  <r>
    <s v="0212281"/>
    <n v="7500"/>
    <n v="24"/>
    <s v="CONSUMO"/>
    <n v="2.4"/>
    <n v="7500"/>
    <n v="0"/>
    <x v="0"/>
    <n v="0"/>
    <s v="PUEBLA"/>
  </r>
  <r>
    <s v="0209707"/>
    <n v="30000"/>
    <n v="24"/>
    <s v="CONSUMO"/>
    <n v="2.4"/>
    <n v="7499.8050000000003"/>
    <n v="44"/>
    <x v="6"/>
    <n v="0"/>
    <s v="GUERRERO"/>
  </r>
  <r>
    <s v="0206303"/>
    <n v="30000"/>
    <n v="24"/>
    <s v="CONSUMO"/>
    <n v="2.4"/>
    <n v="7499.76"/>
    <n v="0"/>
    <x v="0"/>
    <n v="0"/>
    <s v="CHIAPAS"/>
  </r>
  <r>
    <s v="0211331"/>
    <n v="15000"/>
    <n v="24"/>
    <s v="CONSUMO"/>
    <n v="2.4"/>
    <n v="7499.58"/>
    <n v="0"/>
    <x v="0"/>
    <n v="0"/>
    <s v="GUERRERO"/>
  </r>
  <r>
    <s v="0209444"/>
    <n v="15000"/>
    <n v="24"/>
    <s v="CONSUMO"/>
    <n v="2.4"/>
    <n v="7499.5349999999999"/>
    <n v="0"/>
    <x v="0"/>
    <n v="175"/>
    <s v="CHIAPAS"/>
  </r>
  <r>
    <s v="0211877"/>
    <n v="9000"/>
    <n v="24"/>
    <s v="CONSUMO"/>
    <n v="2.4"/>
    <n v="7499.4749999999995"/>
    <n v="44"/>
    <x v="6"/>
    <n v="0"/>
    <s v="AGUASCALIENTES"/>
  </r>
  <r>
    <s v="0210649"/>
    <n v="15000"/>
    <n v="24"/>
    <s v="CONSUMO"/>
    <n v="2.4"/>
    <n v="7499.34"/>
    <n v="18"/>
    <x v="3"/>
    <n v="1000"/>
    <s v="ZACATECAS"/>
  </r>
  <r>
    <s v="0212142"/>
    <n v="9000"/>
    <n v="24"/>
    <s v="CONSUMO"/>
    <n v="2.4"/>
    <n v="7498.98"/>
    <n v="0"/>
    <x v="0"/>
    <n v="0"/>
    <s v="JALISCO"/>
  </r>
  <r>
    <s v="0206662"/>
    <n v="18000"/>
    <n v="24"/>
    <s v="CONSUMO"/>
    <n v="2.4"/>
    <n v="7498.9650000000001"/>
    <n v="844"/>
    <x v="2"/>
    <n v="1500"/>
    <s v="SAN LUIS POTOSÍ"/>
  </r>
  <r>
    <s v="0210614"/>
    <n v="15000"/>
    <n v="24"/>
    <s v="CONSUMO"/>
    <n v="2.4"/>
    <n v="7498.68"/>
    <n v="26"/>
    <x v="3"/>
    <n v="500"/>
    <s v="MICHOACÁN"/>
  </r>
  <r>
    <s v="0210835"/>
    <n v="15000"/>
    <n v="24"/>
    <s v="CONSUMO"/>
    <n v="2.4"/>
    <n v="7498.02"/>
    <n v="0"/>
    <x v="0"/>
    <n v="1000"/>
    <s v="GUANAJUATO"/>
  </r>
  <r>
    <s v="0209754"/>
    <n v="15000"/>
    <n v="24"/>
    <s v="CONSUMO"/>
    <n v="2.4"/>
    <n v="7495.62"/>
    <n v="212"/>
    <x v="2"/>
    <n v="250"/>
    <s v="TABASCO"/>
  </r>
  <r>
    <s v="0211916"/>
    <n v="15000"/>
    <n v="12"/>
    <s v="CONSUMO"/>
    <n v="2.4"/>
    <n v="7495.1550000000007"/>
    <n v="0"/>
    <x v="0"/>
    <n v="1000"/>
    <s v="QUERÉTARO"/>
  </r>
  <r>
    <s v="0212315"/>
    <n v="9000"/>
    <n v="12"/>
    <s v="CONSUMO"/>
    <n v="2.4"/>
    <n v="7494.39"/>
    <n v="7"/>
    <x v="5"/>
    <n v="0"/>
    <s v="COLIMA"/>
  </r>
  <r>
    <s v="0211993"/>
    <n v="9000"/>
    <n v="24"/>
    <s v="CONSUMO"/>
    <n v="2.4"/>
    <n v="7492.83"/>
    <n v="22"/>
    <x v="3"/>
    <n v="0"/>
    <s v="VERACRUZ"/>
  </r>
  <r>
    <s v="0208523"/>
    <n v="22500"/>
    <n v="24"/>
    <s v="CONSUMO"/>
    <n v="2.4"/>
    <n v="7491.9149999999991"/>
    <n v="0"/>
    <x v="0"/>
    <n v="2250"/>
    <s v="CIUDAD DE MÉXICO"/>
  </r>
  <r>
    <s v="0211381"/>
    <n v="30000"/>
    <n v="12"/>
    <s v="CONSUMO"/>
    <n v="2.4"/>
    <n v="7491.7650000000003"/>
    <n v="0"/>
    <x v="0"/>
    <n v="855"/>
    <s v="PUEBLA"/>
  </r>
  <r>
    <s v="0212089"/>
    <n v="9000"/>
    <n v="18"/>
    <s v="CONSUMO"/>
    <n v="2.4"/>
    <n v="7489.5300000000007"/>
    <n v="36"/>
    <x v="6"/>
    <n v="0"/>
    <s v="GUERRERO"/>
  </r>
  <r>
    <s v="0211384"/>
    <n v="12000"/>
    <n v="24"/>
    <s v="CONSUMO"/>
    <n v="2.4"/>
    <n v="7489.41"/>
    <n v="0"/>
    <x v="0"/>
    <n v="500"/>
    <s v="CHIAPAS"/>
  </r>
  <r>
    <s v="0210553"/>
    <n v="18000"/>
    <n v="24"/>
    <s v="CONSUMO"/>
    <n v="2.4"/>
    <n v="7487.2950000000001"/>
    <n v="0"/>
    <x v="0"/>
    <n v="1500"/>
    <s v="GUERRERO"/>
  </r>
  <r>
    <s v="0207623"/>
    <n v="15000"/>
    <n v="24"/>
    <s v="CONSUMO"/>
    <n v="2.4"/>
    <n v="7484.7150000000001"/>
    <n v="117"/>
    <x v="7"/>
    <n v="0"/>
    <s v="CHIAPAS"/>
  </r>
  <r>
    <s v="0210164"/>
    <n v="22500"/>
    <n v="24"/>
    <s v="CONSUMO"/>
    <n v="2.4"/>
    <n v="7471.0050000000001"/>
    <n v="0"/>
    <x v="0"/>
    <n v="682.5"/>
    <s v="AGUASCALIENTES"/>
  </r>
  <r>
    <s v="0210530"/>
    <n v="18000"/>
    <n v="24"/>
    <s v="CONSUMO"/>
    <n v="2.4"/>
    <n v="7470.375"/>
    <n v="0"/>
    <x v="0"/>
    <n v="1500"/>
    <s v="ZACATECAS"/>
  </r>
  <r>
    <s v="0210475"/>
    <n v="9000"/>
    <n v="24"/>
    <s v="CONSUMO"/>
    <n v="2.4"/>
    <n v="7464.7950000000001"/>
    <n v="0"/>
    <x v="0"/>
    <n v="0"/>
    <s v="JALISCO"/>
  </r>
  <r>
    <s v="0207739"/>
    <n v="30000"/>
    <n v="24"/>
    <s v="CONSUMO"/>
    <n v="2.4"/>
    <n v="7464.0750000000007"/>
    <n v="0"/>
    <x v="0"/>
    <n v="4750"/>
    <s v="SAN LUIS POTOSÍ"/>
  </r>
  <r>
    <s v="0210402"/>
    <n v="9000"/>
    <n v="24"/>
    <s v="CONSUMO"/>
    <n v="2.4"/>
    <n v="7458.63"/>
    <n v="0"/>
    <x v="0"/>
    <n v="1000"/>
    <s v="MICHOACÁN"/>
  </r>
  <r>
    <s v="0209977"/>
    <n v="22500"/>
    <n v="24"/>
    <s v="CONSUMO"/>
    <n v="2.4"/>
    <n v="7452.7950000000001"/>
    <n v="36"/>
    <x v="6"/>
    <n v="0"/>
    <s v="GUANAJUATO"/>
  </r>
  <r>
    <s v="0212347"/>
    <n v="9000"/>
    <n v="12"/>
    <s v="CONSUMO"/>
    <n v="2.4"/>
    <n v="7452.66"/>
    <n v="0"/>
    <x v="0"/>
    <n v="0"/>
    <s v="TABASCO"/>
  </r>
  <r>
    <s v="0210030"/>
    <n v="12000"/>
    <n v="24"/>
    <s v="CONSUMO"/>
    <n v="2.4"/>
    <n v="7452.3449999999993"/>
    <n v="0"/>
    <x v="0"/>
    <n v="500"/>
    <s v="QUERÉTARO"/>
  </r>
  <r>
    <s v="0208764"/>
    <n v="14250"/>
    <n v="12"/>
    <s v="CONSUMO"/>
    <n v="2.4"/>
    <n v="7440.8549999999996"/>
    <n v="0"/>
    <x v="0"/>
    <n v="2812.5"/>
    <s v="COLIMA"/>
  </r>
  <r>
    <s v="0211625"/>
    <n v="10500"/>
    <n v="24"/>
    <s v="CONSUMO"/>
    <n v="2.4"/>
    <n v="7428.9449999999997"/>
    <n v="7"/>
    <x v="5"/>
    <n v="250"/>
    <s v="VERACRUZ"/>
  </r>
  <r>
    <s v="0206359"/>
    <n v="22500"/>
    <n v="24"/>
    <s v="CONSUMO"/>
    <n v="2.4"/>
    <n v="7428.4500000000007"/>
    <n v="5"/>
    <x v="5"/>
    <n v="440"/>
    <s v="CIUDAD DE MÉXICO"/>
  </r>
  <r>
    <s v="0210847"/>
    <n v="15000"/>
    <n v="24"/>
    <s v="CONSUMO"/>
    <n v="2.4"/>
    <n v="7410.2849999999999"/>
    <n v="0"/>
    <x v="0"/>
    <n v="1000"/>
    <s v="PUEBLA"/>
  </r>
  <r>
    <s v="0207564"/>
    <n v="9465"/>
    <n v="24"/>
    <s v="CONSUMO"/>
    <n v="2.4"/>
    <n v="7399.2000000000007"/>
    <n v="0"/>
    <x v="0"/>
    <n v="218.02499999999998"/>
    <s v="GUERRERO"/>
  </r>
  <r>
    <s v="0212475"/>
    <n v="9000"/>
    <n v="12"/>
    <s v="CONSUMO"/>
    <n v="2.4"/>
    <n v="7399.0050000000001"/>
    <n v="0"/>
    <x v="0"/>
    <n v="0"/>
    <s v="CHIAPAS"/>
  </r>
  <r>
    <s v="0210512"/>
    <n v="15000"/>
    <n v="24"/>
    <s v="CONSUMO"/>
    <n v="2.4"/>
    <n v="7391.1450000000004"/>
    <n v="46"/>
    <x v="6"/>
    <n v="250"/>
    <s v="PUEBLA"/>
  </r>
  <r>
    <s v="0207526"/>
    <n v="19500"/>
    <n v="24"/>
    <s v="CONSUMO"/>
    <n v="2.4"/>
    <n v="7388.91"/>
    <n v="0"/>
    <x v="0"/>
    <n v="1370"/>
    <s v="GUERRERO"/>
  </r>
  <r>
    <s v="0210388"/>
    <n v="18000"/>
    <n v="24"/>
    <s v="CONSUMO"/>
    <n v="2.4"/>
    <n v="7388.2650000000003"/>
    <n v="7"/>
    <x v="5"/>
    <n v="0"/>
    <s v="CHIAPAS"/>
  </r>
  <r>
    <s v="0210439"/>
    <n v="22500"/>
    <n v="24"/>
    <s v="CONSUMO"/>
    <n v="2.4"/>
    <n v="7383.0450000000001"/>
    <n v="0"/>
    <x v="0"/>
    <n v="2250"/>
    <s v="AGUASCALIENTES"/>
  </r>
  <r>
    <s v="0212248"/>
    <n v="9000"/>
    <n v="18"/>
    <s v="CONSUMO"/>
    <n v="2.4"/>
    <n v="7374.7049999999999"/>
    <n v="0"/>
    <x v="0"/>
    <n v="0"/>
    <s v="ZACATECAS"/>
  </r>
  <r>
    <s v="0210478"/>
    <n v="15000"/>
    <n v="24"/>
    <s v="CONSUMO"/>
    <n v="2.4"/>
    <n v="7372.3350000000009"/>
    <n v="53"/>
    <x v="6"/>
    <n v="62.5"/>
    <s v="JALISCO"/>
  </r>
  <r>
    <s v="0211272"/>
    <n v="15000"/>
    <n v="24"/>
    <s v="CONSUMO"/>
    <n v="2.4"/>
    <n v="7359.12"/>
    <n v="0"/>
    <x v="0"/>
    <n v="1000"/>
    <s v="SAN LUIS POTOSÍ"/>
  </r>
  <r>
    <s v="0211513"/>
    <n v="7350"/>
    <n v="24"/>
    <s v="CONSUMO"/>
    <n v="2.4"/>
    <n v="7350"/>
    <n v="0"/>
    <x v="0"/>
    <n v="0"/>
    <s v="MICHOACÁN"/>
  </r>
  <r>
    <s v="0209894"/>
    <n v="30000"/>
    <n v="24"/>
    <s v="CONSUMO"/>
    <n v="2.4"/>
    <n v="7347.8850000000002"/>
    <n v="0"/>
    <x v="0"/>
    <n v="2320"/>
    <s v="GUANAJUATO"/>
  </r>
  <r>
    <s v="0211340"/>
    <n v="15000"/>
    <n v="24"/>
    <s v="CONSUMO"/>
    <n v="2.4"/>
    <n v="7342.7550000000001"/>
    <n v="0"/>
    <x v="0"/>
    <n v="1000"/>
    <s v="TABASCO"/>
  </r>
  <r>
    <s v="0209200"/>
    <n v="9300"/>
    <n v="24"/>
    <s v="CONSUMO"/>
    <n v="2.4"/>
    <n v="7339.1849999999995"/>
    <n v="0"/>
    <x v="0"/>
    <n v="1250"/>
    <s v="QUERÉTARO"/>
  </r>
  <r>
    <s v="0211294"/>
    <n v="15000"/>
    <n v="24"/>
    <s v="CONSUMO"/>
    <n v="2.4"/>
    <n v="7328.1900000000005"/>
    <n v="0"/>
    <x v="0"/>
    <n v="1000"/>
    <s v="COLIMA"/>
  </r>
  <r>
    <s v="0210909"/>
    <n v="15000"/>
    <n v="24"/>
    <s v="CONSUMO"/>
    <n v="2.4"/>
    <n v="7320.6749999999993"/>
    <n v="0"/>
    <x v="0"/>
    <n v="37.5"/>
    <s v="VERACRUZ"/>
  </r>
  <r>
    <s v="0210986"/>
    <n v="8400"/>
    <n v="24"/>
    <s v="CONSUMO"/>
    <n v="2.4"/>
    <n v="7284.4949999999999"/>
    <n v="0"/>
    <x v="0"/>
    <n v="0"/>
    <s v="CIUDAD DE MÉXICO"/>
  </r>
  <r>
    <s v="0209988"/>
    <n v="30000"/>
    <n v="24"/>
    <s v="CONSUMO"/>
    <n v="2.4"/>
    <n v="7252.4549999999999"/>
    <n v="0"/>
    <x v="0"/>
    <n v="3500"/>
    <s v="PUEBLA"/>
  </r>
  <r>
    <s v="0211888"/>
    <n v="9225"/>
    <n v="24"/>
    <s v="CONSUMO"/>
    <n v="2.4"/>
    <n v="7249.98"/>
    <n v="10"/>
    <x v="3"/>
    <n v="37.5"/>
    <s v="GUERRERO"/>
  </r>
  <r>
    <s v="0208630"/>
    <n v="15000"/>
    <n v="24"/>
    <s v="CONSUMO"/>
    <n v="2.4"/>
    <n v="7248.1350000000002"/>
    <n v="0"/>
    <x v="0"/>
    <n v="2500"/>
    <s v="CHIAPAS"/>
  </r>
  <r>
    <s v="0208787"/>
    <n v="30000"/>
    <n v="36"/>
    <s v="CONSUMO"/>
    <n v="2.4"/>
    <n v="7241.91"/>
    <n v="0"/>
    <x v="0"/>
    <n v="3.8"/>
    <s v="AGUASCALIENTES"/>
  </r>
  <r>
    <s v="0206922"/>
    <n v="18000"/>
    <n v="24"/>
    <s v="CONSUMO"/>
    <n v="2.4"/>
    <n v="7237.3050000000003"/>
    <n v="0"/>
    <x v="0"/>
    <n v="600"/>
    <s v="ZACATECAS"/>
  </r>
  <r>
    <s v="0210690"/>
    <n v="30000"/>
    <n v="24"/>
    <s v="CONSUMO"/>
    <n v="2.4"/>
    <n v="7233.33"/>
    <n v="0"/>
    <x v="0"/>
    <n v="1750"/>
    <s v="JALISCO"/>
  </r>
  <r>
    <s v="0208395"/>
    <n v="15000"/>
    <n v="24"/>
    <s v="CONSUMO"/>
    <n v="2.4"/>
    <n v="7217.7899999999991"/>
    <n v="543"/>
    <x v="2"/>
    <n v="582.5"/>
    <s v="SAN LUIS POTOSÍ"/>
  </r>
  <r>
    <s v="0209606"/>
    <n v="22500"/>
    <n v="24"/>
    <s v="CONSUMO"/>
    <n v="2.4"/>
    <n v="7214.7000000000007"/>
    <n v="0"/>
    <x v="0"/>
    <n v="2250"/>
    <s v="MICHOACÁN"/>
  </r>
  <r>
    <s v="0211460"/>
    <n v="22500"/>
    <n v="24"/>
    <s v="CONSUMO"/>
    <n v="2.4"/>
    <n v="7194.2100000000009"/>
    <n v="0"/>
    <x v="0"/>
    <n v="2250"/>
    <s v="GUANAJUATO"/>
  </r>
  <r>
    <s v="0211077"/>
    <n v="9000"/>
    <n v="24"/>
    <s v="CONSUMO"/>
    <n v="2.4"/>
    <n v="7187.3099999999995"/>
    <n v="0"/>
    <x v="0"/>
    <n v="0"/>
    <s v="TABASCO"/>
  </r>
  <r>
    <s v="0212210"/>
    <n v="7500"/>
    <n v="24"/>
    <s v="CONSUMO"/>
    <n v="2.4"/>
    <n v="7186.0650000000005"/>
    <n v="0"/>
    <x v="0"/>
    <n v="0"/>
    <s v="QUERÉTARO"/>
  </r>
  <r>
    <s v="0212206"/>
    <n v="9000"/>
    <n v="24"/>
    <s v="CONSUMO"/>
    <n v="2.4"/>
    <n v="7144.68"/>
    <n v="0"/>
    <x v="0"/>
    <n v="0"/>
    <s v="COLIMA"/>
  </r>
  <r>
    <s v="0211520"/>
    <n v="10800"/>
    <n v="24"/>
    <s v="CONSUMO"/>
    <n v="2.4"/>
    <n v="7141.9949999999999"/>
    <n v="0"/>
    <x v="0"/>
    <n v="0"/>
    <s v="VERACRUZ"/>
  </r>
  <r>
    <s v="0210831"/>
    <n v="15000"/>
    <n v="24"/>
    <s v="CONSUMO"/>
    <n v="2.4"/>
    <n v="7136.1149999999998"/>
    <n v="0"/>
    <x v="0"/>
    <n v="1000"/>
    <s v="CIUDAD DE MÉXICO"/>
  </r>
  <r>
    <s v="0211359"/>
    <n v="15000"/>
    <n v="24"/>
    <s v="CONSUMO"/>
    <n v="2.4"/>
    <n v="7128.8250000000007"/>
    <n v="0"/>
    <x v="0"/>
    <n v="1000"/>
    <s v="PUEBLA"/>
  </r>
  <r>
    <s v="0210978"/>
    <n v="21000"/>
    <n v="24"/>
    <s v="CONSUMO"/>
    <n v="2.4"/>
    <n v="7125.2849999999999"/>
    <n v="0"/>
    <x v="0"/>
    <n v="0"/>
    <s v="GUERRERO"/>
  </r>
  <r>
    <s v="0208947"/>
    <n v="7500"/>
    <n v="24"/>
    <s v="CONSUMO"/>
    <n v="2.4"/>
    <n v="7124.4449999999997"/>
    <n v="0"/>
    <x v="0"/>
    <n v="500"/>
    <s v="CHIAPAS"/>
  </r>
  <r>
    <s v="0211986"/>
    <n v="9000"/>
    <n v="24"/>
    <s v="CONSUMO"/>
    <n v="2.4"/>
    <n v="7123.1849999999995"/>
    <n v="0"/>
    <x v="0"/>
    <n v="0"/>
    <s v="AGUASCALIENTES"/>
  </r>
  <r>
    <s v="0211890"/>
    <n v="9000"/>
    <n v="24"/>
    <s v="CONSUMO"/>
    <n v="2.4"/>
    <n v="7122.9000000000005"/>
    <n v="9"/>
    <x v="3"/>
    <n v="0"/>
    <s v="ZACATECAS"/>
  </r>
  <r>
    <s v="0208977"/>
    <n v="15000"/>
    <n v="24"/>
    <s v="CONSUMO"/>
    <n v="2.4"/>
    <n v="7120.77"/>
    <n v="0"/>
    <x v="0"/>
    <n v="2500"/>
    <s v="JALISCO"/>
  </r>
  <r>
    <s v="0211998"/>
    <n v="9000"/>
    <n v="24"/>
    <s v="CONSUMO"/>
    <n v="2.4"/>
    <n v="7120.41"/>
    <n v="0"/>
    <x v="0"/>
    <n v="0"/>
    <s v="SAN LUIS POTOSÍ"/>
  </r>
  <r>
    <s v="0208870"/>
    <n v="7500"/>
    <n v="24"/>
    <s v="CONSUMO"/>
    <n v="2.4"/>
    <n v="7118.3549999999996"/>
    <n v="0"/>
    <x v="0"/>
    <n v="0"/>
    <s v="MICHOACÁN"/>
  </r>
  <r>
    <s v="0209415"/>
    <n v="15000"/>
    <n v="24"/>
    <s v="CONSUMO"/>
    <n v="2.4"/>
    <n v="7115.8499999999995"/>
    <n v="285"/>
    <x v="2"/>
    <n v="0"/>
    <s v="GUANAJUATO"/>
  </r>
  <r>
    <s v="0211820"/>
    <n v="9000"/>
    <n v="24"/>
    <s v="CONSUMO"/>
    <n v="2.4"/>
    <n v="7112.8350000000009"/>
    <n v="23"/>
    <x v="3"/>
    <n v="0"/>
    <s v="TABASCO"/>
  </r>
  <r>
    <s v="0203359"/>
    <n v="7500"/>
    <n v="24"/>
    <s v="CONSUMO"/>
    <n v="2.4"/>
    <n v="7107.48"/>
    <n v="0"/>
    <x v="0"/>
    <n v="0.375"/>
    <s v="QUERÉTARO"/>
  </r>
  <r>
    <s v="0207402"/>
    <n v="9000"/>
    <n v="24"/>
    <s v="CONSUMO"/>
    <n v="2.4"/>
    <n v="7107.4050000000007"/>
    <n v="0"/>
    <x v="0"/>
    <n v="0"/>
    <s v="COLIMA"/>
  </r>
  <r>
    <s v="0212519"/>
    <n v="7500"/>
    <n v="24"/>
    <s v="CONSUMO"/>
    <n v="2.4"/>
    <n v="7098.8850000000002"/>
    <n v="0"/>
    <x v="0"/>
    <n v="0"/>
    <s v="VERACRUZ"/>
  </r>
  <r>
    <s v="0209248"/>
    <n v="30000"/>
    <n v="36"/>
    <s v="CONSUMO"/>
    <n v="2.4"/>
    <n v="7098.6900000000005"/>
    <n v="0"/>
    <x v="0"/>
    <n v="3500"/>
    <s v="CIUDAD DE MÉXICO"/>
  </r>
  <r>
    <s v="0208591"/>
    <n v="20475"/>
    <n v="24"/>
    <s v="CONSUMO"/>
    <n v="2.4"/>
    <n v="7080.2849999999999"/>
    <n v="0"/>
    <x v="0"/>
    <n v="1912.5"/>
    <s v="PUEBLA"/>
  </r>
  <r>
    <s v="0212461"/>
    <n v="7500"/>
    <n v="18"/>
    <s v="CONSUMO"/>
    <n v="2.4"/>
    <n v="7079.8499999999995"/>
    <n v="8"/>
    <x v="3"/>
    <n v="0"/>
    <s v="GUERRERO"/>
  </r>
  <r>
    <s v="0208120"/>
    <n v="19500"/>
    <n v="24"/>
    <s v="CONSUMO"/>
    <n v="2.4"/>
    <n v="7075.4549999999999"/>
    <n v="0"/>
    <x v="0"/>
    <n v="380"/>
    <s v="CHIAPAS"/>
  </r>
  <r>
    <s v="0211216"/>
    <n v="15000"/>
    <n v="24"/>
    <s v="CONSUMO"/>
    <n v="2.4"/>
    <n v="7072.4549999999999"/>
    <n v="0"/>
    <x v="0"/>
    <n v="1000"/>
    <s v="GUERRERO"/>
  </r>
  <r>
    <s v="0208473"/>
    <n v="18000"/>
    <n v="24"/>
    <s v="CONSUMO"/>
    <n v="2.4"/>
    <n v="7048.68"/>
    <n v="177"/>
    <x v="4"/>
    <n v="880"/>
    <s v="CHIAPAS"/>
  </r>
  <r>
    <s v="0210916"/>
    <n v="15000"/>
    <n v="24"/>
    <s v="CONSUMO"/>
    <n v="2.4"/>
    <n v="7045.0349999999999"/>
    <n v="0"/>
    <x v="0"/>
    <n v="1000"/>
    <s v="AGUASCALIENTES"/>
  </r>
  <r>
    <s v="0202234"/>
    <n v="15000"/>
    <n v="24"/>
    <s v="CONSUMO"/>
    <n v="2.4"/>
    <n v="7040.6849999999995"/>
    <n v="40"/>
    <x v="6"/>
    <n v="932.5"/>
    <s v="ZACATECAS"/>
  </r>
  <r>
    <s v="0208435"/>
    <n v="45000"/>
    <n v="24"/>
    <s v="CONSUMO"/>
    <n v="2.4"/>
    <n v="7040.3850000000002"/>
    <n v="0"/>
    <x v="0"/>
    <n v="6000"/>
    <s v="JALISCO"/>
  </r>
  <r>
    <s v="0210198"/>
    <n v="30000"/>
    <n v="24"/>
    <s v="CONSUMO"/>
    <n v="2.4"/>
    <n v="7023.18"/>
    <n v="0"/>
    <x v="0"/>
    <n v="3500"/>
    <s v="SAN LUIS POTOSÍ"/>
  </r>
  <r>
    <s v="0209814"/>
    <n v="45000"/>
    <n v="24"/>
    <s v="CONSUMO"/>
    <n v="2.4"/>
    <n v="7009.6649999999991"/>
    <n v="0"/>
    <x v="0"/>
    <n v="3250"/>
    <s v="MICHOACÁN"/>
  </r>
  <r>
    <s v="0204380"/>
    <n v="24000"/>
    <n v="24"/>
    <s v="CONSUMO"/>
    <n v="2.4"/>
    <n v="6997.86"/>
    <n v="0"/>
    <x v="0"/>
    <n v="2500"/>
    <s v="GUANAJUATO"/>
  </r>
  <r>
    <s v="0211170"/>
    <n v="10500"/>
    <n v="24"/>
    <s v="CONSUMO"/>
    <n v="2.4"/>
    <n v="6997.41"/>
    <n v="60"/>
    <x v="6"/>
    <n v="0"/>
    <s v="TABASCO"/>
  </r>
  <r>
    <s v="0206245"/>
    <n v="12000"/>
    <n v="24"/>
    <s v="CONSUMO"/>
    <n v="2.4"/>
    <n v="6995.61"/>
    <n v="0"/>
    <x v="0"/>
    <n v="225"/>
    <s v="QUERÉTARO"/>
  </r>
  <r>
    <s v="0209884"/>
    <n v="24000"/>
    <n v="24"/>
    <s v="CONSUMO"/>
    <n v="2.4"/>
    <n v="6994.86"/>
    <n v="28"/>
    <x v="3"/>
    <n v="0"/>
    <s v="COLIMA"/>
  </r>
  <r>
    <s v="0208838"/>
    <n v="21375"/>
    <n v="24"/>
    <s v="CONSUMO"/>
    <n v="2.4"/>
    <n v="6990.8250000000007"/>
    <n v="0"/>
    <x v="0"/>
    <n v="1500"/>
    <s v="VERACRUZ"/>
  </r>
  <r>
    <s v="0211163"/>
    <n v="12000"/>
    <n v="24"/>
    <s v="CONSUMO"/>
    <n v="2.4"/>
    <n v="6984.5850000000009"/>
    <n v="0"/>
    <x v="0"/>
    <n v="500"/>
    <s v="CIUDAD DE MÉXICO"/>
  </r>
  <r>
    <s v="0211619"/>
    <n v="10500"/>
    <n v="24"/>
    <s v="CONSUMO"/>
    <n v="2.4"/>
    <n v="6978.7650000000003"/>
    <n v="0"/>
    <x v="0"/>
    <n v="250"/>
    <s v="PUEBLA"/>
  </r>
  <r>
    <s v="0212120"/>
    <n v="7500"/>
    <n v="24"/>
    <s v="CONSUMO"/>
    <n v="2.4"/>
    <n v="6968.6550000000007"/>
    <n v="0"/>
    <x v="0"/>
    <n v="0"/>
    <s v="GUERRERO"/>
  </r>
  <r>
    <s v="0208560"/>
    <n v="15000"/>
    <n v="24"/>
    <s v="CONSUMO"/>
    <n v="2.4"/>
    <n v="6949.7550000000001"/>
    <n v="44"/>
    <x v="6"/>
    <n v="0"/>
    <s v="CHIAPAS"/>
  </r>
  <r>
    <s v="0211408"/>
    <n v="18000"/>
    <n v="24"/>
    <s v="CONSUMO"/>
    <n v="2.4"/>
    <n v="6942.12"/>
    <n v="0"/>
    <x v="0"/>
    <n v="1500"/>
    <s v="GUERRERO"/>
  </r>
  <r>
    <s v="0208575"/>
    <n v="19500"/>
    <n v="24"/>
    <s v="CONSUMO"/>
    <n v="2.4"/>
    <n v="6939.7349999999997"/>
    <n v="0"/>
    <x v="0"/>
    <n v="1750"/>
    <s v="CHIAPAS"/>
  </r>
  <r>
    <s v="0211983"/>
    <n v="9000"/>
    <n v="24"/>
    <s v="CONSUMO"/>
    <n v="2.4"/>
    <n v="6937.92"/>
    <n v="0"/>
    <x v="0"/>
    <n v="0"/>
    <s v="AGUASCALIENTES"/>
  </r>
  <r>
    <s v="0211298"/>
    <n v="12000"/>
    <n v="24"/>
    <s v="CONSUMO"/>
    <n v="2.4"/>
    <n v="6937.77"/>
    <n v="0"/>
    <x v="0"/>
    <n v="250"/>
    <s v="ZACATECAS"/>
  </r>
  <r>
    <s v="0210581"/>
    <n v="18000"/>
    <n v="24"/>
    <s v="CONSUMO"/>
    <n v="2.4"/>
    <n v="6930.7800000000007"/>
    <n v="0"/>
    <x v="0"/>
    <n v="1500"/>
    <s v="JALISCO"/>
  </r>
  <r>
    <s v="0210858"/>
    <n v="12000"/>
    <n v="24"/>
    <s v="CONSUMO"/>
    <n v="2.4"/>
    <n v="6918.9600000000009"/>
    <n v="0"/>
    <x v="0"/>
    <n v="500"/>
    <s v="SAN LUIS POTOSÍ"/>
  </r>
  <r>
    <s v="0208844"/>
    <n v="9600"/>
    <n v="18"/>
    <s v="CONSUMO"/>
    <n v="2.4"/>
    <n v="6916.875"/>
    <n v="8"/>
    <x v="3"/>
    <n v="100"/>
    <s v="MICHOACÁN"/>
  </r>
  <r>
    <s v="0210950"/>
    <n v="15000"/>
    <n v="24"/>
    <s v="CONSUMO"/>
    <n v="2.4"/>
    <n v="6907.74"/>
    <n v="0"/>
    <x v="0"/>
    <n v="0"/>
    <s v="GUANAJUATO"/>
  </r>
  <r>
    <s v="0209409"/>
    <n v="9000"/>
    <n v="24"/>
    <s v="CONSUMO"/>
    <n v="2.4"/>
    <n v="6907.5150000000003"/>
    <n v="0"/>
    <x v="0"/>
    <n v="443.35"/>
    <s v="TABASCO"/>
  </r>
  <r>
    <s v="0210245"/>
    <n v="15000"/>
    <n v="24"/>
    <s v="CONSUMO"/>
    <n v="2.4"/>
    <n v="6874.4249999999993"/>
    <n v="69"/>
    <x v="1"/>
    <n v="0"/>
    <s v="QUERÉTARO"/>
  </r>
  <r>
    <s v="0212488"/>
    <n v="7500"/>
    <n v="12"/>
    <s v="CONSUMO"/>
    <n v="2.4"/>
    <n v="6874.4249999999993"/>
    <n v="1"/>
    <x v="5"/>
    <n v="0"/>
    <s v="COLIMA"/>
  </r>
  <r>
    <s v="0211055"/>
    <n v="12750"/>
    <n v="24"/>
    <s v="CONSUMO"/>
    <n v="2.4"/>
    <n v="6874.38"/>
    <n v="0"/>
    <x v="0"/>
    <n v="625"/>
    <s v="VERACRUZ"/>
  </r>
  <r>
    <s v="0211462"/>
    <n v="7500"/>
    <n v="24"/>
    <s v="CONSUMO"/>
    <n v="2.4"/>
    <n v="6873.57"/>
    <n v="0"/>
    <x v="0"/>
    <n v="0"/>
    <s v="CIUDAD DE MÉXICO"/>
  </r>
  <r>
    <s v="0210567"/>
    <n v="15000"/>
    <n v="24"/>
    <s v="CONSUMO"/>
    <n v="2.4"/>
    <n v="6872.58"/>
    <n v="7"/>
    <x v="5"/>
    <n v="245"/>
    <s v="PUEBLA"/>
  </r>
  <r>
    <s v="0210645"/>
    <n v="15000"/>
    <n v="24"/>
    <s v="CONSUMO"/>
    <n v="2.4"/>
    <n v="6871.2899999999991"/>
    <n v="0"/>
    <x v="0"/>
    <n v="1000"/>
    <s v="GUERRERO"/>
  </r>
  <r>
    <s v="0212402"/>
    <n v="7500"/>
    <n v="24"/>
    <s v="CONSUMO"/>
    <n v="2.4"/>
    <n v="6869.5499999999993"/>
    <n v="0"/>
    <x v="0"/>
    <n v="0"/>
    <s v="CHIAPAS"/>
  </r>
  <r>
    <s v="0210583"/>
    <n v="15000"/>
    <n v="24"/>
    <s v="CONSUMO"/>
    <n v="2.4"/>
    <n v="6864.4349999999995"/>
    <n v="2"/>
    <x v="5"/>
    <n v="1000"/>
    <s v="QUERÉTARO"/>
  </r>
  <r>
    <s v="0212341"/>
    <n v="7500"/>
    <n v="12"/>
    <s v="CONSUMO"/>
    <n v="2.4"/>
    <n v="6862.83"/>
    <n v="0"/>
    <x v="0"/>
    <n v="0"/>
    <s v="COLIMA"/>
  </r>
  <r>
    <s v="0204708"/>
    <n v="15000"/>
    <n v="24"/>
    <s v="CONSUMO"/>
    <n v="2.4"/>
    <n v="6861.8099999999995"/>
    <n v="62"/>
    <x v="1"/>
    <n v="1000"/>
    <s v="VERACRUZ"/>
  </r>
  <r>
    <s v="0207746"/>
    <n v="7500"/>
    <n v="24"/>
    <s v="CONSUMO"/>
    <n v="2.4"/>
    <n v="6861.09"/>
    <n v="27"/>
    <x v="3"/>
    <n v="17.5"/>
    <s v="CIUDAD DE MÉXICO"/>
  </r>
  <r>
    <s v="0210449"/>
    <n v="18000"/>
    <n v="24"/>
    <s v="CONSUMO"/>
    <n v="2.4"/>
    <n v="6855.8099999999995"/>
    <n v="0"/>
    <x v="0"/>
    <n v="1500"/>
    <s v="PUEBLA"/>
  </r>
  <r>
    <s v="0209364"/>
    <n v="15000"/>
    <n v="24"/>
    <s v="CONSUMO"/>
    <n v="2.4"/>
    <n v="6853.86"/>
    <n v="0"/>
    <x v="0"/>
    <n v="0"/>
    <s v="GUERRERO"/>
  </r>
  <r>
    <s v="0210432"/>
    <n v="15000"/>
    <n v="24"/>
    <s v="CONSUMO"/>
    <n v="2.4"/>
    <n v="6847.4849999999997"/>
    <n v="29"/>
    <x v="3"/>
    <n v="1000"/>
    <s v="CHIAPAS"/>
  </r>
  <r>
    <s v="0210514"/>
    <n v="15000"/>
    <n v="24"/>
    <s v="CONSUMO"/>
    <n v="2.4"/>
    <n v="6845.7750000000005"/>
    <n v="15"/>
    <x v="3"/>
    <n v="1000"/>
    <s v="AGUASCALIENTES"/>
  </r>
  <r>
    <s v="0202745"/>
    <n v="15000"/>
    <n v="24"/>
    <s v="CONSUMO"/>
    <n v="2.4"/>
    <n v="6844.2150000000001"/>
    <n v="1"/>
    <x v="5"/>
    <n v="0"/>
    <s v="ZACATECAS"/>
  </r>
  <r>
    <s v="0209161"/>
    <n v="18375"/>
    <n v="24"/>
    <s v="CONSUMO"/>
    <n v="2.4"/>
    <n v="6839.88"/>
    <n v="0"/>
    <x v="0"/>
    <n v="0"/>
    <s v="JALISCO"/>
  </r>
  <r>
    <s v="0204742"/>
    <n v="9000"/>
    <n v="24"/>
    <s v="CONSUMO"/>
    <n v="2.4"/>
    <n v="6838.11"/>
    <n v="0"/>
    <x v="0"/>
    <n v="43.849999999999994"/>
    <s v="SAN LUIS POTOSÍ"/>
  </r>
  <r>
    <s v="0201566"/>
    <n v="15000"/>
    <n v="24"/>
    <s v="CONSUMO"/>
    <n v="2.4"/>
    <n v="6837.4949999999999"/>
    <n v="0"/>
    <x v="0"/>
    <n v="1000"/>
    <s v="MICHOACÁN"/>
  </r>
  <r>
    <s v="0210760"/>
    <n v="15000"/>
    <n v="24"/>
    <s v="CONSUMO"/>
    <n v="2.4"/>
    <n v="6836.9549999999999"/>
    <n v="0"/>
    <x v="0"/>
    <n v="0"/>
    <s v="GUANAJUATO"/>
  </r>
  <r>
    <s v="0210689"/>
    <n v="15000"/>
    <n v="24"/>
    <s v="CONSUMO"/>
    <n v="2.4"/>
    <n v="6828.57"/>
    <n v="0"/>
    <x v="0"/>
    <n v="525"/>
    <s v="TABASCO"/>
  </r>
  <r>
    <s v="0209516"/>
    <n v="12750"/>
    <n v="24"/>
    <s v="CONSUMO"/>
    <n v="2.4"/>
    <n v="6827.5349999999999"/>
    <n v="0"/>
    <x v="0"/>
    <n v="625"/>
    <s v="QUERÉTARO"/>
  </r>
  <r>
    <s v="0209752"/>
    <n v="18000"/>
    <n v="24"/>
    <s v="CONSUMO"/>
    <n v="2.4"/>
    <n v="6825"/>
    <n v="153"/>
    <x v="4"/>
    <n v="0"/>
    <s v="COLIMA"/>
  </r>
  <r>
    <s v="0212383"/>
    <n v="7500"/>
    <n v="24"/>
    <s v="CONSUMO"/>
    <n v="2.4"/>
    <n v="6824.1749999999993"/>
    <n v="0"/>
    <x v="0"/>
    <n v="0"/>
    <s v="VERACRUZ"/>
  </r>
  <r>
    <s v="0212147"/>
    <n v="9000"/>
    <n v="24"/>
    <s v="CONSUMO"/>
    <n v="2.4"/>
    <n v="6821.7899999999991"/>
    <n v="0"/>
    <x v="0"/>
    <n v="0"/>
    <s v="CIUDAD DE MÉXICO"/>
  </r>
  <r>
    <s v="0210454"/>
    <n v="15000"/>
    <n v="24"/>
    <s v="CONSUMO"/>
    <n v="2.4"/>
    <n v="6808.5599999999995"/>
    <n v="27"/>
    <x v="3"/>
    <n v="1000"/>
    <s v="PUEBLA"/>
  </r>
  <r>
    <s v="0212467"/>
    <n v="7500"/>
    <n v="24"/>
    <s v="CONSUMO"/>
    <n v="2.4"/>
    <n v="6806.07"/>
    <n v="0"/>
    <x v="0"/>
    <n v="0"/>
    <s v="GUERRERO"/>
  </r>
  <r>
    <s v="0210663"/>
    <n v="15000"/>
    <n v="24"/>
    <s v="CONSUMO"/>
    <n v="2.4"/>
    <n v="6795.5999999999995"/>
    <n v="0"/>
    <x v="0"/>
    <n v="262.5"/>
    <s v="CHIAPAS"/>
  </r>
  <r>
    <s v="0207085"/>
    <n v="19500"/>
    <n v="24"/>
    <s v="CONSUMO"/>
    <n v="2.4"/>
    <n v="6795.5399999999991"/>
    <n v="0"/>
    <x v="0"/>
    <n v="0"/>
    <s v="AGUASCALIENTES"/>
  </r>
  <r>
    <s v="0209639"/>
    <n v="12000"/>
    <n v="12"/>
    <s v="CONSUMO"/>
    <n v="2.4"/>
    <n v="6790.68"/>
    <n v="0"/>
    <x v="0"/>
    <n v="500"/>
    <s v="ZACATECAS"/>
  </r>
  <r>
    <s v="0210398"/>
    <n v="30000"/>
    <n v="12"/>
    <s v="CONSUMO"/>
    <n v="2.4"/>
    <n v="6789.3150000000005"/>
    <n v="0"/>
    <x v="0"/>
    <n v="3500"/>
    <s v="JALISCO"/>
  </r>
  <r>
    <s v="0211263"/>
    <n v="12000"/>
    <n v="24"/>
    <s v="CONSUMO"/>
    <n v="2.4"/>
    <n v="6774.6900000000005"/>
    <n v="0"/>
    <x v="0"/>
    <n v="500"/>
    <s v="SAN LUIS POTOSÍ"/>
  </r>
  <r>
    <s v="0209662"/>
    <n v="18000"/>
    <n v="24"/>
    <s v="CONSUMO"/>
    <n v="2.4"/>
    <n v="6770.4449999999997"/>
    <n v="0"/>
    <x v="0"/>
    <n v="1500"/>
    <s v="MICHOACÁN"/>
  </r>
  <r>
    <s v="0210487"/>
    <n v="18000"/>
    <n v="24"/>
    <s v="CONSUMO"/>
    <n v="2.4"/>
    <n v="6769.9949999999999"/>
    <n v="0"/>
    <x v="0"/>
    <n v="1500"/>
    <s v="GUANAJUATO"/>
  </r>
  <r>
    <s v="0211005"/>
    <n v="7500"/>
    <n v="24"/>
    <s v="CONSUMO"/>
    <n v="2.4"/>
    <n v="6765.6900000000005"/>
    <n v="12"/>
    <x v="3"/>
    <n v="0"/>
    <s v="TABASCO"/>
  </r>
  <r>
    <s v="0212153"/>
    <n v="15000"/>
    <n v="12"/>
    <s v="CONSUMO"/>
    <n v="2.4"/>
    <n v="6762.4349999999995"/>
    <n v="0"/>
    <x v="0"/>
    <n v="1000"/>
    <s v="QUERÉTARO"/>
  </r>
  <r>
    <s v="0207223"/>
    <n v="6750"/>
    <n v="24"/>
    <s v="CONSUMO"/>
    <n v="2.4"/>
    <n v="6750"/>
    <n v="0"/>
    <x v="0"/>
    <n v="17.324999999999999"/>
    <s v="COLIMA"/>
  </r>
  <r>
    <s v="0211410"/>
    <n v="6750"/>
    <n v="12"/>
    <s v="CONSUMO"/>
    <n v="2.4"/>
    <n v="6750"/>
    <n v="15"/>
    <x v="3"/>
    <n v="0"/>
    <s v="VERACRUZ"/>
  </r>
  <r>
    <s v="0209506"/>
    <n v="9000"/>
    <n v="24"/>
    <s v="CONSUMO"/>
    <n v="2.4"/>
    <n v="6748.9949999999999"/>
    <n v="17"/>
    <x v="3"/>
    <n v="0"/>
    <s v="CIUDAD DE MÉXICO"/>
  </r>
  <r>
    <s v="0211178"/>
    <n v="22500"/>
    <n v="24"/>
    <s v="CONSUMO"/>
    <n v="2.4"/>
    <n v="6742.0499999999993"/>
    <n v="0"/>
    <x v="0"/>
    <n v="2250"/>
    <s v="PUEBLA"/>
  </r>
  <r>
    <s v="0211082"/>
    <n v="9000"/>
    <n v="24"/>
    <s v="CONSUMO"/>
    <n v="2.4"/>
    <n v="6741.93"/>
    <n v="138"/>
    <x v="4"/>
    <n v="0"/>
    <s v="GUERRERO"/>
  </r>
  <r>
    <s v="0210801"/>
    <n v="15000"/>
    <n v="24"/>
    <s v="CONSUMO"/>
    <n v="2.4"/>
    <n v="6739.38"/>
    <n v="0"/>
    <x v="0"/>
    <n v="1000"/>
    <s v="CHIAPAS"/>
  </r>
  <r>
    <s v="0211350"/>
    <n v="7500"/>
    <n v="12"/>
    <s v="CONSUMO"/>
    <n v="2.4"/>
    <n v="6723.36"/>
    <n v="0"/>
    <x v="0"/>
    <n v="0"/>
    <s v="AGUASCALIENTES"/>
  </r>
  <r>
    <s v="0209743"/>
    <n v="55200"/>
    <n v="36"/>
    <s v="CONSUMO"/>
    <n v="2.4"/>
    <n v="6721.1550000000007"/>
    <n v="0"/>
    <x v="0"/>
    <n v="7700"/>
    <s v="ZACATECAS"/>
  </r>
  <r>
    <s v="0211333"/>
    <n v="15000"/>
    <n v="24"/>
    <s v="CONSUMO"/>
    <n v="2.4"/>
    <n v="6712.77"/>
    <n v="0"/>
    <x v="0"/>
    <n v="1000"/>
    <s v="JALISCO"/>
  </r>
  <r>
    <s v="0200259"/>
    <n v="18000"/>
    <n v="24"/>
    <s v="CONSUMO"/>
    <n v="2.4"/>
    <n v="6708.27"/>
    <n v="3"/>
    <x v="5"/>
    <n v="0"/>
    <s v="SAN LUIS POTOSÍ"/>
  </r>
  <r>
    <s v="0211533"/>
    <n v="10500"/>
    <n v="24"/>
    <s v="CONSUMO"/>
    <n v="2.4"/>
    <n v="6697.6500000000005"/>
    <n v="0"/>
    <x v="0"/>
    <n v="250"/>
    <s v="MICHOACÁN"/>
  </r>
  <r>
    <s v="0211413"/>
    <n v="15000"/>
    <n v="18"/>
    <s v="CONSUMO"/>
    <n v="2.4"/>
    <n v="6686.7899999999991"/>
    <n v="0"/>
    <x v="0"/>
    <n v="1000"/>
    <s v="GUANAJUATO"/>
  </r>
  <r>
    <s v="0210242"/>
    <n v="9150"/>
    <n v="24"/>
    <s v="CONSUMO"/>
    <n v="2.4"/>
    <n v="6675.6450000000004"/>
    <n v="0"/>
    <x v="0"/>
    <n v="250"/>
    <s v="TABASCO"/>
  </r>
  <r>
    <s v="0205127"/>
    <n v="30000"/>
    <n v="36"/>
    <s v="CONSUMO"/>
    <n v="2.4"/>
    <n v="6666.4349999999995"/>
    <n v="46"/>
    <x v="6"/>
    <n v="754.92500000000007"/>
    <s v="QUERÉTARO"/>
  </r>
  <r>
    <s v="0210431"/>
    <n v="18000"/>
    <n v="24"/>
    <s v="CONSUMO"/>
    <n v="2.4"/>
    <n v="6659.9400000000005"/>
    <n v="0"/>
    <x v="0"/>
    <n v="0"/>
    <s v="COLIMA"/>
  </r>
  <r>
    <s v="0211500"/>
    <n v="10500"/>
    <n v="24"/>
    <s v="CONSUMO"/>
    <n v="2.4"/>
    <n v="6653.43"/>
    <n v="0"/>
    <x v="0"/>
    <n v="250"/>
    <s v="VERACRUZ"/>
  </r>
  <r>
    <s v="0208809"/>
    <n v="60000"/>
    <n v="36"/>
    <s v="CONSUMO"/>
    <n v="2.4"/>
    <n v="6639.1350000000002"/>
    <n v="0"/>
    <x v="0"/>
    <n v="75"/>
    <s v="CIUDAD DE MÉXICO"/>
  </r>
  <r>
    <s v="0212307"/>
    <n v="9000"/>
    <n v="12"/>
    <s v="CONSUMO"/>
    <n v="2.4"/>
    <n v="6636.36"/>
    <n v="0"/>
    <x v="0"/>
    <n v="0"/>
    <s v="PUEBLA"/>
  </r>
  <r>
    <s v="0210901"/>
    <n v="12450"/>
    <n v="24"/>
    <s v="CONSUMO"/>
    <n v="2.4"/>
    <n v="6630.4500000000007"/>
    <n v="13"/>
    <x v="3"/>
    <n v="0"/>
    <s v="GUERRERO"/>
  </r>
  <r>
    <s v="0209207"/>
    <n v="15000"/>
    <n v="24"/>
    <s v="CONSUMO"/>
    <n v="2.4"/>
    <n v="6626.3549999999996"/>
    <n v="0"/>
    <x v="0"/>
    <n v="0.92500000000000004"/>
    <s v="CHIAPAS"/>
  </r>
  <r>
    <s v="0211857"/>
    <n v="18000"/>
    <n v="10"/>
    <s v="CONSUMO"/>
    <n v="2.4"/>
    <n v="6609.5250000000005"/>
    <n v="0"/>
    <x v="0"/>
    <n v="1500"/>
    <s v="AGUASCALIENTES"/>
  </r>
  <r>
    <s v="0211721"/>
    <n v="40500"/>
    <n v="36"/>
    <s v="CONSUMO"/>
    <n v="2.4"/>
    <n v="6600.5999999999995"/>
    <n v="0"/>
    <x v="0"/>
    <n v="0"/>
    <s v="ZACATECAS"/>
  </r>
  <r>
    <s v="0209979"/>
    <n v="11250"/>
    <n v="12"/>
    <s v="CONSUMO"/>
    <n v="2.4"/>
    <n v="6600"/>
    <n v="400"/>
    <x v="2"/>
    <n v="50"/>
    <s v="JALISCO"/>
  </r>
  <r>
    <s v="0210935"/>
    <n v="11550"/>
    <n v="24"/>
    <s v="CONSUMO"/>
    <n v="2.4"/>
    <n v="6587.52"/>
    <n v="0"/>
    <x v="0"/>
    <n v="500"/>
    <s v="SAN LUIS POTOSÍ"/>
  </r>
  <r>
    <s v="0211891"/>
    <n v="9000"/>
    <n v="24"/>
    <s v="CONSUMO"/>
    <n v="2.4"/>
    <n v="6585.12"/>
    <n v="0"/>
    <x v="0"/>
    <n v="0"/>
    <s v="MICHOACÁN"/>
  </r>
  <r>
    <s v="0210412"/>
    <n v="18000"/>
    <n v="24"/>
    <s v="CONSUMO"/>
    <n v="2.4"/>
    <n v="6576.33"/>
    <n v="0"/>
    <x v="0"/>
    <n v="1500"/>
    <s v="GUANAJUATO"/>
  </r>
  <r>
    <s v="0212316"/>
    <n v="15000"/>
    <n v="12"/>
    <s v="CONSUMO"/>
    <n v="2.4"/>
    <n v="6574.125"/>
    <n v="0"/>
    <x v="0"/>
    <n v="1000"/>
    <s v="TABASCO"/>
  </r>
  <r>
    <s v="0212325"/>
    <n v="9000"/>
    <n v="12"/>
    <s v="CONSUMO"/>
    <n v="2.4"/>
    <n v="6563.2349999999997"/>
    <n v="0"/>
    <x v="0"/>
    <n v="0"/>
    <s v="QUERÉTARO"/>
  </r>
  <r>
    <s v="0211864"/>
    <n v="7500"/>
    <n v="24"/>
    <s v="CONSUMO"/>
    <n v="2.4"/>
    <n v="6561.9000000000005"/>
    <n v="76"/>
    <x v="1"/>
    <n v="0"/>
    <s v="COLIMA"/>
  </r>
  <r>
    <s v="0209573"/>
    <n v="11250"/>
    <n v="24"/>
    <s v="CONSUMO"/>
    <n v="2.4"/>
    <n v="6561.6900000000005"/>
    <n v="0"/>
    <x v="0"/>
    <n v="375"/>
    <s v="VERACRUZ"/>
  </r>
  <r>
    <s v="0212261"/>
    <n v="7500"/>
    <n v="24"/>
    <s v="CONSUMO"/>
    <n v="2.4"/>
    <n v="6559.6049999999996"/>
    <n v="0"/>
    <x v="0"/>
    <n v="0"/>
    <s v="CIUDAD DE MÉXICO"/>
  </r>
  <r>
    <s v="0211471"/>
    <n v="10500"/>
    <n v="24"/>
    <s v="CONSUMO"/>
    <n v="2.4"/>
    <n v="6557.82"/>
    <n v="0"/>
    <x v="0"/>
    <n v="250"/>
    <s v="PUEBLA"/>
  </r>
  <r>
    <s v="0209107"/>
    <n v="7500"/>
    <n v="24"/>
    <s v="CONSUMO"/>
    <n v="2.4"/>
    <n v="6556.89"/>
    <n v="51"/>
    <x v="6"/>
    <n v="214.1"/>
    <s v="GUERRERO"/>
  </r>
  <r>
    <s v="0209821"/>
    <n v="22500"/>
    <n v="24"/>
    <s v="CONSUMO"/>
    <n v="2.4"/>
    <n v="6553.7550000000001"/>
    <n v="42"/>
    <x v="6"/>
    <n v="1762.5"/>
    <s v="CHIAPAS"/>
  </r>
  <r>
    <s v="0210218"/>
    <n v="19650"/>
    <n v="24"/>
    <s v="CONSUMO"/>
    <n v="2.4"/>
    <n v="6542.61"/>
    <n v="0"/>
    <x v="0"/>
    <n v="8.75"/>
    <s v="AGUASCALIENTES"/>
  </r>
  <r>
    <s v="0209206"/>
    <n v="10500"/>
    <n v="24"/>
    <s v="CONSUMO"/>
    <n v="2.4"/>
    <n v="6528.2849999999999"/>
    <n v="38"/>
    <x v="6"/>
    <n v="250"/>
    <s v="ZACATECAS"/>
  </r>
  <r>
    <s v="0208907"/>
    <n v="30000"/>
    <n v="36"/>
    <s v="CONSUMO"/>
    <n v="2.4"/>
    <n v="6523.6500000000005"/>
    <n v="0"/>
    <x v="0"/>
    <n v="2479.7999999999997"/>
    <s v="JALISCO"/>
  </r>
  <r>
    <s v="0206597"/>
    <n v="15000"/>
    <n v="24"/>
    <s v="CONSUMO"/>
    <n v="2.4"/>
    <n v="6512.3250000000007"/>
    <n v="0"/>
    <x v="0"/>
    <n v="1000"/>
    <s v="SAN LUIS POTOSÍ"/>
  </r>
  <r>
    <s v="0208121"/>
    <n v="15000"/>
    <n v="24"/>
    <s v="CONSUMO"/>
    <n v="2.4"/>
    <n v="6508.7249999999995"/>
    <n v="0"/>
    <x v="0"/>
    <n v="1000"/>
    <s v="MICHOACÁN"/>
  </r>
  <r>
    <s v="0209089"/>
    <n v="7500"/>
    <n v="24"/>
    <s v="CONSUMO"/>
    <n v="2.4"/>
    <n v="6497.8499999999995"/>
    <n v="0"/>
    <x v="0"/>
    <n v="8.1499999999999986"/>
    <s v="GUANAJUATO"/>
  </r>
  <r>
    <s v="0210891"/>
    <n v="12000"/>
    <n v="24"/>
    <s v="CONSUMO"/>
    <n v="2.4"/>
    <n v="6496.0050000000001"/>
    <n v="15"/>
    <x v="3"/>
    <n v="0"/>
    <s v="TABASCO"/>
  </r>
  <r>
    <s v="0209978"/>
    <n v="22500"/>
    <n v="24"/>
    <s v="CONSUMO"/>
    <n v="2.4"/>
    <n v="6493.92"/>
    <n v="4"/>
    <x v="5"/>
    <n v="0"/>
    <s v="QUERÉTARO"/>
  </r>
  <r>
    <s v="0210982"/>
    <n v="12000"/>
    <n v="24"/>
    <s v="CONSUMO"/>
    <n v="2.4"/>
    <n v="6490.89"/>
    <n v="1"/>
    <x v="5"/>
    <n v="500"/>
    <s v="COLIMA"/>
  </r>
  <r>
    <s v="0211398"/>
    <n v="10500"/>
    <n v="24"/>
    <s v="CONSUMO"/>
    <n v="2.4"/>
    <n v="6481.6649999999991"/>
    <n v="0"/>
    <x v="0"/>
    <n v="250"/>
    <s v="VERACRUZ"/>
  </r>
  <r>
    <s v="0208999"/>
    <n v="12000"/>
    <n v="24"/>
    <s v="CONSUMO"/>
    <n v="2.4"/>
    <n v="6456.9600000000009"/>
    <n v="48"/>
    <x v="6"/>
    <n v="0"/>
    <s v="CIUDAD DE MÉXICO"/>
  </r>
  <r>
    <s v="0208702"/>
    <n v="17250"/>
    <n v="24"/>
    <s v="CONSUMO"/>
    <n v="2.4"/>
    <n v="6456.6900000000005"/>
    <n v="77"/>
    <x v="1"/>
    <n v="2.0499999999999998"/>
    <s v="PUEBLA"/>
  </r>
  <r>
    <s v="0212018"/>
    <n v="12000"/>
    <n v="12"/>
    <s v="CONSUMO"/>
    <n v="2.4"/>
    <n v="6452.5499999999993"/>
    <n v="0"/>
    <x v="0"/>
    <n v="500"/>
    <s v="GUERRERO"/>
  </r>
  <r>
    <s v="0207195"/>
    <n v="10500"/>
    <n v="24"/>
    <s v="CONSUMO"/>
    <n v="2.4"/>
    <n v="6449.82"/>
    <n v="395"/>
    <x v="2"/>
    <n v="0"/>
    <s v="CHIAPAS"/>
  </r>
  <r>
    <s v="0212295"/>
    <n v="7500"/>
    <n v="24"/>
    <s v="CONSUMO"/>
    <n v="2.4"/>
    <n v="6448.3050000000003"/>
    <n v="0"/>
    <x v="0"/>
    <n v="0"/>
    <s v="AGUASCALIENTES"/>
  </r>
  <r>
    <s v="0211409"/>
    <n v="10500"/>
    <n v="24"/>
    <s v="CONSUMO"/>
    <n v="2.4"/>
    <n v="6430.7249999999995"/>
    <n v="0"/>
    <x v="0"/>
    <n v="250"/>
    <s v="ZACATECAS"/>
  </r>
  <r>
    <s v="0210943"/>
    <n v="13500"/>
    <n v="24"/>
    <s v="CONSUMO"/>
    <n v="2.4"/>
    <n v="6430.5450000000001"/>
    <n v="0"/>
    <x v="0"/>
    <n v="750"/>
    <s v="JALISCO"/>
  </r>
  <r>
    <s v="0203905"/>
    <n v="7500"/>
    <n v="24"/>
    <s v="CONSUMO"/>
    <n v="2.4"/>
    <n v="6428.61"/>
    <n v="0"/>
    <x v="0"/>
    <n v="80.8"/>
    <s v="SAN LUIS POTOSÍ"/>
  </r>
  <r>
    <s v="0210576"/>
    <n v="9300"/>
    <n v="24"/>
    <s v="CONSUMO"/>
    <n v="2.4"/>
    <n v="6394.7999999999993"/>
    <n v="64"/>
    <x v="1"/>
    <n v="50"/>
    <s v="MICHOACÁN"/>
  </r>
  <r>
    <s v="0210952"/>
    <n v="15000"/>
    <n v="24"/>
    <s v="CONSUMO"/>
    <n v="2.4"/>
    <n v="6378.6749999999993"/>
    <n v="0"/>
    <x v="0"/>
    <n v="1000"/>
    <s v="GUANAJUATO"/>
  </r>
  <r>
    <s v="0205469"/>
    <n v="12000"/>
    <n v="24"/>
    <s v="CONSUMO"/>
    <n v="2.4"/>
    <n v="6371.76"/>
    <n v="0"/>
    <x v="0"/>
    <n v="500.75"/>
    <s v="TABASCO"/>
  </r>
  <r>
    <s v="0209110"/>
    <n v="9000"/>
    <n v="24"/>
    <s v="CONSUMO"/>
    <n v="2.4"/>
    <n v="6371.34"/>
    <n v="73"/>
    <x v="1"/>
    <n v="9.3999999999999986"/>
    <s v="QUERÉTARO"/>
  </r>
  <r>
    <s v="0207285"/>
    <n v="11250"/>
    <n v="24"/>
    <s v="CONSUMO"/>
    <n v="2.4"/>
    <n v="6370.26"/>
    <n v="0"/>
    <x v="0"/>
    <n v="376.82499999999999"/>
    <s v="COLIMA"/>
  </r>
  <r>
    <s v="0208546"/>
    <n v="11250"/>
    <n v="24"/>
    <s v="CONSUMO"/>
    <n v="2.4"/>
    <n v="6356.7000000000007"/>
    <n v="0"/>
    <x v="0"/>
    <n v="478.7"/>
    <s v="VERACRUZ"/>
  </r>
  <r>
    <s v="0209867"/>
    <n v="22500"/>
    <n v="24"/>
    <s v="CONSUMO"/>
    <n v="2.4"/>
    <n v="6353.9400000000005"/>
    <n v="33"/>
    <x v="6"/>
    <n v="500"/>
    <s v="CIUDAD DE MÉXICO"/>
  </r>
  <r>
    <s v="0205154"/>
    <n v="7500"/>
    <n v="24"/>
    <s v="CONSUMO"/>
    <n v="2.4"/>
    <n v="6352.14"/>
    <n v="0"/>
    <x v="0"/>
    <n v="0.67500000000000004"/>
    <s v="PUEBLA"/>
  </r>
  <r>
    <s v="0207068"/>
    <n v="15000"/>
    <n v="24"/>
    <s v="CONSUMO"/>
    <n v="2.4"/>
    <n v="6349.89"/>
    <n v="797"/>
    <x v="2"/>
    <n v="0"/>
    <s v="GUERRERO"/>
  </r>
  <r>
    <s v="0212324"/>
    <n v="9750"/>
    <n v="6"/>
    <s v="CONSUMO"/>
    <n v="2.4"/>
    <n v="6347.16"/>
    <n v="6"/>
    <x v="5"/>
    <n v="125"/>
    <s v="CHIAPAS"/>
  </r>
  <r>
    <s v="0210724"/>
    <n v="15000"/>
    <n v="24"/>
    <s v="CONSUMO"/>
    <n v="2.4"/>
    <n v="6344.2349999999997"/>
    <n v="0"/>
    <x v="0"/>
    <n v="1000"/>
    <s v="AGUASCALIENTES"/>
  </r>
  <r>
    <s v="0209168"/>
    <n v="7500"/>
    <n v="24"/>
    <s v="CONSUMO"/>
    <n v="2.4"/>
    <n v="6343.5450000000001"/>
    <n v="0"/>
    <x v="0"/>
    <n v="0.89999999999999991"/>
    <s v="ZACATECAS"/>
  </r>
  <r>
    <s v="0209684"/>
    <n v="6900"/>
    <n v="24"/>
    <s v="CONSUMO"/>
    <n v="2.4"/>
    <n v="6323.0550000000003"/>
    <n v="33"/>
    <x v="6"/>
    <n v="0"/>
    <s v="JALISCO"/>
  </r>
  <r>
    <s v="0209926"/>
    <n v="6750"/>
    <n v="18"/>
    <s v="CONSUMO"/>
    <n v="2.4"/>
    <n v="6321.36"/>
    <n v="0"/>
    <x v="0"/>
    <n v="0"/>
    <s v="SAN LUIS POTOSÍ"/>
  </r>
  <r>
    <s v="0212192"/>
    <n v="7500"/>
    <n v="24"/>
    <s v="CONSUMO"/>
    <n v="2.4"/>
    <n v="6285.09"/>
    <n v="15"/>
    <x v="3"/>
    <n v="0"/>
    <s v="MICHOACÁN"/>
  </r>
  <r>
    <s v="0207531"/>
    <n v="33000"/>
    <n v="36"/>
    <s v="CONSUMO"/>
    <n v="2.4"/>
    <n v="6281.7899999999991"/>
    <n v="157"/>
    <x v="4"/>
    <n v="0"/>
    <s v="GUANAJUATO"/>
  </r>
  <r>
    <s v="0206054"/>
    <n v="8250"/>
    <n v="24"/>
    <s v="CONSUMO"/>
    <n v="2.4"/>
    <n v="6271.98"/>
    <n v="0"/>
    <x v="0"/>
    <n v="1081.375"/>
    <s v="TABASCO"/>
  </r>
  <r>
    <s v="0203626"/>
    <n v="45000"/>
    <n v="36"/>
    <s v="CONSUMO"/>
    <n v="2.4"/>
    <n v="6249.87"/>
    <n v="0"/>
    <x v="0"/>
    <n v="623.1"/>
    <s v="QUERÉTARO"/>
  </r>
  <r>
    <s v="0212353"/>
    <n v="7500"/>
    <n v="12"/>
    <s v="CONSUMO"/>
    <n v="2.4"/>
    <n v="6249.1049999999996"/>
    <n v="0"/>
    <x v="0"/>
    <n v="0"/>
    <s v="COLIMA"/>
  </r>
  <r>
    <s v="0204760"/>
    <n v="15000"/>
    <n v="24"/>
    <s v="CONSUMO"/>
    <n v="2.4"/>
    <n v="6249.0300000000007"/>
    <n v="0"/>
    <x v="0"/>
    <n v="650"/>
    <s v="VERACRUZ"/>
  </r>
  <r>
    <s v="0209774"/>
    <n v="30000"/>
    <n v="24"/>
    <s v="CONSUMO"/>
    <n v="2.4"/>
    <n v="6248.6849999999995"/>
    <n v="0"/>
    <x v="0"/>
    <n v="1375"/>
    <s v="CIUDAD DE MÉXICO"/>
  </r>
  <r>
    <s v="0208245"/>
    <n v="15000"/>
    <n v="24"/>
    <s v="CONSUMO"/>
    <n v="2.4"/>
    <n v="6248.43"/>
    <n v="20"/>
    <x v="3"/>
    <n v="560.5"/>
    <s v="PUEBLA"/>
  </r>
  <r>
    <s v="0211041"/>
    <n v="15000"/>
    <n v="24"/>
    <s v="CONSUMO"/>
    <n v="2.4"/>
    <n v="6245.52"/>
    <n v="0"/>
    <x v="0"/>
    <n v="1000"/>
    <s v="GUERRERO"/>
  </r>
  <r>
    <s v="0206302"/>
    <n v="15000"/>
    <n v="24"/>
    <s v="CONSUMO"/>
    <n v="2.4"/>
    <n v="6243.6149999999998"/>
    <n v="0"/>
    <x v="0"/>
    <n v="1000"/>
    <s v="CHIAPAS"/>
  </r>
  <r>
    <s v="0212355"/>
    <n v="7500"/>
    <n v="18"/>
    <s v="CONSUMO"/>
    <n v="2.4"/>
    <n v="6243.0300000000007"/>
    <n v="0"/>
    <x v="0"/>
    <n v="0"/>
    <s v="GUERRERO"/>
  </r>
  <r>
    <s v="0210116"/>
    <n v="7200"/>
    <n v="12"/>
    <s v="CONSUMO"/>
    <n v="2.4"/>
    <n v="6240.9000000000005"/>
    <n v="0"/>
    <x v="0"/>
    <n v="1500"/>
    <s v="CHIAPAS"/>
  </r>
  <r>
    <s v="0207881"/>
    <n v="15000"/>
    <n v="24"/>
    <s v="CONSUMO"/>
    <n v="2.4"/>
    <n v="6238.11"/>
    <n v="198"/>
    <x v="2"/>
    <n v="750"/>
    <s v="AGUASCALIENTES"/>
  </r>
  <r>
    <s v="0210856"/>
    <n v="15000"/>
    <n v="24"/>
    <s v="CONSUMO"/>
    <n v="2.4"/>
    <n v="6236.34"/>
    <n v="0"/>
    <x v="0"/>
    <n v="1000"/>
    <s v="ZACATECAS"/>
  </r>
  <r>
    <s v="0208848"/>
    <n v="10050"/>
    <n v="24"/>
    <s v="CONSUMO"/>
    <n v="2.4"/>
    <n v="6225.7950000000001"/>
    <n v="290"/>
    <x v="2"/>
    <n v="9.875"/>
    <s v="JALISCO"/>
  </r>
  <r>
    <s v="0210488"/>
    <n v="15000"/>
    <n v="24"/>
    <s v="CONSUMO"/>
    <n v="2.4"/>
    <n v="6214.5450000000001"/>
    <n v="0"/>
    <x v="0"/>
    <n v="0"/>
    <s v="SAN LUIS POTOSÍ"/>
  </r>
  <r>
    <s v="0210381"/>
    <n v="15000"/>
    <n v="24"/>
    <s v="CONSUMO"/>
    <n v="2.4"/>
    <n v="6212.4000000000005"/>
    <n v="9"/>
    <x v="3"/>
    <n v="50"/>
    <s v="MICHOACÁN"/>
  </r>
  <r>
    <s v="0210446"/>
    <n v="15000"/>
    <n v="24"/>
    <s v="CONSUMO"/>
    <n v="2.4"/>
    <n v="6212.0999999999995"/>
    <n v="0"/>
    <x v="0"/>
    <n v="1000"/>
    <s v="GUANAJUATO"/>
  </r>
  <r>
    <s v="0204410"/>
    <n v="7500"/>
    <n v="24"/>
    <s v="CONSUMO"/>
    <n v="2.4"/>
    <n v="6207.12"/>
    <n v="34"/>
    <x v="6"/>
    <n v="105.125"/>
    <s v="TABASCO"/>
  </r>
  <r>
    <s v="0208763"/>
    <n v="9975"/>
    <n v="24"/>
    <s v="CONSUMO"/>
    <n v="2.4"/>
    <n v="6203.73"/>
    <n v="0"/>
    <x v="0"/>
    <n v="162.5"/>
    <s v="QUERÉTARO"/>
  </r>
  <r>
    <s v="0209666"/>
    <n v="30000"/>
    <n v="24"/>
    <s v="CONSUMO"/>
    <n v="2.4"/>
    <n v="6196.7999999999993"/>
    <n v="21"/>
    <x v="3"/>
    <n v="1312.5"/>
    <s v="COLIMA"/>
  </r>
  <r>
    <s v="0210518"/>
    <n v="15000"/>
    <n v="24"/>
    <s v="CONSUMO"/>
    <n v="2.4"/>
    <n v="6193.7249999999995"/>
    <n v="0"/>
    <x v="0"/>
    <n v="500"/>
    <s v="VERACRUZ"/>
  </r>
  <r>
    <s v="0212401"/>
    <n v="7500"/>
    <n v="12"/>
    <s v="CONSUMO"/>
    <n v="2.4"/>
    <n v="6192.42"/>
    <n v="0"/>
    <x v="0"/>
    <n v="0"/>
    <s v="CIUDAD DE MÉXICO"/>
  </r>
  <r>
    <s v="0209679"/>
    <n v="16500"/>
    <n v="24"/>
    <s v="CONSUMO"/>
    <n v="2.4"/>
    <n v="6187.4549999999999"/>
    <n v="35"/>
    <x v="6"/>
    <n v="0"/>
    <s v="PUEBLA"/>
  </r>
  <r>
    <s v="0209831"/>
    <n v="13500"/>
    <n v="24"/>
    <s v="CONSUMO"/>
    <n v="2.4"/>
    <n v="6186.7049999999999"/>
    <n v="161"/>
    <x v="4"/>
    <n v="0"/>
    <s v="GUERRERO"/>
  </r>
  <r>
    <s v="0210203"/>
    <n v="7500"/>
    <n v="24"/>
    <s v="CONSUMO"/>
    <n v="2.4"/>
    <n v="6184.17"/>
    <n v="21"/>
    <x v="3"/>
    <n v="0"/>
    <s v="CHIAPAS"/>
  </r>
  <r>
    <s v="0212332"/>
    <n v="7500"/>
    <n v="12"/>
    <s v="CONSUMO"/>
    <n v="2.4"/>
    <n v="6177.63"/>
    <n v="4"/>
    <x v="5"/>
    <n v="0"/>
    <s v="TABASCO"/>
  </r>
  <r>
    <s v="0210260"/>
    <n v="22500"/>
    <n v="24"/>
    <s v="CONSUMO"/>
    <n v="2.4"/>
    <n v="6175.59"/>
    <n v="0"/>
    <x v="0"/>
    <n v="2250"/>
    <s v="QUERÉTARO"/>
  </r>
  <r>
    <s v="0212103"/>
    <n v="7500"/>
    <n v="24"/>
    <s v="CONSUMO"/>
    <n v="2.4"/>
    <n v="6164.4000000000005"/>
    <n v="0"/>
    <x v="0"/>
    <n v="2.3250000000000002"/>
    <s v="COLIMA"/>
  </r>
  <r>
    <s v="0206963"/>
    <n v="13500"/>
    <n v="24"/>
    <s v="CONSUMO"/>
    <n v="2.4"/>
    <n v="6161.3250000000007"/>
    <n v="0"/>
    <x v="0"/>
    <n v="750"/>
    <s v="VERACRUZ"/>
  </r>
  <r>
    <s v="0210020"/>
    <n v="15000"/>
    <n v="24"/>
    <s v="CONSUMO"/>
    <n v="2.4"/>
    <n v="6156.7049999999999"/>
    <n v="75"/>
    <x v="1"/>
    <n v="0"/>
    <s v="CIUDAD DE MÉXICO"/>
  </r>
  <r>
    <s v="0207412"/>
    <n v="6150"/>
    <n v="12"/>
    <s v="CONSUMO"/>
    <n v="2.4"/>
    <n v="6150"/>
    <n v="0"/>
    <x v="0"/>
    <n v="75.149999999999991"/>
    <s v="PUEBLA"/>
  </r>
  <r>
    <s v="0211100"/>
    <n v="6150"/>
    <n v="24"/>
    <s v="CONSUMO"/>
    <n v="2.4"/>
    <n v="6150"/>
    <n v="0"/>
    <x v="0"/>
    <n v="0"/>
    <s v="GUERRERO"/>
  </r>
  <r>
    <s v="0211836"/>
    <n v="6600"/>
    <n v="15"/>
    <s v="CONSUMO"/>
    <n v="2.4"/>
    <n v="6150"/>
    <n v="143"/>
    <x v="4"/>
    <n v="0"/>
    <s v="CHIAPAS"/>
  </r>
  <r>
    <s v="0202712"/>
    <n v="7500"/>
    <n v="24"/>
    <s v="CONSUMO"/>
    <n v="2.4"/>
    <n v="6148.2899999999991"/>
    <n v="0"/>
    <x v="0"/>
    <n v="1317"/>
    <s v="AGUASCALIENTES"/>
  </r>
  <r>
    <s v="0209756"/>
    <n v="30000"/>
    <n v="24"/>
    <s v="CONSUMO"/>
    <n v="2.4"/>
    <n v="6145.38"/>
    <n v="0"/>
    <x v="0"/>
    <n v="1600"/>
    <s v="ZACATECAS"/>
  </r>
  <r>
    <s v="0212473"/>
    <n v="6750"/>
    <n v="12"/>
    <s v="CONSUMO"/>
    <n v="2.4"/>
    <n v="6125.0249999999996"/>
    <n v="4"/>
    <x v="5"/>
    <n v="0"/>
    <s v="JALISCO"/>
  </r>
  <r>
    <s v="0210810"/>
    <n v="15000"/>
    <n v="24"/>
    <s v="CONSUMO"/>
    <n v="2.4"/>
    <n v="6121.2449999999999"/>
    <n v="0"/>
    <x v="0"/>
    <n v="1000"/>
    <s v="SAN LUIS POTOSÍ"/>
  </r>
  <r>
    <s v="0211253"/>
    <n v="6750"/>
    <n v="12"/>
    <s v="CONSUMO"/>
    <n v="2.4"/>
    <n v="6119.9400000000005"/>
    <n v="0"/>
    <x v="0"/>
    <n v="0"/>
    <s v="MICHOACÁN"/>
  </r>
  <r>
    <s v="0203350"/>
    <n v="18000"/>
    <n v="24"/>
    <s v="CONSUMO"/>
    <n v="2.4"/>
    <n v="6119.835"/>
    <n v="0"/>
    <x v="0"/>
    <n v="1677.6"/>
    <s v="GUANAJUATO"/>
  </r>
  <r>
    <s v="0205999"/>
    <n v="7500"/>
    <n v="12"/>
    <s v="CONSUMO"/>
    <n v="2.4"/>
    <n v="6115.6949999999997"/>
    <n v="0"/>
    <x v="0"/>
    <n v="0.1"/>
    <s v="TABASCO"/>
  </r>
  <r>
    <s v="0208931"/>
    <n v="15000"/>
    <n v="24"/>
    <s v="CONSUMO"/>
    <n v="2.4"/>
    <n v="6115.665"/>
    <n v="336"/>
    <x v="2"/>
    <n v="0"/>
    <s v="QUERÉTARO"/>
  </r>
  <r>
    <s v="0208467"/>
    <n v="15000"/>
    <n v="24"/>
    <s v="CONSUMO"/>
    <n v="2.4"/>
    <n v="6105.3450000000003"/>
    <n v="463"/>
    <x v="2"/>
    <n v="270"/>
    <s v="COLIMA"/>
  </r>
  <r>
    <s v="0212110"/>
    <n v="9000"/>
    <n v="24"/>
    <s v="CONSUMO"/>
    <n v="2.4"/>
    <n v="6100.17"/>
    <n v="0"/>
    <x v="0"/>
    <n v="0"/>
    <s v="VERACRUZ"/>
  </r>
  <r>
    <s v="0212031"/>
    <n v="7500"/>
    <n v="24"/>
    <s v="CONSUMO"/>
    <n v="2.4"/>
    <n v="6093.7950000000001"/>
    <n v="15"/>
    <x v="3"/>
    <n v="0"/>
    <s v="CIUDAD DE MÉXICO"/>
  </r>
  <r>
    <s v="0206692"/>
    <n v="30000"/>
    <n v="36"/>
    <s v="CONSUMO"/>
    <n v="2.4"/>
    <n v="6093.7349999999997"/>
    <n v="414"/>
    <x v="2"/>
    <n v="0"/>
    <s v="PUEBLA"/>
  </r>
  <r>
    <s v="0210006"/>
    <n v="15000"/>
    <n v="24"/>
    <s v="CONSUMO"/>
    <n v="2.4"/>
    <n v="6093.1949999999997"/>
    <n v="0"/>
    <x v="0"/>
    <n v="1000"/>
    <s v="GUERRERO"/>
  </r>
  <r>
    <s v="0209092"/>
    <n v="30000"/>
    <n v="24"/>
    <s v="CONSUMO"/>
    <n v="2.4"/>
    <n v="6086.79"/>
    <n v="0"/>
    <x v="0"/>
    <n v="3500"/>
    <s v="CHIAPAS"/>
  </r>
  <r>
    <s v="0211072"/>
    <n v="15000"/>
    <n v="24"/>
    <s v="CONSUMO"/>
    <n v="2.4"/>
    <n v="6083.8050000000003"/>
    <n v="0"/>
    <x v="0"/>
    <n v="0"/>
    <s v="AGUASCALIENTES"/>
  </r>
  <r>
    <s v="0211314"/>
    <n v="9750"/>
    <n v="24"/>
    <s v="CONSUMO"/>
    <n v="2.4"/>
    <n v="6079.8450000000003"/>
    <n v="2"/>
    <x v="5"/>
    <n v="0"/>
    <s v="ZACATECAS"/>
  </r>
  <r>
    <s v="0211062"/>
    <n v="9000"/>
    <n v="10"/>
    <s v="CONSUMO"/>
    <n v="2.4"/>
    <n v="6067.4849999999997"/>
    <n v="0"/>
    <x v="0"/>
    <n v="0"/>
    <s v="JALISCO"/>
  </r>
  <r>
    <s v="0211039"/>
    <n v="7500"/>
    <n v="24"/>
    <s v="CONSUMO"/>
    <n v="2.4"/>
    <n v="6064.9349999999995"/>
    <n v="0"/>
    <x v="0"/>
    <n v="0"/>
    <s v="SAN LUIS POTOSÍ"/>
  </r>
  <r>
    <s v="0212283"/>
    <n v="7500"/>
    <n v="24"/>
    <s v="CONSUMO"/>
    <n v="2.4"/>
    <n v="6055.6050000000005"/>
    <n v="0"/>
    <x v="0"/>
    <n v="0"/>
    <s v="MICHOACÁN"/>
  </r>
  <r>
    <s v="0207575"/>
    <n v="15000"/>
    <n v="24"/>
    <s v="CONSUMO"/>
    <n v="2.4"/>
    <n v="6049.0950000000003"/>
    <n v="671"/>
    <x v="2"/>
    <n v="0"/>
    <s v="GUANAJUATO"/>
  </r>
  <r>
    <s v="0210264"/>
    <n v="23250"/>
    <n v="24"/>
    <s v="CONSUMO"/>
    <n v="2.4"/>
    <n v="6047.415"/>
    <n v="0"/>
    <x v="0"/>
    <n v="1362.5"/>
    <s v="TABASCO"/>
  </r>
  <r>
    <s v="0210864"/>
    <n v="6300"/>
    <n v="24"/>
    <s v="CONSUMO"/>
    <n v="2.4"/>
    <n v="6034.86"/>
    <n v="0"/>
    <x v="0"/>
    <n v="0"/>
    <s v="QUERÉTARO"/>
  </r>
  <r>
    <s v="0206347"/>
    <n v="12750"/>
    <n v="24"/>
    <s v="CONSUMO"/>
    <n v="2.4"/>
    <n v="6024.87"/>
    <n v="0"/>
    <x v="0"/>
    <n v="1098.8249999999998"/>
    <s v="COLIMA"/>
  </r>
  <r>
    <s v="0210364"/>
    <n v="15000"/>
    <n v="24"/>
    <s v="CONSUMO"/>
    <n v="2.4"/>
    <n v="6006.2550000000001"/>
    <n v="12"/>
    <x v="3"/>
    <n v="112.5"/>
    <s v="VERACRUZ"/>
  </r>
  <r>
    <s v="0201978"/>
    <n v="22500"/>
    <n v="24"/>
    <s v="CONSUMO"/>
    <n v="2.4"/>
    <n v="6000.0599999999995"/>
    <n v="0"/>
    <x v="0"/>
    <n v="3750"/>
    <s v="CIUDAD DE MÉXICO"/>
  </r>
  <r>
    <s v="0210068"/>
    <n v="6000"/>
    <n v="12"/>
    <s v="CONSUMO"/>
    <n v="2.4"/>
    <n v="6000"/>
    <n v="0"/>
    <x v="0"/>
    <n v="0"/>
    <s v="PUEBLA"/>
  </r>
  <r>
    <s v="0212020"/>
    <n v="9000"/>
    <n v="12"/>
    <s v="CONSUMO"/>
    <n v="2.4"/>
    <n v="5999.9249999999993"/>
    <n v="17"/>
    <x v="3"/>
    <n v="0"/>
    <s v="GUERRERO"/>
  </r>
  <r>
    <s v="0209521"/>
    <n v="15000"/>
    <n v="24"/>
    <s v="CONSUMO"/>
    <n v="2.4"/>
    <n v="5997.03"/>
    <n v="201"/>
    <x v="2"/>
    <n v="0"/>
    <s v="CHIAPAS"/>
  </r>
  <r>
    <s v="0209987"/>
    <n v="9000"/>
    <n v="24"/>
    <s v="CONSUMO"/>
    <n v="2.4"/>
    <n v="5987.3550000000005"/>
    <n v="0"/>
    <x v="0"/>
    <n v="0"/>
    <s v="AGUASCALIENTES"/>
  </r>
  <r>
    <s v="0209480"/>
    <n v="18000"/>
    <n v="24"/>
    <s v="CONSUMO"/>
    <n v="2.4"/>
    <n v="5984.9400000000005"/>
    <n v="11"/>
    <x v="3"/>
    <n v="35"/>
    <s v="ZACATECAS"/>
  </r>
  <r>
    <s v="0209667"/>
    <n v="15000"/>
    <n v="24"/>
    <s v="CONSUMO"/>
    <n v="2.4"/>
    <n v="5984.625"/>
    <n v="42"/>
    <x v="6"/>
    <n v="22.5"/>
    <s v="JALISCO"/>
  </r>
  <r>
    <s v="0211650"/>
    <n v="9000"/>
    <n v="24"/>
    <s v="CONSUMO"/>
    <n v="2.4"/>
    <n v="5982.93"/>
    <n v="0"/>
    <x v="0"/>
    <n v="0"/>
    <s v="SAN LUIS POTOSÍ"/>
  </r>
  <r>
    <s v="0212127"/>
    <n v="9000"/>
    <n v="12"/>
    <s v="CONSUMO"/>
    <n v="2.4"/>
    <n v="5979.8099999999995"/>
    <n v="0"/>
    <x v="0"/>
    <n v="0"/>
    <s v="MICHOACÁN"/>
  </r>
  <r>
    <s v="0211155"/>
    <n v="15000"/>
    <n v="24"/>
    <s v="CONSUMO"/>
    <n v="2.4"/>
    <n v="5973.9"/>
    <n v="0"/>
    <x v="0"/>
    <n v="1000"/>
    <s v="GUANAJUATO"/>
  </r>
  <r>
    <s v="0208211"/>
    <n v="15000"/>
    <n v="24"/>
    <s v="CONSUMO"/>
    <n v="2.4"/>
    <n v="5971.32"/>
    <n v="532"/>
    <x v="2"/>
    <n v="2775"/>
    <s v="TABASCO"/>
  </r>
  <r>
    <s v="0210632"/>
    <n v="10500"/>
    <n v="24"/>
    <s v="CONSUMO"/>
    <n v="2.4"/>
    <n v="5950.9949999999999"/>
    <n v="85"/>
    <x v="1"/>
    <n v="0"/>
    <s v="QUERÉTARO"/>
  </r>
  <r>
    <s v="0211723"/>
    <n v="9000"/>
    <n v="24"/>
    <s v="CONSUMO"/>
    <n v="2.4"/>
    <n v="5945.2650000000003"/>
    <n v="0"/>
    <x v="0"/>
    <n v="0"/>
    <s v="COLIMA"/>
  </r>
  <r>
    <s v="0208890"/>
    <n v="15000"/>
    <n v="24"/>
    <s v="CONSUMO"/>
    <n v="2.4"/>
    <n v="5940.1350000000002"/>
    <n v="0"/>
    <x v="0"/>
    <n v="1000"/>
    <s v="VERACRUZ"/>
  </r>
  <r>
    <s v="0209682"/>
    <n v="7650"/>
    <n v="24"/>
    <s v="CONSUMO"/>
    <n v="2.4"/>
    <n v="5931.1050000000005"/>
    <n v="0"/>
    <x v="0"/>
    <n v="0"/>
    <s v="CIUDAD DE MÉXICO"/>
  </r>
  <r>
    <s v="0211592"/>
    <n v="9000"/>
    <n v="24"/>
    <s v="CONSUMO"/>
    <n v="2.4"/>
    <n v="5930.5050000000001"/>
    <n v="0"/>
    <x v="0"/>
    <n v="0"/>
    <s v="PUEBLA"/>
  </r>
  <r>
    <s v="0211960"/>
    <n v="7500"/>
    <n v="24"/>
    <s v="CONSUMO"/>
    <n v="2.4"/>
    <n v="5925.165"/>
    <n v="0"/>
    <x v="0"/>
    <n v="0"/>
    <s v="GUERRERO"/>
  </r>
  <r>
    <s v="0210013"/>
    <n v="7500"/>
    <n v="24"/>
    <s v="CONSUMO"/>
    <n v="2.4"/>
    <n v="5923.1849999999995"/>
    <n v="0"/>
    <x v="0"/>
    <n v="0"/>
    <s v="CHIAPAS"/>
  </r>
  <r>
    <s v="0210851"/>
    <n v="7500"/>
    <n v="24"/>
    <s v="CONSUMO"/>
    <n v="2.4"/>
    <n v="5920.6949999999997"/>
    <n v="0"/>
    <x v="0"/>
    <n v="0"/>
    <s v="AGUASCALIENTES"/>
  </r>
  <r>
    <s v="0211903"/>
    <n v="9000"/>
    <n v="24"/>
    <s v="CONSUMO"/>
    <n v="2.4"/>
    <n v="5910.6900000000005"/>
    <n v="0"/>
    <x v="0"/>
    <n v="0"/>
    <s v="ZACATECAS"/>
  </r>
  <r>
    <s v="0205384"/>
    <n v="18000"/>
    <n v="24"/>
    <s v="CONSUMO"/>
    <n v="2.4"/>
    <n v="5905.875"/>
    <n v="0"/>
    <x v="0"/>
    <n v="662.02499999999998"/>
    <s v="JALISCO"/>
  </r>
  <r>
    <s v="0210772"/>
    <n v="15000"/>
    <n v="24"/>
    <s v="CONSUMO"/>
    <n v="2.4"/>
    <n v="5889.93"/>
    <n v="0"/>
    <x v="0"/>
    <n v="1000"/>
    <s v="SAN LUIS POTOSÍ"/>
  </r>
  <r>
    <s v="0211502"/>
    <n v="9000"/>
    <n v="24"/>
    <s v="CONSUMO"/>
    <n v="2.4"/>
    <n v="5889.6"/>
    <n v="0"/>
    <x v="0"/>
    <n v="0"/>
    <s v="MICHOACÁN"/>
  </r>
  <r>
    <s v="0208942"/>
    <n v="15000"/>
    <n v="24"/>
    <s v="CONSUMO"/>
    <n v="2.4"/>
    <n v="5850.0450000000001"/>
    <n v="0"/>
    <x v="0"/>
    <n v="1000"/>
    <s v="GUANAJUATO"/>
  </r>
  <r>
    <s v="0212408"/>
    <n v="5850"/>
    <n v="18"/>
    <s v="CONSUMO"/>
    <n v="2.4"/>
    <n v="5850"/>
    <n v="0"/>
    <x v="0"/>
    <n v="0"/>
    <s v="TABASCO"/>
  </r>
  <r>
    <s v="0206042"/>
    <n v="15000"/>
    <n v="24"/>
    <s v="CONSUMO"/>
    <n v="2.4"/>
    <n v="5845.47"/>
    <n v="984"/>
    <x v="2"/>
    <n v="125"/>
    <s v="QUERÉTARO"/>
  </r>
  <r>
    <s v="0210866"/>
    <n v="15000"/>
    <n v="24"/>
    <s v="CONSUMO"/>
    <n v="2.4"/>
    <n v="5843.2349999999997"/>
    <n v="0"/>
    <x v="0"/>
    <n v="1000"/>
    <s v="COLIMA"/>
  </r>
  <r>
    <s v="0211971"/>
    <n v="7500"/>
    <n v="24"/>
    <s v="CONSUMO"/>
    <n v="2.4"/>
    <n v="5827.11"/>
    <n v="0"/>
    <x v="0"/>
    <n v="0"/>
    <s v="VERACRUZ"/>
  </r>
  <r>
    <s v="0212068"/>
    <n v="7500"/>
    <n v="24"/>
    <s v="CONSUMO"/>
    <n v="2.4"/>
    <n v="5815.4249999999993"/>
    <n v="0"/>
    <x v="0"/>
    <n v="0"/>
    <s v="CIUDAD DE MÉXICO"/>
  </r>
  <r>
    <s v="0208264"/>
    <n v="22500"/>
    <n v="24"/>
    <s v="CONSUMO"/>
    <n v="2.4"/>
    <n v="5812.08"/>
    <n v="68"/>
    <x v="1"/>
    <n v="673.02499999999998"/>
    <s v="PUEBLA"/>
  </r>
  <r>
    <s v="0205249"/>
    <n v="30000"/>
    <n v="24"/>
    <s v="CONSUMO"/>
    <n v="2.4"/>
    <n v="5812.0650000000005"/>
    <n v="0"/>
    <x v="0"/>
    <n v="2242.5"/>
    <s v="GUERRERO"/>
  </r>
  <r>
    <s v="0209600"/>
    <n v="15150"/>
    <n v="24"/>
    <s v="CONSUMO"/>
    <n v="2.4"/>
    <n v="5805.9750000000004"/>
    <n v="0"/>
    <x v="0"/>
    <n v="1025"/>
    <s v="CHIAPAS"/>
  </r>
  <r>
    <s v="0212366"/>
    <n v="7500"/>
    <n v="18"/>
    <s v="CONSUMO"/>
    <n v="2.4"/>
    <n v="5783.1449999999995"/>
    <n v="0"/>
    <x v="0"/>
    <n v="0"/>
    <s v="AGUASCALIENTES"/>
  </r>
  <r>
    <s v="0211144"/>
    <n v="9000"/>
    <n v="24"/>
    <s v="CONSUMO"/>
    <n v="2.4"/>
    <n v="5775.165"/>
    <n v="34"/>
    <x v="6"/>
    <n v="0"/>
    <s v="ZACATECAS"/>
  </r>
  <r>
    <s v="0212159"/>
    <n v="7500"/>
    <n v="18"/>
    <s v="CONSUMO"/>
    <n v="2.4"/>
    <n v="5773.7999999999993"/>
    <n v="0"/>
    <x v="0"/>
    <n v="0"/>
    <s v="JALISCO"/>
  </r>
  <r>
    <s v="0205651"/>
    <n v="9000"/>
    <n v="12"/>
    <s v="CONSUMO"/>
    <n v="2.4"/>
    <n v="5761.5750000000007"/>
    <n v="0"/>
    <x v="0"/>
    <n v="0"/>
    <s v="SAN LUIS POTOSÍ"/>
  </r>
  <r>
    <s v="0211676"/>
    <n v="7050"/>
    <n v="18"/>
    <s v="CONSUMO"/>
    <n v="2.4"/>
    <n v="5758.47"/>
    <n v="0"/>
    <x v="0"/>
    <n v="0"/>
    <s v="MICHOACÁN"/>
  </r>
  <r>
    <s v="0209424"/>
    <n v="11250"/>
    <n v="24"/>
    <s v="CONSUMO"/>
    <n v="2.4"/>
    <n v="5754.8550000000005"/>
    <n v="0"/>
    <x v="0"/>
    <n v="375"/>
    <s v="GUANAJUATO"/>
  </r>
  <r>
    <s v="0208334"/>
    <n v="6000"/>
    <n v="24"/>
    <s v="CONSUMO"/>
    <n v="2.4"/>
    <n v="5741.46"/>
    <n v="0"/>
    <x v="0"/>
    <n v="0"/>
    <s v="TABASCO"/>
  </r>
  <r>
    <s v="0210563"/>
    <n v="6150"/>
    <n v="15"/>
    <s v="CONSUMO"/>
    <n v="2.4"/>
    <n v="5738.6849999999995"/>
    <n v="362"/>
    <x v="2"/>
    <n v="0"/>
    <s v="QUERÉTARO"/>
  </r>
  <r>
    <s v="0209194"/>
    <n v="6000"/>
    <n v="24"/>
    <s v="CONSUMO"/>
    <n v="2.4"/>
    <n v="5721.66"/>
    <n v="0"/>
    <x v="0"/>
    <n v="0"/>
    <s v="COLIMA"/>
  </r>
  <r>
    <s v="0208201"/>
    <n v="8250"/>
    <n v="24"/>
    <s v="CONSUMO"/>
    <n v="2.4"/>
    <n v="5708.58"/>
    <n v="0"/>
    <x v="0"/>
    <n v="304.42500000000001"/>
    <s v="VERACRUZ"/>
  </r>
  <r>
    <s v="0208234"/>
    <n v="7500"/>
    <n v="24"/>
    <s v="CONSUMO"/>
    <n v="2.4"/>
    <n v="5700"/>
    <n v="802"/>
    <x v="2"/>
    <n v="375"/>
    <s v="CIUDAD DE MÉXICO"/>
  </r>
  <r>
    <s v="0210884"/>
    <n v="9000"/>
    <n v="24"/>
    <s v="CONSUMO"/>
    <n v="2.4"/>
    <n v="5698.53"/>
    <n v="109"/>
    <x v="7"/>
    <n v="0"/>
    <s v="PUEBLA"/>
  </r>
  <r>
    <s v="0211515"/>
    <n v="7050"/>
    <n v="24"/>
    <s v="CONSUMO"/>
    <n v="2.4"/>
    <n v="5698.0950000000003"/>
    <n v="0"/>
    <x v="0"/>
    <n v="0"/>
    <s v="GUERRERO"/>
  </r>
  <r>
    <s v="0202568"/>
    <n v="11250"/>
    <n v="24"/>
    <s v="CONSUMO"/>
    <n v="2.4"/>
    <n v="5690.4"/>
    <n v="0"/>
    <x v="0"/>
    <n v="375"/>
    <s v="CHIAPAS"/>
  </r>
  <r>
    <s v="0208438"/>
    <n v="10500"/>
    <n v="24"/>
    <s v="CONSUMO"/>
    <n v="2.4"/>
    <n v="5684.1449999999995"/>
    <n v="0"/>
    <x v="0"/>
    <n v="0"/>
    <s v="AGUASCALIENTES"/>
  </r>
  <r>
    <s v="0211511"/>
    <n v="9000"/>
    <n v="24"/>
    <s v="CONSUMO"/>
    <n v="2.4"/>
    <n v="5670.585"/>
    <n v="0"/>
    <x v="0"/>
    <n v="0"/>
    <s v="ZACATECAS"/>
  </r>
  <r>
    <s v="0212011"/>
    <n v="5925"/>
    <n v="24"/>
    <s v="CONSUMO"/>
    <n v="2.4"/>
    <n v="5663.61"/>
    <n v="1"/>
    <x v="5"/>
    <n v="25.75"/>
    <s v="JALISCO"/>
  </r>
  <r>
    <s v="0209788"/>
    <n v="9000"/>
    <n v="12"/>
    <s v="CONSUMO"/>
    <n v="2.4"/>
    <n v="5662.71"/>
    <n v="0"/>
    <x v="0"/>
    <n v="0"/>
    <s v="SAN LUIS POTOSÍ"/>
  </r>
  <r>
    <s v="0212524"/>
    <n v="6000"/>
    <n v="18"/>
    <s v="CONSUMO"/>
    <n v="2.4"/>
    <n v="5640.7650000000003"/>
    <n v="0"/>
    <x v="0"/>
    <n v="0"/>
    <s v="MICHOACÁN"/>
  </r>
  <r>
    <s v="0209971"/>
    <n v="15000"/>
    <n v="24"/>
    <s v="CONSUMO"/>
    <n v="2.4"/>
    <n v="5624.4750000000004"/>
    <n v="67"/>
    <x v="1"/>
    <n v="150"/>
    <s v="GUANAJUATO"/>
  </r>
  <r>
    <s v="0209995"/>
    <n v="15000"/>
    <n v="24"/>
    <s v="CONSUMO"/>
    <n v="2.4"/>
    <n v="5622.7650000000003"/>
    <n v="59"/>
    <x v="6"/>
    <n v="0"/>
    <s v="TABASCO"/>
  </r>
  <r>
    <s v="0208409"/>
    <n v="15000"/>
    <n v="24"/>
    <s v="CONSUMO"/>
    <n v="2.4"/>
    <n v="5622.21"/>
    <n v="87"/>
    <x v="1"/>
    <n v="1.55"/>
    <s v="QUERÉTARO"/>
  </r>
  <r>
    <s v="0210912"/>
    <n v="9000"/>
    <n v="24"/>
    <s v="CONSUMO"/>
    <n v="2.4"/>
    <n v="5622"/>
    <n v="73"/>
    <x v="1"/>
    <n v="0"/>
    <s v="COLIMA"/>
  </r>
  <r>
    <s v="0212292"/>
    <n v="7500"/>
    <n v="12"/>
    <s v="CONSUMO"/>
    <n v="2.4"/>
    <n v="5621.1749999999993"/>
    <n v="0"/>
    <x v="0"/>
    <n v="0"/>
    <s v="VERACRUZ"/>
  </r>
  <r>
    <s v="0210954"/>
    <n v="9000"/>
    <n v="24"/>
    <s v="CONSUMO"/>
    <n v="2.4"/>
    <n v="5620.71"/>
    <n v="66"/>
    <x v="1"/>
    <n v="0"/>
    <s v="CIUDAD DE MÉXICO"/>
  </r>
  <r>
    <s v="0209551"/>
    <n v="15000"/>
    <n v="24"/>
    <s v="CONSUMO"/>
    <n v="2.4"/>
    <n v="5620.68"/>
    <n v="165"/>
    <x v="4"/>
    <n v="0"/>
    <s v="PUEBLA"/>
  </r>
  <r>
    <s v="0211555"/>
    <n v="9000"/>
    <n v="24"/>
    <s v="CONSUMO"/>
    <n v="2.4"/>
    <n v="5620.65"/>
    <n v="0"/>
    <x v="0"/>
    <n v="0"/>
    <s v="GUERRERO"/>
  </r>
  <r>
    <s v="0209993"/>
    <n v="22500"/>
    <n v="24"/>
    <s v="CONSUMO"/>
    <n v="2.4"/>
    <n v="5620.6050000000005"/>
    <n v="0"/>
    <x v="0"/>
    <n v="1357.5"/>
    <s v="CHIAPAS"/>
  </r>
  <r>
    <s v="0208562"/>
    <n v="15000"/>
    <n v="24"/>
    <s v="CONSUMO"/>
    <n v="2.4"/>
    <n v="5619.8099999999995"/>
    <n v="3"/>
    <x v="5"/>
    <n v="0"/>
    <s v="AGUASCALIENTES"/>
  </r>
  <r>
    <s v="0209204"/>
    <n v="15000"/>
    <n v="24"/>
    <s v="CONSUMO"/>
    <n v="2.4"/>
    <n v="5619.8099999999995"/>
    <n v="1"/>
    <x v="5"/>
    <n v="1000"/>
    <s v="ZACATECAS"/>
  </r>
  <r>
    <s v="0210004"/>
    <n v="12450"/>
    <n v="24"/>
    <s v="CONSUMO"/>
    <n v="2.4"/>
    <n v="5614.7250000000004"/>
    <n v="0"/>
    <x v="0"/>
    <n v="575"/>
    <s v="JALISCO"/>
  </r>
  <r>
    <s v="0207601"/>
    <n v="7500"/>
    <n v="24"/>
    <s v="CONSUMO"/>
    <n v="2.4"/>
    <n v="5612.07"/>
    <n v="3"/>
    <x v="5"/>
    <n v="1125"/>
    <s v="SAN LUIS POTOSÍ"/>
  </r>
  <r>
    <s v="0211105"/>
    <n v="9000"/>
    <n v="24"/>
    <s v="CONSUMO"/>
    <n v="2.4"/>
    <n v="5611.08"/>
    <n v="40"/>
    <x v="6"/>
    <n v="0"/>
    <s v="MICHOACÁN"/>
  </r>
  <r>
    <s v="0205248"/>
    <n v="15000"/>
    <n v="24"/>
    <s v="CONSUMO"/>
    <n v="2.4"/>
    <n v="5610.5249999999996"/>
    <n v="0"/>
    <x v="0"/>
    <n v="0"/>
    <s v="GUANAJUATO"/>
  </r>
  <r>
    <s v="0211751"/>
    <n v="7500"/>
    <n v="24"/>
    <s v="CONSUMO"/>
    <n v="2.4"/>
    <n v="5609.085"/>
    <n v="10"/>
    <x v="3"/>
    <n v="0"/>
    <s v="TABASCO"/>
  </r>
  <r>
    <s v="0211109"/>
    <n v="9000"/>
    <n v="24"/>
    <s v="CONSUMO"/>
    <n v="2.4"/>
    <n v="5597.88"/>
    <n v="40"/>
    <x v="6"/>
    <n v="0"/>
    <s v="QUERÉTARO"/>
  </r>
  <r>
    <s v="0212456"/>
    <n v="6000"/>
    <n v="15"/>
    <s v="CONSUMO"/>
    <n v="2.4"/>
    <n v="5589.75"/>
    <n v="9"/>
    <x v="3"/>
    <n v="0"/>
    <s v="COLIMA"/>
  </r>
  <r>
    <s v="0209896"/>
    <n v="6300"/>
    <n v="12"/>
    <s v="CONSUMO"/>
    <n v="2.4"/>
    <n v="5588.67"/>
    <n v="0"/>
    <x v="0"/>
    <n v="0"/>
    <s v="VERACRUZ"/>
  </r>
  <r>
    <s v="0211261"/>
    <n v="9000"/>
    <n v="24"/>
    <s v="CONSUMO"/>
    <n v="2.4"/>
    <n v="5586.6449999999995"/>
    <n v="11"/>
    <x v="3"/>
    <n v="0"/>
    <s v="CIUDAD DE MÉXICO"/>
  </r>
  <r>
    <s v="0210179"/>
    <n v="15000"/>
    <n v="24"/>
    <s v="CONSUMO"/>
    <n v="2.4"/>
    <n v="5586.24"/>
    <n v="19"/>
    <x v="3"/>
    <n v="1000"/>
    <s v="PUEBLA"/>
  </r>
  <r>
    <s v="0210315"/>
    <n v="7500"/>
    <n v="18"/>
    <s v="CONSUMO"/>
    <n v="2.4"/>
    <n v="5580.51"/>
    <n v="0"/>
    <x v="0"/>
    <n v="0"/>
    <s v="GUERRERO"/>
  </r>
  <r>
    <s v="0210347"/>
    <n v="15000"/>
    <n v="24"/>
    <s v="CONSUMO"/>
    <n v="2.4"/>
    <n v="5578.4849999999997"/>
    <n v="0"/>
    <x v="0"/>
    <n v="0"/>
    <s v="CHIAPAS"/>
  </r>
  <r>
    <s v="0206956"/>
    <n v="6345"/>
    <n v="18"/>
    <s v="CONSUMO"/>
    <n v="2.4"/>
    <n v="5571"/>
    <n v="0"/>
    <x v="0"/>
    <n v="872.5"/>
    <s v="GUERRERO"/>
  </r>
  <r>
    <s v="0211537"/>
    <n v="9000"/>
    <n v="24"/>
    <s v="CONSUMO"/>
    <n v="2.4"/>
    <n v="5569.11"/>
    <n v="0"/>
    <x v="0"/>
    <n v="0"/>
    <s v="CHIAPAS"/>
  </r>
  <r>
    <s v="0208986"/>
    <n v="15000"/>
    <n v="24"/>
    <s v="CONSUMO"/>
    <n v="2.4"/>
    <n v="5561.3099999999995"/>
    <n v="0"/>
    <x v="0"/>
    <n v="1001.5999999999999"/>
    <s v="AGUASCALIENTES"/>
  </r>
  <r>
    <s v="0209277"/>
    <n v="19500"/>
    <n v="24"/>
    <s v="CONSUMO"/>
    <n v="2.4"/>
    <n v="5549.2049999999999"/>
    <n v="0"/>
    <x v="0"/>
    <n v="1750"/>
    <s v="ZACATECAS"/>
  </r>
  <r>
    <s v="0208762"/>
    <n v="22200"/>
    <n v="36"/>
    <s v="CONSUMO"/>
    <n v="2.4"/>
    <n v="5543.8649999999998"/>
    <n v="0"/>
    <x v="0"/>
    <n v="64.625"/>
    <s v="JALISCO"/>
  </r>
  <r>
    <s v="0211911"/>
    <n v="15000"/>
    <n v="24"/>
    <s v="CONSUMO"/>
    <n v="2.4"/>
    <n v="5538.0450000000001"/>
    <n v="0"/>
    <x v="0"/>
    <n v="1000"/>
    <s v="SAN LUIS POTOSÍ"/>
  </r>
  <r>
    <s v="0210757"/>
    <n v="13500"/>
    <n v="24"/>
    <s v="CONSUMO"/>
    <n v="2.4"/>
    <n v="5534.28"/>
    <n v="0"/>
    <x v="0"/>
    <n v="750"/>
    <s v="MICHOACÁN"/>
  </r>
  <r>
    <s v="0203153"/>
    <n v="15000"/>
    <n v="24"/>
    <s v="CONSUMO"/>
    <n v="2.4"/>
    <n v="5526.15"/>
    <n v="987"/>
    <x v="2"/>
    <n v="0"/>
    <s v="GUANAJUATO"/>
  </r>
  <r>
    <s v="0211490"/>
    <n v="18000"/>
    <n v="12"/>
    <s v="CONSUMO"/>
    <n v="2.4"/>
    <n v="5519.7150000000001"/>
    <n v="0"/>
    <x v="0"/>
    <n v="1500"/>
    <s v="TABASCO"/>
  </r>
  <r>
    <s v="0208142"/>
    <n v="15000"/>
    <n v="24"/>
    <s v="CONSUMO"/>
    <n v="2.4"/>
    <n v="5516.085"/>
    <n v="25"/>
    <x v="3"/>
    <n v="482.5"/>
    <s v="QUERÉTARO"/>
  </r>
  <r>
    <s v="0211708"/>
    <n v="7500"/>
    <n v="24"/>
    <s v="CONSUMO"/>
    <n v="2.4"/>
    <n v="5512.5"/>
    <n v="17"/>
    <x v="3"/>
    <n v="0"/>
    <s v="COLIMA"/>
  </r>
  <r>
    <s v="0208400"/>
    <n v="30000"/>
    <n v="24"/>
    <s v="CONSUMO"/>
    <n v="2.4"/>
    <n v="5510.085"/>
    <n v="174"/>
    <x v="4"/>
    <n v="0"/>
    <s v="VERACRUZ"/>
  </r>
  <r>
    <s v="0211651"/>
    <n v="7500"/>
    <n v="24"/>
    <s v="CONSUMO"/>
    <n v="2.4"/>
    <n v="5505.9"/>
    <n v="32"/>
    <x v="6"/>
    <n v="0"/>
    <s v="CIUDAD DE MÉXICO"/>
  </r>
  <r>
    <s v="0210932"/>
    <n v="6000"/>
    <n v="15"/>
    <s v="CONSUMO"/>
    <n v="2.4"/>
    <n v="5504.22"/>
    <n v="0"/>
    <x v="0"/>
    <n v="0"/>
    <s v="PUEBLA"/>
  </r>
  <r>
    <s v="0206322"/>
    <n v="66000"/>
    <n v="24"/>
    <s v="CONSUMO"/>
    <n v="2.4"/>
    <n v="5499.0450000000001"/>
    <n v="38"/>
    <x v="6"/>
    <n v="0"/>
    <s v="GUERRERO"/>
  </r>
  <r>
    <s v="0210918"/>
    <n v="12000"/>
    <n v="24"/>
    <s v="CONSUMO"/>
    <n v="2.4"/>
    <n v="5498.9849999999997"/>
    <n v="0"/>
    <x v="0"/>
    <n v="500"/>
    <s v="CHIAPAS"/>
  </r>
  <r>
    <s v="0207128"/>
    <n v="11400"/>
    <n v="24"/>
    <s v="CONSUMO"/>
    <n v="2.4"/>
    <n v="5492.5050000000001"/>
    <n v="0"/>
    <x v="0"/>
    <n v="400"/>
    <s v="GUERRERO"/>
  </r>
  <r>
    <s v="0208393"/>
    <n v="12000"/>
    <n v="24"/>
    <s v="CONSUMO"/>
    <n v="2.4"/>
    <n v="5485.6050000000005"/>
    <n v="0"/>
    <x v="0"/>
    <n v="1625"/>
    <s v="CHIAPAS"/>
  </r>
  <r>
    <s v="0210745"/>
    <n v="7500"/>
    <n v="12"/>
    <s v="CONSUMO"/>
    <n v="2.4"/>
    <n v="5483.9549999999999"/>
    <n v="0"/>
    <x v="0"/>
    <n v="0"/>
    <s v="AGUASCALIENTES"/>
  </r>
  <r>
    <s v="0211374"/>
    <n v="9000"/>
    <n v="24"/>
    <s v="CONSUMO"/>
    <n v="2.4"/>
    <n v="5459.22"/>
    <n v="0"/>
    <x v="0"/>
    <n v="0"/>
    <s v="ZACATECAS"/>
  </r>
  <r>
    <s v="0208189"/>
    <n v="10050"/>
    <n v="24"/>
    <s v="CONSUMO"/>
    <n v="2.4"/>
    <n v="5456.46"/>
    <n v="0"/>
    <x v="0"/>
    <n v="175"/>
    <s v="JALISCO"/>
  </r>
  <r>
    <s v="0210150"/>
    <n v="7950"/>
    <n v="24"/>
    <s v="CONSUMO"/>
    <n v="2.4"/>
    <n v="5450.43"/>
    <n v="2"/>
    <x v="5"/>
    <n v="0"/>
    <s v="SAN LUIS POTOSÍ"/>
  </r>
  <r>
    <s v="0209448"/>
    <n v="15000"/>
    <n v="24"/>
    <s v="CONSUMO"/>
    <n v="2.4"/>
    <n v="5439.6149999999998"/>
    <n v="186"/>
    <x v="2"/>
    <n v="0"/>
    <s v="MICHOACÁN"/>
  </r>
  <r>
    <s v="0209637"/>
    <n v="15000"/>
    <n v="24"/>
    <s v="CONSUMO"/>
    <n v="2.4"/>
    <n v="5434.53"/>
    <n v="148"/>
    <x v="4"/>
    <n v="500"/>
    <s v="GUANAJUATO"/>
  </r>
  <r>
    <s v="0208976"/>
    <n v="9000"/>
    <n v="24"/>
    <s v="CONSUMO"/>
    <n v="2.4"/>
    <n v="5430.0599999999995"/>
    <n v="0"/>
    <x v="0"/>
    <n v="1502.125"/>
    <s v="TABASCO"/>
  </r>
  <r>
    <s v="0210369"/>
    <n v="11250"/>
    <n v="24"/>
    <s v="CONSUMO"/>
    <n v="2.4"/>
    <n v="5421.63"/>
    <n v="22"/>
    <x v="3"/>
    <n v="50"/>
    <s v="QUERÉTARO"/>
  </r>
  <r>
    <s v="0210610"/>
    <n v="12000"/>
    <n v="24"/>
    <s v="CONSUMO"/>
    <n v="2.4"/>
    <n v="5413.7849999999999"/>
    <n v="0"/>
    <x v="0"/>
    <n v="0"/>
    <s v="COLIMA"/>
  </r>
  <r>
    <s v="0210833"/>
    <n v="12000"/>
    <n v="24"/>
    <s v="CONSUMO"/>
    <n v="2.4"/>
    <n v="5410.38"/>
    <n v="0"/>
    <x v="0"/>
    <n v="500"/>
    <s v="VERACRUZ"/>
  </r>
  <r>
    <s v="0209163"/>
    <n v="18750"/>
    <n v="24"/>
    <s v="CONSUMO"/>
    <n v="2.4"/>
    <n v="5402.1149999999998"/>
    <n v="19"/>
    <x v="3"/>
    <n v="1625"/>
    <s v="CIUDAD DE MÉXICO"/>
  </r>
  <r>
    <s v="0204035"/>
    <n v="7350"/>
    <n v="12"/>
    <s v="CONSUMO"/>
    <n v="2.4"/>
    <n v="5401.0050000000001"/>
    <n v="196"/>
    <x v="2"/>
    <n v="0.375"/>
    <s v="PUEBLA"/>
  </r>
  <r>
    <s v="0208439"/>
    <n v="8250"/>
    <n v="24"/>
    <s v="CONSUMO"/>
    <n v="2.4"/>
    <n v="5399.79"/>
    <n v="2"/>
    <x v="5"/>
    <n v="0"/>
    <s v="GUERRERO"/>
  </r>
  <r>
    <s v="0212472"/>
    <n v="6000"/>
    <n v="10"/>
    <s v="CONSUMO"/>
    <n v="2.4"/>
    <n v="5393.1149999999998"/>
    <n v="4"/>
    <x v="5"/>
    <n v="0"/>
    <s v="CHIAPAS"/>
  </r>
  <r>
    <s v="0210880"/>
    <n v="13200"/>
    <n v="18"/>
    <s v="CONSUMO"/>
    <n v="2.4"/>
    <n v="5391.99"/>
    <n v="0"/>
    <x v="0"/>
    <n v="700"/>
    <s v="GUERRERO"/>
  </r>
  <r>
    <s v="0209418"/>
    <n v="6000"/>
    <n v="10"/>
    <s v="CONSUMO"/>
    <n v="2.4"/>
    <n v="5381.5650000000005"/>
    <n v="98"/>
    <x v="7"/>
    <n v="1775.3"/>
    <s v="CHIAPAS"/>
  </r>
  <r>
    <s v="0211380"/>
    <n v="9000"/>
    <n v="24"/>
    <s v="CONSUMO"/>
    <n v="2.4"/>
    <n v="5379.42"/>
    <n v="0"/>
    <x v="0"/>
    <n v="0"/>
    <s v="AGUASCALIENTES"/>
  </r>
  <r>
    <s v="0211850"/>
    <n v="7500"/>
    <n v="24"/>
    <s v="CONSUMO"/>
    <n v="2.4"/>
    <n v="5368.41"/>
    <n v="0"/>
    <x v="0"/>
    <n v="0"/>
    <s v="ZACATECAS"/>
  </r>
  <r>
    <s v="0210621"/>
    <n v="8250"/>
    <n v="24"/>
    <s v="CONSUMO"/>
    <n v="2.4"/>
    <n v="5353.0499999999993"/>
    <n v="0"/>
    <x v="0"/>
    <n v="0"/>
    <s v="JALISCO"/>
  </r>
  <r>
    <s v="0210790"/>
    <n v="15000"/>
    <n v="24"/>
    <s v="CONSUMO"/>
    <n v="2.4"/>
    <n v="5325.8850000000002"/>
    <n v="0"/>
    <x v="0"/>
    <n v="1000"/>
    <s v="SAN LUIS POTOSÍ"/>
  </r>
  <r>
    <s v="0207568"/>
    <n v="14250"/>
    <n v="24"/>
    <s v="CONSUMO"/>
    <n v="2.4"/>
    <n v="5307.2550000000001"/>
    <n v="0"/>
    <x v="0"/>
    <n v="2250"/>
    <s v="MICHOACÁN"/>
  </r>
  <r>
    <s v="0211973"/>
    <n v="7500"/>
    <n v="24"/>
    <s v="CONSUMO"/>
    <n v="2.4"/>
    <n v="5300.88"/>
    <n v="0"/>
    <x v="0"/>
    <n v="0"/>
    <s v="GUANAJUATO"/>
  </r>
  <r>
    <s v="0212376"/>
    <n v="6000"/>
    <n v="18"/>
    <s v="CONSUMO"/>
    <n v="2.4"/>
    <n v="5295.1949999999997"/>
    <n v="0"/>
    <x v="0"/>
    <n v="1000"/>
    <s v="TABASCO"/>
  </r>
  <r>
    <s v="0209823"/>
    <n v="18900"/>
    <n v="24"/>
    <s v="CONSUMO"/>
    <n v="2.4"/>
    <n v="5277.2250000000004"/>
    <n v="0"/>
    <x v="0"/>
    <n v="0"/>
    <s v="QUERÉTARO"/>
  </r>
  <r>
    <s v="0211081"/>
    <n v="10500"/>
    <n v="24"/>
    <s v="CONSUMO"/>
    <n v="2.4"/>
    <n v="5269.9049999999997"/>
    <n v="0"/>
    <x v="0"/>
    <n v="0"/>
    <s v="COLIMA"/>
  </r>
  <r>
    <s v="0209735"/>
    <n v="27000"/>
    <n v="24"/>
    <s v="CONSUMO"/>
    <n v="2.4"/>
    <n v="5261.04"/>
    <n v="8"/>
    <x v="3"/>
    <n v="576.47500000000002"/>
    <s v="VERACRUZ"/>
  </r>
  <r>
    <s v="0211084"/>
    <n v="5250"/>
    <n v="12"/>
    <s v="CONSUMO"/>
    <n v="2.4"/>
    <n v="5250"/>
    <n v="0"/>
    <x v="0"/>
    <n v="0"/>
    <s v="CIUDAD DE MÉXICO"/>
  </r>
  <r>
    <s v="0211505"/>
    <n v="5250"/>
    <n v="12"/>
    <s v="CONSUMO"/>
    <n v="2.4"/>
    <n v="5250"/>
    <n v="0"/>
    <x v="0"/>
    <n v="0"/>
    <s v="PUEBLA"/>
  </r>
  <r>
    <s v="0211779"/>
    <n v="5250"/>
    <n v="4"/>
    <s v="CONSUMO"/>
    <n v="2.4"/>
    <n v="5250"/>
    <n v="0"/>
    <x v="0"/>
    <n v="0"/>
    <s v="GUERRERO"/>
  </r>
  <r>
    <s v="0212412"/>
    <n v="5250"/>
    <n v="6"/>
    <s v="CONSUMO"/>
    <n v="2.4"/>
    <n v="5250"/>
    <n v="48"/>
    <x v="6"/>
    <n v="0"/>
    <s v="CHIAPAS"/>
  </r>
  <r>
    <s v="0209741"/>
    <n v="18000"/>
    <n v="24"/>
    <s v="CONSUMO"/>
    <n v="2.4"/>
    <n v="5249.07"/>
    <n v="63"/>
    <x v="1"/>
    <n v="0"/>
    <s v="TABASCO"/>
  </r>
  <r>
    <s v="0211171"/>
    <n v="9000"/>
    <n v="24"/>
    <s v="CONSUMO"/>
    <n v="2.4"/>
    <n v="5247.0599999999995"/>
    <n v="0"/>
    <x v="0"/>
    <n v="0"/>
    <s v="QUERÉTARO"/>
  </r>
  <r>
    <s v="0209771"/>
    <n v="18000"/>
    <n v="24"/>
    <s v="CONSUMO"/>
    <n v="2.4"/>
    <n v="5246.835"/>
    <n v="54"/>
    <x v="6"/>
    <n v="0"/>
    <s v="COLIMA"/>
  </r>
  <r>
    <s v="0210328"/>
    <n v="6000"/>
    <n v="18"/>
    <s v="CONSUMO"/>
    <n v="2.4"/>
    <n v="5245.4849999999997"/>
    <n v="14"/>
    <x v="3"/>
    <n v="0"/>
    <s v="VERACRUZ"/>
  </r>
  <r>
    <s v="0203188"/>
    <n v="18000"/>
    <n v="24"/>
    <s v="CONSUMO"/>
    <n v="2.4"/>
    <n v="5243.7300000000005"/>
    <n v="144"/>
    <x v="4"/>
    <n v="0.15"/>
    <s v="CIUDAD DE MÉXICO"/>
  </r>
  <r>
    <s v="0211184"/>
    <n v="9000"/>
    <n v="24"/>
    <s v="CONSUMO"/>
    <n v="2.4"/>
    <n v="5238.7950000000001"/>
    <n v="0"/>
    <x v="0"/>
    <n v="0"/>
    <s v="PUEBLA"/>
  </r>
  <r>
    <s v="0212003"/>
    <n v="6750"/>
    <n v="24"/>
    <s v="CONSUMO"/>
    <n v="2.4"/>
    <n v="5237.16"/>
    <n v="0"/>
    <x v="0"/>
    <n v="0"/>
    <s v="GUERRERO"/>
  </r>
  <r>
    <s v="0211050"/>
    <n v="9000"/>
    <n v="24"/>
    <s v="CONSUMO"/>
    <n v="2.4"/>
    <n v="5230.5599999999995"/>
    <n v="23"/>
    <x v="3"/>
    <n v="0"/>
    <s v="CHIAPAS"/>
  </r>
  <r>
    <s v="0210942"/>
    <n v="10500"/>
    <n v="24"/>
    <s v="CONSUMO"/>
    <n v="2.4"/>
    <n v="5228.1749999999993"/>
    <n v="0"/>
    <x v="0"/>
    <n v="250"/>
    <s v="AGUASCALIENTES"/>
  </r>
  <r>
    <s v="0210765"/>
    <n v="9000"/>
    <n v="24"/>
    <s v="CONSUMO"/>
    <n v="2.4"/>
    <n v="5227.0349999999999"/>
    <n v="63"/>
    <x v="1"/>
    <n v="0"/>
    <s v="ZACATECAS"/>
  </r>
  <r>
    <s v="0212172"/>
    <n v="6750"/>
    <n v="18"/>
    <s v="CONSUMO"/>
    <n v="2.4"/>
    <n v="5223.165"/>
    <n v="0"/>
    <x v="0"/>
    <n v="0"/>
    <s v="JALISCO"/>
  </r>
  <r>
    <s v="0207269"/>
    <n v="7500"/>
    <n v="24"/>
    <s v="CONSUMO"/>
    <n v="2.4"/>
    <n v="5216.79"/>
    <n v="0"/>
    <x v="0"/>
    <n v="1647.5"/>
    <s v="SAN LUIS POTOSÍ"/>
  </r>
  <r>
    <s v="0209500"/>
    <n v="10500"/>
    <n v="24"/>
    <s v="CONSUMO"/>
    <n v="2.4"/>
    <n v="5211.4800000000005"/>
    <n v="268"/>
    <x v="2"/>
    <n v="0"/>
    <s v="MICHOACÁN"/>
  </r>
  <r>
    <s v="0210795"/>
    <n v="10500"/>
    <n v="24"/>
    <s v="CONSUMO"/>
    <n v="2.4"/>
    <n v="5211.4349999999995"/>
    <n v="0"/>
    <x v="0"/>
    <n v="250"/>
    <s v="GUANAJUATO"/>
  </r>
  <r>
    <s v="0201162"/>
    <n v="9000"/>
    <n v="24"/>
    <s v="CONSUMO"/>
    <n v="2.4"/>
    <n v="5208.915"/>
    <n v="29"/>
    <x v="3"/>
    <n v="1.4000000000000001"/>
    <s v="TABASCO"/>
  </r>
  <r>
    <s v="0210001"/>
    <n v="18000"/>
    <n v="24"/>
    <s v="CONSUMO"/>
    <n v="2.4"/>
    <n v="5207.1900000000005"/>
    <n v="0"/>
    <x v="0"/>
    <n v="0"/>
    <s v="QUERÉTARO"/>
  </r>
  <r>
    <s v="0211191"/>
    <n v="9000"/>
    <n v="24"/>
    <s v="CONSUMO"/>
    <n v="2.4"/>
    <n v="5197.1400000000003"/>
    <n v="0"/>
    <x v="0"/>
    <n v="0"/>
    <s v="COLIMA"/>
  </r>
  <r>
    <s v="0211957"/>
    <n v="9000"/>
    <n v="12"/>
    <s v="CONSUMO"/>
    <n v="2.4"/>
    <n v="5193.0450000000001"/>
    <n v="0"/>
    <x v="0"/>
    <n v="0"/>
    <s v="VERACRUZ"/>
  </r>
  <r>
    <s v="0207076"/>
    <n v="6600"/>
    <n v="24"/>
    <s v="CONSUMO"/>
    <n v="2.4"/>
    <n v="5191.62"/>
    <n v="10"/>
    <x v="3"/>
    <n v="15.725"/>
    <s v="CIUDAD DE MÉXICO"/>
  </r>
  <r>
    <s v="0211724"/>
    <n v="6000"/>
    <n v="15"/>
    <s v="CONSUMO"/>
    <n v="2.4"/>
    <n v="5186.3999999999996"/>
    <n v="4"/>
    <x v="5"/>
    <n v="0"/>
    <s v="PUEBLA"/>
  </r>
  <r>
    <s v="0211603"/>
    <n v="7500"/>
    <n v="24"/>
    <s v="CONSUMO"/>
    <n v="2.4"/>
    <n v="5182.0950000000003"/>
    <n v="10"/>
    <x v="3"/>
    <n v="0"/>
    <s v="GUERRERO"/>
  </r>
  <r>
    <s v="0211025"/>
    <n v="9000"/>
    <n v="24"/>
    <s v="CONSUMO"/>
    <n v="2.4"/>
    <n v="5181.8850000000002"/>
    <n v="27"/>
    <x v="3"/>
    <n v="0"/>
    <s v="CHIAPAS"/>
  </r>
  <r>
    <s v="0211164"/>
    <n v="8850"/>
    <n v="24"/>
    <s v="CONSUMO"/>
    <n v="2.4"/>
    <n v="5162.085"/>
    <n v="0"/>
    <x v="0"/>
    <n v="1475"/>
    <s v="AGUASCALIENTES"/>
  </r>
  <r>
    <s v="0206676"/>
    <n v="37500"/>
    <n v="24"/>
    <s v="CONSUMO"/>
    <n v="2.4"/>
    <n v="5158.5150000000003"/>
    <n v="0"/>
    <x v="0"/>
    <n v="0"/>
    <s v="ZACATECAS"/>
  </r>
  <r>
    <s v="0210424"/>
    <n v="11250"/>
    <n v="24"/>
    <s v="CONSUMO"/>
    <n v="2.4"/>
    <n v="5154.8850000000002"/>
    <n v="31"/>
    <x v="6"/>
    <n v="375"/>
    <s v="JALISCO"/>
  </r>
  <r>
    <s v="0207701"/>
    <n v="18000"/>
    <n v="24"/>
    <s v="CONSUMO"/>
    <n v="2.4"/>
    <n v="5133.66"/>
    <n v="561"/>
    <x v="2"/>
    <n v="0"/>
    <s v="SAN LUIS POTOSÍ"/>
  </r>
  <r>
    <s v="0212109"/>
    <n v="7650"/>
    <n v="18"/>
    <s v="CONSUMO"/>
    <n v="2.4"/>
    <n v="5129.1749999999993"/>
    <n v="0"/>
    <x v="0"/>
    <n v="0"/>
    <s v="MICHOACÁN"/>
  </r>
  <r>
    <s v="0209138"/>
    <n v="11550"/>
    <n v="18"/>
    <s v="CONSUMO"/>
    <n v="2.4"/>
    <n v="5115.8250000000007"/>
    <n v="324"/>
    <x v="2"/>
    <n v="0"/>
    <s v="GUANAJUATO"/>
  </r>
  <r>
    <s v="0211540"/>
    <n v="7500"/>
    <n v="24"/>
    <s v="CONSUMO"/>
    <n v="2.4"/>
    <n v="5103.585"/>
    <n v="22"/>
    <x v="3"/>
    <n v="0"/>
    <s v="TABASCO"/>
  </r>
  <r>
    <s v="0210707"/>
    <n v="7500"/>
    <n v="24"/>
    <s v="CONSUMO"/>
    <n v="2.4"/>
    <n v="5099.0249999999996"/>
    <n v="0"/>
    <x v="0"/>
    <n v="0"/>
    <s v="QUERÉTARO"/>
  </r>
  <r>
    <s v="0208964"/>
    <n v="10650"/>
    <n v="24"/>
    <s v="CONSUMO"/>
    <n v="2.4"/>
    <n v="5084.4750000000004"/>
    <n v="0"/>
    <x v="0"/>
    <n v="349.65000000000003"/>
    <s v="COLIMA"/>
  </r>
  <r>
    <s v="0211731"/>
    <n v="7500"/>
    <n v="24"/>
    <s v="CONSUMO"/>
    <n v="2.4"/>
    <n v="5077.3050000000003"/>
    <n v="0"/>
    <x v="0"/>
    <n v="0"/>
    <s v="VERACRUZ"/>
  </r>
  <r>
    <s v="0208786"/>
    <n v="10500"/>
    <n v="12"/>
    <s v="CONSUMO"/>
    <n v="2.4"/>
    <n v="5063.6400000000003"/>
    <n v="0"/>
    <x v="0"/>
    <n v="294.8"/>
    <s v="CIUDAD DE MÉXICO"/>
  </r>
  <r>
    <s v="0212059"/>
    <n v="8250"/>
    <n v="18"/>
    <s v="CONSUMO"/>
    <n v="2.4"/>
    <n v="5002.41"/>
    <n v="0"/>
    <x v="0"/>
    <n v="0"/>
    <s v="PUEBLA"/>
  </r>
  <r>
    <s v="0209892"/>
    <n v="15000"/>
    <n v="24"/>
    <s v="CONSUMO"/>
    <n v="2.4"/>
    <n v="4997.8949999999995"/>
    <n v="57"/>
    <x v="6"/>
    <n v="1000"/>
    <s v="GUERRERO"/>
  </r>
  <r>
    <s v="0211447"/>
    <n v="9000"/>
    <n v="18"/>
    <s v="CONSUMO"/>
    <n v="2.4"/>
    <n v="4997.16"/>
    <n v="7"/>
    <x v="5"/>
    <n v="0"/>
    <s v="CHIAPAS"/>
  </r>
  <r>
    <s v="0210259"/>
    <n v="15000"/>
    <n v="24"/>
    <s v="CONSUMO"/>
    <n v="2.4"/>
    <n v="4996.62"/>
    <n v="0"/>
    <x v="0"/>
    <n v="1000"/>
    <s v="AGUASCALIENTES"/>
  </r>
  <r>
    <s v="0210962"/>
    <n v="12000"/>
    <n v="24"/>
    <s v="CONSUMO"/>
    <n v="2.4"/>
    <n v="4995.4049999999997"/>
    <n v="0"/>
    <x v="0"/>
    <n v="500"/>
    <s v="ZACATECAS"/>
  </r>
  <r>
    <s v="0212065"/>
    <n v="9000"/>
    <n v="12"/>
    <s v="CONSUMO"/>
    <n v="2.4"/>
    <n v="4994.3850000000002"/>
    <n v="0"/>
    <x v="0"/>
    <n v="0"/>
    <s v="JALISCO"/>
  </r>
  <r>
    <s v="0208681"/>
    <n v="15000"/>
    <n v="24"/>
    <s v="CONSUMO"/>
    <n v="2.4"/>
    <n v="4993.6499999999996"/>
    <n v="79"/>
    <x v="1"/>
    <n v="175"/>
    <s v="SAN LUIS POTOSÍ"/>
  </r>
  <r>
    <s v="0210867"/>
    <n v="15000"/>
    <n v="24"/>
    <s v="CONSUMO"/>
    <n v="2.4"/>
    <n v="4991.5349999999999"/>
    <n v="0"/>
    <x v="0"/>
    <n v="1000"/>
    <s v="MICHOACÁN"/>
  </r>
  <r>
    <s v="0205320"/>
    <n v="30000"/>
    <n v="24"/>
    <s v="CONSUMO"/>
    <n v="2.4"/>
    <n v="4990.1400000000003"/>
    <n v="0"/>
    <x v="0"/>
    <n v="4750.6000000000004"/>
    <s v="GUANAJUATO"/>
  </r>
  <r>
    <s v="0209722"/>
    <n v="18000"/>
    <n v="18"/>
    <s v="CONSUMO"/>
    <n v="2.4"/>
    <n v="4988.8949999999995"/>
    <n v="0"/>
    <x v="0"/>
    <n v="1000"/>
    <s v="TABASCO"/>
  </r>
  <r>
    <s v="0208046"/>
    <n v="15000"/>
    <n v="24"/>
    <s v="CONSUMO"/>
    <n v="2.4"/>
    <n v="4984.68"/>
    <n v="49"/>
    <x v="6"/>
    <n v="1313.45"/>
    <s v="QUERÉTARO"/>
  </r>
  <r>
    <s v="0212093"/>
    <n v="6000"/>
    <n v="12"/>
    <s v="CONSUMO"/>
    <n v="2.4"/>
    <n v="4983.2250000000004"/>
    <n v="64"/>
    <x v="1"/>
    <n v="0"/>
    <s v="COLIMA"/>
  </r>
  <r>
    <s v="0212450"/>
    <n v="6000"/>
    <n v="12"/>
    <s v="CONSUMO"/>
    <n v="2.4"/>
    <n v="4979.625"/>
    <n v="0"/>
    <x v="0"/>
    <n v="0"/>
    <s v="VERACRUZ"/>
  </r>
  <r>
    <s v="0210187"/>
    <n v="15000"/>
    <n v="24"/>
    <s v="CONSUMO"/>
    <n v="2.4"/>
    <n v="4977.2999999999993"/>
    <n v="0"/>
    <x v="0"/>
    <n v="762.5"/>
    <s v="CIUDAD DE MÉXICO"/>
  </r>
  <r>
    <s v="0207737"/>
    <n v="30000"/>
    <n v="24"/>
    <s v="CONSUMO"/>
    <n v="2.4"/>
    <n v="4972.2300000000005"/>
    <n v="3"/>
    <x v="5"/>
    <n v="3500"/>
    <s v="PUEBLA"/>
  </r>
  <r>
    <s v="0208625"/>
    <n v="15000"/>
    <n v="24"/>
    <s v="CONSUMO"/>
    <n v="2.4"/>
    <n v="4970.3550000000005"/>
    <n v="0"/>
    <x v="0"/>
    <n v="1250"/>
    <s v="GUERRERO"/>
  </r>
  <r>
    <s v="0206201"/>
    <n v="15000"/>
    <n v="24"/>
    <s v="CONSUMO"/>
    <n v="2.4"/>
    <n v="4964.6549999999997"/>
    <n v="0"/>
    <x v="0"/>
    <n v="0"/>
    <s v="CHIAPAS"/>
  </r>
  <r>
    <s v="0207137"/>
    <n v="6000"/>
    <n v="12"/>
    <s v="CONSUMO"/>
    <n v="2.4"/>
    <n v="4953.7650000000003"/>
    <n v="0"/>
    <x v="0"/>
    <n v="17"/>
    <s v="ZACATECAS"/>
  </r>
  <r>
    <s v="0205137"/>
    <n v="7500"/>
    <n v="24"/>
    <s v="CONSUMO"/>
    <n v="2.4"/>
    <n v="4953.375"/>
    <n v="0"/>
    <x v="0"/>
    <n v="26.775000000000002"/>
    <s v="JALISCO"/>
  </r>
  <r>
    <s v="0210799"/>
    <n v="8250"/>
    <n v="15"/>
    <s v="CONSUMO"/>
    <n v="2.4"/>
    <n v="4935.1350000000002"/>
    <n v="0"/>
    <x v="0"/>
    <n v="0"/>
    <s v="SAN LUIS POTOSÍ"/>
  </r>
  <r>
    <s v="0211099"/>
    <n v="6000"/>
    <n v="18"/>
    <s v="CONSUMO"/>
    <n v="2.4"/>
    <n v="4932.6000000000004"/>
    <n v="0"/>
    <x v="0"/>
    <n v="0"/>
    <s v="MICHOACÁN"/>
  </r>
  <r>
    <s v="0208151"/>
    <n v="30000"/>
    <n v="24"/>
    <s v="CONSUMO"/>
    <n v="2.4"/>
    <n v="4914.6149999999998"/>
    <n v="7"/>
    <x v="5"/>
    <n v="1887.5"/>
    <s v="GUANAJUATO"/>
  </r>
  <r>
    <s v="0211694"/>
    <n v="9000"/>
    <n v="18"/>
    <s v="CONSUMO"/>
    <n v="2.4"/>
    <n v="4905.7049999999999"/>
    <n v="0"/>
    <x v="0"/>
    <n v="0"/>
    <s v="TABASCO"/>
  </r>
  <r>
    <s v="0207919"/>
    <n v="15000"/>
    <n v="24"/>
    <s v="CONSUMO"/>
    <n v="2.4"/>
    <n v="4898.6400000000003"/>
    <n v="100"/>
    <x v="7"/>
    <n v="1625"/>
    <s v="QUERÉTARO"/>
  </r>
  <r>
    <s v="0205601"/>
    <n v="15000"/>
    <n v="24"/>
    <s v="CONSUMO"/>
    <n v="2.4"/>
    <n v="4891.17"/>
    <n v="0"/>
    <x v="0"/>
    <n v="1250"/>
    <s v="COLIMA"/>
  </r>
  <r>
    <s v="0205871"/>
    <n v="18000"/>
    <n v="24"/>
    <s v="CONSUMO"/>
    <n v="2.4"/>
    <n v="4889.79"/>
    <n v="0"/>
    <x v="0"/>
    <n v="252.5"/>
    <s v="VERACRUZ"/>
  </r>
  <r>
    <s v="0209272"/>
    <n v="15000"/>
    <n v="24"/>
    <s v="CONSUMO"/>
    <n v="2.4"/>
    <n v="4884.87"/>
    <n v="202"/>
    <x v="2"/>
    <n v="0"/>
    <s v="CIUDAD DE MÉXICO"/>
  </r>
  <r>
    <s v="0210822"/>
    <n v="15300"/>
    <n v="24"/>
    <s v="CONSUMO"/>
    <n v="2.4"/>
    <n v="4882.335"/>
    <n v="0"/>
    <x v="0"/>
    <n v="1050"/>
    <s v="PUEBLA"/>
  </r>
  <r>
    <s v="0203840"/>
    <n v="15000"/>
    <n v="24"/>
    <s v="CONSUMO"/>
    <n v="2.4"/>
    <n v="4882.2300000000005"/>
    <n v="13"/>
    <x v="3"/>
    <n v="137.5"/>
    <s v="GUERRERO"/>
  </r>
  <r>
    <s v="0210812"/>
    <n v="10500"/>
    <n v="24"/>
    <s v="CONSUMO"/>
    <n v="2.4"/>
    <n v="4875.915"/>
    <n v="0"/>
    <x v="0"/>
    <n v="0"/>
    <s v="GUERRERO"/>
  </r>
  <r>
    <s v="0211918"/>
    <n v="4875"/>
    <n v="12"/>
    <s v="CONSUMO"/>
    <n v="2.4"/>
    <n v="4875"/>
    <n v="0"/>
    <x v="0"/>
    <n v="0"/>
    <s v="CHIAPAS"/>
  </r>
  <r>
    <s v="0211181"/>
    <n v="9000"/>
    <n v="24"/>
    <s v="CONSUMO"/>
    <n v="2.4"/>
    <n v="4873.0499999999993"/>
    <n v="0"/>
    <x v="0"/>
    <n v="0"/>
    <s v="AGUASCALIENTES"/>
  </r>
  <r>
    <s v="0211101"/>
    <n v="9000"/>
    <n v="24"/>
    <s v="CONSUMO"/>
    <n v="2.4"/>
    <n v="4870.875"/>
    <n v="0"/>
    <x v="0"/>
    <n v="0"/>
    <s v="ZACATECAS"/>
  </r>
  <r>
    <s v="0210915"/>
    <n v="12000"/>
    <n v="24"/>
    <s v="CONSUMO"/>
    <n v="2.4"/>
    <n v="4869.21"/>
    <n v="0"/>
    <x v="0"/>
    <n v="500"/>
    <s v="JALISCO"/>
  </r>
  <r>
    <s v="0210941"/>
    <n v="9000"/>
    <n v="24"/>
    <s v="CONSUMO"/>
    <n v="2.4"/>
    <n v="4868.1900000000005"/>
    <n v="7"/>
    <x v="5"/>
    <n v="0"/>
    <s v="SAN LUIS POTOSÍ"/>
  </r>
  <r>
    <s v="0208426"/>
    <n v="37500"/>
    <n v="24"/>
    <s v="CONSUMO"/>
    <n v="2.4"/>
    <n v="4865.415"/>
    <n v="0"/>
    <x v="0"/>
    <n v="0"/>
    <s v="MICHOACÁN"/>
  </r>
  <r>
    <s v="0211152"/>
    <n v="9000"/>
    <n v="24"/>
    <s v="CONSUMO"/>
    <n v="2.4"/>
    <n v="4865.16"/>
    <n v="0"/>
    <x v="0"/>
    <n v="0"/>
    <s v="GUANAJUATO"/>
  </r>
  <r>
    <s v="0210249"/>
    <n v="9000"/>
    <n v="24"/>
    <s v="CONSUMO"/>
    <n v="2.4"/>
    <n v="4863.4049999999997"/>
    <n v="14"/>
    <x v="3"/>
    <n v="0"/>
    <s v="TABASCO"/>
  </r>
  <r>
    <s v="0209325"/>
    <n v="7500"/>
    <n v="24"/>
    <s v="CONSUMO"/>
    <n v="2.4"/>
    <n v="4853.5650000000005"/>
    <n v="20"/>
    <x v="3"/>
    <n v="0"/>
    <s v="QUERÉTARO"/>
  </r>
  <r>
    <s v="0208372"/>
    <n v="15000"/>
    <n v="24"/>
    <s v="CONSUMO"/>
    <n v="2.4"/>
    <n v="4845.4049999999997"/>
    <n v="0"/>
    <x v="0"/>
    <n v="2250"/>
    <s v="COLIMA"/>
  </r>
  <r>
    <s v="0208168"/>
    <n v="45000"/>
    <n v="36"/>
    <s v="CONSUMO"/>
    <n v="2.4"/>
    <n v="4841.8050000000003"/>
    <n v="0"/>
    <x v="0"/>
    <n v="11250"/>
    <s v="VERACRUZ"/>
  </r>
  <r>
    <s v="0212190"/>
    <n v="7500"/>
    <n v="12"/>
    <s v="CONSUMO"/>
    <n v="2.4"/>
    <n v="4826.625"/>
    <n v="0"/>
    <x v="0"/>
    <n v="0"/>
    <s v="CIUDAD DE MÉXICO"/>
  </r>
  <r>
    <s v="0209556"/>
    <n v="23250"/>
    <n v="24"/>
    <s v="CONSUMO"/>
    <n v="2.4"/>
    <n v="4813.0499999999993"/>
    <n v="42"/>
    <x v="6"/>
    <n v="0"/>
    <s v="PUEBLA"/>
  </r>
  <r>
    <s v="0211140"/>
    <n v="9000"/>
    <n v="24"/>
    <s v="CONSUMO"/>
    <n v="2.4"/>
    <n v="4810.0050000000001"/>
    <n v="0"/>
    <x v="0"/>
    <n v="0"/>
    <s v="GUERRERO"/>
  </r>
  <r>
    <s v="0210604"/>
    <n v="4800"/>
    <n v="12"/>
    <s v="CONSUMO"/>
    <n v="2.4"/>
    <n v="4800"/>
    <n v="0"/>
    <x v="0"/>
    <n v="337.5"/>
    <s v="CHIAPAS"/>
  </r>
  <r>
    <s v="0212343"/>
    <n v="6000"/>
    <n v="18"/>
    <s v="CONSUMO"/>
    <n v="2.4"/>
    <n v="4786.68"/>
    <n v="0"/>
    <x v="0"/>
    <n v="0"/>
    <s v="AGUASCALIENTES"/>
  </r>
  <r>
    <s v="0209625"/>
    <n v="11250"/>
    <n v="24"/>
    <s v="CONSUMO"/>
    <n v="2.4"/>
    <n v="4774.1099999999997"/>
    <n v="0"/>
    <x v="0"/>
    <n v="375"/>
    <s v="ZACATECAS"/>
  </r>
  <r>
    <s v="0212188"/>
    <n v="7500"/>
    <n v="12"/>
    <s v="CONSUMO"/>
    <n v="2.4"/>
    <n v="4773.7349999999997"/>
    <n v="0"/>
    <x v="0"/>
    <n v="0"/>
    <s v="JALISCO"/>
  </r>
  <r>
    <s v="0210741"/>
    <n v="15000"/>
    <n v="24"/>
    <s v="CONSUMO"/>
    <n v="2.4"/>
    <n v="4771.3649999999998"/>
    <n v="0"/>
    <x v="0"/>
    <n v="1000"/>
    <s v="SAN LUIS POTOSÍ"/>
  </r>
  <r>
    <s v="0210383"/>
    <n v="9000"/>
    <n v="24"/>
    <s v="CONSUMO"/>
    <n v="2.4"/>
    <n v="4765.7250000000004"/>
    <n v="0"/>
    <x v="0"/>
    <n v="0"/>
    <s v="MICHOACÁN"/>
  </r>
  <r>
    <s v="0209064"/>
    <n v="10500"/>
    <n v="24"/>
    <s v="CONSUMO"/>
    <n v="2.4"/>
    <n v="4763.3550000000005"/>
    <n v="0"/>
    <x v="0"/>
    <n v="0"/>
    <s v="GUANAJUATO"/>
  </r>
  <r>
    <s v="0210749"/>
    <n v="10500"/>
    <n v="24"/>
    <s v="CONSUMO"/>
    <n v="2.4"/>
    <n v="4741.3050000000003"/>
    <n v="0"/>
    <x v="0"/>
    <n v="0"/>
    <s v="TABASCO"/>
  </r>
  <r>
    <s v="0210312"/>
    <n v="15000"/>
    <n v="24"/>
    <s v="CONSUMO"/>
    <n v="2.4"/>
    <n v="4726.3050000000003"/>
    <n v="0"/>
    <x v="0"/>
    <n v="937.5"/>
    <s v="QUERÉTARO"/>
  </r>
  <r>
    <s v="0207320"/>
    <n v="12000"/>
    <n v="24"/>
    <s v="CONSUMO"/>
    <n v="2.4"/>
    <n v="4720.41"/>
    <n v="0"/>
    <x v="0"/>
    <n v="2463.6000000000004"/>
    <s v="COLIMA"/>
  </r>
  <r>
    <s v="0211245"/>
    <n v="7500"/>
    <n v="24"/>
    <s v="CONSUMO"/>
    <n v="2.4"/>
    <n v="4687.3050000000003"/>
    <n v="15"/>
    <x v="3"/>
    <n v="0"/>
    <s v="VERACRUZ"/>
  </r>
  <r>
    <s v="0209683"/>
    <n v="22500"/>
    <n v="24"/>
    <s v="CONSUMO"/>
    <n v="2.4"/>
    <n v="4686.6000000000004"/>
    <n v="16"/>
    <x v="3"/>
    <n v="0"/>
    <s v="CIUDAD DE MÉXICO"/>
  </r>
  <r>
    <s v="0210256"/>
    <n v="6000"/>
    <n v="15"/>
    <s v="CONSUMO"/>
    <n v="2.4"/>
    <n v="4685.91"/>
    <n v="0"/>
    <x v="0"/>
    <n v="0"/>
    <s v="PUEBLA"/>
  </r>
  <r>
    <s v="0209502"/>
    <n v="7500"/>
    <n v="24"/>
    <s v="CONSUMO"/>
    <n v="2.4"/>
    <n v="4685.67"/>
    <n v="0"/>
    <x v="0"/>
    <n v="0"/>
    <s v="GUERRERO"/>
  </r>
  <r>
    <s v="0208373"/>
    <n v="30000"/>
    <n v="36"/>
    <s v="CONSUMO"/>
    <n v="2.4"/>
    <n v="4675.7849999999999"/>
    <n v="0"/>
    <x v="0"/>
    <n v="1112.5"/>
    <s v="CHIAPAS"/>
  </r>
  <r>
    <s v="0209563"/>
    <n v="9000"/>
    <n v="12"/>
    <s v="CONSUMO"/>
    <n v="2.4"/>
    <n v="4674"/>
    <n v="0"/>
    <x v="0"/>
    <n v="1000"/>
    <s v="AGUASCALIENTES"/>
  </r>
  <r>
    <s v="0210384"/>
    <n v="11250"/>
    <n v="24"/>
    <s v="CONSUMO"/>
    <n v="2.4"/>
    <n v="4673.1749999999993"/>
    <n v="9"/>
    <x v="3"/>
    <n v="0"/>
    <s v="AGUASCALIENTES"/>
  </r>
  <r>
    <s v="0210356"/>
    <n v="15000"/>
    <n v="24"/>
    <s v="CONSUMO"/>
    <n v="2.4"/>
    <n v="4671.75"/>
    <n v="0"/>
    <x v="0"/>
    <n v="1000"/>
    <s v="ZACATECAS"/>
  </r>
  <r>
    <s v="0210460"/>
    <n v="15000"/>
    <n v="24"/>
    <s v="CONSUMO"/>
    <n v="2.4"/>
    <n v="4659.18"/>
    <n v="0"/>
    <x v="0"/>
    <n v="1000"/>
    <s v="JALISCO"/>
  </r>
  <r>
    <s v="0212406"/>
    <n v="5250"/>
    <n v="18"/>
    <s v="CONSUMO"/>
    <n v="2.4"/>
    <n v="4654.0650000000005"/>
    <n v="0"/>
    <x v="0"/>
    <n v="0"/>
    <s v="SAN LUIS POTOSÍ"/>
  </r>
  <r>
    <s v="0210609"/>
    <n v="15000"/>
    <n v="10"/>
    <s v="CONSUMO"/>
    <n v="2.4"/>
    <n v="4650.0750000000007"/>
    <n v="79"/>
    <x v="1"/>
    <n v="0"/>
    <s v="MICHOACÁN"/>
  </r>
  <r>
    <s v="0211938"/>
    <n v="4650"/>
    <n v="3"/>
    <s v="CONSUMO"/>
    <n v="2.4"/>
    <n v="4650"/>
    <n v="0"/>
    <x v="0"/>
    <n v="125"/>
    <s v="GUANAJUATO"/>
  </r>
  <r>
    <s v="0210079"/>
    <n v="6900"/>
    <n v="24"/>
    <s v="CONSUMO"/>
    <n v="2.4"/>
    <n v="4641.8550000000005"/>
    <n v="0"/>
    <x v="0"/>
    <n v="0"/>
    <s v="TABASCO"/>
  </r>
  <r>
    <s v="0211503"/>
    <n v="7500"/>
    <n v="24"/>
    <s v="CONSUMO"/>
    <n v="2.4"/>
    <n v="4635.0599999999995"/>
    <n v="0"/>
    <x v="0"/>
    <n v="0"/>
    <s v="QUERÉTARO"/>
  </r>
  <r>
    <s v="0205677"/>
    <n v="9300"/>
    <n v="24"/>
    <s v="CONSUMO"/>
    <n v="2.4"/>
    <n v="4625.9249999999993"/>
    <n v="0"/>
    <x v="0"/>
    <n v="50"/>
    <s v="COLIMA"/>
  </r>
  <r>
    <s v="0212298"/>
    <n v="5550"/>
    <n v="12"/>
    <s v="CONSUMO"/>
    <n v="2.4"/>
    <n v="4622.5499999999993"/>
    <n v="12"/>
    <x v="3"/>
    <n v="0"/>
    <s v="VERACRUZ"/>
  </r>
  <r>
    <s v="0211783"/>
    <n v="7500"/>
    <n v="24"/>
    <s v="CONSUMO"/>
    <n v="2.4"/>
    <n v="4593.72"/>
    <n v="0"/>
    <x v="0"/>
    <n v="0"/>
    <s v="CIUDAD DE MÉXICO"/>
  </r>
  <r>
    <s v="0210938"/>
    <n v="6150"/>
    <n v="18"/>
    <s v="CONSUMO"/>
    <n v="2.4"/>
    <n v="4587.4349999999995"/>
    <n v="0"/>
    <x v="0"/>
    <n v="0"/>
    <s v="PUEBLA"/>
  </r>
  <r>
    <s v="0211653"/>
    <n v="7500"/>
    <n v="18"/>
    <s v="CONSUMO"/>
    <n v="2.4"/>
    <n v="4580.88"/>
    <n v="1"/>
    <x v="5"/>
    <n v="0"/>
    <s v="GUERRERO"/>
  </r>
  <r>
    <s v="0208783"/>
    <n v="27000"/>
    <n v="24"/>
    <s v="CONSUMO"/>
    <n v="2.4"/>
    <n v="4575.7349999999997"/>
    <n v="0"/>
    <x v="0"/>
    <n v="3000"/>
    <s v="CHIAPAS"/>
  </r>
  <r>
    <s v="0211159"/>
    <n v="9900"/>
    <n v="24"/>
    <s v="CONSUMO"/>
    <n v="2.4"/>
    <n v="4567.9500000000007"/>
    <n v="0"/>
    <x v="0"/>
    <n v="0"/>
    <s v="AGUASCALIENTES"/>
  </r>
  <r>
    <s v="0211858"/>
    <n v="9750"/>
    <n v="12"/>
    <s v="CONSUMO"/>
    <n v="2.4"/>
    <n v="4563.51"/>
    <n v="0"/>
    <x v="0"/>
    <n v="125"/>
    <s v="ZACATECAS"/>
  </r>
  <r>
    <s v="0210678"/>
    <n v="11700"/>
    <n v="24"/>
    <s v="CONSUMO"/>
    <n v="2.4"/>
    <n v="4563.12"/>
    <n v="0"/>
    <x v="0"/>
    <n v="0"/>
    <s v="JALISCO"/>
  </r>
  <r>
    <s v="0211573"/>
    <n v="7500"/>
    <n v="24"/>
    <s v="CONSUMO"/>
    <n v="2.4"/>
    <n v="4556.46"/>
    <n v="0"/>
    <x v="0"/>
    <n v="0"/>
    <s v="SAN LUIS POTOSÍ"/>
  </r>
  <r>
    <s v="0209879"/>
    <n v="15000"/>
    <n v="24"/>
    <s v="CONSUMO"/>
    <n v="2.4"/>
    <n v="4550.58"/>
    <n v="0"/>
    <x v="0"/>
    <n v="1000"/>
    <s v="MICHOACÁN"/>
  </r>
  <r>
    <s v="0211844"/>
    <n v="15000"/>
    <n v="12"/>
    <s v="CONSUMO"/>
    <n v="2.4"/>
    <n v="4540.3050000000003"/>
    <n v="0"/>
    <x v="0"/>
    <n v="0"/>
    <s v="GUANAJUATO"/>
  </r>
  <r>
    <s v="0210551"/>
    <n v="15000"/>
    <n v="24"/>
    <s v="CONSUMO"/>
    <n v="2.4"/>
    <n v="4540.2000000000007"/>
    <n v="0"/>
    <x v="0"/>
    <n v="1000"/>
    <s v="TABASCO"/>
  </r>
  <r>
    <s v="0208152"/>
    <n v="15000"/>
    <n v="24"/>
    <s v="CONSUMO"/>
    <n v="2.4"/>
    <n v="4536.51"/>
    <n v="0"/>
    <x v="0"/>
    <n v="1000"/>
    <s v="QUERÉTARO"/>
  </r>
  <r>
    <s v="0207896"/>
    <n v="4500"/>
    <n v="12"/>
    <s v="CONSUMO"/>
    <n v="2.4"/>
    <n v="4500"/>
    <n v="0"/>
    <x v="0"/>
    <n v="0"/>
    <s v="COLIMA"/>
  </r>
  <r>
    <s v="0209423"/>
    <n v="4500"/>
    <n v="12"/>
    <s v="CONSUMO"/>
    <n v="2.4"/>
    <n v="4500"/>
    <n v="0"/>
    <x v="0"/>
    <n v="0"/>
    <s v="VERACRUZ"/>
  </r>
  <r>
    <s v="0211204"/>
    <n v="4500"/>
    <n v="18"/>
    <s v="CONSUMO"/>
    <n v="2.4"/>
    <n v="4500"/>
    <n v="0"/>
    <x v="0"/>
    <n v="0"/>
    <s v="CIUDAD DE MÉXICO"/>
  </r>
  <r>
    <s v="0211547"/>
    <n v="4500"/>
    <n v="12"/>
    <s v="CONSUMO"/>
    <n v="2.4"/>
    <n v="4500"/>
    <n v="0"/>
    <x v="0"/>
    <n v="0"/>
    <s v="PUEBLA"/>
  </r>
  <r>
    <s v="0211791"/>
    <n v="4500"/>
    <n v="6"/>
    <s v="CONSUMO"/>
    <n v="2.4"/>
    <n v="4500"/>
    <n v="0"/>
    <x v="0"/>
    <n v="0"/>
    <s v="GUERRERO"/>
  </r>
  <r>
    <s v="0211811"/>
    <n v="4500"/>
    <n v="18"/>
    <s v="CONSUMO"/>
    <n v="2.4"/>
    <n v="4500"/>
    <n v="0"/>
    <x v="0"/>
    <n v="0"/>
    <s v="CHIAPAS"/>
  </r>
  <r>
    <s v="0211714"/>
    <n v="9000"/>
    <n v="12"/>
    <s v="CONSUMO"/>
    <n v="2.4"/>
    <n v="4499.2950000000001"/>
    <n v="17"/>
    <x v="3"/>
    <n v="0"/>
    <s v="AGUASCALIENTES"/>
  </r>
  <r>
    <s v="0210216"/>
    <n v="13500"/>
    <n v="24"/>
    <s v="CONSUMO"/>
    <n v="2.4"/>
    <n v="4497.75"/>
    <n v="0"/>
    <x v="0"/>
    <n v="282.5"/>
    <s v="ZACATECAS"/>
  </r>
  <r>
    <s v="0208083"/>
    <n v="18000"/>
    <n v="24"/>
    <s v="CONSUMO"/>
    <n v="2.4"/>
    <n v="4496.9400000000005"/>
    <n v="62"/>
    <x v="1"/>
    <n v="0"/>
    <s v="JALISCO"/>
  </r>
  <r>
    <s v="0209715"/>
    <n v="18000"/>
    <n v="24"/>
    <s v="CONSUMO"/>
    <n v="2.4"/>
    <n v="4485.66"/>
    <n v="43"/>
    <x v="6"/>
    <n v="1500"/>
    <s v="SAN LUIS POTOSÍ"/>
  </r>
  <r>
    <s v="0211491"/>
    <n v="7500"/>
    <n v="24"/>
    <s v="CONSUMO"/>
    <n v="2.4"/>
    <n v="4480.2300000000005"/>
    <n v="0"/>
    <x v="0"/>
    <n v="0"/>
    <s v="MICHOACÁN"/>
  </r>
  <r>
    <s v="0210627"/>
    <n v="9000"/>
    <n v="12"/>
    <s v="CONSUMO"/>
    <n v="2.4"/>
    <n v="4469.5349999999999"/>
    <n v="205"/>
    <x v="2"/>
    <n v="0"/>
    <s v="GUANAJUATO"/>
  </r>
  <r>
    <s v="0211289"/>
    <n v="9900"/>
    <n v="24"/>
    <s v="CONSUMO"/>
    <n v="2.4"/>
    <n v="4467.4800000000005"/>
    <n v="0"/>
    <x v="0"/>
    <n v="150"/>
    <s v="TABASCO"/>
  </r>
  <r>
    <s v="0205911"/>
    <n v="15000"/>
    <n v="24"/>
    <s v="CONSUMO"/>
    <n v="2.4"/>
    <n v="4462.4249999999993"/>
    <n v="0"/>
    <x v="0"/>
    <n v="1665.5"/>
    <s v="QUERÉTARO"/>
  </r>
  <r>
    <s v="0207818"/>
    <n v="8250"/>
    <n v="24"/>
    <s v="CONSUMO"/>
    <n v="2.4"/>
    <n v="4457.1000000000004"/>
    <n v="4"/>
    <x v="5"/>
    <n v="99.55"/>
    <s v="COLIMA"/>
  </r>
  <r>
    <s v="0207235"/>
    <n v="18000"/>
    <n v="24"/>
    <s v="CONSUMO"/>
    <n v="2.4"/>
    <n v="4454.2349999999997"/>
    <n v="0"/>
    <x v="0"/>
    <n v="567.5"/>
    <s v="VERACRUZ"/>
  </r>
  <r>
    <s v="0208643"/>
    <n v="39000"/>
    <n v="36"/>
    <s v="CONSUMO"/>
    <n v="2.4"/>
    <n v="4448.4750000000004"/>
    <n v="0"/>
    <x v="0"/>
    <n v="5063.1499999999996"/>
    <s v="CIUDAD DE MÉXICO"/>
  </r>
  <r>
    <s v="0209586"/>
    <n v="13500"/>
    <n v="24"/>
    <s v="CONSUMO"/>
    <n v="2.4"/>
    <n v="4424.8649999999998"/>
    <n v="128"/>
    <x v="4"/>
    <n v="0"/>
    <s v="PUEBLA"/>
  </r>
  <r>
    <s v="0210014"/>
    <n v="6000"/>
    <n v="24"/>
    <s v="CONSUMO"/>
    <n v="2.4"/>
    <n v="4416.21"/>
    <n v="0"/>
    <x v="0"/>
    <n v="0"/>
    <s v="GUERRERO"/>
  </r>
  <r>
    <s v="0210366"/>
    <n v="9000"/>
    <n v="24"/>
    <s v="CONSUMO"/>
    <n v="2.4"/>
    <n v="4394.28"/>
    <n v="73"/>
    <x v="1"/>
    <n v="0"/>
    <s v="CHIAPAS"/>
  </r>
  <r>
    <s v="0208817"/>
    <n v="15000"/>
    <n v="24"/>
    <s v="CONSUMO"/>
    <n v="2.4"/>
    <n v="4373.97"/>
    <n v="275"/>
    <x v="2"/>
    <n v="0"/>
    <s v="AGUASCALIENTES"/>
  </r>
  <r>
    <s v="0210507"/>
    <n v="4800"/>
    <n v="12"/>
    <s v="CONSUMO"/>
    <n v="2.4"/>
    <n v="4372.9949999999999"/>
    <n v="0"/>
    <x v="0"/>
    <n v="0"/>
    <s v="ZACATECAS"/>
  </r>
  <r>
    <s v="0211224"/>
    <n v="7500"/>
    <n v="24"/>
    <s v="CONSUMO"/>
    <n v="2.4"/>
    <n v="4372.9650000000001"/>
    <n v="0"/>
    <x v="0"/>
    <n v="0"/>
    <s v="JALISCO"/>
  </r>
  <r>
    <s v="0209916"/>
    <n v="15000"/>
    <n v="24"/>
    <s v="CONSUMO"/>
    <n v="2.4"/>
    <n v="4370.8949999999995"/>
    <n v="20"/>
    <x v="3"/>
    <n v="0"/>
    <s v="SAN LUIS POTOSÍ"/>
  </r>
  <r>
    <s v="0209866"/>
    <n v="7500"/>
    <n v="24"/>
    <s v="CONSUMO"/>
    <n v="2.4"/>
    <n v="4369.0650000000005"/>
    <n v="0"/>
    <x v="0"/>
    <n v="0"/>
    <s v="MICHOACÁN"/>
  </r>
  <r>
    <s v="0209822"/>
    <n v="12000"/>
    <n v="24"/>
    <s v="CONSUMO"/>
    <n v="2.4"/>
    <n v="4368.78"/>
    <n v="102"/>
    <x v="7"/>
    <n v="0"/>
    <s v="GUANAJUATO"/>
  </r>
  <r>
    <s v="0211356"/>
    <n v="7500"/>
    <n v="24"/>
    <s v="CONSUMO"/>
    <n v="2.4"/>
    <n v="4368.5249999999996"/>
    <n v="0"/>
    <x v="0"/>
    <n v="0"/>
    <s v="TABASCO"/>
  </r>
  <r>
    <s v="0210557"/>
    <n v="12000"/>
    <n v="24"/>
    <s v="CONSUMO"/>
    <n v="2.4"/>
    <n v="4367.3099999999995"/>
    <n v="0"/>
    <x v="0"/>
    <n v="500"/>
    <s v="QUERÉTARO"/>
  </r>
  <r>
    <s v="0211000"/>
    <n v="7500"/>
    <n v="24"/>
    <s v="CONSUMO"/>
    <n v="2.4"/>
    <n v="4366.5599999999995"/>
    <n v="31"/>
    <x v="6"/>
    <n v="0"/>
    <s v="COLIMA"/>
  </r>
  <r>
    <s v="0208260"/>
    <n v="37500"/>
    <n v="36"/>
    <s v="CONSUMO"/>
    <n v="2.4"/>
    <n v="4358.085"/>
    <n v="7"/>
    <x v="5"/>
    <n v="7903.0999999999995"/>
    <s v="VERACRUZ"/>
  </r>
  <r>
    <s v="0210005"/>
    <n v="15000"/>
    <n v="24"/>
    <s v="CONSUMO"/>
    <n v="2.4"/>
    <n v="4354.29"/>
    <n v="0"/>
    <x v="0"/>
    <n v="650"/>
    <s v="CIUDAD DE MÉXICO"/>
  </r>
  <r>
    <s v="0210395"/>
    <n v="15000"/>
    <n v="24"/>
    <s v="CONSUMO"/>
    <n v="2.4"/>
    <n v="4348.7999999999993"/>
    <n v="0"/>
    <x v="0"/>
    <n v="1000"/>
    <s v="PUEBLA"/>
  </r>
  <r>
    <s v="0210843"/>
    <n v="11250"/>
    <n v="18"/>
    <s v="CONSUMO"/>
    <n v="2.4"/>
    <n v="4340.5050000000001"/>
    <n v="22"/>
    <x v="3"/>
    <n v="375"/>
    <s v="GUERRERO"/>
  </r>
  <r>
    <s v="0211443"/>
    <n v="15000"/>
    <n v="24"/>
    <s v="CONSUMO"/>
    <n v="2.4"/>
    <n v="4337.1149999999998"/>
    <n v="0"/>
    <x v="0"/>
    <n v="1000"/>
    <s v="CHIAPAS"/>
  </r>
  <r>
    <s v="0209140"/>
    <n v="15000"/>
    <n v="24"/>
    <s v="CONSUMO"/>
    <n v="2.4"/>
    <n v="4335.33"/>
    <n v="205"/>
    <x v="2"/>
    <n v="0"/>
    <s v="AGUASCALIENTES"/>
  </r>
  <r>
    <s v="0211946"/>
    <n v="6000"/>
    <n v="18"/>
    <s v="CONSUMO"/>
    <n v="2.4"/>
    <n v="4331.8949999999995"/>
    <n v="0"/>
    <x v="0"/>
    <n v="0"/>
    <s v="ZACATECAS"/>
  </r>
  <r>
    <s v="0209270"/>
    <n v="6000"/>
    <n v="18"/>
    <s v="CONSUMO"/>
    <n v="2.4"/>
    <n v="4331.5499999999993"/>
    <n v="64"/>
    <x v="1"/>
    <n v="0"/>
    <s v="JALISCO"/>
  </r>
  <r>
    <s v="0210096"/>
    <n v="15000"/>
    <n v="24"/>
    <s v="CONSUMO"/>
    <n v="2.4"/>
    <n v="4319.0550000000003"/>
    <n v="0"/>
    <x v="0"/>
    <n v="1000"/>
    <s v="SAN LUIS POTOSÍ"/>
  </r>
  <r>
    <s v="0212282"/>
    <n v="6000"/>
    <n v="12"/>
    <s v="CONSUMO"/>
    <n v="2.4"/>
    <n v="4312.5599999999995"/>
    <n v="0"/>
    <x v="0"/>
    <n v="0"/>
    <s v="MICHOACÁN"/>
  </r>
  <r>
    <s v="0210755"/>
    <n v="9000"/>
    <n v="24"/>
    <s v="CONSUMO"/>
    <n v="2.4"/>
    <n v="4311.4800000000005"/>
    <n v="4"/>
    <x v="5"/>
    <n v="0"/>
    <s v="GUANAJUATO"/>
  </r>
  <r>
    <s v="0209430"/>
    <n v="15000"/>
    <n v="24"/>
    <s v="CONSUMO"/>
    <n v="2.4"/>
    <n v="4307.5349999999999"/>
    <n v="0"/>
    <x v="0"/>
    <n v="1250"/>
    <s v="TABASCO"/>
  </r>
  <r>
    <s v="0208173"/>
    <n v="12000"/>
    <n v="24"/>
    <s v="CONSUMO"/>
    <n v="2.4"/>
    <n v="4305.3150000000005"/>
    <n v="0"/>
    <x v="0"/>
    <n v="0.25"/>
    <s v="QUERÉTARO"/>
  </r>
  <r>
    <s v="0209487"/>
    <n v="11250"/>
    <n v="18"/>
    <s v="CONSUMO"/>
    <n v="2.4"/>
    <n v="4299.99"/>
    <n v="5"/>
    <x v="5"/>
    <n v="375"/>
    <s v="COLIMA"/>
  </r>
  <r>
    <s v="0209421"/>
    <n v="15000"/>
    <n v="24"/>
    <s v="CONSUMO"/>
    <n v="2.4"/>
    <n v="4294.08"/>
    <n v="132"/>
    <x v="4"/>
    <n v="0"/>
    <s v="VERACRUZ"/>
  </r>
  <r>
    <s v="0211813"/>
    <n v="7500"/>
    <n v="15"/>
    <s v="CONSUMO"/>
    <n v="2.4"/>
    <n v="4280.3550000000005"/>
    <n v="0"/>
    <x v="0"/>
    <n v="0"/>
    <s v="CIUDAD DE MÉXICO"/>
  </r>
  <r>
    <s v="0209136"/>
    <n v="5100"/>
    <n v="12"/>
    <s v="CONSUMO"/>
    <n v="2.4"/>
    <n v="4241.13"/>
    <n v="0"/>
    <x v="0"/>
    <n v="15.649999999999999"/>
    <s v="PUEBLA"/>
  </r>
  <r>
    <s v="0210042"/>
    <n v="15000"/>
    <n v="24"/>
    <s v="CONSUMO"/>
    <n v="2.4"/>
    <n v="4240.0199999999995"/>
    <n v="0"/>
    <x v="0"/>
    <n v="495"/>
    <s v="GUERRERO"/>
  </r>
  <r>
    <s v="0210293"/>
    <n v="15000"/>
    <n v="24"/>
    <s v="CONSUMO"/>
    <n v="2.4"/>
    <n v="4239.3599999999997"/>
    <n v="0"/>
    <x v="0"/>
    <n v="1000"/>
    <s v="CHIAPAS"/>
  </r>
  <r>
    <s v="0210570"/>
    <n v="15000"/>
    <n v="24"/>
    <s v="CONSUMO"/>
    <n v="2.4"/>
    <n v="4231.875"/>
    <n v="0"/>
    <x v="0"/>
    <n v="0"/>
    <s v="AGUASCALIENTES"/>
  </r>
  <r>
    <s v="0212496"/>
    <n v="4500"/>
    <n v="18"/>
    <s v="CONSUMO"/>
    <n v="2.4"/>
    <n v="4226.88"/>
    <n v="0"/>
    <x v="0"/>
    <n v="0"/>
    <s v="ZACATECAS"/>
  </r>
  <r>
    <s v="0211571"/>
    <n v="7500"/>
    <n v="12"/>
    <s v="CONSUMO"/>
    <n v="2.4"/>
    <n v="4207.17"/>
    <n v="0"/>
    <x v="0"/>
    <n v="0"/>
    <s v="JALISCO"/>
  </r>
  <r>
    <s v="0208287"/>
    <n v="4200"/>
    <n v="12"/>
    <s v="CONSUMO"/>
    <n v="2.4"/>
    <n v="4200"/>
    <n v="0"/>
    <x v="0"/>
    <n v="0"/>
    <s v="SAN LUIS POTOSÍ"/>
  </r>
  <r>
    <s v="0211244"/>
    <n v="7500"/>
    <n v="24"/>
    <s v="CONSUMO"/>
    <n v="2.4"/>
    <n v="4199.3999999999996"/>
    <n v="0"/>
    <x v="0"/>
    <n v="0"/>
    <s v="MICHOACÁN"/>
  </r>
  <r>
    <s v="0212013"/>
    <n v="7500"/>
    <n v="12"/>
    <s v="CONSUMO"/>
    <n v="2.4"/>
    <n v="4197.2250000000004"/>
    <n v="0"/>
    <x v="0"/>
    <n v="0"/>
    <s v="GUANAJUATO"/>
  </r>
  <r>
    <s v="0211205"/>
    <n v="10500"/>
    <n v="18"/>
    <s v="CONSUMO"/>
    <n v="2.4"/>
    <n v="4172.4750000000004"/>
    <n v="0"/>
    <x v="0"/>
    <n v="250"/>
    <s v="TABASCO"/>
  </r>
  <r>
    <s v="0211607"/>
    <n v="7500"/>
    <n v="18"/>
    <s v="CONSUMO"/>
    <n v="2.4"/>
    <n v="4159.7999999999993"/>
    <n v="0"/>
    <x v="0"/>
    <n v="0"/>
    <s v="QUERÉTARO"/>
  </r>
  <r>
    <s v="0211019"/>
    <n v="10500"/>
    <n v="24"/>
    <s v="CONSUMO"/>
    <n v="2.4"/>
    <n v="4154.13"/>
    <n v="0"/>
    <x v="0"/>
    <n v="250"/>
    <s v="COLIMA"/>
  </r>
  <r>
    <s v="0210444"/>
    <n v="5850"/>
    <n v="12"/>
    <s v="CONSUMO"/>
    <n v="2.4"/>
    <n v="4141.3949999999995"/>
    <n v="332"/>
    <x v="2"/>
    <n v="0"/>
    <s v="VERACRUZ"/>
  </r>
  <r>
    <s v="0212235"/>
    <n v="5400"/>
    <n v="18"/>
    <s v="CONSUMO"/>
    <n v="2.4"/>
    <n v="4136.1000000000004"/>
    <n v="0"/>
    <x v="0"/>
    <n v="0"/>
    <s v="CIUDAD DE MÉXICO"/>
  </r>
  <r>
    <s v="0212478"/>
    <n v="4500"/>
    <n v="12"/>
    <s v="CONSUMO"/>
    <n v="2.4"/>
    <n v="4118.3550000000005"/>
    <n v="3"/>
    <x v="5"/>
    <n v="0"/>
    <s v="PUEBLA"/>
  </r>
  <r>
    <s v="0211080"/>
    <n v="4500"/>
    <n v="12"/>
    <s v="CONSUMO"/>
    <n v="2.4"/>
    <n v="4117.7849999999999"/>
    <n v="0"/>
    <x v="0"/>
    <n v="0"/>
    <s v="GUERRERO"/>
  </r>
  <r>
    <s v="0210089"/>
    <n v="13500"/>
    <n v="24"/>
    <s v="CONSUMO"/>
    <n v="2.4"/>
    <n v="4114.2449999999999"/>
    <n v="8"/>
    <x v="3"/>
    <n v="750"/>
    <s v="CHIAPAS"/>
  </r>
  <r>
    <s v="0207419"/>
    <n v="15000"/>
    <n v="24"/>
    <s v="CONSUMO"/>
    <n v="2.4"/>
    <n v="4111.32"/>
    <n v="204"/>
    <x v="2"/>
    <n v="0.4"/>
    <s v="AGUASCALIENTES"/>
  </r>
  <r>
    <s v="0211252"/>
    <n v="7500"/>
    <n v="24"/>
    <s v="CONSUMO"/>
    <n v="2.4"/>
    <n v="4070.82"/>
    <n v="0"/>
    <x v="0"/>
    <n v="0"/>
    <s v="ZACATECAS"/>
  </r>
  <r>
    <s v="0210969"/>
    <n v="7500"/>
    <n v="24"/>
    <s v="CONSUMO"/>
    <n v="2.4"/>
    <n v="4055.9549999999999"/>
    <n v="4"/>
    <x v="5"/>
    <n v="0"/>
    <s v="JALISCO"/>
  </r>
  <r>
    <s v="0212008"/>
    <n v="4050"/>
    <n v="12"/>
    <s v="CONSUMO"/>
    <n v="2.4"/>
    <n v="4050"/>
    <n v="0"/>
    <x v="0"/>
    <n v="0"/>
    <s v="SAN LUIS POTOSÍ"/>
  </r>
  <r>
    <s v="0207921"/>
    <n v="9000"/>
    <n v="24"/>
    <s v="CONSUMO"/>
    <n v="2.4"/>
    <n v="4048.59"/>
    <n v="189"/>
    <x v="2"/>
    <n v="5.5750000000000002"/>
    <s v="MICHOACÁN"/>
  </r>
  <r>
    <s v="0207477"/>
    <n v="7500"/>
    <n v="24"/>
    <s v="CONSUMO"/>
    <n v="2.4"/>
    <n v="4033.0349999999999"/>
    <n v="250"/>
    <x v="2"/>
    <n v="0"/>
    <s v="GUANAJUATO"/>
  </r>
  <r>
    <s v="0210758"/>
    <n v="4927.5"/>
    <n v="12"/>
    <s v="CONSUMO"/>
    <n v="2.4"/>
    <n v="4006.3500000000004"/>
    <n v="0"/>
    <x v="0"/>
    <n v="0"/>
    <s v="TABASCO"/>
  </r>
  <r>
    <s v="0211631"/>
    <n v="7500"/>
    <n v="15"/>
    <s v="CONSUMO"/>
    <n v="2.4"/>
    <n v="3998.1449999999995"/>
    <n v="4"/>
    <x v="5"/>
    <n v="0"/>
    <s v="QUERÉTARO"/>
  </r>
  <r>
    <s v="0209047"/>
    <n v="15000"/>
    <n v="18"/>
    <s v="CONSUMO"/>
    <n v="2.4"/>
    <n v="3991.8900000000003"/>
    <n v="0"/>
    <x v="0"/>
    <n v="1000"/>
    <s v="COLIMA"/>
  </r>
  <r>
    <s v="0211090"/>
    <n v="6000"/>
    <n v="12"/>
    <s v="CONSUMO"/>
    <n v="2.4"/>
    <n v="3990.12"/>
    <n v="0"/>
    <x v="0"/>
    <n v="0"/>
    <s v="VERACRUZ"/>
  </r>
  <r>
    <s v="0211742"/>
    <n v="6000"/>
    <n v="18"/>
    <s v="CONSUMO"/>
    <n v="2.4"/>
    <n v="3975.57"/>
    <n v="11"/>
    <x v="3"/>
    <n v="0"/>
    <s v="CIUDAD DE MÉXICO"/>
  </r>
  <r>
    <s v="0209462"/>
    <n v="9750"/>
    <n v="24"/>
    <s v="CONSUMO"/>
    <n v="2.4"/>
    <n v="3966.1350000000002"/>
    <n v="0"/>
    <x v="0"/>
    <n v="125"/>
    <s v="PUEBLA"/>
  </r>
  <r>
    <s v="0209433"/>
    <n v="9000"/>
    <n v="24"/>
    <s v="CONSUMO"/>
    <n v="2.4"/>
    <n v="3965.16"/>
    <n v="82"/>
    <x v="1"/>
    <n v="0"/>
    <s v="GUERRERO"/>
  </r>
  <r>
    <s v="0211930"/>
    <n v="8250"/>
    <n v="12"/>
    <s v="CONSUMO"/>
    <n v="2.4"/>
    <n v="3952.5450000000001"/>
    <n v="0"/>
    <x v="0"/>
    <n v="0"/>
    <s v="CHIAPAS"/>
  </r>
  <r>
    <s v="0211641"/>
    <n v="7500"/>
    <n v="18"/>
    <s v="CONSUMO"/>
    <n v="2.4"/>
    <n v="3951.0450000000001"/>
    <n v="0"/>
    <x v="0"/>
    <n v="1250"/>
    <s v="AGUASCALIENTES"/>
  </r>
  <r>
    <s v="0209222"/>
    <n v="16800"/>
    <n v="24"/>
    <s v="CONSUMO"/>
    <n v="2.4"/>
    <n v="3938.2950000000001"/>
    <n v="156"/>
    <x v="4"/>
    <n v="28.05"/>
    <s v="ZACATECAS"/>
  </r>
  <r>
    <s v="0210368"/>
    <n v="5250"/>
    <n v="12"/>
    <s v="CONSUMO"/>
    <n v="2.4"/>
    <n v="3930.7200000000003"/>
    <n v="0"/>
    <x v="0"/>
    <n v="0"/>
    <s v="JALISCO"/>
  </r>
  <r>
    <s v="0208319"/>
    <n v="10725"/>
    <n v="24"/>
    <s v="CONSUMO"/>
    <n v="2.4"/>
    <n v="3929.625"/>
    <n v="0"/>
    <x v="0"/>
    <n v="1615.7249999999999"/>
    <s v="SAN LUIS POTOSÍ"/>
  </r>
  <r>
    <s v="0207050"/>
    <n v="21000"/>
    <n v="24"/>
    <s v="CONSUMO"/>
    <n v="2.4"/>
    <n v="3927.21"/>
    <n v="0"/>
    <x v="0"/>
    <n v="3995.2249999999999"/>
    <s v="MICHOACÁN"/>
  </r>
  <r>
    <s v="0211070"/>
    <n v="9000"/>
    <n v="24"/>
    <s v="CONSUMO"/>
    <n v="2.4"/>
    <n v="3909.24"/>
    <n v="0"/>
    <x v="0"/>
    <n v="0"/>
    <s v="GUANAJUATO"/>
  </r>
  <r>
    <s v="0212198"/>
    <n v="4500"/>
    <n v="18"/>
    <s v="CONSUMO"/>
    <n v="2.4"/>
    <n v="3898.9650000000001"/>
    <n v="0"/>
    <x v="0"/>
    <n v="0"/>
    <s v="TABASCO"/>
  </r>
  <r>
    <s v="0211123"/>
    <n v="6750"/>
    <n v="24"/>
    <s v="CONSUMO"/>
    <n v="2.4"/>
    <n v="3895.0349999999999"/>
    <n v="7"/>
    <x v="5"/>
    <n v="0"/>
    <s v="QUERÉTARO"/>
  </r>
  <r>
    <s v="0211145"/>
    <n v="7500"/>
    <n v="24"/>
    <s v="CONSUMO"/>
    <n v="2.4"/>
    <n v="3885.7650000000003"/>
    <n v="0"/>
    <x v="0"/>
    <n v="0"/>
    <s v="COLIMA"/>
  </r>
  <r>
    <s v="0212140"/>
    <n v="6000"/>
    <n v="12"/>
    <s v="CONSUMO"/>
    <n v="2.4"/>
    <n v="3879.7049999999999"/>
    <n v="0"/>
    <x v="0"/>
    <n v="0"/>
    <s v="VERACRUZ"/>
  </r>
  <r>
    <s v="0205738"/>
    <n v="9300"/>
    <n v="24"/>
    <s v="CONSUMO"/>
    <n v="2.4"/>
    <n v="3872.67"/>
    <n v="0"/>
    <x v="0"/>
    <n v="0"/>
    <s v="CIUDAD DE MÉXICO"/>
  </r>
  <r>
    <s v="0210374"/>
    <n v="15000"/>
    <n v="24"/>
    <s v="CONSUMO"/>
    <n v="2.4"/>
    <n v="3866.7449999999999"/>
    <n v="0"/>
    <x v="0"/>
    <n v="1000"/>
    <s v="PUEBLA"/>
  </r>
  <r>
    <s v="0208586"/>
    <n v="30000"/>
    <n v="24"/>
    <s v="CONSUMO"/>
    <n v="2.4"/>
    <n v="3857.16"/>
    <n v="0"/>
    <x v="0"/>
    <n v="3500"/>
    <s v="GUERRERO"/>
  </r>
  <r>
    <s v="0210506"/>
    <n v="6022.5"/>
    <n v="12"/>
    <s v="CONSUMO"/>
    <n v="2.4"/>
    <n v="3851.0549999999998"/>
    <n v="289"/>
    <x v="2"/>
    <n v="0"/>
    <s v="CHIAPAS"/>
  </r>
  <r>
    <s v="0207549"/>
    <n v="11250"/>
    <n v="24"/>
    <s v="CONSUMO"/>
    <n v="2.4"/>
    <n v="3835.83"/>
    <n v="0"/>
    <x v="0"/>
    <n v="375"/>
    <s v="AGUASCALIENTES"/>
  </r>
  <r>
    <s v="0211733"/>
    <n v="6000"/>
    <n v="18"/>
    <s v="CONSUMO"/>
    <n v="2.4"/>
    <n v="3834.585"/>
    <n v="13"/>
    <x v="3"/>
    <n v="0"/>
    <s v="ZACATECAS"/>
  </r>
  <r>
    <s v="0210692"/>
    <n v="9000"/>
    <n v="24"/>
    <s v="CONSUMO"/>
    <n v="2.4"/>
    <n v="3829.3649999999998"/>
    <n v="0"/>
    <x v="0"/>
    <n v="0"/>
    <s v="JALISCO"/>
  </r>
  <r>
    <s v="0211623"/>
    <n v="7500"/>
    <n v="18"/>
    <s v="CONSUMO"/>
    <n v="2.4"/>
    <n v="3811.6350000000002"/>
    <n v="0"/>
    <x v="0"/>
    <n v="0"/>
    <s v="SAN LUIS POTOSÍ"/>
  </r>
  <r>
    <s v="0209198"/>
    <n v="22950"/>
    <n v="24"/>
    <s v="CONSUMO"/>
    <n v="2.4"/>
    <n v="3800.7449999999999"/>
    <n v="103"/>
    <x v="7"/>
    <n v="0"/>
    <s v="MICHOACÁN"/>
  </r>
  <r>
    <s v="0209939"/>
    <n v="4125"/>
    <n v="12"/>
    <s v="CONSUMO"/>
    <n v="2.4"/>
    <n v="3778.56"/>
    <n v="501"/>
    <x v="2"/>
    <n v="0"/>
    <s v="GUANAJUATO"/>
  </r>
  <r>
    <s v="0208897"/>
    <n v="9000"/>
    <n v="24"/>
    <s v="CONSUMO"/>
    <n v="2.4"/>
    <n v="3759.66"/>
    <n v="0"/>
    <x v="0"/>
    <n v="477.92499999999995"/>
    <s v="TABASCO"/>
  </r>
  <r>
    <s v="0209981"/>
    <n v="10500"/>
    <n v="24"/>
    <s v="CONSUMO"/>
    <n v="2.4"/>
    <n v="3752.1749999999997"/>
    <n v="65"/>
    <x v="1"/>
    <n v="250"/>
    <s v="QUERÉTARO"/>
  </r>
  <r>
    <s v="0210775"/>
    <n v="3750"/>
    <n v="12"/>
    <s v="CONSUMO"/>
    <n v="2.4"/>
    <n v="3750"/>
    <n v="0"/>
    <x v="0"/>
    <n v="0"/>
    <s v="COLIMA"/>
  </r>
  <r>
    <s v="0210595"/>
    <n v="9000"/>
    <n v="24"/>
    <s v="CONSUMO"/>
    <n v="2.4"/>
    <n v="3749.01"/>
    <n v="0"/>
    <x v="0"/>
    <n v="0"/>
    <s v="VERACRUZ"/>
  </r>
  <r>
    <s v="0210667"/>
    <n v="9000"/>
    <n v="12"/>
    <s v="CONSUMO"/>
    <n v="2.4"/>
    <n v="3748.7849999999999"/>
    <n v="14"/>
    <x v="3"/>
    <n v="0"/>
    <s v="CIUDAD DE MÉXICO"/>
  </r>
  <r>
    <s v="0209640"/>
    <n v="15000"/>
    <n v="24"/>
    <s v="CONSUMO"/>
    <n v="2.4"/>
    <n v="3747.06"/>
    <n v="57"/>
    <x v="6"/>
    <n v="0"/>
    <s v="PUEBLA"/>
  </r>
  <r>
    <s v="0209405"/>
    <n v="15000"/>
    <n v="24"/>
    <s v="CONSUMO"/>
    <n v="2.4"/>
    <n v="3746.3250000000003"/>
    <n v="108"/>
    <x v="7"/>
    <n v="250"/>
    <s v="GUERRERO"/>
  </r>
  <r>
    <s v="0202129"/>
    <n v="18000"/>
    <n v="24"/>
    <s v="CONSUMO"/>
    <n v="2.4"/>
    <n v="3744.93"/>
    <n v="0"/>
    <x v="0"/>
    <n v="2065.35"/>
    <s v="CHIAPAS"/>
  </r>
  <r>
    <s v="0212417"/>
    <n v="4500"/>
    <n v="12"/>
    <s v="CONSUMO"/>
    <n v="2.4"/>
    <n v="3742.8900000000003"/>
    <n v="0"/>
    <x v="0"/>
    <n v="0"/>
    <s v="GUERRERO"/>
  </r>
  <r>
    <s v="0210124"/>
    <n v="4500"/>
    <n v="12"/>
    <s v="CONSUMO"/>
    <n v="2.4"/>
    <n v="3736.3949999999995"/>
    <n v="8"/>
    <x v="3"/>
    <n v="0"/>
    <s v="CHIAPAS"/>
  </r>
  <r>
    <s v="0211719"/>
    <n v="4500"/>
    <n v="12"/>
    <s v="CONSUMO"/>
    <n v="2.4"/>
    <n v="3734.2349999999997"/>
    <n v="0"/>
    <x v="0"/>
    <n v="0"/>
    <s v="AGUASCALIENTES"/>
  </r>
  <r>
    <s v="0210897"/>
    <n v="7500"/>
    <n v="24"/>
    <s v="CONSUMO"/>
    <n v="2.4"/>
    <n v="3733.3049999999998"/>
    <n v="0"/>
    <x v="0"/>
    <n v="0"/>
    <s v="ZACATECAS"/>
  </r>
  <r>
    <s v="0204562"/>
    <n v="15000"/>
    <n v="24"/>
    <s v="CONSUMO"/>
    <n v="2.4"/>
    <n v="3729.42"/>
    <n v="6"/>
    <x v="5"/>
    <n v="1000"/>
    <s v="JALISCO"/>
  </r>
  <r>
    <s v="0211700"/>
    <n v="9000"/>
    <n v="12"/>
    <s v="CONSUMO"/>
    <n v="2.4"/>
    <n v="3724.4700000000003"/>
    <n v="0"/>
    <x v="0"/>
    <n v="0"/>
    <s v="SAN LUIS POTOSÍ"/>
  </r>
  <r>
    <s v="0210979"/>
    <n v="7500"/>
    <n v="24"/>
    <s v="CONSUMO"/>
    <n v="2.4"/>
    <n v="3721.74"/>
    <n v="0"/>
    <x v="0"/>
    <n v="0"/>
    <s v="MICHOACÁN"/>
  </r>
  <r>
    <s v="0211423"/>
    <n v="15000"/>
    <n v="12"/>
    <s v="CONSUMO"/>
    <n v="2.4"/>
    <n v="3718.3949999999995"/>
    <n v="0"/>
    <x v="0"/>
    <n v="1000"/>
    <s v="GUANAJUATO"/>
  </r>
  <r>
    <s v="0210306"/>
    <n v="4200"/>
    <n v="18"/>
    <s v="CONSUMO"/>
    <n v="2.4"/>
    <n v="3715.7999999999997"/>
    <n v="0"/>
    <x v="0"/>
    <n v="0"/>
    <s v="GUERRERO"/>
  </r>
  <r>
    <s v="0212242"/>
    <n v="7500"/>
    <n v="6"/>
    <s v="CONSUMO"/>
    <n v="2.4"/>
    <n v="3695.7000000000003"/>
    <n v="2"/>
    <x v="5"/>
    <n v="0"/>
    <s v="CHIAPAS"/>
  </r>
  <r>
    <s v="0204636"/>
    <n v="19950"/>
    <n v="36"/>
    <s v="CONSUMO"/>
    <n v="2.4"/>
    <n v="3688.92"/>
    <n v="0"/>
    <x v="0"/>
    <n v="1820.6999999999998"/>
    <s v="AGUASCALIENTES"/>
  </r>
  <r>
    <s v="0210774"/>
    <n v="9000"/>
    <n v="24"/>
    <s v="CONSUMO"/>
    <n v="2.4"/>
    <n v="3686.2950000000001"/>
    <n v="0"/>
    <x v="0"/>
    <n v="0"/>
    <s v="ZACATECAS"/>
  </r>
  <r>
    <s v="0208027"/>
    <n v="7500"/>
    <n v="24"/>
    <s v="CONSUMO"/>
    <n v="2.4"/>
    <n v="3685.4700000000003"/>
    <n v="639"/>
    <x v="2"/>
    <n v="0"/>
    <s v="JALISCO"/>
  </r>
  <r>
    <s v="0212444"/>
    <n v="7500"/>
    <n v="5"/>
    <s v="CONSUMO"/>
    <n v="2.4"/>
    <n v="3684.5549999999998"/>
    <n v="0"/>
    <x v="0"/>
    <n v="0"/>
    <s v="SAN LUIS POTOSÍ"/>
  </r>
  <r>
    <s v="0211387"/>
    <n v="15000"/>
    <n v="12"/>
    <s v="CONSUMO"/>
    <n v="2.4"/>
    <n v="3680.4750000000004"/>
    <n v="0"/>
    <x v="0"/>
    <n v="1000"/>
    <s v="MICHOACÁN"/>
  </r>
  <r>
    <s v="0202231"/>
    <n v="22500"/>
    <n v="24"/>
    <s v="CONSUMO"/>
    <n v="2.4"/>
    <n v="3679.1099999999997"/>
    <n v="0"/>
    <x v="0"/>
    <n v="712.5"/>
    <s v="GUANAJUATO"/>
  </r>
  <r>
    <s v="0210713"/>
    <n v="9000"/>
    <n v="24"/>
    <s v="CONSUMO"/>
    <n v="2.4"/>
    <n v="3667.29"/>
    <n v="0"/>
    <x v="0"/>
    <n v="0"/>
    <s v="TABASCO"/>
  </r>
  <r>
    <s v="0210104"/>
    <n v="15000"/>
    <n v="24"/>
    <s v="CONSUMO"/>
    <n v="2.4"/>
    <n v="3663.69"/>
    <n v="0"/>
    <x v="0"/>
    <n v="1000"/>
    <s v="QUERÉTARO"/>
  </r>
  <r>
    <s v="0207418"/>
    <n v="4500"/>
    <n v="18"/>
    <s v="CONSUMO"/>
    <n v="2.4"/>
    <n v="3660.2250000000004"/>
    <n v="0"/>
    <x v="0"/>
    <n v="0"/>
    <s v="COLIMA"/>
  </r>
  <r>
    <s v="0207981"/>
    <n v="9150"/>
    <n v="24"/>
    <s v="CONSUMO"/>
    <n v="2.4"/>
    <n v="3657.2849999999999"/>
    <n v="0"/>
    <x v="0"/>
    <n v="25"/>
    <s v="VERACRUZ"/>
  </r>
  <r>
    <s v="0207569"/>
    <n v="9450"/>
    <n v="24"/>
    <s v="CONSUMO"/>
    <n v="2.4"/>
    <n v="3657.1499999999996"/>
    <n v="0"/>
    <x v="0"/>
    <n v="75"/>
    <s v="CIUDAD DE MÉXICO"/>
  </r>
  <r>
    <s v="0209201"/>
    <n v="7500"/>
    <n v="24"/>
    <s v="CONSUMO"/>
    <n v="2.4"/>
    <n v="3653.2950000000001"/>
    <n v="0"/>
    <x v="0"/>
    <n v="0"/>
    <s v="PUEBLA"/>
  </r>
  <r>
    <s v="0210076"/>
    <n v="15000"/>
    <n v="24"/>
    <s v="CONSUMO"/>
    <n v="2.4"/>
    <n v="3636"/>
    <n v="0"/>
    <x v="0"/>
    <n v="1000"/>
    <s v="GUERRERO"/>
  </r>
  <r>
    <s v="0212380"/>
    <n v="4500"/>
    <n v="12"/>
    <s v="CONSUMO"/>
    <n v="2.4"/>
    <n v="3631.0349999999999"/>
    <n v="0"/>
    <x v="0"/>
    <n v="0"/>
    <s v="CHIAPAS"/>
  </r>
  <r>
    <s v="0212338"/>
    <n v="4500"/>
    <n v="18"/>
    <s v="CONSUMO"/>
    <n v="2.4"/>
    <n v="3627.2550000000001"/>
    <n v="0"/>
    <x v="0"/>
    <n v="0"/>
    <s v="GUERRERO"/>
  </r>
  <r>
    <s v="0210279"/>
    <n v="15000"/>
    <n v="24"/>
    <s v="CONSUMO"/>
    <n v="2.4"/>
    <n v="3621.21"/>
    <n v="0"/>
    <x v="0"/>
    <n v="1000"/>
    <s v="CHIAPAS"/>
  </r>
  <r>
    <s v="0209828"/>
    <n v="15000"/>
    <n v="24"/>
    <s v="CONSUMO"/>
    <n v="2.4"/>
    <n v="3620.8649999999998"/>
    <n v="9"/>
    <x v="3"/>
    <n v="0"/>
    <s v="AGUASCALIENTES"/>
  </r>
  <r>
    <s v="0212302"/>
    <n v="4500"/>
    <n v="18"/>
    <s v="CONSUMO"/>
    <n v="2.4"/>
    <n v="3618.5549999999998"/>
    <n v="0"/>
    <x v="0"/>
    <n v="0"/>
    <s v="ZACATECAS"/>
  </r>
  <r>
    <s v="0210023"/>
    <n v="15000"/>
    <n v="24"/>
    <s v="CONSUMO"/>
    <n v="2.4"/>
    <n v="3617.2349999999997"/>
    <n v="0"/>
    <x v="0"/>
    <n v="1000"/>
    <s v="JALISCO"/>
  </r>
  <r>
    <s v="0207800"/>
    <n v="30000"/>
    <n v="24"/>
    <s v="CONSUMO"/>
    <n v="2.4"/>
    <n v="3602.5349999999999"/>
    <n v="123"/>
    <x v="4"/>
    <n v="0"/>
    <s v="SAN LUIS POTOSÍ"/>
  </r>
  <r>
    <s v="0212372"/>
    <n v="4500"/>
    <n v="12"/>
    <s v="CONSUMO"/>
    <n v="2.4"/>
    <n v="3599.5199999999995"/>
    <n v="0"/>
    <x v="0"/>
    <n v="0"/>
    <s v="MICHOACÁN"/>
  </r>
  <r>
    <s v="0209951"/>
    <n v="14400"/>
    <n v="24"/>
    <s v="CONSUMO"/>
    <n v="2.4"/>
    <n v="3596.8949999999995"/>
    <n v="0"/>
    <x v="0"/>
    <n v="0"/>
    <s v="GUANAJUATO"/>
  </r>
  <r>
    <s v="0210274"/>
    <n v="3975"/>
    <n v="10"/>
    <s v="CONSUMO"/>
    <n v="2.4"/>
    <n v="3568.9349999999999"/>
    <n v="0"/>
    <x v="0"/>
    <n v="0"/>
    <s v="TABASCO"/>
  </r>
  <r>
    <s v="0211945"/>
    <n v="7500"/>
    <n v="24"/>
    <s v="CONSUMO"/>
    <n v="2.4"/>
    <n v="3560.91"/>
    <n v="0"/>
    <x v="0"/>
    <n v="0"/>
    <s v="QUERÉTARO"/>
  </r>
  <r>
    <s v="0204503"/>
    <n v="15750"/>
    <n v="24"/>
    <s v="CONSUMO"/>
    <n v="2.4"/>
    <n v="3537.0299999999997"/>
    <n v="187"/>
    <x v="2"/>
    <n v="1.45"/>
    <s v="COLIMA"/>
  </r>
  <r>
    <s v="0211748"/>
    <n v="6000"/>
    <n v="18"/>
    <s v="CONSUMO"/>
    <n v="2.4"/>
    <n v="3524.5950000000003"/>
    <n v="0"/>
    <x v="0"/>
    <n v="0"/>
    <s v="VERACRUZ"/>
  </r>
  <r>
    <s v="0210784"/>
    <n v="5250"/>
    <n v="15"/>
    <s v="CONSUMO"/>
    <n v="2.4"/>
    <n v="3499.1400000000003"/>
    <n v="0"/>
    <x v="0"/>
    <n v="0"/>
    <s v="CIUDAD DE MÉXICO"/>
  </r>
  <r>
    <s v="0210045"/>
    <n v="12000"/>
    <n v="24"/>
    <s v="CONSUMO"/>
    <n v="2.4"/>
    <n v="3496.32"/>
    <n v="0"/>
    <x v="0"/>
    <n v="500"/>
    <s v="PUEBLA"/>
  </r>
  <r>
    <s v="0210254"/>
    <n v="6750"/>
    <n v="12"/>
    <s v="CONSUMO"/>
    <n v="2.4"/>
    <n v="3494.6549999999997"/>
    <n v="0"/>
    <x v="0"/>
    <n v="0"/>
    <s v="GUERRERO"/>
  </r>
  <r>
    <s v="0210463"/>
    <n v="4200"/>
    <n v="12"/>
    <s v="CONSUMO"/>
    <n v="2.4"/>
    <n v="3494.2650000000003"/>
    <n v="0"/>
    <x v="0"/>
    <n v="0"/>
    <s v="CHIAPAS"/>
  </r>
  <r>
    <s v="0210637"/>
    <n v="9000"/>
    <n v="24"/>
    <s v="CONSUMO"/>
    <n v="2.4"/>
    <n v="3485.82"/>
    <n v="0"/>
    <x v="0"/>
    <n v="0"/>
    <s v="GUERRERO"/>
  </r>
  <r>
    <s v="0212058"/>
    <n v="4500"/>
    <n v="10"/>
    <s v="CONSUMO"/>
    <n v="2.4"/>
    <n v="3481.08"/>
    <n v="0"/>
    <x v="0"/>
    <n v="0"/>
    <s v="CHIAPAS"/>
  </r>
  <r>
    <s v="0211012"/>
    <n v="6000"/>
    <n v="12"/>
    <s v="CONSUMO"/>
    <n v="2.4"/>
    <n v="3480.7200000000003"/>
    <n v="0"/>
    <x v="0"/>
    <n v="0"/>
    <s v="AGUASCALIENTES"/>
  </r>
  <r>
    <s v="0211759"/>
    <n v="6000"/>
    <n v="18"/>
    <s v="CONSUMO"/>
    <n v="2.4"/>
    <n v="3451.0499999999997"/>
    <n v="0"/>
    <x v="0"/>
    <n v="0"/>
    <s v="ZACATECAS"/>
  </r>
  <r>
    <s v="0208839"/>
    <n v="4650"/>
    <n v="12"/>
    <s v="CONSUMO"/>
    <n v="2.4"/>
    <n v="3440.01"/>
    <n v="0"/>
    <x v="0"/>
    <n v="0"/>
    <s v="JALISCO"/>
  </r>
  <r>
    <s v="0208598"/>
    <n v="7500"/>
    <n v="24"/>
    <s v="CONSUMO"/>
    <n v="2.4"/>
    <n v="3435.4650000000001"/>
    <n v="456"/>
    <x v="2"/>
    <n v="0"/>
    <s v="SAN LUIS POTOSÍ"/>
  </r>
  <r>
    <s v="0210064"/>
    <n v="10500"/>
    <n v="24"/>
    <s v="CONSUMO"/>
    <n v="2.4"/>
    <n v="3427.6350000000002"/>
    <n v="14"/>
    <x v="3"/>
    <n v="250"/>
    <s v="MICHOACÁN"/>
  </r>
  <r>
    <s v="0212168"/>
    <n v="4500"/>
    <n v="18"/>
    <s v="CONSUMO"/>
    <n v="2.4"/>
    <n v="3427.1549999999997"/>
    <n v="0"/>
    <x v="0"/>
    <n v="0"/>
    <s v="GUANAJUATO"/>
  </r>
  <r>
    <s v="0210700"/>
    <n v="7500"/>
    <n v="24"/>
    <s v="CONSUMO"/>
    <n v="2.4"/>
    <n v="3425.31"/>
    <n v="0"/>
    <x v="0"/>
    <n v="0"/>
    <s v="TABASCO"/>
  </r>
  <r>
    <s v="0212223"/>
    <n v="6000"/>
    <n v="10"/>
    <s v="CONSUMO"/>
    <n v="2.4"/>
    <n v="3420.5249999999996"/>
    <n v="0"/>
    <x v="0"/>
    <n v="0"/>
    <s v="QUERÉTARO"/>
  </r>
  <r>
    <s v="0211369"/>
    <n v="30000"/>
    <n v="18"/>
    <s v="CONSUMO"/>
    <n v="2.4"/>
    <n v="3409.2150000000001"/>
    <n v="0"/>
    <x v="0"/>
    <n v="3500"/>
    <s v="COLIMA"/>
  </r>
  <r>
    <s v="0212012"/>
    <n v="6000"/>
    <n v="12"/>
    <s v="CONSUMO"/>
    <n v="2.4"/>
    <n v="3401.7000000000003"/>
    <n v="0"/>
    <x v="0"/>
    <n v="0"/>
    <s v="VERACRUZ"/>
  </r>
  <r>
    <s v="0208277"/>
    <n v="5250"/>
    <n v="18"/>
    <s v="CONSUMO"/>
    <n v="2.4"/>
    <n v="3385.5150000000003"/>
    <n v="0"/>
    <x v="0"/>
    <n v="0"/>
    <s v="CIUDAD DE MÉXICO"/>
  </r>
  <r>
    <s v="0208835"/>
    <n v="7500"/>
    <n v="24"/>
    <s v="CONSUMO"/>
    <n v="2.4"/>
    <n v="3385.4549999999999"/>
    <n v="0"/>
    <x v="0"/>
    <n v="58.224999999999994"/>
    <s v="PUEBLA"/>
  </r>
  <r>
    <s v="0206974"/>
    <n v="5250"/>
    <n v="12"/>
    <s v="CONSUMO"/>
    <n v="2.4"/>
    <n v="3377.2200000000003"/>
    <n v="0"/>
    <x v="0"/>
    <n v="1000"/>
    <s v="GUERRERO"/>
  </r>
  <r>
    <s v="0209544"/>
    <n v="11700"/>
    <n v="24"/>
    <s v="CONSUMO"/>
    <n v="2.4"/>
    <n v="3376.17"/>
    <n v="0"/>
    <x v="0"/>
    <n v="450"/>
    <s v="CHIAPAS"/>
  </r>
  <r>
    <s v="0210353"/>
    <n v="4500"/>
    <n v="24"/>
    <s v="CONSUMO"/>
    <n v="2.4"/>
    <n v="3364.9049999999997"/>
    <n v="21"/>
    <x v="3"/>
    <n v="0"/>
    <s v="ZACATECAS"/>
  </r>
  <r>
    <s v="0209303"/>
    <n v="7500"/>
    <n v="24"/>
    <s v="CONSUMO"/>
    <n v="2.4"/>
    <n v="3364.0349999999999"/>
    <n v="0"/>
    <x v="0"/>
    <n v="1250"/>
    <s v="JALISCO"/>
  </r>
  <r>
    <s v="0210186"/>
    <n v="9000"/>
    <n v="18"/>
    <s v="CONSUMO"/>
    <n v="2.4"/>
    <n v="3344.16"/>
    <n v="140"/>
    <x v="4"/>
    <n v="0"/>
    <s v="SAN LUIS POTOSÍ"/>
  </r>
  <r>
    <s v="0211508"/>
    <n v="6000"/>
    <n v="18"/>
    <s v="CONSUMO"/>
    <n v="2.4"/>
    <n v="3313.7250000000004"/>
    <n v="0"/>
    <x v="0"/>
    <n v="0"/>
    <s v="MICHOACÁN"/>
  </r>
  <r>
    <s v="0211097"/>
    <n v="7500"/>
    <n v="24"/>
    <s v="CONSUMO"/>
    <n v="2.4"/>
    <n v="3313.3500000000004"/>
    <n v="0"/>
    <x v="0"/>
    <n v="0"/>
    <s v="GUANAJUATO"/>
  </r>
  <r>
    <s v="0211572"/>
    <n v="6000"/>
    <n v="18"/>
    <s v="CONSUMO"/>
    <n v="2.4"/>
    <n v="3307.4700000000003"/>
    <n v="0"/>
    <x v="0"/>
    <n v="0"/>
    <s v="TABASCO"/>
  </r>
  <r>
    <s v="0211117"/>
    <n v="7500"/>
    <n v="24"/>
    <s v="CONSUMO"/>
    <n v="2.4"/>
    <n v="3301.8450000000003"/>
    <n v="0"/>
    <x v="0"/>
    <n v="0"/>
    <s v="QUERÉTARO"/>
  </r>
  <r>
    <s v="0211467"/>
    <n v="3300"/>
    <n v="6"/>
    <s v="CONSUMO"/>
    <n v="2.4"/>
    <n v="3300"/>
    <n v="0"/>
    <x v="0"/>
    <n v="0"/>
    <s v="COLIMA"/>
  </r>
  <r>
    <s v="0210028"/>
    <n v="4500"/>
    <n v="12"/>
    <s v="CONSUMO"/>
    <n v="2.4"/>
    <n v="3299.1149999999998"/>
    <n v="418"/>
    <x v="2"/>
    <n v="0"/>
    <s v="VERACRUZ"/>
  </r>
  <r>
    <s v="0212253"/>
    <n v="4500"/>
    <n v="12"/>
    <s v="CONSUMO"/>
    <n v="2.4"/>
    <n v="3290.43"/>
    <n v="0"/>
    <x v="0"/>
    <n v="0"/>
    <s v="CIUDAD DE MÉXICO"/>
  </r>
  <r>
    <s v="0208863"/>
    <n v="16500"/>
    <n v="24"/>
    <s v="CONSUMO"/>
    <n v="2.4"/>
    <n v="3287.2799999999997"/>
    <n v="0"/>
    <x v="0"/>
    <n v="1085.6999999999998"/>
    <s v="PUEBLA"/>
  </r>
  <r>
    <s v="0210319"/>
    <n v="9000"/>
    <n v="24"/>
    <s v="CONSUMO"/>
    <n v="2.4"/>
    <n v="3254.2200000000003"/>
    <n v="0"/>
    <x v="0"/>
    <n v="0"/>
    <s v="GUERRERO"/>
  </r>
  <r>
    <s v="0209328"/>
    <n v="4500"/>
    <n v="18"/>
    <s v="CONSUMO"/>
    <n v="2.4"/>
    <n v="3249.1350000000002"/>
    <n v="228"/>
    <x v="2"/>
    <n v="0"/>
    <s v="CHIAPAS"/>
  </r>
  <r>
    <s v="0208476"/>
    <n v="19500"/>
    <n v="24"/>
    <s v="CONSUMO"/>
    <n v="2.4"/>
    <n v="3243.2550000000001"/>
    <n v="0"/>
    <x v="0"/>
    <n v="1546.9749999999999"/>
    <s v="AGUASCALIENTES"/>
  </r>
  <r>
    <s v="0209711"/>
    <n v="15750"/>
    <n v="24"/>
    <s v="CONSUMO"/>
    <n v="2.4"/>
    <n v="3242.2950000000001"/>
    <n v="12"/>
    <x v="3"/>
    <n v="50"/>
    <s v="ZACATECAS"/>
  </r>
  <r>
    <s v="0209566"/>
    <n v="19500"/>
    <n v="24"/>
    <s v="CONSUMO"/>
    <n v="2.4"/>
    <n v="3239.88"/>
    <n v="8"/>
    <x v="3"/>
    <n v="0"/>
    <s v="JALISCO"/>
  </r>
  <r>
    <s v="0210956"/>
    <n v="7500"/>
    <n v="24"/>
    <s v="CONSUMO"/>
    <n v="2.4"/>
    <n v="3231.4650000000001"/>
    <n v="0"/>
    <x v="0"/>
    <n v="0"/>
    <s v="SAN LUIS POTOSÍ"/>
  </r>
  <r>
    <s v="0212212"/>
    <n v="4500"/>
    <n v="15"/>
    <s v="CONSUMO"/>
    <n v="2.4"/>
    <n v="3221.2950000000001"/>
    <n v="0"/>
    <x v="0"/>
    <n v="0"/>
    <s v="MICHOACÁN"/>
  </r>
  <r>
    <s v="0210860"/>
    <n v="7500"/>
    <n v="24"/>
    <s v="CONSUMO"/>
    <n v="2.4"/>
    <n v="3206.7150000000001"/>
    <n v="0"/>
    <x v="0"/>
    <n v="0"/>
    <s v="GUANAJUATO"/>
  </r>
  <r>
    <s v="0210363"/>
    <n v="9000"/>
    <n v="24"/>
    <s v="CONSUMO"/>
    <n v="2.4"/>
    <n v="3203.88"/>
    <n v="0"/>
    <x v="0"/>
    <n v="0"/>
    <s v="TABASCO"/>
  </r>
  <r>
    <s v="0209598"/>
    <n v="11250"/>
    <n v="24"/>
    <s v="CONSUMO"/>
    <n v="2.4"/>
    <n v="3199.8599999999997"/>
    <n v="97"/>
    <x v="7"/>
    <n v="0"/>
    <s v="QUERÉTARO"/>
  </r>
  <r>
    <s v="0207991"/>
    <n v="15000"/>
    <n v="24"/>
    <s v="CONSUMO"/>
    <n v="2.4"/>
    <n v="3196.8150000000001"/>
    <n v="177"/>
    <x v="4"/>
    <n v="0.55000000000000004"/>
    <s v="COLIMA"/>
  </r>
  <r>
    <s v="0210138"/>
    <n v="7500"/>
    <n v="12"/>
    <s v="CONSUMO"/>
    <n v="2.4"/>
    <n v="3194.19"/>
    <n v="0"/>
    <x v="0"/>
    <n v="250"/>
    <s v="VERACRUZ"/>
  </r>
  <r>
    <s v="0203425"/>
    <n v="4500"/>
    <n v="24"/>
    <s v="CONSUMO"/>
    <n v="2.4"/>
    <n v="3183.12"/>
    <n v="0"/>
    <x v="0"/>
    <n v="2"/>
    <s v="CIUDAD DE MÉXICO"/>
  </r>
  <r>
    <s v="0209827"/>
    <n v="22500"/>
    <n v="24"/>
    <s v="CONSUMO"/>
    <n v="2.4"/>
    <n v="3178.9800000000005"/>
    <n v="0"/>
    <x v="0"/>
    <n v="2250"/>
    <s v="PUEBLA"/>
  </r>
  <r>
    <s v="0208820"/>
    <n v="45000"/>
    <n v="36"/>
    <s v="CONSUMO"/>
    <n v="2.4"/>
    <n v="3176.3999999999996"/>
    <n v="0"/>
    <x v="0"/>
    <n v="945"/>
    <s v="GUERRERO"/>
  </r>
  <r>
    <s v="0211476"/>
    <n v="18000"/>
    <n v="12"/>
    <s v="CONSUMO"/>
    <n v="2.4"/>
    <n v="3167.25"/>
    <n v="0"/>
    <x v="0"/>
    <n v="1500"/>
    <s v="CHIAPAS"/>
  </r>
  <r>
    <s v="0204457"/>
    <n v="19500"/>
    <n v="24"/>
    <s v="CONSUMO"/>
    <n v="2.4"/>
    <n v="3160.8599999999997"/>
    <n v="64"/>
    <x v="1"/>
    <n v="0"/>
    <s v="AGUASCALIENTES"/>
  </r>
  <r>
    <s v="0212030"/>
    <n v="5250"/>
    <n v="15"/>
    <s v="CONSUMO"/>
    <n v="2.4"/>
    <n v="3142.5"/>
    <n v="0"/>
    <x v="0"/>
    <n v="0"/>
    <s v="ZACATECAS"/>
  </r>
  <r>
    <s v="0210535"/>
    <n v="7500"/>
    <n v="24"/>
    <s v="CONSUMO"/>
    <n v="2.4"/>
    <n v="3124.5750000000003"/>
    <n v="0"/>
    <x v="0"/>
    <n v="0"/>
    <s v="JALISCO"/>
  </r>
  <r>
    <s v="0209447"/>
    <n v="15000"/>
    <n v="24"/>
    <s v="CONSUMO"/>
    <n v="2.4"/>
    <n v="3123.5249999999996"/>
    <n v="66"/>
    <x v="1"/>
    <n v="0"/>
    <s v="SAN LUIS POTOSÍ"/>
  </r>
  <r>
    <s v="0207369"/>
    <n v="7500"/>
    <n v="24"/>
    <s v="CONSUMO"/>
    <n v="2.4"/>
    <n v="3117.7200000000003"/>
    <n v="25"/>
    <x v="3"/>
    <n v="0"/>
    <s v="MICHOACÁN"/>
  </r>
  <r>
    <s v="0209601"/>
    <n v="15000"/>
    <n v="24"/>
    <s v="CONSUMO"/>
    <n v="2.4"/>
    <n v="3116.82"/>
    <n v="35"/>
    <x v="6"/>
    <n v="0"/>
    <s v="GUANAJUATO"/>
  </r>
  <r>
    <s v="0208580"/>
    <n v="15000"/>
    <n v="24"/>
    <s v="CONSUMO"/>
    <n v="2.4"/>
    <n v="3116.5499999999997"/>
    <n v="0"/>
    <x v="0"/>
    <n v="0"/>
    <s v="TABASCO"/>
  </r>
  <r>
    <s v="0207504"/>
    <n v="15000"/>
    <n v="24"/>
    <s v="CONSUMO"/>
    <n v="2.4"/>
    <n v="3114.33"/>
    <n v="0"/>
    <x v="0"/>
    <n v="0"/>
    <s v="QUERÉTARO"/>
  </r>
  <r>
    <s v="0211354"/>
    <n v="7500"/>
    <n v="12"/>
    <s v="CONSUMO"/>
    <n v="2.4"/>
    <n v="3111.6449999999995"/>
    <n v="56"/>
    <x v="6"/>
    <n v="0"/>
    <s v="COLIMA"/>
  </r>
  <r>
    <s v="0209612"/>
    <n v="15000"/>
    <n v="24"/>
    <s v="CONSUMO"/>
    <n v="2.4"/>
    <n v="3110.9549999999999"/>
    <n v="32"/>
    <x v="6"/>
    <n v="260"/>
    <s v="VERACRUZ"/>
  </r>
  <r>
    <s v="0209553"/>
    <n v="15000"/>
    <n v="24"/>
    <s v="CONSUMO"/>
    <n v="2.4"/>
    <n v="3105.5249999999996"/>
    <n v="43"/>
    <x v="6"/>
    <n v="0"/>
    <s v="CIUDAD DE MÉXICO"/>
  </r>
  <r>
    <s v="0210342"/>
    <n v="7500"/>
    <n v="24"/>
    <s v="CONSUMO"/>
    <n v="2.4"/>
    <n v="3103.5750000000003"/>
    <n v="17"/>
    <x v="3"/>
    <n v="0"/>
    <s v="PUEBLA"/>
  </r>
  <r>
    <s v="0210490"/>
    <n v="7500"/>
    <n v="24"/>
    <s v="CONSUMO"/>
    <n v="2.4"/>
    <n v="3100.83"/>
    <n v="0"/>
    <x v="0"/>
    <n v="0"/>
    <s v="GUERRERO"/>
  </r>
  <r>
    <s v="0208861"/>
    <n v="15000"/>
    <n v="24"/>
    <s v="CONSUMO"/>
    <n v="2.4"/>
    <n v="3100.6499999999996"/>
    <n v="0"/>
    <x v="0"/>
    <n v="0"/>
    <s v="CHIAPAS"/>
  </r>
  <r>
    <s v="0208266"/>
    <n v="7440"/>
    <n v="24"/>
    <s v="CONSUMO"/>
    <n v="2.4"/>
    <n v="3088.0199999999995"/>
    <n v="7"/>
    <x v="5"/>
    <n v="0.72499999999999998"/>
    <s v="AGUASCALIENTES"/>
  </r>
  <r>
    <s v="0208963"/>
    <n v="3300"/>
    <n v="15"/>
    <s v="CONSUMO"/>
    <n v="2.4"/>
    <n v="3076.59"/>
    <n v="0"/>
    <x v="0"/>
    <n v="1.6"/>
    <s v="ZACATECAS"/>
  </r>
  <r>
    <s v="0208776"/>
    <n v="3900"/>
    <n v="15"/>
    <s v="CONSUMO"/>
    <n v="2.4"/>
    <n v="3066.9450000000002"/>
    <n v="710"/>
    <x v="2"/>
    <n v="0"/>
    <s v="JALISCO"/>
  </r>
  <r>
    <s v="0212284"/>
    <n v="4500"/>
    <n v="6"/>
    <s v="CONSUMO"/>
    <n v="2.4"/>
    <n v="3027.18"/>
    <n v="46"/>
    <x v="6"/>
    <n v="0"/>
    <s v="SAN LUIS POTOSÍ"/>
  </r>
  <r>
    <s v="0209872"/>
    <n v="15000"/>
    <n v="24"/>
    <s v="CONSUMO"/>
    <n v="2.4"/>
    <n v="3026.31"/>
    <n v="0"/>
    <x v="0"/>
    <n v="0"/>
    <s v="MICHOACÁN"/>
  </r>
  <r>
    <s v="0211936"/>
    <n v="7500"/>
    <n v="12"/>
    <s v="CONSUMO"/>
    <n v="2.4"/>
    <n v="3021.4949999999999"/>
    <n v="0"/>
    <x v="0"/>
    <n v="0"/>
    <s v="GUANAJUATO"/>
  </r>
  <r>
    <s v="0208749"/>
    <n v="19500"/>
    <n v="24"/>
    <s v="CONSUMO"/>
    <n v="2.4"/>
    <n v="3012"/>
    <n v="0"/>
    <x v="0"/>
    <n v="1750"/>
    <s v="TABASCO"/>
  </r>
  <r>
    <s v="0210182"/>
    <n v="11250"/>
    <n v="24"/>
    <s v="CONSUMO"/>
    <n v="2.4"/>
    <n v="3002.6549999999997"/>
    <n v="0"/>
    <x v="0"/>
    <n v="0"/>
    <s v="GUERRERO"/>
  </r>
  <r>
    <s v="0209689"/>
    <n v="4500"/>
    <n v="15"/>
    <s v="CONSUMO"/>
    <n v="2.4"/>
    <n v="2997.87"/>
    <n v="97"/>
    <x v="7"/>
    <n v="0"/>
    <s v="CHIAPAS"/>
  </r>
  <r>
    <s v="0210404"/>
    <n v="12000"/>
    <n v="24"/>
    <s v="CONSUMO"/>
    <n v="2.4"/>
    <n v="2996.6549999999997"/>
    <n v="0"/>
    <x v="0"/>
    <n v="337.5"/>
    <s v="AGUASCALIENTES"/>
  </r>
  <r>
    <s v="0209868"/>
    <n v="9000"/>
    <n v="24"/>
    <s v="CONSUMO"/>
    <n v="2.4"/>
    <n v="2994.6750000000002"/>
    <n v="62"/>
    <x v="1"/>
    <n v="0"/>
    <s v="ZACATECAS"/>
  </r>
  <r>
    <s v="0209285"/>
    <n v="7725"/>
    <n v="12"/>
    <s v="CONSUMO"/>
    <n v="2.4"/>
    <n v="2973.12"/>
    <n v="0"/>
    <x v="0"/>
    <n v="73.3"/>
    <s v="JALISCO"/>
  </r>
  <r>
    <s v="0211439"/>
    <n v="12000"/>
    <n v="12"/>
    <s v="CONSUMO"/>
    <n v="2.4"/>
    <n v="2971.4549999999999"/>
    <n v="0"/>
    <x v="0"/>
    <n v="0"/>
    <s v="SAN LUIS POTOSÍ"/>
  </r>
  <r>
    <s v="0209676"/>
    <n v="18000"/>
    <n v="24"/>
    <s v="CONSUMO"/>
    <n v="2.4"/>
    <n v="2969.31"/>
    <n v="0"/>
    <x v="0"/>
    <n v="7.5"/>
    <s v="MICHOACÁN"/>
  </r>
  <r>
    <s v="0212229"/>
    <n v="4500"/>
    <n v="12"/>
    <s v="CONSUMO"/>
    <n v="2.4"/>
    <n v="2961.8849999999998"/>
    <n v="0"/>
    <x v="0"/>
    <n v="0"/>
    <s v="GUANAJUATO"/>
  </r>
  <r>
    <s v="0212203"/>
    <n v="4500"/>
    <n v="12"/>
    <s v="CONSUMO"/>
    <n v="2.4"/>
    <n v="2948.7749999999996"/>
    <n v="0"/>
    <x v="0"/>
    <n v="0"/>
    <s v="TABASCO"/>
  </r>
  <r>
    <s v="0212379"/>
    <n v="4500"/>
    <n v="6"/>
    <s v="CONSUMO"/>
    <n v="2.4"/>
    <n v="2942.04"/>
    <n v="0"/>
    <x v="0"/>
    <n v="0"/>
    <s v="QUERÉTARO"/>
  </r>
  <r>
    <s v="0209653"/>
    <n v="18000"/>
    <n v="24"/>
    <s v="CONSUMO"/>
    <n v="2.4"/>
    <n v="2941.3049999999998"/>
    <n v="0"/>
    <x v="0"/>
    <n v="1287.5"/>
    <s v="COLIMA"/>
  </r>
  <r>
    <s v="0210597"/>
    <n v="7500"/>
    <n v="24"/>
    <s v="CONSUMO"/>
    <n v="2.4"/>
    <n v="2932.08"/>
    <n v="0"/>
    <x v="0"/>
    <n v="0"/>
    <s v="VERACRUZ"/>
  </r>
  <r>
    <s v="0207807"/>
    <n v="12000"/>
    <n v="12"/>
    <s v="CONSUMO"/>
    <n v="2.4"/>
    <n v="2923.5149999999999"/>
    <n v="110"/>
    <x v="7"/>
    <n v="335"/>
    <s v="CIUDAD DE MÉXICO"/>
  </r>
  <r>
    <s v="0205234"/>
    <n v="18000"/>
    <n v="24"/>
    <s v="CONSUMO"/>
    <n v="2.4"/>
    <n v="2912.6849999999999"/>
    <n v="0"/>
    <x v="0"/>
    <n v="0"/>
    <s v="PUEBLA"/>
  </r>
  <r>
    <s v="0208488"/>
    <n v="3675"/>
    <n v="10"/>
    <s v="CONSUMO"/>
    <n v="2.4"/>
    <n v="2902.4549999999999"/>
    <n v="817"/>
    <x v="2"/>
    <n v="0.65"/>
    <s v="GUERRERO"/>
  </r>
  <r>
    <s v="0212078"/>
    <n v="6000"/>
    <n v="10"/>
    <s v="CONSUMO"/>
    <n v="2.4"/>
    <n v="2891.61"/>
    <n v="0"/>
    <x v="0"/>
    <n v="0"/>
    <s v="CHIAPAS"/>
  </r>
  <r>
    <s v="0206886"/>
    <n v="10500"/>
    <n v="24"/>
    <s v="CONSUMO"/>
    <n v="2.4"/>
    <n v="2874.165"/>
    <n v="272"/>
    <x v="2"/>
    <n v="0.4"/>
    <s v="GUERRERO"/>
  </r>
  <r>
    <s v="0211689"/>
    <n v="7500"/>
    <n v="12"/>
    <s v="CONSUMO"/>
    <n v="2.4"/>
    <n v="2853.645"/>
    <n v="0"/>
    <x v="0"/>
    <n v="0"/>
    <s v="CHIAPAS"/>
  </r>
  <r>
    <s v="0211992"/>
    <n v="3600"/>
    <n v="12"/>
    <s v="CONSUMO"/>
    <n v="2.4"/>
    <n v="2844.7950000000001"/>
    <n v="83"/>
    <x v="1"/>
    <n v="0"/>
    <s v="AGUASCALIENTES"/>
  </r>
  <r>
    <s v="0210047"/>
    <n v="15000"/>
    <n v="24"/>
    <s v="CONSUMO"/>
    <n v="2.4"/>
    <n v="2826.93"/>
    <n v="0"/>
    <x v="0"/>
    <n v="1000"/>
    <s v="ZACATECAS"/>
  </r>
  <r>
    <s v="0209261"/>
    <n v="9000"/>
    <n v="24"/>
    <s v="CONSUMO"/>
    <n v="2.4"/>
    <n v="2811.4650000000001"/>
    <n v="204"/>
    <x v="2"/>
    <n v="0"/>
    <s v="JALISCO"/>
  </r>
  <r>
    <s v="0212246"/>
    <n v="3750"/>
    <n v="12"/>
    <s v="CONSUMO"/>
    <n v="2.4"/>
    <n v="2799.7799999999997"/>
    <n v="0"/>
    <x v="0"/>
    <n v="0"/>
    <s v="SAN LUIS POTOSÍ"/>
  </r>
  <r>
    <s v="0205027"/>
    <n v="9750"/>
    <n v="24"/>
    <s v="CONSUMO"/>
    <n v="2.4"/>
    <n v="2799.63"/>
    <n v="0"/>
    <x v="0"/>
    <n v="514.82500000000005"/>
    <s v="MICHOACÁN"/>
  </r>
  <r>
    <s v="0209843"/>
    <n v="4125"/>
    <n v="18"/>
    <s v="CONSUMO"/>
    <n v="2.4"/>
    <n v="2775.0450000000001"/>
    <n v="0"/>
    <x v="0"/>
    <n v="0"/>
    <s v="GUANAJUATO"/>
  </r>
  <r>
    <s v="0212371"/>
    <n v="5400"/>
    <n v="6"/>
    <s v="CONSUMO"/>
    <n v="2.4"/>
    <n v="2774.8500000000004"/>
    <n v="0"/>
    <x v="0"/>
    <n v="0"/>
    <s v="TABASCO"/>
  </r>
  <r>
    <s v="0209724"/>
    <n v="22500"/>
    <n v="24"/>
    <s v="CONSUMO"/>
    <n v="2.4"/>
    <n v="2767.875"/>
    <n v="0"/>
    <x v="0"/>
    <n v="2250"/>
    <s v="QUERÉTARO"/>
  </r>
  <r>
    <s v="0211092"/>
    <n v="6000"/>
    <n v="24"/>
    <s v="CONSUMO"/>
    <n v="2.4"/>
    <n v="2761.7250000000004"/>
    <n v="0"/>
    <x v="0"/>
    <n v="0"/>
    <s v="COLIMA"/>
  </r>
  <r>
    <s v="0202692"/>
    <n v="22500"/>
    <n v="24"/>
    <s v="CONSUMO"/>
    <n v="2.4"/>
    <n v="2732.7599999999998"/>
    <n v="17"/>
    <x v="3"/>
    <n v="0"/>
    <s v="VERACRUZ"/>
  </r>
  <r>
    <s v="0212243"/>
    <n v="4500"/>
    <n v="12"/>
    <s v="CONSUMO"/>
    <n v="2.4"/>
    <n v="2717.415"/>
    <n v="0"/>
    <x v="0"/>
    <n v="0"/>
    <s v="CIUDAD DE MÉXICO"/>
  </r>
  <r>
    <s v="0208415"/>
    <n v="10500"/>
    <n v="24"/>
    <s v="CONSUMO"/>
    <n v="2.4"/>
    <n v="2713.6950000000002"/>
    <n v="383"/>
    <x v="2"/>
    <n v="0"/>
    <s v="PUEBLA"/>
  </r>
  <r>
    <s v="0208891"/>
    <n v="3750"/>
    <n v="12"/>
    <s v="CONSUMO"/>
    <n v="2.4"/>
    <n v="2708.1150000000002"/>
    <n v="0"/>
    <x v="0"/>
    <n v="215.625"/>
    <s v="GUERRERO"/>
  </r>
  <r>
    <s v="0212447"/>
    <n v="2700"/>
    <n v="4"/>
    <s v="CONSUMO"/>
    <n v="2.4"/>
    <n v="2700"/>
    <n v="0"/>
    <x v="0"/>
    <n v="0"/>
    <s v="CHIAPAS"/>
  </r>
  <r>
    <s v="0209587"/>
    <n v="6510"/>
    <n v="24"/>
    <s v="CONSUMO"/>
    <n v="2.4"/>
    <n v="2691.165"/>
    <n v="7"/>
    <x v="5"/>
    <n v="0"/>
    <s v="AGUASCALIENTES"/>
  </r>
  <r>
    <s v="0211226"/>
    <n v="30000"/>
    <n v="36"/>
    <s v="CONSUMO"/>
    <n v="2.4"/>
    <n v="2681.895"/>
    <n v="0"/>
    <x v="0"/>
    <n v="3500"/>
    <s v="ZACATECAS"/>
  </r>
  <r>
    <s v="0209348"/>
    <n v="6000"/>
    <n v="18"/>
    <s v="CONSUMO"/>
    <n v="2.4"/>
    <n v="2665.23"/>
    <n v="13"/>
    <x v="3"/>
    <n v="0"/>
    <s v="JALISCO"/>
  </r>
  <r>
    <s v="0209889"/>
    <n v="15000"/>
    <n v="24"/>
    <s v="CONSUMO"/>
    <n v="2.4"/>
    <n v="2633.7749999999996"/>
    <n v="0"/>
    <x v="0"/>
    <n v="1000"/>
    <s v="SAN LUIS POTOSÍ"/>
  </r>
  <r>
    <s v="0203830"/>
    <n v="13500"/>
    <n v="24"/>
    <s v="CONSUMO"/>
    <n v="2.4"/>
    <n v="2624.7"/>
    <n v="863"/>
    <x v="2"/>
    <n v="0"/>
    <s v="MICHOACÁN"/>
  </r>
  <r>
    <s v="0206468"/>
    <n v="9000"/>
    <n v="24"/>
    <s v="CONSUMO"/>
    <n v="2.4"/>
    <n v="2624.3849999999998"/>
    <n v="614"/>
    <x v="2"/>
    <n v="0"/>
    <s v="GUANAJUATO"/>
  </r>
  <r>
    <s v="0209340"/>
    <n v="9150"/>
    <n v="24"/>
    <s v="CONSUMO"/>
    <n v="2.4"/>
    <n v="2619.81"/>
    <n v="0"/>
    <x v="0"/>
    <n v="0"/>
    <s v="TABASCO"/>
  </r>
  <r>
    <s v="0202442"/>
    <n v="15000"/>
    <n v="24"/>
    <s v="CONSUMO"/>
    <n v="2.4"/>
    <n v="2618.67"/>
    <n v="318"/>
    <x v="2"/>
    <n v="0"/>
    <s v="QUERÉTARO"/>
  </r>
  <r>
    <s v="0209523"/>
    <n v="5250"/>
    <n v="12"/>
    <s v="CONSUMO"/>
    <n v="2.4"/>
    <n v="2602.5"/>
    <n v="60"/>
    <x v="6"/>
    <n v="0"/>
    <s v="COLIMA"/>
  </r>
  <r>
    <s v="0210811"/>
    <n v="5400"/>
    <n v="12"/>
    <s v="CONSUMO"/>
    <n v="2.4"/>
    <n v="2591.73"/>
    <n v="180"/>
    <x v="4"/>
    <n v="0"/>
    <s v="VERACRUZ"/>
  </r>
  <r>
    <s v="0210209"/>
    <n v="9000"/>
    <n v="24"/>
    <s v="CONSUMO"/>
    <n v="2.4"/>
    <n v="2579.7449999999999"/>
    <n v="0"/>
    <x v="0"/>
    <n v="0"/>
    <s v="CIUDAD DE MÉXICO"/>
  </r>
  <r>
    <s v="0212022"/>
    <n v="4500"/>
    <n v="12"/>
    <s v="CONSUMO"/>
    <n v="2.4"/>
    <n v="2570.4900000000002"/>
    <n v="0"/>
    <x v="0"/>
    <n v="0"/>
    <s v="PUEBLA"/>
  </r>
  <r>
    <s v="0211695"/>
    <n v="4500"/>
    <n v="18"/>
    <s v="CONSUMO"/>
    <n v="2.4"/>
    <n v="2532.3150000000001"/>
    <n v="0"/>
    <x v="0"/>
    <n v="0"/>
    <s v="GUERRERO"/>
  </r>
  <r>
    <s v="0207721"/>
    <n v="11700"/>
    <n v="24"/>
    <s v="CONSUMO"/>
    <n v="2.4"/>
    <n v="2511.6150000000002"/>
    <n v="0"/>
    <x v="0"/>
    <n v="857.77500000000009"/>
    <s v="CHIAPAS"/>
  </r>
  <r>
    <s v="0207153"/>
    <n v="15000"/>
    <n v="24"/>
    <s v="CONSUMO"/>
    <n v="2.4"/>
    <n v="2509.6499999999996"/>
    <n v="0"/>
    <x v="0"/>
    <n v="1250"/>
    <s v="AGUASCALIENTES"/>
  </r>
  <r>
    <s v="0212044"/>
    <n v="3750"/>
    <n v="12"/>
    <s v="CONSUMO"/>
    <n v="2.4"/>
    <n v="2499.915"/>
    <n v="13"/>
    <x v="3"/>
    <n v="0"/>
    <s v="ZACATECAS"/>
  </r>
  <r>
    <s v="0209630"/>
    <n v="15000"/>
    <n v="24"/>
    <s v="CONSUMO"/>
    <n v="2.4"/>
    <n v="2499.21"/>
    <n v="0"/>
    <x v="0"/>
    <n v="0"/>
    <s v="JALISCO"/>
  </r>
  <r>
    <s v="0206853"/>
    <n v="30000"/>
    <n v="24"/>
    <s v="CONSUMO"/>
    <n v="2.4"/>
    <n v="2498.04"/>
    <n v="0"/>
    <x v="0"/>
    <n v="1059.0250000000001"/>
    <s v="SAN LUIS POTOSÍ"/>
  </r>
  <r>
    <s v="0209512"/>
    <n v="15000"/>
    <n v="24"/>
    <s v="CONSUMO"/>
    <n v="2.4"/>
    <n v="2495.6849999999999"/>
    <n v="21"/>
    <x v="3"/>
    <n v="62.5"/>
    <s v="MICHOACÁN"/>
  </r>
  <r>
    <s v="0211301"/>
    <n v="15000"/>
    <n v="12"/>
    <s v="CONSUMO"/>
    <n v="2.4"/>
    <n v="2495.625"/>
    <n v="0"/>
    <x v="0"/>
    <n v="1000"/>
    <s v="GUANAJUATO"/>
  </r>
  <r>
    <s v="0209486"/>
    <n v="12000"/>
    <n v="24"/>
    <s v="CONSUMO"/>
    <n v="2.4"/>
    <n v="2495.2350000000001"/>
    <n v="57"/>
    <x v="6"/>
    <n v="0"/>
    <s v="TABASCO"/>
  </r>
  <r>
    <s v="0208066"/>
    <n v="15000"/>
    <n v="24"/>
    <s v="CONSUMO"/>
    <n v="2.4"/>
    <n v="2494.41"/>
    <n v="386"/>
    <x v="2"/>
    <n v="0"/>
    <s v="QUERÉTARO"/>
  </r>
  <r>
    <s v="0209652"/>
    <n v="12000"/>
    <n v="24"/>
    <s v="CONSUMO"/>
    <n v="2.4"/>
    <n v="2493.21"/>
    <n v="23"/>
    <x v="3"/>
    <n v="0"/>
    <s v="COLIMA"/>
  </r>
  <r>
    <s v="0209588"/>
    <n v="15000"/>
    <n v="24"/>
    <s v="CONSUMO"/>
    <n v="2.4"/>
    <n v="2491.62"/>
    <n v="6"/>
    <x v="5"/>
    <n v="0"/>
    <s v="VERACRUZ"/>
  </r>
  <r>
    <s v="0207196"/>
    <n v="30000"/>
    <n v="24"/>
    <s v="CONSUMO"/>
    <n v="2.4"/>
    <n v="2489.0249999999996"/>
    <n v="7"/>
    <x v="5"/>
    <n v="67"/>
    <s v="CIUDAD DE MÉXICO"/>
  </r>
  <r>
    <s v="0209552"/>
    <n v="15000"/>
    <n v="24"/>
    <s v="CONSUMO"/>
    <n v="2.4"/>
    <n v="2488.605"/>
    <n v="12"/>
    <x v="3"/>
    <n v="937.5"/>
    <s v="PUEBLA"/>
  </r>
  <r>
    <s v="0209045"/>
    <n v="7500"/>
    <n v="24"/>
    <s v="CONSUMO"/>
    <n v="2.4"/>
    <n v="2487.48"/>
    <n v="253"/>
    <x v="2"/>
    <n v="0"/>
    <s v="GUERRERO"/>
  </r>
  <r>
    <s v="0211251"/>
    <n v="15000"/>
    <n v="12"/>
    <s v="CONSUMO"/>
    <n v="2.4"/>
    <n v="2487.0749999999998"/>
    <n v="0"/>
    <x v="0"/>
    <n v="1000"/>
    <s v="CHIAPAS"/>
  </r>
  <r>
    <s v="0211017"/>
    <n v="15000"/>
    <n v="12"/>
    <s v="CONSUMO"/>
    <n v="2.4"/>
    <n v="2486.3849999999998"/>
    <n v="28"/>
    <x v="3"/>
    <n v="986.25"/>
    <s v="AGUASCALIENTES"/>
  </r>
  <r>
    <s v="0209646"/>
    <n v="12000"/>
    <n v="24"/>
    <s v="CONSUMO"/>
    <n v="2.4"/>
    <n v="2485.9349999999999"/>
    <n v="24"/>
    <x v="3"/>
    <n v="0"/>
    <s v="ZACATECAS"/>
  </r>
  <r>
    <s v="0211871"/>
    <n v="3750"/>
    <n v="12"/>
    <s v="CONSUMO"/>
    <n v="2.4"/>
    <n v="2460.09"/>
    <n v="45"/>
    <x v="6"/>
    <n v="0"/>
    <s v="JALISCO"/>
  </r>
  <r>
    <s v="0211493"/>
    <n v="4500"/>
    <n v="18"/>
    <s v="CONSUMO"/>
    <n v="2.4"/>
    <n v="2449.5749999999998"/>
    <n v="0"/>
    <x v="0"/>
    <n v="0"/>
    <s v="SAN LUIS POTOSÍ"/>
  </r>
  <r>
    <s v="0210007"/>
    <n v="7500"/>
    <n v="24"/>
    <s v="CONSUMO"/>
    <n v="2.4"/>
    <n v="2444.9250000000002"/>
    <n v="27"/>
    <x v="3"/>
    <n v="0"/>
    <s v="MICHOACÁN"/>
  </r>
  <r>
    <s v="0209633"/>
    <n v="15000"/>
    <n v="24"/>
    <s v="CONSUMO"/>
    <n v="2.4"/>
    <n v="2442.4349999999999"/>
    <n v="0"/>
    <x v="0"/>
    <n v="1000"/>
    <s v="GUANAJUATO"/>
  </r>
  <r>
    <s v="0209675"/>
    <n v="22500"/>
    <n v="24"/>
    <s v="CONSUMO"/>
    <n v="2.4"/>
    <n v="2412.7049999999999"/>
    <n v="0"/>
    <x v="0"/>
    <n v="2250"/>
    <s v="TABASCO"/>
  </r>
  <r>
    <s v="0212245"/>
    <n v="7500"/>
    <n v="8"/>
    <s v="CONSUMO"/>
    <n v="2.4"/>
    <n v="2407.4250000000002"/>
    <n v="0"/>
    <x v="0"/>
    <n v="0"/>
    <s v="QUERÉTARO"/>
  </r>
  <r>
    <s v="0210612"/>
    <n v="5250"/>
    <n v="24"/>
    <s v="CONSUMO"/>
    <n v="2.4"/>
    <n v="2391.8849999999998"/>
    <n v="0"/>
    <x v="0"/>
    <n v="0"/>
    <s v="COLIMA"/>
  </r>
  <r>
    <s v="0211271"/>
    <n v="9000"/>
    <n v="24"/>
    <s v="CONSUMO"/>
    <n v="2.4"/>
    <n v="2372.5950000000003"/>
    <n v="0"/>
    <x v="0"/>
    <n v="0"/>
    <s v="VERACRUZ"/>
  </r>
  <r>
    <s v="0209738"/>
    <n v="15000"/>
    <n v="24"/>
    <s v="CONSUMO"/>
    <n v="2.4"/>
    <n v="2366.0099999999998"/>
    <n v="0"/>
    <x v="0"/>
    <n v="1000"/>
    <s v="CIUDAD DE MÉXICO"/>
  </r>
  <r>
    <s v="0211897"/>
    <n v="4110"/>
    <n v="12"/>
    <s v="CONSUMO"/>
    <n v="2.4"/>
    <n v="2365.0050000000001"/>
    <n v="8"/>
    <x v="3"/>
    <n v="0"/>
    <s v="PUEBLA"/>
  </r>
  <r>
    <s v="0210362"/>
    <n v="5100"/>
    <n v="15"/>
    <s v="CONSUMO"/>
    <n v="2.4"/>
    <n v="2357.7599999999998"/>
    <n v="0"/>
    <x v="0"/>
    <n v="0"/>
    <s v="GUERRERO"/>
  </r>
  <r>
    <s v="0210670"/>
    <n v="9000"/>
    <n v="24"/>
    <s v="CONSUMO"/>
    <n v="2.4"/>
    <n v="2345.31"/>
    <n v="0"/>
    <x v="0"/>
    <n v="0"/>
    <s v="CHIAPAS"/>
  </r>
  <r>
    <s v="0209591"/>
    <n v="11250"/>
    <n v="24"/>
    <s v="CONSUMO"/>
    <n v="2.4"/>
    <n v="2329.1849999999999"/>
    <n v="37"/>
    <x v="6"/>
    <n v="375"/>
    <s v="AGUASCALIENTES"/>
  </r>
  <r>
    <s v="0210996"/>
    <n v="6000"/>
    <n v="18"/>
    <s v="CONSUMO"/>
    <n v="2.4"/>
    <n v="2322.7799999999997"/>
    <n v="0"/>
    <x v="0"/>
    <n v="0"/>
    <s v="ZACATECAS"/>
  </r>
  <r>
    <s v="0212199"/>
    <n v="9000"/>
    <n v="6"/>
    <s v="CONSUMO"/>
    <n v="2.4"/>
    <n v="2317.665"/>
    <n v="0"/>
    <x v="0"/>
    <n v="0"/>
    <s v="JALISCO"/>
  </r>
  <r>
    <s v="0209860"/>
    <n v="15000"/>
    <n v="24"/>
    <s v="CONSUMO"/>
    <n v="2.4"/>
    <n v="2303.9700000000003"/>
    <n v="0"/>
    <x v="0"/>
    <n v="1000"/>
    <s v="SAN LUIS POTOSÍ"/>
  </r>
  <r>
    <s v="0206815"/>
    <n v="5700"/>
    <n v="15"/>
    <s v="CONSUMO"/>
    <n v="2.4"/>
    <n v="2284.59"/>
    <n v="6"/>
    <x v="5"/>
    <n v="0"/>
    <s v="MICHOACÁN"/>
  </r>
  <r>
    <s v="0203779"/>
    <n v="22500"/>
    <n v="24"/>
    <s v="CONSUMO"/>
    <n v="2.4"/>
    <n v="2278.2449999999999"/>
    <n v="0"/>
    <x v="0"/>
    <n v="0"/>
    <s v="GUANAJUATO"/>
  </r>
  <r>
    <s v="0212239"/>
    <n v="3075"/>
    <n v="12"/>
    <s v="CONSUMO"/>
    <n v="2.4"/>
    <n v="2271.2400000000002"/>
    <n v="2"/>
    <x v="5"/>
    <n v="625"/>
    <s v="TABASCO"/>
  </r>
  <r>
    <s v="0212240"/>
    <n v="3450"/>
    <n v="12"/>
    <s v="CONSUMO"/>
    <n v="2.4"/>
    <n v="2255.94"/>
    <n v="0"/>
    <x v="0"/>
    <n v="0.35000000000000003"/>
    <s v="QUERÉTARO"/>
  </r>
  <r>
    <s v="0207971"/>
    <n v="30000"/>
    <n v="24"/>
    <s v="CONSUMO"/>
    <n v="2.4"/>
    <n v="2255.7749999999996"/>
    <n v="0"/>
    <x v="0"/>
    <n v="13.75"/>
    <s v="COLIMA"/>
  </r>
  <r>
    <s v="0205191"/>
    <n v="7500"/>
    <n v="24"/>
    <s v="CONSUMO"/>
    <n v="2.4"/>
    <n v="2254.3049999999998"/>
    <n v="0"/>
    <x v="0"/>
    <n v="25"/>
    <s v="VERACRUZ"/>
  </r>
  <r>
    <s v="0205921"/>
    <n v="16500"/>
    <n v="24"/>
    <s v="CONSUMO"/>
    <n v="2.4"/>
    <n v="2253.4949999999999"/>
    <n v="87"/>
    <x v="1"/>
    <n v="0.5"/>
    <s v="CIUDAD DE MÉXICO"/>
  </r>
  <r>
    <s v="0207863"/>
    <n v="2250"/>
    <n v="6"/>
    <s v="CONSUMO"/>
    <n v="2.4"/>
    <n v="2250"/>
    <n v="0"/>
    <x v="0"/>
    <n v="0.35000000000000003"/>
    <s v="PUEBLA"/>
  </r>
  <r>
    <s v="0210008"/>
    <n v="2250"/>
    <n v="12"/>
    <s v="CONSUMO"/>
    <n v="2.4"/>
    <n v="2250"/>
    <n v="0"/>
    <x v="0"/>
    <n v="0"/>
    <s v="GUERRERO"/>
  </r>
  <r>
    <s v="0212117"/>
    <n v="3000"/>
    <n v="12"/>
    <s v="CONSUMO"/>
    <n v="2.4"/>
    <n v="2246.61"/>
    <n v="27"/>
    <x v="3"/>
    <n v="0"/>
    <s v="CHIAPAS"/>
  </r>
  <r>
    <s v="0206573"/>
    <n v="9450"/>
    <n v="24"/>
    <s v="CONSUMO"/>
    <n v="2.4"/>
    <n v="2235.2849999999999"/>
    <n v="0"/>
    <x v="0"/>
    <n v="1470.05"/>
    <s v="AGUASCALIENTES"/>
  </r>
  <r>
    <s v="0209773"/>
    <n v="15000"/>
    <n v="24"/>
    <s v="CONSUMO"/>
    <n v="2.4"/>
    <n v="2230.02"/>
    <n v="0"/>
    <x v="0"/>
    <n v="1000"/>
    <s v="ZACATECAS"/>
  </r>
  <r>
    <s v="0204018"/>
    <n v="18000"/>
    <n v="24"/>
    <s v="CONSUMO"/>
    <n v="2.4"/>
    <n v="2226.42"/>
    <n v="0"/>
    <x v="0"/>
    <n v="0"/>
    <s v="JALISCO"/>
  </r>
  <r>
    <s v="0211210"/>
    <n v="5250"/>
    <n v="18"/>
    <s v="CONSUMO"/>
    <n v="2.4"/>
    <n v="2198.7599999999998"/>
    <n v="0"/>
    <x v="0"/>
    <n v="0"/>
    <s v="SAN LUIS POTOSÍ"/>
  </r>
  <r>
    <s v="0212226"/>
    <n v="3000"/>
    <n v="12"/>
    <s v="CONSUMO"/>
    <n v="2.4"/>
    <n v="2192.4750000000004"/>
    <n v="5"/>
    <x v="5"/>
    <n v="0"/>
    <s v="MICHOACÁN"/>
  </r>
  <r>
    <s v="0210063"/>
    <n v="7500"/>
    <n v="24"/>
    <s v="CONSUMO"/>
    <n v="2.4"/>
    <n v="2183.5500000000002"/>
    <n v="0"/>
    <x v="0"/>
    <n v="0"/>
    <s v="GUANAJUATO"/>
  </r>
  <r>
    <s v="0210266"/>
    <n v="7500"/>
    <n v="24"/>
    <s v="CONSUMO"/>
    <n v="2.4"/>
    <n v="2164.8000000000002"/>
    <n v="0"/>
    <x v="0"/>
    <n v="0"/>
    <s v="TABASCO"/>
  </r>
  <r>
    <s v="0209778"/>
    <n v="15000"/>
    <n v="24"/>
    <s v="CONSUMO"/>
    <n v="2.4"/>
    <n v="2157.585"/>
    <n v="0"/>
    <x v="0"/>
    <n v="275"/>
    <s v="QUERÉTARO"/>
  </r>
  <r>
    <s v="0212299"/>
    <n v="3150"/>
    <n v="12"/>
    <s v="CONSUMO"/>
    <n v="2.4"/>
    <n v="2099.67"/>
    <n v="0"/>
    <x v="0"/>
    <n v="0"/>
    <s v="COLIMA"/>
  </r>
  <r>
    <s v="0206464"/>
    <n v="18000"/>
    <n v="24"/>
    <s v="CONSUMO"/>
    <n v="2.4"/>
    <n v="2095.3500000000004"/>
    <n v="0"/>
    <x v="0"/>
    <n v="145"/>
    <s v="VERACRUZ"/>
  </r>
  <r>
    <s v="0206267"/>
    <n v="15000"/>
    <n v="24"/>
    <s v="CONSUMO"/>
    <n v="2.4"/>
    <n v="2090.415"/>
    <n v="0"/>
    <x v="0"/>
    <n v="85"/>
    <s v="CIUDAD DE MÉXICO"/>
  </r>
  <r>
    <s v="0211498"/>
    <n v="5400"/>
    <n v="18"/>
    <s v="CONSUMO"/>
    <n v="2.4"/>
    <n v="2075.61"/>
    <n v="0"/>
    <x v="0"/>
    <n v="0"/>
    <s v="PUEBLA"/>
  </r>
  <r>
    <s v="0211058"/>
    <n v="5250"/>
    <n v="18"/>
    <s v="CONSUMO"/>
    <n v="2.4"/>
    <n v="2073.165"/>
    <n v="20"/>
    <x v="3"/>
    <n v="0"/>
    <s v="GUERRERO"/>
  </r>
  <r>
    <s v="0212287"/>
    <n v="4500"/>
    <n v="6"/>
    <s v="CONSUMO"/>
    <n v="2.4"/>
    <n v="2065.7250000000004"/>
    <n v="0"/>
    <x v="0"/>
    <n v="0"/>
    <s v="CHIAPAS"/>
  </r>
  <r>
    <s v="0211014"/>
    <n v="6750"/>
    <n v="18"/>
    <s v="CONSUMO"/>
    <n v="2.4"/>
    <n v="2062.7550000000001"/>
    <n v="0"/>
    <x v="0"/>
    <n v="0"/>
    <s v="AGUASCALIENTES"/>
  </r>
  <r>
    <s v="0210137"/>
    <n v="9000"/>
    <n v="24"/>
    <s v="CONSUMO"/>
    <n v="2.4"/>
    <n v="2038.6349999999998"/>
    <n v="0"/>
    <x v="0"/>
    <n v="0"/>
    <s v="ZACATECAS"/>
  </r>
  <r>
    <s v="0211696"/>
    <n v="15000"/>
    <n v="24"/>
    <s v="CONSUMO"/>
    <n v="2.4"/>
    <n v="2018.34"/>
    <n v="0"/>
    <x v="0"/>
    <n v="1000"/>
    <s v="JALISCO"/>
  </r>
  <r>
    <s v="0212313"/>
    <n v="3000"/>
    <n v="12"/>
    <s v="CONSUMO"/>
    <n v="2.4"/>
    <n v="2007.165"/>
    <n v="0"/>
    <x v="0"/>
    <n v="0"/>
    <s v="SAN LUIS POTOSÍ"/>
  </r>
  <r>
    <s v="0211207"/>
    <n v="15000"/>
    <n v="24"/>
    <s v="CONSUMO"/>
    <n v="2.4"/>
    <n v="1999.71"/>
    <n v="0"/>
    <x v="0"/>
    <n v="1000"/>
    <s v="MICHOACÁN"/>
  </r>
  <r>
    <s v="0210094"/>
    <n v="9000"/>
    <n v="24"/>
    <s v="CONSUMO"/>
    <n v="2.4"/>
    <n v="1993.7550000000001"/>
    <n v="0"/>
    <x v="0"/>
    <n v="0"/>
    <s v="GUANAJUATO"/>
  </r>
  <r>
    <s v="0209387"/>
    <n v="23775"/>
    <n v="24"/>
    <s v="CONSUMO"/>
    <n v="2.4"/>
    <n v="1979.28"/>
    <n v="0"/>
    <x v="0"/>
    <n v="2.5"/>
    <s v="TABASCO"/>
  </r>
  <r>
    <s v="0210093"/>
    <n v="7500"/>
    <n v="24"/>
    <s v="CONSUMO"/>
    <n v="2.4"/>
    <n v="1947.2850000000001"/>
    <n v="0"/>
    <x v="0"/>
    <n v="0"/>
    <s v="QUERÉTARO"/>
  </r>
  <r>
    <s v="0200983"/>
    <n v="49500"/>
    <n v="24"/>
    <s v="CONSUMO"/>
    <n v="2.4"/>
    <n v="1943.34"/>
    <n v="126"/>
    <x v="4"/>
    <n v="0"/>
    <s v="COLIMA"/>
  </r>
  <r>
    <s v="0207909"/>
    <n v="12750"/>
    <n v="24"/>
    <s v="CONSUMO"/>
    <n v="2.4"/>
    <n v="1882.7550000000001"/>
    <n v="24"/>
    <x v="3"/>
    <n v="0"/>
    <s v="VERACRUZ"/>
  </r>
  <r>
    <s v="0212482"/>
    <n v="2250"/>
    <n v="6"/>
    <s v="CONSUMO"/>
    <n v="2.4"/>
    <n v="1874.7149999999999"/>
    <n v="2"/>
    <x v="5"/>
    <n v="0"/>
    <s v="CIUDAD DE MÉXICO"/>
  </r>
  <r>
    <s v="0207216"/>
    <n v="15000"/>
    <n v="24"/>
    <s v="CONSUMO"/>
    <n v="2.4"/>
    <n v="1874.5500000000002"/>
    <n v="0"/>
    <x v="0"/>
    <n v="472.5"/>
    <s v="PUEBLA"/>
  </r>
  <r>
    <s v="0209450"/>
    <n v="9000"/>
    <n v="24"/>
    <s v="CONSUMO"/>
    <n v="2.4"/>
    <n v="1874.085"/>
    <n v="65"/>
    <x v="1"/>
    <n v="0"/>
    <s v="GUERRERO"/>
  </r>
  <r>
    <s v="0209897"/>
    <n v="7500"/>
    <n v="24"/>
    <s v="CONSUMO"/>
    <n v="2.4"/>
    <n v="1873.395"/>
    <n v="0"/>
    <x v="0"/>
    <n v="0"/>
    <s v="CHIAPAS"/>
  </r>
  <r>
    <s v="0209691"/>
    <n v="7500"/>
    <n v="24"/>
    <s v="CONSUMO"/>
    <n v="2.4"/>
    <n v="1872.7350000000001"/>
    <n v="46"/>
    <x v="6"/>
    <n v="0"/>
    <s v="AGUASCALIENTES"/>
  </r>
  <r>
    <s v="0211458"/>
    <n v="4500"/>
    <n v="12"/>
    <s v="CONSUMO"/>
    <n v="2.4"/>
    <n v="1868.595"/>
    <n v="37"/>
    <x v="6"/>
    <n v="0"/>
    <s v="ZACATECAS"/>
  </r>
  <r>
    <s v="0210429"/>
    <n v="9000"/>
    <n v="24"/>
    <s v="CONSUMO"/>
    <n v="2.4"/>
    <n v="1865.5650000000001"/>
    <n v="0"/>
    <x v="0"/>
    <n v="500"/>
    <s v="JALISCO"/>
  </r>
  <r>
    <s v="0209504"/>
    <n v="15000"/>
    <n v="24"/>
    <s v="CONSUMO"/>
    <n v="2.4"/>
    <n v="1865.22"/>
    <n v="0"/>
    <x v="0"/>
    <n v="690"/>
    <s v="SAN LUIS POTOSÍ"/>
  </r>
  <r>
    <s v="0209568"/>
    <n v="15000"/>
    <n v="24"/>
    <s v="CONSUMO"/>
    <n v="2.4"/>
    <n v="1860.2400000000002"/>
    <n v="0"/>
    <x v="0"/>
    <n v="25"/>
    <s v="MICHOACÁN"/>
  </r>
  <r>
    <s v="0209986"/>
    <n v="3000"/>
    <n v="12"/>
    <s v="CONSUMO"/>
    <n v="2.4"/>
    <n v="1851.3600000000001"/>
    <n v="0"/>
    <x v="0"/>
    <n v="0"/>
    <s v="GUANAJUATO"/>
  </r>
  <r>
    <s v="0200588"/>
    <n v="15900"/>
    <n v="24"/>
    <s v="CONSUMO"/>
    <n v="2.4"/>
    <n v="1806.9299999999998"/>
    <n v="0"/>
    <x v="0"/>
    <n v="0.89999999999999991"/>
    <s v="TABASCO"/>
  </r>
  <r>
    <s v="0212333"/>
    <n v="3000"/>
    <n v="8"/>
    <s v="CONSUMO"/>
    <n v="2.4"/>
    <n v="1804.1849999999999"/>
    <n v="0"/>
    <x v="0"/>
    <n v="0"/>
    <s v="QUERÉTARO"/>
  </r>
  <r>
    <s v="0211989"/>
    <n v="1800"/>
    <n v="6"/>
    <s v="CONSUMO"/>
    <n v="2.4"/>
    <n v="1800"/>
    <n v="0"/>
    <x v="0"/>
    <n v="0"/>
    <s v="COLIMA"/>
  </r>
  <r>
    <s v="0211827"/>
    <n v="2250"/>
    <n v="10"/>
    <s v="CONSUMO"/>
    <n v="2.4"/>
    <n v="1798.08"/>
    <n v="25"/>
    <x v="3"/>
    <n v="0"/>
    <s v="VERACRUZ"/>
  </r>
  <r>
    <s v="0212040"/>
    <n v="5250"/>
    <n v="8"/>
    <s v="CONSUMO"/>
    <n v="2.4"/>
    <n v="1796.9250000000002"/>
    <n v="0"/>
    <x v="0"/>
    <n v="101.89999999999999"/>
    <s v="CIUDAD DE MÉXICO"/>
  </r>
  <r>
    <s v="0211788"/>
    <n v="3000"/>
    <n v="15"/>
    <s v="CONSUMO"/>
    <n v="2.4"/>
    <n v="1796.1150000000002"/>
    <n v="0"/>
    <x v="0"/>
    <n v="0"/>
    <s v="PUEBLA"/>
  </r>
  <r>
    <s v="0211559"/>
    <n v="4500"/>
    <n v="10"/>
    <s v="CONSUMO"/>
    <n v="2.4"/>
    <n v="1795.2449999999999"/>
    <n v="49"/>
    <x v="6"/>
    <n v="0"/>
    <s v="GUERRERO"/>
  </r>
  <r>
    <s v="0209787"/>
    <n v="9750"/>
    <n v="24"/>
    <s v="CONSUMO"/>
    <n v="2.4"/>
    <n v="1794.7049999999999"/>
    <n v="0"/>
    <x v="0"/>
    <n v="0"/>
    <s v="CHIAPAS"/>
  </r>
  <r>
    <s v="0210696"/>
    <n v="6750"/>
    <n v="18"/>
    <s v="CONSUMO"/>
    <n v="2.4"/>
    <n v="1794.5700000000002"/>
    <n v="0"/>
    <x v="0"/>
    <n v="0"/>
    <s v="AGUASCALIENTES"/>
  </r>
  <r>
    <s v="0212457"/>
    <n v="2250"/>
    <n v="10"/>
    <s v="CONSUMO"/>
    <n v="2.4"/>
    <n v="1772.31"/>
    <n v="0"/>
    <x v="0"/>
    <n v="0"/>
    <s v="ZACATECAS"/>
  </r>
  <r>
    <s v="0210819"/>
    <n v="3000"/>
    <n v="12"/>
    <s v="CONSUMO"/>
    <n v="2.4"/>
    <n v="1771.2149999999999"/>
    <n v="0"/>
    <x v="0"/>
    <n v="0"/>
    <s v="JALISCO"/>
  </r>
  <r>
    <s v="0208587"/>
    <n v="10650"/>
    <n v="24"/>
    <s v="CONSUMO"/>
    <n v="2.4"/>
    <n v="1757.0549999999998"/>
    <n v="80"/>
    <x v="1"/>
    <n v="0"/>
    <s v="SAN LUIS POTOSÍ"/>
  </r>
  <r>
    <s v="0209749"/>
    <n v="7650"/>
    <n v="24"/>
    <s v="CONSUMO"/>
    <n v="2.4"/>
    <n v="1749.5700000000002"/>
    <n v="32"/>
    <x v="6"/>
    <n v="0"/>
    <s v="MICHOACÁN"/>
  </r>
  <r>
    <s v="0209731"/>
    <n v="10575"/>
    <n v="24"/>
    <s v="CONSUMO"/>
    <n v="2.4"/>
    <n v="1712.19"/>
    <n v="0"/>
    <x v="0"/>
    <n v="2.15"/>
    <s v="GUANAJUATO"/>
  </r>
  <r>
    <s v="0211908"/>
    <n v="4500"/>
    <n v="12"/>
    <s v="CONSUMO"/>
    <n v="2.4"/>
    <n v="1689.1499999999999"/>
    <n v="0"/>
    <x v="0"/>
    <n v="0"/>
    <s v="TABASCO"/>
  </r>
  <r>
    <s v="0210376"/>
    <n v="6075"/>
    <n v="18"/>
    <s v="CONSUMO"/>
    <n v="2.4"/>
    <n v="1686.915"/>
    <n v="41"/>
    <x v="6"/>
    <n v="0"/>
    <s v="QUERÉTARO"/>
  </r>
  <r>
    <s v="0210675"/>
    <n v="12000"/>
    <n v="24"/>
    <s v="CONSUMO"/>
    <n v="2.4"/>
    <n v="1681.6349999999998"/>
    <n v="0"/>
    <x v="0"/>
    <n v="500"/>
    <s v="COLIMA"/>
  </r>
  <r>
    <s v="0211929"/>
    <n v="2250"/>
    <n v="12"/>
    <s v="CONSUMO"/>
    <n v="2.4"/>
    <n v="1676.52"/>
    <n v="64"/>
    <x v="1"/>
    <n v="0"/>
    <s v="VERACRUZ"/>
  </r>
  <r>
    <s v="0210694"/>
    <n v="15000"/>
    <n v="24"/>
    <s v="CONSUMO"/>
    <n v="2.4"/>
    <n v="1663.71"/>
    <n v="0"/>
    <x v="0"/>
    <n v="1000"/>
    <s v="CIUDAD DE MÉXICO"/>
  </r>
  <r>
    <s v="0207854"/>
    <n v="30000"/>
    <n v="36"/>
    <s v="CONSUMO"/>
    <n v="2.4"/>
    <n v="1649.16"/>
    <n v="7"/>
    <x v="5"/>
    <n v="595.97499999999991"/>
    <s v="PUEBLA"/>
  </r>
  <r>
    <s v="0210426"/>
    <n v="7500"/>
    <n v="18"/>
    <s v="CONSUMO"/>
    <n v="2.4"/>
    <n v="1648.8150000000001"/>
    <n v="0"/>
    <x v="0"/>
    <n v="0"/>
    <s v="GUERRERO"/>
  </r>
  <r>
    <s v="0209529"/>
    <n v="18000"/>
    <n v="24"/>
    <s v="CONSUMO"/>
    <n v="2.4"/>
    <n v="1615.56"/>
    <n v="0"/>
    <x v="0"/>
    <n v="1500"/>
    <s v="GUERRERO"/>
  </r>
  <r>
    <s v="0212346"/>
    <n v="2400"/>
    <n v="6"/>
    <s v="CONSUMO"/>
    <n v="2.4"/>
    <n v="1593.645"/>
    <n v="0"/>
    <x v="0"/>
    <n v="0"/>
    <s v="CHIAPAS"/>
  </r>
  <r>
    <s v="0210360"/>
    <n v="7500"/>
    <n v="18"/>
    <s v="CONSUMO"/>
    <n v="2.4"/>
    <n v="1587.06"/>
    <n v="13"/>
    <x v="3"/>
    <n v="0"/>
    <s v="AGUASCALIENTES"/>
  </r>
  <r>
    <s v="0210636"/>
    <n v="5400"/>
    <n v="24"/>
    <s v="CONSUMO"/>
    <n v="2.4"/>
    <n v="1576.905"/>
    <n v="0"/>
    <x v="0"/>
    <n v="0"/>
    <s v="ZACATECAS"/>
  </r>
  <r>
    <s v="0211394"/>
    <n v="3225"/>
    <n v="24"/>
    <s v="CONSUMO"/>
    <n v="2.4"/>
    <n v="1546.5149999999999"/>
    <n v="0"/>
    <x v="0"/>
    <n v="0"/>
    <s v="JALISCO"/>
  </r>
  <r>
    <s v="0209629"/>
    <n v="19500"/>
    <n v="24"/>
    <s v="CONSUMO"/>
    <n v="2.4"/>
    <n v="1532.2950000000001"/>
    <n v="0"/>
    <x v="0"/>
    <n v="675"/>
    <s v="SAN LUIS POTOSÍ"/>
  </r>
  <r>
    <s v="0209699"/>
    <n v="7500"/>
    <n v="24"/>
    <s v="CONSUMO"/>
    <n v="2.4"/>
    <n v="1496.28"/>
    <n v="14"/>
    <x v="3"/>
    <n v="0"/>
    <s v="MICHOACÁN"/>
  </r>
  <r>
    <s v="0211690"/>
    <n v="2550"/>
    <n v="6"/>
    <s v="CONSUMO"/>
    <n v="2.4"/>
    <n v="1486.77"/>
    <n v="143"/>
    <x v="4"/>
    <n v="0"/>
    <s v="GUANAJUATO"/>
  </r>
  <r>
    <s v="0209412"/>
    <n v="12000"/>
    <n v="24"/>
    <s v="CONSUMO"/>
    <n v="2.4"/>
    <n v="1486.4850000000001"/>
    <n v="14"/>
    <x v="3"/>
    <n v="0"/>
    <s v="TABASCO"/>
  </r>
  <r>
    <s v="0211629"/>
    <n v="5250"/>
    <n v="12"/>
    <s v="CONSUMO"/>
    <n v="2.4"/>
    <n v="1475.43"/>
    <n v="0"/>
    <x v="0"/>
    <n v="0"/>
    <s v="QUERÉTARO"/>
  </r>
  <r>
    <s v="0212385"/>
    <n v="4500"/>
    <n v="3"/>
    <s v="CONSUMO"/>
    <n v="2.4"/>
    <n v="1475.2350000000001"/>
    <n v="0"/>
    <x v="0"/>
    <n v="0"/>
    <s v="COLIMA"/>
  </r>
  <r>
    <s v="0208810"/>
    <n v="3735"/>
    <n v="10"/>
    <s v="CONSUMO"/>
    <n v="2.4"/>
    <n v="1455.2249999999999"/>
    <n v="0"/>
    <x v="0"/>
    <n v="0"/>
    <s v="VERACRUZ"/>
  </r>
  <r>
    <s v="0212221"/>
    <n v="2250"/>
    <n v="12"/>
    <s v="CONSUMO"/>
    <n v="2.4"/>
    <n v="1451.43"/>
    <n v="0"/>
    <x v="0"/>
    <n v="0"/>
    <s v="CIUDAD DE MÉXICO"/>
  </r>
  <r>
    <s v="0210390"/>
    <n v="15000"/>
    <n v="18"/>
    <s v="CONSUMO"/>
    <n v="2.4"/>
    <n v="1443.855"/>
    <n v="0"/>
    <x v="0"/>
    <n v="1000"/>
    <s v="PUEBLA"/>
  </r>
  <r>
    <s v="0210608"/>
    <n v="4500"/>
    <n v="12"/>
    <s v="CONSUMO"/>
    <n v="2.4"/>
    <n v="1424.5500000000002"/>
    <n v="0"/>
    <x v="0"/>
    <n v="0"/>
    <s v="GUERRERO"/>
  </r>
  <r>
    <s v="0211279"/>
    <n v="3900"/>
    <n v="12"/>
    <s v="CONSUMO"/>
    <n v="2.4"/>
    <n v="1371.0450000000001"/>
    <n v="69"/>
    <x v="1"/>
    <n v="0"/>
    <s v="CHIAPAS"/>
  </r>
  <r>
    <s v="0207449"/>
    <n v="30000"/>
    <n v="36"/>
    <s v="CONSUMO"/>
    <n v="2.4"/>
    <n v="1351.7549999999999"/>
    <n v="83"/>
    <x v="1"/>
    <n v="0"/>
    <s v="GUANAJUATO"/>
  </r>
  <r>
    <s v="0210015"/>
    <n v="7500"/>
    <n v="24"/>
    <s v="CONSUMO"/>
    <n v="2.4"/>
    <n v="1349.145"/>
    <n v="0"/>
    <x v="0"/>
    <n v="0"/>
    <s v="TABASCO"/>
  </r>
  <r>
    <s v="0210046"/>
    <n v="12000"/>
    <n v="18"/>
    <s v="CONSUMO"/>
    <n v="2.4"/>
    <n v="1324.875"/>
    <n v="19"/>
    <x v="3"/>
    <n v="0"/>
    <s v="QUERÉTARO"/>
  </r>
  <r>
    <s v="0210752"/>
    <n v="12225"/>
    <n v="12"/>
    <s v="CONSUMO"/>
    <n v="2.4"/>
    <n v="1311.8700000000001"/>
    <n v="65"/>
    <x v="1"/>
    <n v="537.5"/>
    <s v="COLIMA"/>
  </r>
  <r>
    <s v="0205795"/>
    <n v="15000"/>
    <n v="24"/>
    <s v="CONSUMO"/>
    <n v="2.4"/>
    <n v="1304.5049999999999"/>
    <n v="819"/>
    <x v="2"/>
    <n v="0"/>
    <s v="VERACRUZ"/>
  </r>
  <r>
    <s v="0207786"/>
    <n v="9000"/>
    <n v="24"/>
    <s v="CONSUMO"/>
    <n v="2.4"/>
    <n v="1280.8050000000001"/>
    <n v="0"/>
    <x v="0"/>
    <n v="843.75"/>
    <s v="CIUDAD DE MÉXICO"/>
  </r>
  <r>
    <s v="0206028"/>
    <n v="30000"/>
    <n v="36"/>
    <s v="CONSUMO"/>
    <n v="2.4"/>
    <n v="1278.7950000000001"/>
    <n v="256"/>
    <x v="2"/>
    <n v="0"/>
    <s v="PUEBLA"/>
  </r>
  <r>
    <s v="0210540"/>
    <n v="2250"/>
    <n v="12"/>
    <s v="CONSUMO"/>
    <n v="2.4"/>
    <n v="1263.7350000000001"/>
    <n v="0"/>
    <x v="0"/>
    <n v="0"/>
    <s v="GUERRERO"/>
  </r>
  <r>
    <s v="0212384"/>
    <n v="1500"/>
    <n v="6"/>
    <s v="CONSUMO"/>
    <n v="2.4"/>
    <n v="1248.9000000000001"/>
    <n v="23"/>
    <x v="3"/>
    <n v="0"/>
    <s v="CHIAPAS"/>
  </r>
  <r>
    <s v="0212531"/>
    <n v="1500"/>
    <n v="6"/>
    <s v="CONSUMO"/>
    <n v="2.4"/>
    <n v="1246.8600000000001"/>
    <n v="0"/>
    <x v="0"/>
    <n v="0"/>
    <s v="AGUASCALIENTES"/>
  </r>
  <r>
    <s v="0206854"/>
    <n v="15000"/>
    <n v="24"/>
    <s v="CONSUMO"/>
    <n v="2.4"/>
    <n v="1245.8399999999999"/>
    <n v="7"/>
    <x v="5"/>
    <n v="1001.1"/>
    <s v="ZACATECAS"/>
  </r>
  <r>
    <s v="0210078"/>
    <n v="7500"/>
    <n v="18"/>
    <s v="CONSUMO"/>
    <n v="2.4"/>
    <n v="1244.28"/>
    <n v="42"/>
    <x v="6"/>
    <n v="0"/>
    <s v="JALISCO"/>
  </r>
  <r>
    <s v="0209574"/>
    <n v="7500"/>
    <n v="24"/>
    <s v="CONSUMO"/>
    <n v="2.4"/>
    <n v="1241.73"/>
    <n v="8"/>
    <x v="3"/>
    <n v="0"/>
    <s v="SAN LUIS POTOSÍ"/>
  </r>
  <r>
    <s v="0209751"/>
    <n v="7500"/>
    <n v="24"/>
    <s v="CONSUMO"/>
    <n v="2.4"/>
    <n v="1241.625"/>
    <n v="0"/>
    <x v="0"/>
    <n v="0"/>
    <s v="MICHOACÁN"/>
  </r>
  <r>
    <s v="0210618"/>
    <n v="1800"/>
    <n v="10"/>
    <s v="CONSUMO"/>
    <n v="2.4"/>
    <n v="1240.02"/>
    <n v="0"/>
    <x v="0"/>
    <n v="0"/>
    <s v="GUANAJUATO"/>
  </r>
  <r>
    <s v="0209922"/>
    <n v="7500"/>
    <n v="24"/>
    <s v="CONSUMO"/>
    <n v="2.4"/>
    <n v="1220.7450000000001"/>
    <n v="0"/>
    <x v="0"/>
    <n v="0"/>
    <s v="TABASCO"/>
  </r>
  <r>
    <s v="0211338"/>
    <n v="3750"/>
    <n v="8"/>
    <s v="CONSUMO"/>
    <n v="2.4"/>
    <n v="1206.78"/>
    <n v="120"/>
    <x v="7"/>
    <n v="0"/>
    <s v="QUERÉTARO"/>
  </r>
  <r>
    <s v="0211327"/>
    <n v="5400"/>
    <n v="18"/>
    <s v="CONSUMO"/>
    <n v="2.4"/>
    <n v="1203.5250000000001"/>
    <n v="0"/>
    <x v="0"/>
    <n v="0"/>
    <s v="COLIMA"/>
  </r>
  <r>
    <s v="0209776"/>
    <n v="5550"/>
    <n v="18"/>
    <s v="CONSUMO"/>
    <n v="2.4"/>
    <n v="1175.5500000000002"/>
    <n v="142"/>
    <x v="4"/>
    <n v="0"/>
    <s v="VERACRUZ"/>
  </r>
  <r>
    <s v="0211376"/>
    <n v="6000"/>
    <n v="12"/>
    <s v="CONSUMO"/>
    <n v="2.4"/>
    <n v="1169.5049999999999"/>
    <n v="0"/>
    <x v="0"/>
    <n v="0"/>
    <s v="CIUDAD DE MÉXICO"/>
  </r>
  <r>
    <s v="0209511"/>
    <n v="9000"/>
    <n v="24"/>
    <s v="CONSUMO"/>
    <n v="2.4"/>
    <n v="1124.5500000000002"/>
    <n v="0"/>
    <x v="0"/>
    <n v="0"/>
    <s v="PUEBLA"/>
  </r>
  <r>
    <s v="0207380"/>
    <n v="15000"/>
    <n v="24"/>
    <s v="CONSUMO"/>
    <n v="2.4"/>
    <n v="1114.0650000000001"/>
    <n v="76"/>
    <x v="1"/>
    <n v="0"/>
    <s v="GUERRERO"/>
  </r>
  <r>
    <s v="0209890"/>
    <n v="10500"/>
    <n v="24"/>
    <s v="CONSUMO"/>
    <n v="2.4"/>
    <n v="1111.9349999999999"/>
    <n v="0"/>
    <x v="0"/>
    <n v="250"/>
    <s v="CHIAPAS"/>
  </r>
  <r>
    <s v="0209388"/>
    <n v="13500"/>
    <n v="24"/>
    <s v="CONSUMO"/>
    <n v="2.4"/>
    <n v="1110.54"/>
    <n v="0"/>
    <x v="0"/>
    <n v="0"/>
    <s v="AGUASCALIENTES"/>
  </r>
  <r>
    <s v="0212272"/>
    <n v="2250"/>
    <n v="6"/>
    <s v="CONSUMO"/>
    <n v="2.4"/>
    <n v="1091.52"/>
    <n v="0"/>
    <x v="0"/>
    <n v="0"/>
    <s v="ZACATECAS"/>
  </r>
  <r>
    <s v="0203620"/>
    <n v="7500"/>
    <n v="24"/>
    <s v="CONSUMO"/>
    <n v="2.4"/>
    <n v="1018.875"/>
    <n v="0"/>
    <x v="0"/>
    <n v="0.89999999999999991"/>
    <s v="JALISCO"/>
  </r>
  <r>
    <s v="0212074"/>
    <n v="3000"/>
    <n v="6"/>
    <s v="CONSUMO"/>
    <n v="2.4"/>
    <n v="999.52500000000009"/>
    <n v="7"/>
    <x v="5"/>
    <n v="0"/>
    <s v="SAN LUIS POTOSÍ"/>
  </r>
  <r>
    <s v="0207836"/>
    <n v="15000"/>
    <n v="24"/>
    <s v="CONSUMO"/>
    <n v="2.4"/>
    <n v="996.79499999999996"/>
    <n v="0"/>
    <x v="0"/>
    <n v="0"/>
    <s v="MICHOACÁN"/>
  </r>
  <r>
    <s v="0210278"/>
    <n v="4500"/>
    <n v="12"/>
    <s v="CONSUMO"/>
    <n v="2.4"/>
    <n v="984.55500000000006"/>
    <n v="0"/>
    <x v="0"/>
    <n v="0"/>
    <s v="GUANAJUATO"/>
  </r>
  <r>
    <s v="0209638"/>
    <n v="15000"/>
    <n v="24"/>
    <s v="CONSUMO"/>
    <n v="2.4"/>
    <n v="954.96"/>
    <n v="0"/>
    <x v="0"/>
    <n v="1000"/>
    <s v="TABASCO"/>
  </r>
  <r>
    <s v="0202826"/>
    <n v="11250"/>
    <n v="24"/>
    <s v="CONSUMO"/>
    <n v="2.4"/>
    <n v="933.49500000000012"/>
    <n v="464"/>
    <x v="2"/>
    <n v="0"/>
    <s v="QUERÉTARO"/>
  </r>
  <r>
    <s v="0209485"/>
    <n v="7500"/>
    <n v="24"/>
    <s v="CONSUMO"/>
    <n v="2.4"/>
    <n v="921.61500000000001"/>
    <n v="0"/>
    <x v="0"/>
    <n v="0"/>
    <s v="COLIMA"/>
  </r>
  <r>
    <s v="0210908"/>
    <n v="1500"/>
    <n v="8"/>
    <s v="CONSUMO"/>
    <n v="2.4"/>
    <n v="903.03"/>
    <n v="0"/>
    <x v="0"/>
    <n v="0"/>
    <s v="VERACRUZ"/>
  </r>
  <r>
    <s v="0210170"/>
    <n v="9450"/>
    <n v="24"/>
    <s v="CONSUMO"/>
    <n v="2.4"/>
    <n v="872.43000000000006"/>
    <n v="0"/>
    <x v="0"/>
    <n v="75"/>
    <s v="CIUDAD DE MÉXICO"/>
  </r>
  <r>
    <s v="0210326"/>
    <n v="6000"/>
    <n v="15"/>
    <s v="CONSUMO"/>
    <n v="2.4"/>
    <n v="846.375"/>
    <n v="84"/>
    <x v="1"/>
    <n v="0"/>
    <s v="PUEBLA"/>
  </r>
  <r>
    <s v="0205799"/>
    <n v="9000"/>
    <n v="18"/>
    <s v="CONSUMO"/>
    <n v="2.4"/>
    <n v="831.83999999999992"/>
    <n v="0"/>
    <x v="0"/>
    <n v="752.45"/>
    <s v="GUERRERO"/>
  </r>
  <r>
    <s v="0209974"/>
    <n v="15000"/>
    <n v="18"/>
    <s v="CONSUMO"/>
    <n v="2.4"/>
    <n v="821.40000000000009"/>
    <n v="5"/>
    <x v="5"/>
    <n v="1000"/>
    <s v="CHIAPAS"/>
  </r>
  <r>
    <s v="0209481"/>
    <n v="15000"/>
    <n v="24"/>
    <s v="CONSUMO"/>
    <n v="2.4"/>
    <n v="818.04"/>
    <n v="0"/>
    <x v="0"/>
    <n v="1000"/>
    <s v="AGUASCALIENTES"/>
  </r>
  <r>
    <s v="0212348"/>
    <n v="1500"/>
    <n v="4"/>
    <s v="CONSUMO"/>
    <n v="2.4"/>
    <n v="740.22"/>
    <n v="0"/>
    <x v="0"/>
    <n v="0"/>
    <s v="ZACATECAS"/>
  </r>
  <r>
    <s v="0212309"/>
    <n v="1500"/>
    <n v="4"/>
    <s v="CONSUMO"/>
    <n v="2.4"/>
    <n v="737.44499999999994"/>
    <n v="8"/>
    <x v="3"/>
    <n v="0"/>
    <s v="JALISCO"/>
  </r>
  <r>
    <s v="0212285"/>
    <n v="3000"/>
    <n v="4"/>
    <s v="CONSUMO"/>
    <n v="2.4"/>
    <n v="729.64499999999998"/>
    <n v="0"/>
    <x v="0"/>
    <n v="500"/>
    <s v="SAN LUIS POTOSÍ"/>
  </r>
  <r>
    <s v="0212305"/>
    <n v="1500"/>
    <n v="6"/>
    <s v="CONSUMO"/>
    <n v="2.4"/>
    <n v="726.07500000000005"/>
    <n v="0"/>
    <x v="0"/>
    <n v="0"/>
    <s v="MICHOACÁN"/>
  </r>
  <r>
    <s v="0210546"/>
    <n v="6000"/>
    <n v="12"/>
    <s v="CONSUMO"/>
    <n v="2.4"/>
    <n v="684.51"/>
    <n v="101"/>
    <x v="7"/>
    <n v="0"/>
    <s v="GUANAJUATO"/>
  </r>
  <r>
    <s v="0212266"/>
    <n v="3000"/>
    <n v="4"/>
    <s v="CONSUMO"/>
    <n v="2.4"/>
    <n v="674.55"/>
    <n v="0"/>
    <x v="0"/>
    <n v="0"/>
    <s v="TABASCO"/>
  </r>
  <r>
    <s v="0205901"/>
    <n v="23775"/>
    <n v="36"/>
    <s v="CONSUMO"/>
    <n v="2.4"/>
    <n v="656.35500000000002"/>
    <n v="0"/>
    <x v="0"/>
    <n v="0.27500000000000002"/>
    <s v="QUERÉTARO"/>
  </r>
  <r>
    <s v="0206901"/>
    <n v="15000"/>
    <n v="18"/>
    <s v="CONSUMO"/>
    <n v="2.4"/>
    <n v="644.91"/>
    <n v="0"/>
    <x v="0"/>
    <n v="1000"/>
    <s v="COLIMA"/>
  </r>
  <r>
    <s v="0209251"/>
    <n v="15000"/>
    <n v="24"/>
    <s v="CONSUMO"/>
    <n v="2.4"/>
    <n v="624.06000000000006"/>
    <n v="0"/>
    <x v="0"/>
    <n v="270"/>
    <s v="VERACRUZ"/>
  </r>
  <r>
    <s v="0210714"/>
    <n v="7650"/>
    <n v="12"/>
    <s v="CONSUMO"/>
    <n v="2.4"/>
    <n v="611.53499999999997"/>
    <n v="40"/>
    <x v="6"/>
    <n v="0"/>
    <s v="CIUDAD DE MÉXICO"/>
  </r>
  <r>
    <s v="0212423"/>
    <n v="900"/>
    <n v="6"/>
    <s v="CONSUMO"/>
    <n v="2.4"/>
    <n v="592.93500000000006"/>
    <n v="0"/>
    <x v="0"/>
    <n v="0"/>
    <s v="PUEBLA"/>
  </r>
  <r>
    <s v="0211223"/>
    <n v="3000"/>
    <n v="10"/>
    <s v="CONSUMO"/>
    <n v="2.4"/>
    <n v="588.51"/>
    <n v="49"/>
    <x v="6"/>
    <n v="0"/>
    <s v="GUERRERO"/>
  </r>
  <r>
    <s v="0209366"/>
    <n v="15000"/>
    <n v="24"/>
    <s v="CONSUMO"/>
    <n v="2.4"/>
    <n v="587.35500000000002"/>
    <n v="0"/>
    <x v="0"/>
    <n v="1000"/>
    <s v="CHIAPAS"/>
  </r>
  <r>
    <s v="0211154"/>
    <n v="2250"/>
    <n v="18"/>
    <s v="CONSUMO"/>
    <n v="2.4"/>
    <n v="578.81999999999994"/>
    <n v="0"/>
    <x v="0"/>
    <n v="0"/>
    <s v="AGUASCALIENTES"/>
  </r>
  <r>
    <s v="0212460"/>
    <n v="1500"/>
    <n v="3"/>
    <s v="CONSUMO"/>
    <n v="2.4"/>
    <n v="479.08499999999998"/>
    <n v="0"/>
    <x v="0"/>
    <n v="0"/>
    <s v="ZACATECAS"/>
  </r>
  <r>
    <s v="0210999"/>
    <n v="4800"/>
    <n v="12"/>
    <s v="CONSUMO"/>
    <n v="2.4"/>
    <n v="385.875"/>
    <n v="0"/>
    <x v="0"/>
    <n v="0"/>
    <s v="JALISCO"/>
  </r>
  <r>
    <s v="0209187"/>
    <n v="9000"/>
    <n v="24"/>
    <s v="CONSUMO"/>
    <n v="2.4"/>
    <n v="372.22500000000002"/>
    <n v="12"/>
    <x v="3"/>
    <n v="0"/>
    <s v="SAN LUIS POTOSÍ"/>
  </r>
  <r>
    <s v="0207121"/>
    <n v="15000"/>
    <n v="24"/>
    <s v="CONSUMO"/>
    <n v="2.4"/>
    <n v="346.11"/>
    <n v="0"/>
    <x v="0"/>
    <n v="0"/>
    <s v="MICHOACÁN"/>
  </r>
  <r>
    <s v="0209765"/>
    <n v="18000"/>
    <n v="24"/>
    <s v="CONSUMO"/>
    <n v="2.4"/>
    <n v="313.45499999999998"/>
    <n v="0"/>
    <x v="0"/>
    <n v="250"/>
    <s v="GUANAJUATO"/>
  </r>
  <r>
    <s v="0212377"/>
    <n v="900"/>
    <n v="3"/>
    <s v="CONSUMO"/>
    <n v="2.4"/>
    <n v="287.10000000000002"/>
    <n v="0"/>
    <x v="0"/>
    <n v="0"/>
    <s v="TABASCO"/>
  </r>
  <r>
    <s v="0209742"/>
    <n v="30000"/>
    <n v="24"/>
    <s v="CONSUMO"/>
    <n v="2.4"/>
    <n v="279.39"/>
    <n v="0"/>
    <x v="0"/>
    <n v="3500"/>
    <s v="QUERÉTARO"/>
  </r>
  <r>
    <s v="0211965"/>
    <n v="900"/>
    <n v="6"/>
    <s v="CONSUMO"/>
    <n v="2.4"/>
    <n v="276.01499999999999"/>
    <n v="27"/>
    <x v="3"/>
    <n v="0"/>
    <s v="COLIMA"/>
  </r>
  <r>
    <s v="0209693"/>
    <n v="3750"/>
    <n v="12"/>
    <s v="CONSUMO"/>
    <n v="2.4"/>
    <n v="253.64999999999998"/>
    <n v="0"/>
    <x v="0"/>
    <n v="0"/>
    <s v="VERACRUZ"/>
  </r>
  <r>
    <s v="0210804"/>
    <n v="4500"/>
    <n v="12"/>
    <s v="CONSUMO"/>
    <n v="2.4"/>
    <n v="241.60499999999999"/>
    <n v="0"/>
    <x v="0"/>
    <n v="0"/>
    <s v="CIUDAD DE MÉXICO"/>
  </r>
  <r>
    <s v="0211754"/>
    <n v="3000"/>
    <n v="12"/>
    <s v="CONSUMO"/>
    <n v="2.4"/>
    <n v="202.64999999999998"/>
    <n v="0"/>
    <x v="0"/>
    <n v="0"/>
    <s v="PUEBLA"/>
  </r>
  <r>
    <s v="0212247"/>
    <n v="900"/>
    <n v="3"/>
    <s v="CONSUMO"/>
    <n v="2.4"/>
    <n v="199.54500000000002"/>
    <n v="29"/>
    <x v="3"/>
    <n v="0"/>
    <s v="GUERRERO"/>
  </r>
  <r>
    <s v="0204399"/>
    <n v="12000"/>
    <n v="24"/>
    <s v="CONSUMO"/>
    <n v="2.4"/>
    <n v="190.36500000000001"/>
    <n v="0"/>
    <x v="0"/>
    <n v="502.77500000000003"/>
    <s v="CHIAPAS"/>
  </r>
  <r>
    <s v="0208051"/>
    <n v="4500"/>
    <n v="12"/>
    <s v="CONSUMO"/>
    <n v="2.4"/>
    <n v="149.22"/>
    <n v="662"/>
    <x v="2"/>
    <n v="0"/>
    <s v="AGUASCALIENTES"/>
  </r>
  <r>
    <s v="0209141"/>
    <n v="60000"/>
    <n v="36"/>
    <s v="CONSUMO"/>
    <n v="2.4"/>
    <n v="94.304999999999993"/>
    <n v="0"/>
    <x v="0"/>
    <n v="0"/>
    <s v="ZACATECA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F1E5D4-0472-4DB7-B797-D02441C528DD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12" firstHeaderRow="0" firstDataRow="1" firstDataCol="1"/>
  <pivotFields count="10">
    <pivotField showAll="0"/>
    <pivotField numFmtId="4" showAll="0"/>
    <pivotField showAll="0"/>
    <pivotField showAll="0"/>
    <pivotField showAll="0"/>
    <pivotField dataField="1" numFmtId="4" showAll="0"/>
    <pivotField showAll="0"/>
    <pivotField axis="axisRow" showAll="0">
      <items count="9">
        <item x="0"/>
        <item x="5"/>
        <item x="3"/>
        <item x="6"/>
        <item x="1"/>
        <item x="7"/>
        <item x="4"/>
        <item x="2"/>
        <item t="default"/>
      </items>
    </pivotField>
    <pivotField dataField="1" numFmtId="4" showAll="0"/>
    <pivotField showAll="0"/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MONTO DE EXPOSICIÓN" fld="5" baseField="0" baseItem="0"/>
    <dataField name="Suma de RECIPROCIDA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1" dT="2024-10-18T23:22:46.63" personId="{3163A6BB-EE4F-4F3B-AE82-EEC1B93B9D63}" id="{91E9E629-3E05-4E59-9168-49AF53511920}">
    <text>GARANTÍAS LÍQUIDAS (GARANTÍAS FINANCIERAS) 100%
GARANTÍAS NO FINANCIERAS (HIPOTECAS Y LAS PRENDAS) 40% Y 35%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2"/>
  <sheetViews>
    <sheetView zoomScale="120" zoomScaleNormal="120" workbookViewId="0">
      <selection activeCell="A16" sqref="A16"/>
    </sheetView>
  </sheetViews>
  <sheetFormatPr baseColWidth="10" defaultRowHeight="13.2" x14ac:dyDescent="0.25"/>
  <cols>
    <col min="1" max="1" width="11.5546875" customWidth="1"/>
    <col min="2" max="2" width="23" customWidth="1"/>
    <col min="3" max="4" width="23.109375" bestFit="1" customWidth="1"/>
  </cols>
  <sheetData>
    <row r="3" spans="1:3" x14ac:dyDescent="0.25">
      <c r="A3" s="2" t="s">
        <v>2981</v>
      </c>
      <c r="B3" s="8" t="s">
        <v>2982</v>
      </c>
      <c r="C3" s="8" t="s">
        <v>5</v>
      </c>
    </row>
    <row r="4" spans="1:3" x14ac:dyDescent="0.25">
      <c r="A4" s="4">
        <v>1</v>
      </c>
      <c r="B4" s="9">
        <v>21689809.279999994</v>
      </c>
      <c r="C4" s="9">
        <v>1835611.9700000018</v>
      </c>
    </row>
    <row r="5" spans="1:3" x14ac:dyDescent="0.25">
      <c r="A5" s="5">
        <v>2</v>
      </c>
      <c r="B5" s="10">
        <v>1317950.3999999999</v>
      </c>
      <c r="C5" s="10">
        <v>84268.71</v>
      </c>
    </row>
    <row r="6" spans="1:3" x14ac:dyDescent="0.25">
      <c r="A6" s="5">
        <v>3</v>
      </c>
      <c r="B6" s="10">
        <v>1862158.1600000006</v>
      </c>
      <c r="C6" s="10">
        <v>111964.87</v>
      </c>
    </row>
    <row r="7" spans="1:3" x14ac:dyDescent="0.25">
      <c r="A7" s="5">
        <v>4</v>
      </c>
      <c r="B7" s="10">
        <v>1456700.74</v>
      </c>
      <c r="C7" s="10">
        <v>80729.250000000015</v>
      </c>
    </row>
    <row r="8" spans="1:3" x14ac:dyDescent="0.25">
      <c r="A8" s="5">
        <v>5</v>
      </c>
      <c r="B8" s="10">
        <v>1031220.89</v>
      </c>
      <c r="C8" s="10">
        <v>55309.369999999995</v>
      </c>
    </row>
    <row r="9" spans="1:3" x14ac:dyDescent="0.25">
      <c r="A9" s="5">
        <v>6</v>
      </c>
      <c r="B9" s="10">
        <v>225865.58999999994</v>
      </c>
      <c r="C9" s="10">
        <v>9038.7099999999991</v>
      </c>
    </row>
    <row r="10" spans="1:3" x14ac:dyDescent="0.25">
      <c r="A10" s="5">
        <v>7</v>
      </c>
      <c r="B10" s="10">
        <v>481500.94000000006</v>
      </c>
      <c r="C10" s="10">
        <v>23044.300000000003</v>
      </c>
    </row>
    <row r="11" spans="1:3" x14ac:dyDescent="0.25">
      <c r="A11" s="6">
        <v>8</v>
      </c>
      <c r="B11" s="11">
        <v>1015717.4199999996</v>
      </c>
      <c r="C11" s="11">
        <v>28593.480000000007</v>
      </c>
    </row>
    <row r="12" spans="1:3" x14ac:dyDescent="0.25">
      <c r="A12" s="7" t="s">
        <v>2983</v>
      </c>
      <c r="B12" s="12">
        <f>SUM(B4:B11)</f>
        <v>29080923.419999991</v>
      </c>
      <c r="C12" s="12">
        <f>SUM(C4:C11)</f>
        <v>2228560.6600000015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3FC0-6FBC-4116-8A11-6B40688D8327}">
  <dimension ref="B1:H53"/>
  <sheetViews>
    <sheetView topLeftCell="A36" zoomScale="110" zoomScaleNormal="110" workbookViewId="0">
      <selection activeCell="C41" sqref="C41"/>
    </sheetView>
  </sheetViews>
  <sheetFormatPr baseColWidth="10" defaultRowHeight="13.2" x14ac:dyDescent="0.25"/>
  <cols>
    <col min="3" max="3" width="14.33203125" customWidth="1"/>
    <col min="5" max="5" width="20.33203125" bestFit="1" customWidth="1"/>
    <col min="6" max="6" width="13" bestFit="1" customWidth="1"/>
  </cols>
  <sheetData>
    <row r="1" spans="2:8" ht="13.8" thickBot="1" x14ac:dyDescent="0.3">
      <c r="B1" s="121" t="s">
        <v>3166</v>
      </c>
      <c r="C1" s="121"/>
      <c r="D1" s="121"/>
      <c r="E1" s="121"/>
      <c r="F1" s="121"/>
    </row>
    <row r="3" spans="2:8" x14ac:dyDescent="0.25">
      <c r="B3" s="120" t="s">
        <v>3141</v>
      </c>
      <c r="C3" s="120"/>
      <c r="G3" s="25" t="s">
        <v>3167</v>
      </c>
    </row>
    <row r="4" spans="2:8" x14ac:dyDescent="0.25">
      <c r="B4" s="25" t="s">
        <v>3121</v>
      </c>
      <c r="C4" s="50"/>
    </row>
    <row r="5" spans="2:8" x14ac:dyDescent="0.25">
      <c r="B5" s="25" t="s">
        <v>3122</v>
      </c>
      <c r="G5" s="25" t="s">
        <v>3168</v>
      </c>
    </row>
    <row r="6" spans="2:8" x14ac:dyDescent="0.25">
      <c r="B6" s="25" t="s">
        <v>3123</v>
      </c>
    </row>
    <row r="7" spans="2:8" x14ac:dyDescent="0.25">
      <c r="G7" s="25" t="s">
        <v>3169</v>
      </c>
    </row>
    <row r="9" spans="2:8" x14ac:dyDescent="0.25">
      <c r="B9" s="120" t="s">
        <v>3124</v>
      </c>
      <c r="C9" s="120"/>
    </row>
    <row r="10" spans="2:8" x14ac:dyDescent="0.25">
      <c r="B10" s="55" t="s">
        <v>3125</v>
      </c>
      <c r="C10" s="56"/>
      <c r="H10" s="25" t="s">
        <v>3185</v>
      </c>
    </row>
    <row r="11" spans="2:8" x14ac:dyDescent="0.25">
      <c r="B11" s="55" t="s">
        <v>3126</v>
      </c>
      <c r="C11" s="56"/>
      <c r="E11" s="25" t="s">
        <v>3142</v>
      </c>
    </row>
    <row r="12" spans="2:8" x14ac:dyDescent="0.25">
      <c r="B12" s="53" t="s">
        <v>3127</v>
      </c>
      <c r="C12" s="54"/>
      <c r="E12" s="25" t="s">
        <v>3143</v>
      </c>
      <c r="H12" s="25" t="s">
        <v>3186</v>
      </c>
    </row>
    <row r="13" spans="2:8" x14ac:dyDescent="0.25">
      <c r="B13" s="53" t="s">
        <v>3128</v>
      </c>
      <c r="C13" s="54"/>
    </row>
    <row r="16" spans="2:8" x14ac:dyDescent="0.25">
      <c r="B16" s="120" t="s">
        <v>3140</v>
      </c>
      <c r="C16" s="120"/>
      <c r="D16" s="58">
        <v>1</v>
      </c>
      <c r="E16" s="58" t="s">
        <v>3144</v>
      </c>
      <c r="F16" s="44">
        <v>40</v>
      </c>
    </row>
    <row r="17" spans="2:6" x14ac:dyDescent="0.25">
      <c r="B17" s="25" t="s">
        <v>3129</v>
      </c>
      <c r="D17" s="25">
        <v>2</v>
      </c>
      <c r="E17" s="25" t="s">
        <v>3145</v>
      </c>
      <c r="F17" s="44">
        <v>25</v>
      </c>
    </row>
    <row r="18" spans="2:6" x14ac:dyDescent="0.25">
      <c r="B18" s="25" t="s">
        <v>3130</v>
      </c>
      <c r="D18" s="25">
        <v>3</v>
      </c>
      <c r="E18" s="25" t="s">
        <v>3146</v>
      </c>
      <c r="F18" s="44">
        <v>10</v>
      </c>
    </row>
    <row r="19" spans="2:6" ht="13.8" thickBot="1" x14ac:dyDescent="0.3">
      <c r="F19" s="119">
        <v>75</v>
      </c>
    </row>
    <row r="20" spans="2:6" x14ac:dyDescent="0.25">
      <c r="D20">
        <v>1</v>
      </c>
      <c r="E20" s="25" t="s">
        <v>3147</v>
      </c>
    </row>
    <row r="21" spans="2:6" x14ac:dyDescent="0.25">
      <c r="D21">
        <v>2</v>
      </c>
      <c r="E21" s="25" t="s">
        <v>3148</v>
      </c>
    </row>
    <row r="22" spans="2:6" x14ac:dyDescent="0.25">
      <c r="D22">
        <v>3</v>
      </c>
      <c r="E22" s="25" t="s">
        <v>3149</v>
      </c>
    </row>
    <row r="23" spans="2:6" ht="13.8" thickBot="1" x14ac:dyDescent="0.3">
      <c r="E23" s="25"/>
      <c r="F23" s="119">
        <v>25</v>
      </c>
    </row>
    <row r="24" spans="2:6" x14ac:dyDescent="0.25">
      <c r="E24" s="45" t="s">
        <v>3150</v>
      </c>
      <c r="F24" s="45">
        <v>100</v>
      </c>
    </row>
    <row r="25" spans="2:6" x14ac:dyDescent="0.25">
      <c r="E25" s="45"/>
      <c r="F25" s="45"/>
    </row>
    <row r="26" spans="2:6" x14ac:dyDescent="0.25">
      <c r="E26" s="45" t="s">
        <v>3151</v>
      </c>
      <c r="F26" s="45">
        <v>88</v>
      </c>
    </row>
    <row r="27" spans="2:6" x14ac:dyDescent="0.25">
      <c r="E27" s="57" t="s">
        <v>3152</v>
      </c>
      <c r="F27" s="57">
        <f>F24-F26</f>
        <v>12</v>
      </c>
    </row>
    <row r="28" spans="2:6" ht="4.5" customHeight="1" x14ac:dyDescent="0.25">
      <c r="E28" s="45"/>
      <c r="F28" s="45"/>
    </row>
    <row r="29" spans="2:6" x14ac:dyDescent="0.25">
      <c r="E29" s="45" t="s">
        <v>3153</v>
      </c>
      <c r="F29" s="45" t="s">
        <v>3154</v>
      </c>
    </row>
    <row r="30" spans="2:6" x14ac:dyDescent="0.25">
      <c r="E30" s="45" t="s">
        <v>3155</v>
      </c>
      <c r="F30" s="45" t="s">
        <v>3156</v>
      </c>
    </row>
    <row r="31" spans="2:6" x14ac:dyDescent="0.25">
      <c r="E31" s="45" t="s">
        <v>3157</v>
      </c>
      <c r="F31" s="45" t="s">
        <v>3158</v>
      </c>
    </row>
    <row r="33" spans="2:6" x14ac:dyDescent="0.25">
      <c r="B33" s="120" t="s">
        <v>3139</v>
      </c>
      <c r="C33" s="120"/>
    </row>
    <row r="34" spans="2:6" x14ac:dyDescent="0.25">
      <c r="B34" s="25" t="s">
        <v>3131</v>
      </c>
    </row>
    <row r="35" spans="2:6" x14ac:dyDescent="0.25">
      <c r="B35" s="25" t="s">
        <v>3132</v>
      </c>
    </row>
    <row r="36" spans="2:6" x14ac:dyDescent="0.25">
      <c r="B36" s="25" t="s">
        <v>3133</v>
      </c>
    </row>
    <row r="38" spans="2:6" x14ac:dyDescent="0.25">
      <c r="B38" s="120" t="s">
        <v>3226</v>
      </c>
      <c r="C38" s="120"/>
      <c r="D38" s="120"/>
    </row>
    <row r="39" spans="2:6" x14ac:dyDescent="0.25">
      <c r="B39" s="25" t="s">
        <v>3134</v>
      </c>
    </row>
    <row r="40" spans="2:6" x14ac:dyDescent="0.25">
      <c r="B40" s="53" t="s">
        <v>3135</v>
      </c>
      <c r="C40" s="59">
        <v>0.1</v>
      </c>
    </row>
    <row r="41" spans="2:6" x14ac:dyDescent="0.25">
      <c r="B41" s="25" t="s">
        <v>3136</v>
      </c>
      <c r="C41" s="51">
        <v>0.9</v>
      </c>
      <c r="D41" s="25" t="s">
        <v>3138</v>
      </c>
      <c r="F41" s="70">
        <v>5000000</v>
      </c>
    </row>
    <row r="42" spans="2:6" x14ac:dyDescent="0.25">
      <c r="B42" s="25" t="s">
        <v>3137</v>
      </c>
      <c r="F42" s="70">
        <v>4500000</v>
      </c>
    </row>
    <row r="43" spans="2:6" x14ac:dyDescent="0.25">
      <c r="B43" s="25"/>
      <c r="F43" s="70">
        <f>F42*0.7</f>
        <v>3150000</v>
      </c>
    </row>
    <row r="44" spans="2:6" x14ac:dyDescent="0.25">
      <c r="B44" s="120" t="s">
        <v>3227</v>
      </c>
      <c r="C44" s="120"/>
      <c r="D44" s="120"/>
    </row>
    <row r="45" spans="2:6" x14ac:dyDescent="0.25">
      <c r="B45" s="25" t="s">
        <v>3192</v>
      </c>
      <c r="C45" s="25" t="s">
        <v>3193</v>
      </c>
    </row>
    <row r="46" spans="2:6" x14ac:dyDescent="0.25">
      <c r="B46" s="25" t="s">
        <v>3194</v>
      </c>
      <c r="C46" s="25" t="s">
        <v>3195</v>
      </c>
    </row>
    <row r="47" spans="2:6" x14ac:dyDescent="0.25">
      <c r="B47" s="25" t="s">
        <v>3196</v>
      </c>
      <c r="C47" s="25" t="s">
        <v>3197</v>
      </c>
    </row>
    <row r="48" spans="2:6" x14ac:dyDescent="0.25">
      <c r="B48" s="25"/>
    </row>
    <row r="49" spans="2:4" x14ac:dyDescent="0.25">
      <c r="B49" s="25"/>
      <c r="C49" s="25" t="s">
        <v>3206</v>
      </c>
    </row>
    <row r="51" spans="2:4" x14ac:dyDescent="0.25">
      <c r="C51" s="25" t="s">
        <v>3207</v>
      </c>
    </row>
    <row r="53" spans="2:4" x14ac:dyDescent="0.25">
      <c r="D53" s="25" t="s">
        <v>3208</v>
      </c>
    </row>
  </sheetData>
  <mergeCells count="7">
    <mergeCell ref="B44:D44"/>
    <mergeCell ref="B1:F1"/>
    <mergeCell ref="B3:C3"/>
    <mergeCell ref="B9:C9"/>
    <mergeCell ref="B33:C33"/>
    <mergeCell ref="B16:C16"/>
    <mergeCell ref="B38:D3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21"/>
  <sheetViews>
    <sheetView tabSelected="1" topLeftCell="A10" zoomScale="130" zoomScaleNormal="130" workbookViewId="0">
      <selection activeCell="H13" sqref="H13"/>
    </sheetView>
  </sheetViews>
  <sheetFormatPr baseColWidth="10" defaultRowHeight="13.2" x14ac:dyDescent="0.25"/>
  <cols>
    <col min="1" max="1" width="13" bestFit="1" customWidth="1"/>
    <col min="2" max="2" width="12" style="1" bestFit="1" customWidth="1"/>
    <col min="3" max="3" width="7.88671875" bestFit="1" customWidth="1"/>
    <col min="4" max="4" width="13.109375" customWidth="1"/>
    <col min="5" max="5" width="6.44140625" bestFit="1" customWidth="1"/>
    <col min="6" max="6" width="17.6640625" style="1" bestFit="1" customWidth="1"/>
    <col min="7" max="7" width="5.88671875" bestFit="1" customWidth="1"/>
    <col min="8" max="8" width="7.109375" bestFit="1" customWidth="1"/>
    <col min="9" max="9" width="17.5546875" style="1" bestFit="1" customWidth="1"/>
    <col min="10" max="10" width="18.88671875" bestFit="1" customWidth="1"/>
  </cols>
  <sheetData>
    <row r="1" spans="1:14" ht="13.8" thickBot="1" x14ac:dyDescent="0.3">
      <c r="D1" s="16" t="s">
        <v>2984</v>
      </c>
      <c r="E1" s="17" t="s">
        <v>2985</v>
      </c>
      <c r="F1" s="18" t="s">
        <v>2986</v>
      </c>
      <c r="I1" s="60"/>
      <c r="J1" s="25"/>
      <c r="K1" s="25"/>
      <c r="L1" s="25"/>
      <c r="M1" s="25"/>
      <c r="N1" s="25"/>
    </row>
    <row r="2" spans="1:14" x14ac:dyDescent="0.25">
      <c r="D2" s="13">
        <v>0</v>
      </c>
      <c r="E2" s="15">
        <v>0</v>
      </c>
      <c r="F2" s="14">
        <v>1</v>
      </c>
      <c r="G2" s="25" t="s">
        <v>2985</v>
      </c>
      <c r="I2" s="60"/>
      <c r="J2" s="25"/>
      <c r="K2" s="25"/>
      <c r="L2" s="61"/>
      <c r="M2" s="25"/>
      <c r="N2" s="25"/>
    </row>
    <row r="3" spans="1:14" x14ac:dyDescent="0.25">
      <c r="D3" s="13">
        <v>1</v>
      </c>
      <c r="E3" s="15">
        <v>7</v>
      </c>
      <c r="F3" s="14">
        <v>2</v>
      </c>
      <c r="G3" s="25" t="s">
        <v>3159</v>
      </c>
      <c r="I3" s="60"/>
      <c r="J3" s="25"/>
      <c r="K3" s="25"/>
      <c r="L3" s="25"/>
      <c r="M3" s="25"/>
      <c r="N3" s="25"/>
    </row>
    <row r="4" spans="1:14" x14ac:dyDescent="0.25">
      <c r="D4" s="13">
        <v>8</v>
      </c>
      <c r="E4" s="15">
        <v>30</v>
      </c>
      <c r="F4" s="14">
        <v>3</v>
      </c>
      <c r="G4" s="25" t="s">
        <v>3160</v>
      </c>
      <c r="I4" s="60"/>
      <c r="J4" s="60"/>
      <c r="K4" s="60"/>
      <c r="L4" s="60"/>
      <c r="M4" s="25"/>
      <c r="N4" s="25"/>
    </row>
    <row r="5" spans="1:14" x14ac:dyDescent="0.25">
      <c r="D5" s="13">
        <v>31</v>
      </c>
      <c r="E5" s="15">
        <v>60</v>
      </c>
      <c r="F5" s="14">
        <v>4</v>
      </c>
      <c r="G5" s="25" t="s">
        <v>3161</v>
      </c>
      <c r="I5" s="60"/>
      <c r="J5" s="25"/>
      <c r="K5" s="25"/>
      <c r="L5" s="25"/>
      <c r="M5" s="25"/>
      <c r="N5" s="25"/>
    </row>
    <row r="6" spans="1:14" x14ac:dyDescent="0.25">
      <c r="D6" s="13">
        <v>61</v>
      </c>
      <c r="E6" s="15">
        <v>89</v>
      </c>
      <c r="F6" s="14">
        <v>5</v>
      </c>
      <c r="G6" s="25" t="s">
        <v>3162</v>
      </c>
      <c r="I6" s="60"/>
      <c r="J6" s="25"/>
      <c r="K6" s="25"/>
      <c r="L6" s="25"/>
      <c r="M6" s="25"/>
      <c r="N6" s="25"/>
    </row>
    <row r="7" spans="1:14" x14ac:dyDescent="0.25">
      <c r="D7" s="19">
        <v>90</v>
      </c>
      <c r="E7" s="20">
        <v>120</v>
      </c>
      <c r="F7" s="21">
        <v>6</v>
      </c>
      <c r="G7" s="25" t="s">
        <v>3163</v>
      </c>
      <c r="I7" s="60"/>
    </row>
    <row r="8" spans="1:14" x14ac:dyDescent="0.25">
      <c r="D8" s="19">
        <v>121</v>
      </c>
      <c r="E8" s="20">
        <v>180</v>
      </c>
      <c r="F8" s="21">
        <v>7</v>
      </c>
      <c r="G8" s="25" t="s">
        <v>3164</v>
      </c>
    </row>
    <row r="9" spans="1:14" ht="13.8" thickBot="1" x14ac:dyDescent="0.3">
      <c r="D9" s="22">
        <v>181</v>
      </c>
      <c r="E9" s="23">
        <v>5000</v>
      </c>
      <c r="F9" s="24">
        <v>8</v>
      </c>
      <c r="G9" s="25" t="s">
        <v>3165</v>
      </c>
    </row>
    <row r="10" spans="1:14" x14ac:dyDescent="0.25">
      <c r="F10" s="3"/>
    </row>
    <row r="11" spans="1:14" ht="26.4" x14ac:dyDescent="0.25">
      <c r="A11" s="48" t="s">
        <v>0</v>
      </c>
      <c r="B11" s="49" t="s">
        <v>1</v>
      </c>
      <c r="C11" s="48" t="s">
        <v>2</v>
      </c>
      <c r="D11" s="48" t="s">
        <v>2980</v>
      </c>
      <c r="E11" s="48" t="s">
        <v>3</v>
      </c>
      <c r="F11" s="46" t="s">
        <v>3120</v>
      </c>
      <c r="G11" s="48" t="s">
        <v>4</v>
      </c>
      <c r="H11" s="48" t="s">
        <v>2981</v>
      </c>
      <c r="I11" s="49" t="s">
        <v>5</v>
      </c>
      <c r="J11" s="52" t="s">
        <v>3184</v>
      </c>
    </row>
    <row r="12" spans="1:14" x14ac:dyDescent="0.25">
      <c r="A12" t="s">
        <v>118</v>
      </c>
      <c r="B12" s="1">
        <v>300000</v>
      </c>
      <c r="C12">
        <v>48</v>
      </c>
      <c r="D12" s="25" t="s">
        <v>2979</v>
      </c>
      <c r="E12">
        <v>2.4</v>
      </c>
      <c r="F12" s="1">
        <v>286133.53500000003</v>
      </c>
      <c r="G12">
        <v>0</v>
      </c>
      <c r="H12" s="44">
        <f>VLOOKUP(G12,$D$2:$F$9,3)</f>
        <v>1</v>
      </c>
      <c r="I12" s="1">
        <v>48500</v>
      </c>
      <c r="J12" s="25" t="s">
        <v>3170</v>
      </c>
    </row>
    <row r="13" spans="1:14" x14ac:dyDescent="0.25">
      <c r="A13" t="s">
        <v>323</v>
      </c>
      <c r="B13" s="1">
        <v>300000</v>
      </c>
      <c r="C13">
        <v>48</v>
      </c>
      <c r="D13" s="25" t="s">
        <v>2979</v>
      </c>
      <c r="E13">
        <v>2.4</v>
      </c>
      <c r="F13" s="1">
        <v>271683.66000000003</v>
      </c>
      <c r="G13">
        <v>74</v>
      </c>
      <c r="H13" s="44">
        <f t="shared" ref="H13:H76" si="0">VLOOKUP(G13,$D$2:$F$9,3)</f>
        <v>5</v>
      </c>
      <c r="I13" s="1">
        <v>44750</v>
      </c>
      <c r="J13" s="25" t="s">
        <v>3171</v>
      </c>
    </row>
    <row r="14" spans="1:14" x14ac:dyDescent="0.25">
      <c r="A14" t="s">
        <v>2654</v>
      </c>
      <c r="B14" s="1">
        <v>280500</v>
      </c>
      <c r="C14">
        <v>48</v>
      </c>
      <c r="D14" s="25" t="s">
        <v>2979</v>
      </c>
      <c r="E14">
        <v>2.4</v>
      </c>
      <c r="F14" s="1">
        <v>245366.65499999997</v>
      </c>
      <c r="G14">
        <v>0</v>
      </c>
      <c r="H14" s="44">
        <f t="shared" si="0"/>
        <v>1</v>
      </c>
      <c r="I14" s="1">
        <v>30312.5</v>
      </c>
      <c r="J14" s="25" t="s">
        <v>3172</v>
      </c>
    </row>
    <row r="15" spans="1:14" x14ac:dyDescent="0.25">
      <c r="A15" t="s">
        <v>2648</v>
      </c>
      <c r="B15" s="1">
        <v>217500</v>
      </c>
      <c r="C15">
        <v>48</v>
      </c>
      <c r="D15" s="25" t="s">
        <v>2979</v>
      </c>
      <c r="E15">
        <v>2.4</v>
      </c>
      <c r="F15" s="1">
        <v>210892.56</v>
      </c>
      <c r="G15">
        <v>0</v>
      </c>
      <c r="H15" s="44">
        <f t="shared" si="0"/>
        <v>1</v>
      </c>
      <c r="I15" s="1">
        <v>34750</v>
      </c>
      <c r="J15" s="25" t="s">
        <v>3173</v>
      </c>
    </row>
    <row r="16" spans="1:14" x14ac:dyDescent="0.25">
      <c r="A16" t="s">
        <v>474</v>
      </c>
      <c r="B16" s="1">
        <v>300000</v>
      </c>
      <c r="C16">
        <v>36</v>
      </c>
      <c r="D16" s="25" t="s">
        <v>2979</v>
      </c>
      <c r="E16">
        <v>2.4</v>
      </c>
      <c r="F16" s="1">
        <v>174197.92499999999</v>
      </c>
      <c r="G16">
        <v>0</v>
      </c>
      <c r="H16" s="44">
        <f t="shared" si="0"/>
        <v>1</v>
      </c>
      <c r="I16" s="1">
        <v>35202.5</v>
      </c>
      <c r="J16" s="25" t="s">
        <v>3174</v>
      </c>
    </row>
    <row r="17" spans="1:10" x14ac:dyDescent="0.25">
      <c r="A17" t="s">
        <v>2708</v>
      </c>
      <c r="B17" s="1">
        <v>195000</v>
      </c>
      <c r="C17">
        <v>60</v>
      </c>
      <c r="D17" s="25" t="s">
        <v>2979</v>
      </c>
      <c r="E17">
        <v>2.4</v>
      </c>
      <c r="F17" s="1">
        <v>152462.23500000002</v>
      </c>
      <c r="G17">
        <v>0</v>
      </c>
      <c r="H17" s="44">
        <f t="shared" si="0"/>
        <v>1</v>
      </c>
      <c r="I17" s="1">
        <v>23927.424999999999</v>
      </c>
      <c r="J17" s="25" t="s">
        <v>3175</v>
      </c>
    </row>
    <row r="18" spans="1:10" x14ac:dyDescent="0.25">
      <c r="A18" t="s">
        <v>2006</v>
      </c>
      <c r="B18" s="1">
        <v>180000</v>
      </c>
      <c r="C18">
        <v>48</v>
      </c>
      <c r="D18" s="25" t="s">
        <v>2979</v>
      </c>
      <c r="E18">
        <v>2.4</v>
      </c>
      <c r="F18" s="1">
        <v>134565.82500000001</v>
      </c>
      <c r="G18">
        <v>0</v>
      </c>
      <c r="H18" s="44">
        <f t="shared" si="0"/>
        <v>1</v>
      </c>
      <c r="I18" s="1">
        <v>22341.25</v>
      </c>
      <c r="J18" s="25" t="s">
        <v>3176</v>
      </c>
    </row>
    <row r="19" spans="1:10" x14ac:dyDescent="0.25">
      <c r="A19" t="s">
        <v>2514</v>
      </c>
      <c r="B19" s="1">
        <v>121350</v>
      </c>
      <c r="C19">
        <v>36</v>
      </c>
      <c r="D19" s="25" t="s">
        <v>2979</v>
      </c>
      <c r="E19">
        <v>2.4</v>
      </c>
      <c r="F19" s="1">
        <v>104470.26</v>
      </c>
      <c r="G19">
        <v>65</v>
      </c>
      <c r="H19" s="44">
        <f t="shared" si="0"/>
        <v>5</v>
      </c>
      <c r="I19" s="1">
        <v>3364.5</v>
      </c>
      <c r="J19" s="25" t="s">
        <v>3177</v>
      </c>
    </row>
    <row r="20" spans="1:10" x14ac:dyDescent="0.25">
      <c r="A20" t="s">
        <v>152</v>
      </c>
      <c r="B20" s="1">
        <v>150000</v>
      </c>
      <c r="C20">
        <v>48</v>
      </c>
      <c r="D20" s="25" t="s">
        <v>2979</v>
      </c>
      <c r="E20">
        <v>2.4</v>
      </c>
      <c r="F20" s="1">
        <v>98996.684999999998</v>
      </c>
      <c r="G20">
        <v>0</v>
      </c>
      <c r="H20" s="44">
        <f t="shared" si="0"/>
        <v>1</v>
      </c>
      <c r="I20" s="1">
        <v>23500</v>
      </c>
      <c r="J20" s="25" t="s">
        <v>3178</v>
      </c>
    </row>
    <row r="21" spans="1:10" x14ac:dyDescent="0.25">
      <c r="A21" t="s">
        <v>615</v>
      </c>
      <c r="B21" s="1">
        <v>148500</v>
      </c>
      <c r="C21">
        <v>60</v>
      </c>
      <c r="D21" s="25" t="s">
        <v>2979</v>
      </c>
      <c r="E21">
        <v>2.4</v>
      </c>
      <c r="F21" s="1">
        <v>90759.255000000005</v>
      </c>
      <c r="G21">
        <v>0</v>
      </c>
      <c r="H21" s="44">
        <f t="shared" si="0"/>
        <v>1</v>
      </c>
      <c r="I21" s="1">
        <v>0</v>
      </c>
      <c r="J21" s="25" t="s">
        <v>3179</v>
      </c>
    </row>
    <row r="22" spans="1:10" x14ac:dyDescent="0.25">
      <c r="A22" t="s">
        <v>450</v>
      </c>
      <c r="B22" s="1">
        <v>120000</v>
      </c>
      <c r="C22">
        <v>48</v>
      </c>
      <c r="D22" s="25" t="s">
        <v>2979</v>
      </c>
      <c r="E22">
        <v>2.4</v>
      </c>
      <c r="F22" s="1">
        <v>87830.325000000012</v>
      </c>
      <c r="G22">
        <v>0</v>
      </c>
      <c r="H22" s="44">
        <f t="shared" si="0"/>
        <v>1</v>
      </c>
      <c r="I22" s="1">
        <v>6305.9000000000005</v>
      </c>
      <c r="J22" s="25" t="s">
        <v>3180</v>
      </c>
    </row>
    <row r="23" spans="1:10" x14ac:dyDescent="0.25">
      <c r="A23" t="s">
        <v>2655</v>
      </c>
      <c r="B23" s="1">
        <v>107700</v>
      </c>
      <c r="C23">
        <v>36</v>
      </c>
      <c r="D23" s="25" t="s">
        <v>2979</v>
      </c>
      <c r="E23">
        <v>2.4</v>
      </c>
      <c r="F23" s="1">
        <v>83299.92</v>
      </c>
      <c r="G23">
        <v>670</v>
      </c>
      <c r="H23" s="44">
        <f t="shared" si="0"/>
        <v>8</v>
      </c>
      <c r="I23" s="1">
        <v>0</v>
      </c>
      <c r="J23" s="25" t="s">
        <v>3181</v>
      </c>
    </row>
    <row r="24" spans="1:10" x14ac:dyDescent="0.25">
      <c r="A24" t="s">
        <v>867</v>
      </c>
      <c r="B24" s="1">
        <v>120000</v>
      </c>
      <c r="C24">
        <v>36</v>
      </c>
      <c r="D24" s="25" t="s">
        <v>2979</v>
      </c>
      <c r="E24">
        <v>2.4</v>
      </c>
      <c r="F24" s="1">
        <v>78360.194999999992</v>
      </c>
      <c r="G24">
        <v>0</v>
      </c>
      <c r="H24" s="44">
        <f t="shared" si="0"/>
        <v>1</v>
      </c>
      <c r="I24" s="1">
        <v>18500</v>
      </c>
      <c r="J24" s="25" t="s">
        <v>3182</v>
      </c>
    </row>
    <row r="25" spans="1:10" x14ac:dyDescent="0.25">
      <c r="A25" t="s">
        <v>2194</v>
      </c>
      <c r="B25" s="1">
        <v>81000</v>
      </c>
      <c r="C25">
        <v>36</v>
      </c>
      <c r="D25" s="25" t="s">
        <v>2979</v>
      </c>
      <c r="E25">
        <v>2.4</v>
      </c>
      <c r="F25" s="1">
        <v>75575.22</v>
      </c>
      <c r="G25">
        <v>0</v>
      </c>
      <c r="H25" s="44">
        <f t="shared" si="0"/>
        <v>1</v>
      </c>
      <c r="I25" s="1">
        <v>12000</v>
      </c>
      <c r="J25" s="25" t="s">
        <v>3183</v>
      </c>
    </row>
    <row r="26" spans="1:10" x14ac:dyDescent="0.25">
      <c r="A26" t="s">
        <v>639</v>
      </c>
      <c r="B26" s="1">
        <v>105000</v>
      </c>
      <c r="C26">
        <v>36</v>
      </c>
      <c r="D26" s="25" t="s">
        <v>2979</v>
      </c>
      <c r="E26">
        <v>2.4</v>
      </c>
      <c r="F26" s="1">
        <v>74989.56</v>
      </c>
      <c r="G26">
        <v>0</v>
      </c>
      <c r="H26" s="44">
        <f t="shared" si="0"/>
        <v>1</v>
      </c>
      <c r="I26" s="1">
        <v>16000</v>
      </c>
      <c r="J26" s="25" t="s">
        <v>3170</v>
      </c>
    </row>
    <row r="27" spans="1:10" ht="12" customHeight="1" x14ac:dyDescent="0.25">
      <c r="A27" t="s">
        <v>478</v>
      </c>
      <c r="B27" s="1">
        <v>105000</v>
      </c>
      <c r="C27">
        <v>36</v>
      </c>
      <c r="D27" s="25" t="s">
        <v>2979</v>
      </c>
      <c r="E27">
        <v>2.4</v>
      </c>
      <c r="F27" s="1">
        <v>73280.88</v>
      </c>
      <c r="G27">
        <v>0</v>
      </c>
      <c r="H27" s="44">
        <f t="shared" si="0"/>
        <v>1</v>
      </c>
      <c r="I27" s="1">
        <v>16000</v>
      </c>
      <c r="J27" s="25" t="s">
        <v>3171</v>
      </c>
    </row>
    <row r="28" spans="1:10" x14ac:dyDescent="0.25">
      <c r="A28" t="s">
        <v>684</v>
      </c>
      <c r="B28" s="1">
        <v>75000</v>
      </c>
      <c r="C28">
        <v>36</v>
      </c>
      <c r="D28" s="25" t="s">
        <v>2979</v>
      </c>
      <c r="E28">
        <v>2.4</v>
      </c>
      <c r="F28" s="1">
        <v>72914.100000000006</v>
      </c>
      <c r="G28">
        <v>0</v>
      </c>
      <c r="H28" s="44">
        <f t="shared" si="0"/>
        <v>1</v>
      </c>
      <c r="I28" s="1">
        <v>11000</v>
      </c>
      <c r="J28" s="25" t="s">
        <v>3172</v>
      </c>
    </row>
    <row r="29" spans="1:10" x14ac:dyDescent="0.25">
      <c r="A29" t="s">
        <v>2289</v>
      </c>
      <c r="B29" s="1">
        <v>76500</v>
      </c>
      <c r="C29">
        <v>48</v>
      </c>
      <c r="D29" s="25" t="s">
        <v>2979</v>
      </c>
      <c r="E29">
        <v>2.4</v>
      </c>
      <c r="F29" s="1">
        <v>72079.709999999992</v>
      </c>
      <c r="G29">
        <v>0</v>
      </c>
      <c r="H29" s="44">
        <f t="shared" si="0"/>
        <v>1</v>
      </c>
      <c r="I29" s="1">
        <v>11250</v>
      </c>
      <c r="J29" s="25" t="s">
        <v>3173</v>
      </c>
    </row>
    <row r="30" spans="1:10" x14ac:dyDescent="0.25">
      <c r="A30" t="s">
        <v>1887</v>
      </c>
      <c r="B30" s="1">
        <v>75000</v>
      </c>
      <c r="C30">
        <v>36</v>
      </c>
      <c r="D30" s="25" t="s">
        <v>2979</v>
      </c>
      <c r="E30">
        <v>2.4</v>
      </c>
      <c r="F30" s="1">
        <v>70217.505000000005</v>
      </c>
      <c r="G30">
        <v>0</v>
      </c>
      <c r="H30" s="44">
        <f t="shared" si="0"/>
        <v>1</v>
      </c>
      <c r="I30" s="1">
        <v>11017.574999999999</v>
      </c>
      <c r="J30" s="25" t="s">
        <v>3174</v>
      </c>
    </row>
    <row r="31" spans="1:10" x14ac:dyDescent="0.25">
      <c r="A31" t="s">
        <v>1043</v>
      </c>
      <c r="B31" s="1">
        <v>79500</v>
      </c>
      <c r="C31">
        <v>36</v>
      </c>
      <c r="D31" s="25" t="s">
        <v>2979</v>
      </c>
      <c r="E31">
        <v>2.4</v>
      </c>
      <c r="F31" s="1">
        <v>69122.865000000005</v>
      </c>
      <c r="G31">
        <v>849</v>
      </c>
      <c r="H31" s="44">
        <f t="shared" si="0"/>
        <v>8</v>
      </c>
      <c r="I31" s="1">
        <v>9254.4750000000004</v>
      </c>
      <c r="J31" s="25" t="s">
        <v>3175</v>
      </c>
    </row>
    <row r="32" spans="1:10" x14ac:dyDescent="0.25">
      <c r="A32" t="s">
        <v>1700</v>
      </c>
      <c r="B32" s="1">
        <v>73500</v>
      </c>
      <c r="C32">
        <v>36</v>
      </c>
      <c r="D32" s="25" t="s">
        <v>2979</v>
      </c>
      <c r="E32">
        <v>2.4</v>
      </c>
      <c r="F32" s="1">
        <v>68572.994999999995</v>
      </c>
      <c r="G32">
        <v>0</v>
      </c>
      <c r="H32" s="44">
        <f t="shared" si="0"/>
        <v>1</v>
      </c>
      <c r="I32" s="1">
        <v>10750</v>
      </c>
      <c r="J32" s="25" t="s">
        <v>3176</v>
      </c>
    </row>
    <row r="33" spans="1:10" x14ac:dyDescent="0.25">
      <c r="A33" t="s">
        <v>1903</v>
      </c>
      <c r="B33" s="1">
        <v>67500</v>
      </c>
      <c r="C33">
        <v>36</v>
      </c>
      <c r="D33" s="25" t="s">
        <v>2979</v>
      </c>
      <c r="E33">
        <v>2.4</v>
      </c>
      <c r="F33" s="1">
        <v>67500</v>
      </c>
      <c r="G33">
        <v>0</v>
      </c>
      <c r="H33" s="44">
        <f t="shared" si="0"/>
        <v>1</v>
      </c>
      <c r="I33" s="1">
        <v>9750</v>
      </c>
      <c r="J33" s="25" t="s">
        <v>3177</v>
      </c>
    </row>
    <row r="34" spans="1:10" x14ac:dyDescent="0.25">
      <c r="A34" t="s">
        <v>495</v>
      </c>
      <c r="B34" s="1">
        <v>73500</v>
      </c>
      <c r="C34">
        <v>48</v>
      </c>
      <c r="D34" s="25" t="s">
        <v>2979</v>
      </c>
      <c r="E34">
        <v>2.4</v>
      </c>
      <c r="F34" s="1">
        <v>66957.884999999995</v>
      </c>
      <c r="G34">
        <v>0</v>
      </c>
      <c r="H34" s="44">
        <f t="shared" si="0"/>
        <v>1</v>
      </c>
      <c r="I34" s="1">
        <v>10750</v>
      </c>
      <c r="J34" s="25" t="s">
        <v>3178</v>
      </c>
    </row>
    <row r="35" spans="1:10" x14ac:dyDescent="0.25">
      <c r="A35" t="s">
        <v>670</v>
      </c>
      <c r="B35" s="1">
        <v>133500</v>
      </c>
      <c r="C35">
        <v>36</v>
      </c>
      <c r="D35" s="25" t="s">
        <v>2979</v>
      </c>
      <c r="E35">
        <v>2.4</v>
      </c>
      <c r="F35" s="1">
        <v>66725.595000000001</v>
      </c>
      <c r="G35">
        <v>0</v>
      </c>
      <c r="H35" s="44">
        <f t="shared" si="0"/>
        <v>1</v>
      </c>
      <c r="I35" s="1">
        <v>10815</v>
      </c>
      <c r="J35" s="25" t="s">
        <v>3179</v>
      </c>
    </row>
    <row r="36" spans="1:10" x14ac:dyDescent="0.25">
      <c r="A36" t="s">
        <v>780</v>
      </c>
      <c r="B36" s="1">
        <v>74250</v>
      </c>
      <c r="C36">
        <v>36</v>
      </c>
      <c r="D36" s="25" t="s">
        <v>2979</v>
      </c>
      <c r="E36">
        <v>2.4</v>
      </c>
      <c r="F36" s="1">
        <v>64395.09</v>
      </c>
      <c r="G36">
        <v>0</v>
      </c>
      <c r="H36" s="44">
        <f t="shared" si="0"/>
        <v>1</v>
      </c>
      <c r="I36" s="1">
        <v>10875</v>
      </c>
      <c r="J36" s="25" t="s">
        <v>3180</v>
      </c>
    </row>
    <row r="37" spans="1:10" x14ac:dyDescent="0.25">
      <c r="A37" t="s">
        <v>1170</v>
      </c>
      <c r="B37" s="1">
        <v>90000</v>
      </c>
      <c r="C37">
        <v>36</v>
      </c>
      <c r="D37" s="25" t="s">
        <v>2979</v>
      </c>
      <c r="E37">
        <v>2.4</v>
      </c>
      <c r="F37" s="1">
        <v>64113.87</v>
      </c>
      <c r="G37">
        <v>0</v>
      </c>
      <c r="H37" s="44">
        <f t="shared" si="0"/>
        <v>1</v>
      </c>
      <c r="I37" s="1">
        <v>13500</v>
      </c>
      <c r="J37" s="25" t="s">
        <v>3181</v>
      </c>
    </row>
    <row r="38" spans="1:10" x14ac:dyDescent="0.25">
      <c r="A38" t="s">
        <v>466</v>
      </c>
      <c r="B38" s="1">
        <v>74250</v>
      </c>
      <c r="C38">
        <v>24</v>
      </c>
      <c r="D38" s="25" t="s">
        <v>2979</v>
      </c>
      <c r="E38">
        <v>2.4</v>
      </c>
      <c r="F38" s="1">
        <v>61685.399999999994</v>
      </c>
      <c r="G38">
        <v>0</v>
      </c>
      <c r="H38" s="44">
        <f t="shared" si="0"/>
        <v>1</v>
      </c>
      <c r="I38" s="1">
        <v>10875</v>
      </c>
      <c r="J38" s="25" t="s">
        <v>3182</v>
      </c>
    </row>
    <row r="39" spans="1:10" x14ac:dyDescent="0.25">
      <c r="A39" t="s">
        <v>1458</v>
      </c>
      <c r="B39" s="1">
        <v>67500</v>
      </c>
      <c r="C39">
        <v>36</v>
      </c>
      <c r="D39" s="25" t="s">
        <v>2979</v>
      </c>
      <c r="E39">
        <v>2.4</v>
      </c>
      <c r="F39" s="1">
        <v>61500</v>
      </c>
      <c r="G39">
        <v>319</v>
      </c>
      <c r="H39" s="44">
        <f t="shared" si="0"/>
        <v>8</v>
      </c>
      <c r="I39" s="1">
        <v>6750</v>
      </c>
      <c r="J39" s="25" t="s">
        <v>3183</v>
      </c>
    </row>
    <row r="40" spans="1:10" x14ac:dyDescent="0.25">
      <c r="A40" t="s">
        <v>1655</v>
      </c>
      <c r="B40" s="1">
        <v>69000</v>
      </c>
      <c r="C40">
        <v>36</v>
      </c>
      <c r="D40" s="25" t="s">
        <v>2979</v>
      </c>
      <c r="E40">
        <v>2.4</v>
      </c>
      <c r="F40" s="1">
        <v>61324.514999999999</v>
      </c>
      <c r="G40">
        <v>0</v>
      </c>
      <c r="H40" s="44">
        <f t="shared" si="0"/>
        <v>1</v>
      </c>
      <c r="I40" s="1">
        <v>8262.5</v>
      </c>
      <c r="J40" s="25" t="s">
        <v>3170</v>
      </c>
    </row>
    <row r="41" spans="1:10" x14ac:dyDescent="0.25">
      <c r="A41" t="s">
        <v>1285</v>
      </c>
      <c r="B41" s="1">
        <v>73500</v>
      </c>
      <c r="C41">
        <v>36</v>
      </c>
      <c r="D41" s="25" t="s">
        <v>2979</v>
      </c>
      <c r="E41">
        <v>2.4</v>
      </c>
      <c r="F41" s="1">
        <v>61149.285000000003</v>
      </c>
      <c r="G41">
        <v>0</v>
      </c>
      <c r="H41" s="44">
        <f t="shared" si="0"/>
        <v>1</v>
      </c>
      <c r="I41" s="1">
        <v>10000</v>
      </c>
      <c r="J41" s="25" t="s">
        <v>3171</v>
      </c>
    </row>
    <row r="42" spans="1:10" x14ac:dyDescent="0.25">
      <c r="A42" t="s">
        <v>2190</v>
      </c>
      <c r="B42" s="1">
        <v>108000</v>
      </c>
      <c r="C42">
        <v>48</v>
      </c>
      <c r="D42" s="25" t="s">
        <v>2979</v>
      </c>
      <c r="E42">
        <v>2.4</v>
      </c>
      <c r="F42" s="1">
        <v>60749.549999999996</v>
      </c>
      <c r="G42">
        <v>0</v>
      </c>
      <c r="H42" s="44">
        <f t="shared" si="0"/>
        <v>1</v>
      </c>
      <c r="I42" s="1">
        <v>0</v>
      </c>
      <c r="J42" s="25" t="s">
        <v>3172</v>
      </c>
    </row>
    <row r="43" spans="1:10" x14ac:dyDescent="0.25">
      <c r="A43" t="s">
        <v>2663</v>
      </c>
      <c r="B43" s="1">
        <v>67500</v>
      </c>
      <c r="C43">
        <v>24</v>
      </c>
      <c r="D43" s="25" t="s">
        <v>2979</v>
      </c>
      <c r="E43">
        <v>2.4</v>
      </c>
      <c r="F43" s="1">
        <v>60079.004999999997</v>
      </c>
      <c r="G43">
        <v>0</v>
      </c>
      <c r="H43" s="44">
        <f t="shared" si="0"/>
        <v>1</v>
      </c>
      <c r="I43" s="1">
        <v>9750</v>
      </c>
      <c r="J43" s="25" t="s">
        <v>3173</v>
      </c>
    </row>
    <row r="44" spans="1:10" x14ac:dyDescent="0.25">
      <c r="A44" t="s">
        <v>116</v>
      </c>
      <c r="B44" s="1">
        <v>199500</v>
      </c>
      <c r="C44">
        <v>36</v>
      </c>
      <c r="D44" s="25" t="s">
        <v>2979</v>
      </c>
      <c r="E44">
        <v>2.4</v>
      </c>
      <c r="F44" s="1">
        <v>60074.61</v>
      </c>
      <c r="G44">
        <v>0</v>
      </c>
      <c r="H44" s="44">
        <f t="shared" si="0"/>
        <v>1</v>
      </c>
      <c r="I44" s="1">
        <v>31350</v>
      </c>
      <c r="J44" s="25" t="s">
        <v>3174</v>
      </c>
    </row>
    <row r="45" spans="1:10" x14ac:dyDescent="0.25">
      <c r="A45" t="s">
        <v>2225</v>
      </c>
      <c r="B45" s="1">
        <v>60000</v>
      </c>
      <c r="C45">
        <v>36</v>
      </c>
      <c r="D45" s="25" t="s">
        <v>2979</v>
      </c>
      <c r="E45">
        <v>2.4</v>
      </c>
      <c r="F45" s="1">
        <v>60000</v>
      </c>
      <c r="G45">
        <v>0</v>
      </c>
      <c r="H45" s="44">
        <f t="shared" si="0"/>
        <v>1</v>
      </c>
      <c r="I45" s="1">
        <v>10457.950000000001</v>
      </c>
      <c r="J45" s="25" t="s">
        <v>3175</v>
      </c>
    </row>
    <row r="46" spans="1:10" x14ac:dyDescent="0.25">
      <c r="A46" t="s">
        <v>2035</v>
      </c>
      <c r="B46" s="1">
        <v>60000</v>
      </c>
      <c r="C46">
        <v>36</v>
      </c>
      <c r="D46" s="25" t="s">
        <v>2979</v>
      </c>
      <c r="E46">
        <v>2.4</v>
      </c>
      <c r="F46" s="1">
        <v>60000</v>
      </c>
      <c r="G46">
        <v>0</v>
      </c>
      <c r="H46" s="44">
        <f t="shared" si="0"/>
        <v>1</v>
      </c>
      <c r="I46" s="1">
        <v>8500</v>
      </c>
      <c r="J46" s="25" t="s">
        <v>3176</v>
      </c>
    </row>
    <row r="47" spans="1:10" x14ac:dyDescent="0.25">
      <c r="A47" t="s">
        <v>2499</v>
      </c>
      <c r="B47" s="1">
        <v>60000</v>
      </c>
      <c r="C47">
        <v>36</v>
      </c>
      <c r="D47" s="25" t="s">
        <v>2979</v>
      </c>
      <c r="E47">
        <v>2.4</v>
      </c>
      <c r="F47" s="1">
        <v>60000</v>
      </c>
      <c r="G47">
        <v>0</v>
      </c>
      <c r="H47" s="44">
        <f t="shared" si="0"/>
        <v>1</v>
      </c>
      <c r="I47" s="1">
        <v>8500</v>
      </c>
      <c r="J47" s="25" t="s">
        <v>3177</v>
      </c>
    </row>
    <row r="48" spans="1:10" x14ac:dyDescent="0.25">
      <c r="A48" t="s">
        <v>2345</v>
      </c>
      <c r="B48" s="1">
        <v>90000</v>
      </c>
      <c r="C48">
        <v>36</v>
      </c>
      <c r="D48" s="25" t="s">
        <v>2979</v>
      </c>
      <c r="E48">
        <v>2.4</v>
      </c>
      <c r="F48" s="1">
        <v>59929.815000000002</v>
      </c>
      <c r="G48">
        <v>0</v>
      </c>
      <c r="H48" s="44">
        <f t="shared" si="0"/>
        <v>1</v>
      </c>
      <c r="I48" s="1">
        <v>7651</v>
      </c>
      <c r="J48" s="25" t="s">
        <v>3178</v>
      </c>
    </row>
    <row r="49" spans="1:10" x14ac:dyDescent="0.25">
      <c r="A49" t="s">
        <v>632</v>
      </c>
      <c r="B49" s="1">
        <v>72000</v>
      </c>
      <c r="C49">
        <v>24</v>
      </c>
      <c r="D49" s="25" t="s">
        <v>2979</v>
      </c>
      <c r="E49">
        <v>2.4</v>
      </c>
      <c r="F49" s="1">
        <v>59828.94</v>
      </c>
      <c r="G49">
        <v>0</v>
      </c>
      <c r="H49" s="44">
        <f t="shared" si="0"/>
        <v>1</v>
      </c>
      <c r="I49" s="1">
        <v>10500</v>
      </c>
      <c r="J49" s="25" t="s">
        <v>3179</v>
      </c>
    </row>
    <row r="50" spans="1:10" x14ac:dyDescent="0.25">
      <c r="A50" t="s">
        <v>1059</v>
      </c>
      <c r="B50" s="1">
        <v>67500</v>
      </c>
      <c r="C50">
        <v>36</v>
      </c>
      <c r="D50" s="25" t="s">
        <v>2979</v>
      </c>
      <c r="E50">
        <v>2.4</v>
      </c>
      <c r="F50" s="1">
        <v>58783.245000000003</v>
      </c>
      <c r="G50">
        <v>0</v>
      </c>
      <c r="H50" s="44">
        <f t="shared" si="0"/>
        <v>1</v>
      </c>
      <c r="I50" s="1">
        <v>9750</v>
      </c>
      <c r="J50" s="25" t="s">
        <v>3180</v>
      </c>
    </row>
    <row r="51" spans="1:10" x14ac:dyDescent="0.25">
      <c r="A51" t="s">
        <v>2832</v>
      </c>
      <c r="B51" s="1">
        <v>72000</v>
      </c>
      <c r="C51">
        <v>36</v>
      </c>
      <c r="D51" s="25" t="s">
        <v>2979</v>
      </c>
      <c r="E51">
        <v>2.4</v>
      </c>
      <c r="F51" s="1">
        <v>58330.754999999997</v>
      </c>
      <c r="G51">
        <v>0</v>
      </c>
      <c r="H51" s="44">
        <f t="shared" si="0"/>
        <v>1</v>
      </c>
      <c r="I51" s="1">
        <v>10500</v>
      </c>
      <c r="J51" s="25" t="s">
        <v>3181</v>
      </c>
    </row>
    <row r="52" spans="1:10" x14ac:dyDescent="0.25">
      <c r="A52" t="s">
        <v>656</v>
      </c>
      <c r="B52" s="1">
        <v>60000</v>
      </c>
      <c r="C52">
        <v>36</v>
      </c>
      <c r="D52" s="25" t="s">
        <v>2979</v>
      </c>
      <c r="E52">
        <v>2.4</v>
      </c>
      <c r="F52" s="1">
        <v>58327.649999999994</v>
      </c>
      <c r="G52">
        <v>0</v>
      </c>
      <c r="H52" s="44">
        <f t="shared" si="0"/>
        <v>1</v>
      </c>
      <c r="I52" s="1">
        <v>8300</v>
      </c>
      <c r="J52" s="25" t="s">
        <v>3182</v>
      </c>
    </row>
    <row r="53" spans="1:10" x14ac:dyDescent="0.25">
      <c r="A53" t="s">
        <v>266</v>
      </c>
      <c r="B53" s="1">
        <v>80250</v>
      </c>
      <c r="C53">
        <v>48</v>
      </c>
      <c r="D53" s="25" t="s">
        <v>2979</v>
      </c>
      <c r="E53">
        <v>2.4</v>
      </c>
      <c r="F53" s="1">
        <v>58276.83</v>
      </c>
      <c r="G53">
        <v>0</v>
      </c>
      <c r="H53" s="44">
        <f t="shared" si="0"/>
        <v>1</v>
      </c>
      <c r="I53" s="1">
        <v>0</v>
      </c>
      <c r="J53" s="25" t="s">
        <v>3183</v>
      </c>
    </row>
    <row r="54" spans="1:10" x14ac:dyDescent="0.25">
      <c r="A54" t="s">
        <v>2652</v>
      </c>
      <c r="B54" s="1">
        <v>60000</v>
      </c>
      <c r="C54">
        <v>36</v>
      </c>
      <c r="D54" s="25" t="s">
        <v>2979</v>
      </c>
      <c r="E54">
        <v>2.4</v>
      </c>
      <c r="F54" s="1">
        <v>58266.36</v>
      </c>
      <c r="G54">
        <v>0</v>
      </c>
      <c r="H54" s="44">
        <f t="shared" si="0"/>
        <v>1</v>
      </c>
      <c r="I54" s="1">
        <v>8500</v>
      </c>
      <c r="J54" s="25" t="s">
        <v>3170</v>
      </c>
    </row>
    <row r="55" spans="1:10" x14ac:dyDescent="0.25">
      <c r="A55" t="s">
        <v>94</v>
      </c>
      <c r="B55" s="1">
        <v>60000</v>
      </c>
      <c r="C55">
        <v>36</v>
      </c>
      <c r="D55" s="25" t="s">
        <v>2979</v>
      </c>
      <c r="E55">
        <v>2.4</v>
      </c>
      <c r="F55" s="1">
        <v>58154.430000000008</v>
      </c>
      <c r="G55">
        <v>0</v>
      </c>
      <c r="H55" s="44">
        <f t="shared" si="0"/>
        <v>1</v>
      </c>
      <c r="I55" s="1">
        <v>8500</v>
      </c>
      <c r="J55" s="25" t="s">
        <v>3171</v>
      </c>
    </row>
    <row r="56" spans="1:10" x14ac:dyDescent="0.25">
      <c r="A56" t="s">
        <v>2144</v>
      </c>
      <c r="B56" s="1">
        <v>60000</v>
      </c>
      <c r="C56">
        <v>36</v>
      </c>
      <c r="D56" s="25" t="s">
        <v>2979</v>
      </c>
      <c r="E56">
        <v>2.4</v>
      </c>
      <c r="F56" s="1">
        <v>58004.430000000008</v>
      </c>
      <c r="G56">
        <v>0</v>
      </c>
      <c r="H56" s="44">
        <f t="shared" si="0"/>
        <v>1</v>
      </c>
      <c r="I56" s="1">
        <v>8500</v>
      </c>
      <c r="J56" s="25" t="s">
        <v>3172</v>
      </c>
    </row>
    <row r="57" spans="1:10" x14ac:dyDescent="0.25">
      <c r="A57" t="s">
        <v>2462</v>
      </c>
      <c r="B57" s="1">
        <v>60000</v>
      </c>
      <c r="C57">
        <v>36</v>
      </c>
      <c r="D57" s="25" t="s">
        <v>2979</v>
      </c>
      <c r="E57">
        <v>2.4</v>
      </c>
      <c r="F57" s="1">
        <v>57752.924999999996</v>
      </c>
      <c r="G57">
        <v>0</v>
      </c>
      <c r="H57" s="44">
        <f t="shared" si="0"/>
        <v>1</v>
      </c>
      <c r="I57" s="1">
        <v>8505.125</v>
      </c>
      <c r="J57" s="25" t="s">
        <v>3173</v>
      </c>
    </row>
    <row r="58" spans="1:10" x14ac:dyDescent="0.25">
      <c r="A58" t="s">
        <v>297</v>
      </c>
      <c r="B58" s="1">
        <v>73500</v>
      </c>
      <c r="C58">
        <v>36</v>
      </c>
      <c r="D58" s="25" t="s">
        <v>2979</v>
      </c>
      <c r="E58">
        <v>2.4</v>
      </c>
      <c r="F58" s="1">
        <v>56721.524999999994</v>
      </c>
      <c r="G58">
        <v>0</v>
      </c>
      <c r="H58" s="44">
        <f t="shared" si="0"/>
        <v>1</v>
      </c>
      <c r="I58" s="1">
        <v>10750</v>
      </c>
      <c r="J58" s="25" t="s">
        <v>3174</v>
      </c>
    </row>
    <row r="59" spans="1:10" x14ac:dyDescent="0.25">
      <c r="A59" t="s">
        <v>2823</v>
      </c>
      <c r="B59" s="1">
        <v>60000</v>
      </c>
      <c r="C59">
        <v>36</v>
      </c>
      <c r="D59" s="25" t="s">
        <v>2979</v>
      </c>
      <c r="E59">
        <v>2.4</v>
      </c>
      <c r="F59" s="1">
        <v>56654.024999999994</v>
      </c>
      <c r="G59">
        <v>0</v>
      </c>
      <c r="H59" s="44">
        <f t="shared" si="0"/>
        <v>1</v>
      </c>
      <c r="I59" s="1">
        <v>8500</v>
      </c>
      <c r="J59" s="25" t="s">
        <v>3175</v>
      </c>
    </row>
    <row r="60" spans="1:10" x14ac:dyDescent="0.25">
      <c r="A60" t="s">
        <v>356</v>
      </c>
      <c r="B60" s="1">
        <v>60000</v>
      </c>
      <c r="C60">
        <v>36</v>
      </c>
      <c r="D60" s="25" t="s">
        <v>2979</v>
      </c>
      <c r="E60">
        <v>2.4</v>
      </c>
      <c r="F60" s="1">
        <v>56653.259999999995</v>
      </c>
      <c r="G60">
        <v>0</v>
      </c>
      <c r="H60" s="44">
        <f t="shared" si="0"/>
        <v>1</v>
      </c>
      <c r="I60" s="1">
        <v>8500</v>
      </c>
      <c r="J60" s="25" t="s">
        <v>3176</v>
      </c>
    </row>
    <row r="61" spans="1:10" x14ac:dyDescent="0.25">
      <c r="A61" t="s">
        <v>1913</v>
      </c>
      <c r="B61" s="1">
        <v>60000</v>
      </c>
      <c r="C61">
        <v>36</v>
      </c>
      <c r="D61" s="25" t="s">
        <v>2979</v>
      </c>
      <c r="E61">
        <v>2.4</v>
      </c>
      <c r="F61" s="1">
        <v>56409.645000000004</v>
      </c>
      <c r="G61">
        <v>0</v>
      </c>
      <c r="H61" s="44">
        <f t="shared" si="0"/>
        <v>1</v>
      </c>
      <c r="I61" s="1">
        <v>8500</v>
      </c>
      <c r="J61" s="25" t="s">
        <v>3177</v>
      </c>
    </row>
    <row r="62" spans="1:10" x14ac:dyDescent="0.25">
      <c r="A62" t="s">
        <v>455</v>
      </c>
      <c r="B62" s="1">
        <v>82500</v>
      </c>
      <c r="C62">
        <v>36</v>
      </c>
      <c r="D62" s="25" t="s">
        <v>2979</v>
      </c>
      <c r="E62">
        <v>2.4</v>
      </c>
      <c r="F62" s="1">
        <v>56243.850000000006</v>
      </c>
      <c r="G62">
        <v>0</v>
      </c>
      <c r="H62" s="44">
        <f t="shared" si="0"/>
        <v>1</v>
      </c>
      <c r="I62" s="1">
        <v>12250</v>
      </c>
      <c r="J62" s="25" t="s">
        <v>3178</v>
      </c>
    </row>
    <row r="63" spans="1:10" x14ac:dyDescent="0.25">
      <c r="A63" t="s">
        <v>752</v>
      </c>
      <c r="B63" s="1">
        <v>60000</v>
      </c>
      <c r="C63">
        <v>36</v>
      </c>
      <c r="D63" s="25" t="s">
        <v>2979</v>
      </c>
      <c r="E63">
        <v>2.4</v>
      </c>
      <c r="F63" s="1">
        <v>56139.450000000004</v>
      </c>
      <c r="G63">
        <v>0</v>
      </c>
      <c r="H63" s="44">
        <f t="shared" si="0"/>
        <v>1</v>
      </c>
      <c r="I63" s="1">
        <v>8500</v>
      </c>
      <c r="J63" s="25" t="s">
        <v>3179</v>
      </c>
    </row>
    <row r="64" spans="1:10" x14ac:dyDescent="0.25">
      <c r="A64" t="s">
        <v>625</v>
      </c>
      <c r="B64" s="1">
        <v>75000</v>
      </c>
      <c r="C64">
        <v>36</v>
      </c>
      <c r="D64" s="25" t="s">
        <v>2979</v>
      </c>
      <c r="E64">
        <v>2.4</v>
      </c>
      <c r="F64" s="1">
        <v>56042.654999999999</v>
      </c>
      <c r="G64">
        <v>0</v>
      </c>
      <c r="H64" s="44">
        <f t="shared" si="0"/>
        <v>1</v>
      </c>
      <c r="I64" s="1">
        <v>0</v>
      </c>
      <c r="J64" s="25" t="s">
        <v>3180</v>
      </c>
    </row>
    <row r="65" spans="1:10" x14ac:dyDescent="0.25">
      <c r="A65" t="s">
        <v>966</v>
      </c>
      <c r="B65" s="1">
        <v>60000</v>
      </c>
      <c r="C65">
        <v>36</v>
      </c>
      <c r="D65" s="25" t="s">
        <v>2979</v>
      </c>
      <c r="E65">
        <v>2.4</v>
      </c>
      <c r="F65" s="1">
        <v>55768.979999999996</v>
      </c>
      <c r="G65">
        <v>0</v>
      </c>
      <c r="H65" s="44">
        <f t="shared" si="0"/>
        <v>1</v>
      </c>
      <c r="I65" s="1">
        <v>8500</v>
      </c>
      <c r="J65" s="25" t="s">
        <v>3181</v>
      </c>
    </row>
    <row r="66" spans="1:10" x14ac:dyDescent="0.25">
      <c r="A66" t="s">
        <v>1669</v>
      </c>
      <c r="B66" s="1">
        <v>60000</v>
      </c>
      <c r="C66">
        <v>36</v>
      </c>
      <c r="D66" s="25" t="s">
        <v>2979</v>
      </c>
      <c r="E66">
        <v>2.4</v>
      </c>
      <c r="F66" s="1">
        <v>55669.154999999999</v>
      </c>
      <c r="G66">
        <v>0</v>
      </c>
      <c r="H66" s="44">
        <f t="shared" si="0"/>
        <v>1</v>
      </c>
      <c r="I66" s="1">
        <v>8500</v>
      </c>
      <c r="J66" s="25" t="s">
        <v>3182</v>
      </c>
    </row>
    <row r="67" spans="1:10" x14ac:dyDescent="0.25">
      <c r="A67" t="s">
        <v>795</v>
      </c>
      <c r="B67" s="1">
        <v>60000</v>
      </c>
      <c r="C67">
        <v>36</v>
      </c>
      <c r="D67" s="25" t="s">
        <v>2979</v>
      </c>
      <c r="E67">
        <v>2.4</v>
      </c>
      <c r="F67" s="1">
        <v>55646.700000000004</v>
      </c>
      <c r="G67">
        <v>0</v>
      </c>
      <c r="H67" s="44">
        <f t="shared" si="0"/>
        <v>1</v>
      </c>
      <c r="I67" s="1">
        <v>8500</v>
      </c>
      <c r="J67" s="25" t="s">
        <v>3183</v>
      </c>
    </row>
    <row r="68" spans="1:10" x14ac:dyDescent="0.25">
      <c r="A68" t="s">
        <v>74</v>
      </c>
      <c r="B68" s="1">
        <v>205500</v>
      </c>
      <c r="C68">
        <v>48</v>
      </c>
      <c r="D68" s="25" t="s">
        <v>2979</v>
      </c>
      <c r="E68">
        <v>2.4</v>
      </c>
      <c r="F68" s="1">
        <v>55645.56</v>
      </c>
      <c r="G68">
        <v>12</v>
      </c>
      <c r="H68" s="44">
        <f t="shared" si="0"/>
        <v>3</v>
      </c>
      <c r="I68" s="1">
        <v>8709.2999999999993</v>
      </c>
      <c r="J68" s="25" t="s">
        <v>3176</v>
      </c>
    </row>
    <row r="69" spans="1:10" x14ac:dyDescent="0.25">
      <c r="A69" t="s">
        <v>1337</v>
      </c>
      <c r="B69" s="1">
        <v>60000</v>
      </c>
      <c r="C69">
        <v>36</v>
      </c>
      <c r="D69" s="25" t="s">
        <v>2979</v>
      </c>
      <c r="E69">
        <v>2.4</v>
      </c>
      <c r="F69" s="1">
        <v>55432.274999999994</v>
      </c>
      <c r="G69">
        <v>0</v>
      </c>
      <c r="H69" s="44">
        <f t="shared" si="0"/>
        <v>1</v>
      </c>
      <c r="I69" s="1">
        <v>8500</v>
      </c>
      <c r="J69" s="25" t="s">
        <v>3177</v>
      </c>
    </row>
    <row r="70" spans="1:10" x14ac:dyDescent="0.25">
      <c r="A70" t="s">
        <v>915</v>
      </c>
      <c r="B70" s="1">
        <v>72000</v>
      </c>
      <c r="C70">
        <v>36</v>
      </c>
      <c r="D70" s="25" t="s">
        <v>2979</v>
      </c>
      <c r="E70">
        <v>2.4</v>
      </c>
      <c r="F70" s="1">
        <v>54191.444999999992</v>
      </c>
      <c r="G70">
        <v>0</v>
      </c>
      <c r="H70" s="44">
        <f t="shared" si="0"/>
        <v>1</v>
      </c>
      <c r="I70" s="1">
        <v>10500</v>
      </c>
      <c r="J70" s="25" t="s">
        <v>3178</v>
      </c>
    </row>
    <row r="71" spans="1:10" x14ac:dyDescent="0.25">
      <c r="A71" t="s">
        <v>258</v>
      </c>
      <c r="B71" s="1">
        <v>72000</v>
      </c>
      <c r="C71">
        <v>36</v>
      </c>
      <c r="D71" s="25" t="s">
        <v>2979</v>
      </c>
      <c r="E71">
        <v>2.4</v>
      </c>
      <c r="F71" s="1">
        <v>53979.584999999999</v>
      </c>
      <c r="G71">
        <v>0</v>
      </c>
      <c r="H71" s="44">
        <f t="shared" si="0"/>
        <v>1</v>
      </c>
      <c r="I71" s="1">
        <v>9500</v>
      </c>
      <c r="J71" s="25" t="s">
        <v>3179</v>
      </c>
    </row>
    <row r="72" spans="1:10" x14ac:dyDescent="0.25">
      <c r="A72" t="s">
        <v>2392</v>
      </c>
      <c r="B72" s="1">
        <v>60000</v>
      </c>
      <c r="C72">
        <v>36</v>
      </c>
      <c r="D72" s="25" t="s">
        <v>2979</v>
      </c>
      <c r="E72">
        <v>2.4</v>
      </c>
      <c r="F72" s="1">
        <v>53899.020000000004</v>
      </c>
      <c r="G72">
        <v>0</v>
      </c>
      <c r="H72" s="44">
        <f t="shared" si="0"/>
        <v>1</v>
      </c>
      <c r="I72" s="1">
        <v>8500</v>
      </c>
      <c r="J72" s="25" t="s">
        <v>3180</v>
      </c>
    </row>
    <row r="73" spans="1:10" x14ac:dyDescent="0.25">
      <c r="A73" t="s">
        <v>2585</v>
      </c>
      <c r="B73" s="1">
        <v>57000</v>
      </c>
      <c r="C73">
        <v>36</v>
      </c>
      <c r="D73" s="25" t="s">
        <v>2979</v>
      </c>
      <c r="E73">
        <v>2.4</v>
      </c>
      <c r="F73" s="1">
        <v>53831.46</v>
      </c>
      <c r="G73">
        <v>0</v>
      </c>
      <c r="H73" s="44">
        <f t="shared" si="0"/>
        <v>1</v>
      </c>
      <c r="I73" s="1">
        <v>9500</v>
      </c>
      <c r="J73" s="25" t="s">
        <v>3181</v>
      </c>
    </row>
    <row r="74" spans="1:10" x14ac:dyDescent="0.25">
      <c r="A74" t="s">
        <v>346</v>
      </c>
      <c r="B74" s="1">
        <v>60000</v>
      </c>
      <c r="C74">
        <v>36</v>
      </c>
      <c r="D74" s="25" t="s">
        <v>2979</v>
      </c>
      <c r="E74">
        <v>2.4</v>
      </c>
      <c r="F74" s="1">
        <v>53652.09</v>
      </c>
      <c r="G74">
        <v>0</v>
      </c>
      <c r="H74" s="44">
        <f t="shared" si="0"/>
        <v>1</v>
      </c>
      <c r="I74" s="1">
        <v>8500</v>
      </c>
      <c r="J74" s="25" t="s">
        <v>3182</v>
      </c>
    </row>
    <row r="75" spans="1:10" x14ac:dyDescent="0.25">
      <c r="A75" t="s">
        <v>1320</v>
      </c>
      <c r="B75" s="1">
        <v>60000</v>
      </c>
      <c r="C75">
        <v>36</v>
      </c>
      <c r="D75" s="25" t="s">
        <v>2979</v>
      </c>
      <c r="E75">
        <v>2.4</v>
      </c>
      <c r="F75" s="1">
        <v>53625.930000000008</v>
      </c>
      <c r="G75">
        <v>0</v>
      </c>
      <c r="H75" s="44">
        <f t="shared" si="0"/>
        <v>1</v>
      </c>
      <c r="I75" s="1">
        <v>8500</v>
      </c>
      <c r="J75" s="25" t="s">
        <v>3183</v>
      </c>
    </row>
    <row r="76" spans="1:10" x14ac:dyDescent="0.25">
      <c r="A76" t="s">
        <v>2454</v>
      </c>
      <c r="B76" s="1">
        <v>60000</v>
      </c>
      <c r="C76">
        <v>36</v>
      </c>
      <c r="D76" s="25" t="s">
        <v>2979</v>
      </c>
      <c r="E76">
        <v>2.4</v>
      </c>
      <c r="F76" s="1">
        <v>53134.86</v>
      </c>
      <c r="G76">
        <v>0</v>
      </c>
      <c r="H76" s="44">
        <f t="shared" si="0"/>
        <v>1</v>
      </c>
      <c r="I76" s="1">
        <v>8500</v>
      </c>
      <c r="J76" s="25" t="s">
        <v>3170</v>
      </c>
    </row>
    <row r="77" spans="1:10" x14ac:dyDescent="0.25">
      <c r="A77" t="s">
        <v>2622</v>
      </c>
      <c r="B77" s="1">
        <v>60000</v>
      </c>
      <c r="C77">
        <v>36</v>
      </c>
      <c r="D77" s="25" t="s">
        <v>2979</v>
      </c>
      <c r="E77">
        <v>2.4</v>
      </c>
      <c r="F77" s="1">
        <v>53027.865000000005</v>
      </c>
      <c r="G77">
        <v>0</v>
      </c>
      <c r="H77" s="44">
        <f t="shared" ref="H77:H140" si="1">VLOOKUP(G77,$D$2:$F$9,3)</f>
        <v>1</v>
      </c>
      <c r="I77" s="1">
        <v>8500</v>
      </c>
      <c r="J77" s="25" t="s">
        <v>3171</v>
      </c>
    </row>
    <row r="78" spans="1:10" x14ac:dyDescent="0.25">
      <c r="A78" t="s">
        <v>1680</v>
      </c>
      <c r="B78" s="1">
        <v>52500</v>
      </c>
      <c r="C78">
        <v>36</v>
      </c>
      <c r="D78" s="25" t="s">
        <v>2979</v>
      </c>
      <c r="E78">
        <v>2.4</v>
      </c>
      <c r="F78" s="1">
        <v>52500</v>
      </c>
      <c r="G78">
        <v>0</v>
      </c>
      <c r="H78" s="44">
        <f t="shared" si="1"/>
        <v>1</v>
      </c>
      <c r="I78" s="1">
        <v>7390.9500000000007</v>
      </c>
      <c r="J78" s="25" t="s">
        <v>3172</v>
      </c>
    </row>
    <row r="79" spans="1:10" x14ac:dyDescent="0.25">
      <c r="A79" t="s">
        <v>516</v>
      </c>
      <c r="B79" s="1">
        <v>72000</v>
      </c>
      <c r="C79">
        <v>24</v>
      </c>
      <c r="D79" s="25" t="s">
        <v>2979</v>
      </c>
      <c r="E79">
        <v>2.4</v>
      </c>
      <c r="F79" s="1">
        <v>51988.424999999996</v>
      </c>
      <c r="G79">
        <v>0</v>
      </c>
      <c r="H79" s="44">
        <f t="shared" si="1"/>
        <v>1</v>
      </c>
      <c r="I79" s="1">
        <v>7800</v>
      </c>
      <c r="J79" s="25" t="s">
        <v>3173</v>
      </c>
    </row>
    <row r="80" spans="1:10" x14ac:dyDescent="0.25">
      <c r="A80" t="s">
        <v>2501</v>
      </c>
      <c r="B80" s="1">
        <v>56250</v>
      </c>
      <c r="C80">
        <v>36</v>
      </c>
      <c r="D80" s="25" t="s">
        <v>2979</v>
      </c>
      <c r="E80">
        <v>2.4</v>
      </c>
      <c r="F80" s="1">
        <v>51852.06</v>
      </c>
      <c r="G80">
        <v>0</v>
      </c>
      <c r="H80" s="44">
        <f t="shared" si="1"/>
        <v>1</v>
      </c>
      <c r="I80" s="1">
        <v>7875</v>
      </c>
      <c r="J80" s="25" t="s">
        <v>3174</v>
      </c>
    </row>
    <row r="81" spans="1:10" x14ac:dyDescent="0.25">
      <c r="A81" t="s">
        <v>170</v>
      </c>
      <c r="B81" s="1">
        <v>60000</v>
      </c>
      <c r="C81">
        <v>36</v>
      </c>
      <c r="D81" s="25" t="s">
        <v>2979</v>
      </c>
      <c r="E81">
        <v>2.4</v>
      </c>
      <c r="F81" s="1">
        <v>51699.975000000006</v>
      </c>
      <c r="G81">
        <v>0</v>
      </c>
      <c r="H81" s="44">
        <f t="shared" si="1"/>
        <v>1</v>
      </c>
      <c r="I81" s="1">
        <v>8500</v>
      </c>
      <c r="J81" s="25" t="s">
        <v>3175</v>
      </c>
    </row>
    <row r="82" spans="1:10" x14ac:dyDescent="0.25">
      <c r="A82" t="s">
        <v>2121</v>
      </c>
      <c r="B82" s="1">
        <v>60000</v>
      </c>
      <c r="C82">
        <v>36</v>
      </c>
      <c r="D82" s="25" t="s">
        <v>2979</v>
      </c>
      <c r="E82">
        <v>2.4</v>
      </c>
      <c r="F82" s="1">
        <v>51662.009999999995</v>
      </c>
      <c r="G82">
        <v>0</v>
      </c>
      <c r="H82" s="44">
        <f t="shared" si="1"/>
        <v>1</v>
      </c>
      <c r="I82" s="1">
        <v>6875</v>
      </c>
      <c r="J82" s="25" t="s">
        <v>3176</v>
      </c>
    </row>
    <row r="83" spans="1:10" x14ac:dyDescent="0.25">
      <c r="A83" t="s">
        <v>2556</v>
      </c>
      <c r="B83" s="1">
        <v>60000</v>
      </c>
      <c r="C83">
        <v>36</v>
      </c>
      <c r="D83" s="25" t="s">
        <v>2979</v>
      </c>
      <c r="E83">
        <v>2.4</v>
      </c>
      <c r="F83" s="1">
        <v>51653.565000000002</v>
      </c>
      <c r="G83">
        <v>8</v>
      </c>
      <c r="H83" s="44">
        <f t="shared" si="1"/>
        <v>3</v>
      </c>
      <c r="I83" s="1">
        <v>10000</v>
      </c>
      <c r="J83" s="25" t="s">
        <v>3177</v>
      </c>
    </row>
    <row r="84" spans="1:10" x14ac:dyDescent="0.25">
      <c r="A84" t="s">
        <v>2142</v>
      </c>
      <c r="B84" s="1">
        <v>54300</v>
      </c>
      <c r="C84">
        <v>36</v>
      </c>
      <c r="D84" s="25" t="s">
        <v>2979</v>
      </c>
      <c r="E84">
        <v>2.4</v>
      </c>
      <c r="F84" s="1">
        <v>51167.64</v>
      </c>
      <c r="G84">
        <v>20</v>
      </c>
      <c r="H84" s="44">
        <f t="shared" si="1"/>
        <v>3</v>
      </c>
      <c r="I84" s="1">
        <v>7300</v>
      </c>
      <c r="J84" s="25" t="s">
        <v>3178</v>
      </c>
    </row>
    <row r="85" spans="1:10" x14ac:dyDescent="0.25">
      <c r="A85" t="s">
        <v>115</v>
      </c>
      <c r="B85" s="1">
        <v>60000</v>
      </c>
      <c r="C85">
        <v>36</v>
      </c>
      <c r="D85" s="25" t="s">
        <v>2979</v>
      </c>
      <c r="E85">
        <v>2.4</v>
      </c>
      <c r="F85" s="1">
        <v>51151.875</v>
      </c>
      <c r="G85">
        <v>0</v>
      </c>
      <c r="H85" s="44">
        <f t="shared" si="1"/>
        <v>1</v>
      </c>
      <c r="I85" s="1">
        <v>8500</v>
      </c>
      <c r="J85" s="25" t="s">
        <v>3179</v>
      </c>
    </row>
    <row r="86" spans="1:10" x14ac:dyDescent="0.25">
      <c r="A86" t="s">
        <v>1507</v>
      </c>
      <c r="B86" s="1">
        <v>60000</v>
      </c>
      <c r="C86">
        <v>36</v>
      </c>
      <c r="D86" s="25" t="s">
        <v>2979</v>
      </c>
      <c r="E86">
        <v>2.4</v>
      </c>
      <c r="F86" s="1">
        <v>50861.58</v>
      </c>
      <c r="G86">
        <v>0</v>
      </c>
      <c r="H86" s="44">
        <f t="shared" si="1"/>
        <v>1</v>
      </c>
      <c r="I86" s="1">
        <v>8500</v>
      </c>
      <c r="J86" s="25" t="s">
        <v>3180</v>
      </c>
    </row>
    <row r="87" spans="1:10" x14ac:dyDescent="0.25">
      <c r="A87" t="s">
        <v>443</v>
      </c>
      <c r="B87" s="1">
        <v>60000</v>
      </c>
      <c r="C87">
        <v>48</v>
      </c>
      <c r="D87" s="25" t="s">
        <v>2979</v>
      </c>
      <c r="E87">
        <v>2.4</v>
      </c>
      <c r="F87" s="1">
        <v>50618.625</v>
      </c>
      <c r="G87">
        <v>147</v>
      </c>
      <c r="H87" s="44">
        <f t="shared" si="1"/>
        <v>7</v>
      </c>
      <c r="I87" s="1">
        <v>4647.5</v>
      </c>
      <c r="J87" s="25" t="s">
        <v>3181</v>
      </c>
    </row>
    <row r="88" spans="1:10" x14ac:dyDescent="0.25">
      <c r="A88" t="s">
        <v>1952</v>
      </c>
      <c r="B88" s="1">
        <v>67500</v>
      </c>
      <c r="C88">
        <v>36</v>
      </c>
      <c r="D88" s="25" t="s">
        <v>2979</v>
      </c>
      <c r="E88">
        <v>2.4</v>
      </c>
      <c r="F88" s="1">
        <v>50538.764999999999</v>
      </c>
      <c r="G88">
        <v>0</v>
      </c>
      <c r="H88" s="44">
        <f t="shared" si="1"/>
        <v>1</v>
      </c>
      <c r="I88" s="1">
        <v>9750</v>
      </c>
      <c r="J88" s="25" t="s">
        <v>3182</v>
      </c>
    </row>
    <row r="89" spans="1:10" x14ac:dyDescent="0.25">
      <c r="A89" t="s">
        <v>1662</v>
      </c>
      <c r="B89" s="1">
        <v>54000</v>
      </c>
      <c r="C89">
        <v>36</v>
      </c>
      <c r="D89" s="25" t="s">
        <v>2979</v>
      </c>
      <c r="E89">
        <v>2.4</v>
      </c>
      <c r="F89" s="1">
        <v>49665.149999999994</v>
      </c>
      <c r="G89">
        <v>0</v>
      </c>
      <c r="H89" s="44">
        <f t="shared" si="1"/>
        <v>1</v>
      </c>
      <c r="I89" s="1">
        <v>7500</v>
      </c>
      <c r="J89" s="25" t="s">
        <v>3183</v>
      </c>
    </row>
    <row r="90" spans="1:10" x14ac:dyDescent="0.25">
      <c r="A90" t="s">
        <v>631</v>
      </c>
      <c r="B90" s="1">
        <v>72000</v>
      </c>
      <c r="C90">
        <v>36</v>
      </c>
      <c r="D90" s="25" t="s">
        <v>2979</v>
      </c>
      <c r="E90">
        <v>2.4</v>
      </c>
      <c r="F90" s="1">
        <v>49464.299999999996</v>
      </c>
      <c r="G90">
        <v>0</v>
      </c>
      <c r="H90" s="44">
        <f t="shared" si="1"/>
        <v>1</v>
      </c>
      <c r="I90" s="1">
        <v>7512.5</v>
      </c>
      <c r="J90" s="25" t="s">
        <v>3170</v>
      </c>
    </row>
    <row r="91" spans="1:10" x14ac:dyDescent="0.25">
      <c r="A91" t="s">
        <v>2975</v>
      </c>
      <c r="B91" s="1">
        <v>52500</v>
      </c>
      <c r="C91">
        <v>36</v>
      </c>
      <c r="D91" s="25" t="s">
        <v>2979</v>
      </c>
      <c r="E91">
        <v>2.4</v>
      </c>
      <c r="F91" s="1">
        <v>49392.915000000001</v>
      </c>
      <c r="G91">
        <v>0</v>
      </c>
      <c r="H91" s="44">
        <f t="shared" si="1"/>
        <v>1</v>
      </c>
      <c r="I91" s="1">
        <v>8765.9500000000007</v>
      </c>
      <c r="J91" s="25" t="s">
        <v>3171</v>
      </c>
    </row>
    <row r="92" spans="1:10" x14ac:dyDescent="0.25">
      <c r="A92" t="s">
        <v>2160</v>
      </c>
      <c r="B92" s="1">
        <v>52500</v>
      </c>
      <c r="C92">
        <v>36</v>
      </c>
      <c r="D92" s="25" t="s">
        <v>2979</v>
      </c>
      <c r="E92">
        <v>2.4</v>
      </c>
      <c r="F92" s="1">
        <v>49339.83</v>
      </c>
      <c r="G92">
        <v>0</v>
      </c>
      <c r="H92" s="44">
        <f t="shared" si="1"/>
        <v>1</v>
      </c>
      <c r="I92" s="1">
        <v>7250</v>
      </c>
      <c r="J92" s="25" t="s">
        <v>3172</v>
      </c>
    </row>
    <row r="93" spans="1:10" x14ac:dyDescent="0.25">
      <c r="A93" t="s">
        <v>2707</v>
      </c>
      <c r="B93" s="1">
        <v>90000</v>
      </c>
      <c r="C93">
        <v>36</v>
      </c>
      <c r="D93" s="25" t="s">
        <v>2979</v>
      </c>
      <c r="E93">
        <v>2.4</v>
      </c>
      <c r="F93" s="1">
        <v>49272.044999999998</v>
      </c>
      <c r="G93">
        <v>0</v>
      </c>
      <c r="H93" s="44">
        <f t="shared" si="1"/>
        <v>1</v>
      </c>
      <c r="I93" s="1">
        <v>0</v>
      </c>
      <c r="J93" s="25" t="s">
        <v>3173</v>
      </c>
    </row>
    <row r="94" spans="1:10" x14ac:dyDescent="0.25">
      <c r="A94" t="s">
        <v>222</v>
      </c>
      <c r="B94" s="1">
        <v>52500</v>
      </c>
      <c r="C94">
        <v>36</v>
      </c>
      <c r="D94" s="25" t="s">
        <v>2979</v>
      </c>
      <c r="E94">
        <v>2.4</v>
      </c>
      <c r="F94" s="1">
        <v>49097.46</v>
      </c>
      <c r="G94">
        <v>0</v>
      </c>
      <c r="H94" s="44">
        <f t="shared" si="1"/>
        <v>1</v>
      </c>
      <c r="I94" s="1">
        <v>7250</v>
      </c>
      <c r="J94" s="25" t="s">
        <v>3174</v>
      </c>
    </row>
    <row r="95" spans="1:10" x14ac:dyDescent="0.25">
      <c r="A95" t="s">
        <v>1449</v>
      </c>
      <c r="B95" s="1">
        <v>63000</v>
      </c>
      <c r="C95">
        <v>36</v>
      </c>
      <c r="D95" s="25" t="s">
        <v>2979</v>
      </c>
      <c r="E95">
        <v>2.4</v>
      </c>
      <c r="F95" s="1">
        <v>48997.229999999996</v>
      </c>
      <c r="G95">
        <v>7</v>
      </c>
      <c r="H95" s="44">
        <f t="shared" si="1"/>
        <v>2</v>
      </c>
      <c r="I95" s="1">
        <v>1625</v>
      </c>
      <c r="J95" s="25" t="s">
        <v>3175</v>
      </c>
    </row>
    <row r="96" spans="1:10" x14ac:dyDescent="0.25">
      <c r="A96" t="s">
        <v>682</v>
      </c>
      <c r="B96" s="1">
        <v>61500</v>
      </c>
      <c r="C96">
        <v>36</v>
      </c>
      <c r="D96" s="25" t="s">
        <v>2979</v>
      </c>
      <c r="E96">
        <v>2.4</v>
      </c>
      <c r="F96" s="1">
        <v>48689.864999999998</v>
      </c>
      <c r="G96">
        <v>0</v>
      </c>
      <c r="H96" s="44">
        <f t="shared" si="1"/>
        <v>1</v>
      </c>
      <c r="I96" s="1">
        <v>8750</v>
      </c>
      <c r="J96" s="25" t="s">
        <v>3176</v>
      </c>
    </row>
    <row r="97" spans="1:10" x14ac:dyDescent="0.25">
      <c r="A97" t="s">
        <v>2568</v>
      </c>
      <c r="B97" s="1">
        <v>60000</v>
      </c>
      <c r="C97">
        <v>36</v>
      </c>
      <c r="D97" s="25" t="s">
        <v>2979</v>
      </c>
      <c r="E97">
        <v>2.4</v>
      </c>
      <c r="F97" s="1">
        <v>48157.215000000004</v>
      </c>
      <c r="G97">
        <v>0</v>
      </c>
      <c r="H97" s="44">
        <f t="shared" si="1"/>
        <v>1</v>
      </c>
      <c r="I97" s="1">
        <v>8387.5</v>
      </c>
      <c r="J97" s="25" t="s">
        <v>3177</v>
      </c>
    </row>
    <row r="98" spans="1:10" x14ac:dyDescent="0.25">
      <c r="A98" t="s">
        <v>869</v>
      </c>
      <c r="B98" s="1">
        <v>60000</v>
      </c>
      <c r="C98">
        <v>36</v>
      </c>
      <c r="D98" s="25" t="s">
        <v>2979</v>
      </c>
      <c r="E98">
        <v>2.4</v>
      </c>
      <c r="F98" s="1">
        <v>48127.395000000004</v>
      </c>
      <c r="G98">
        <v>0</v>
      </c>
      <c r="H98" s="44">
        <f t="shared" si="1"/>
        <v>1</v>
      </c>
      <c r="I98" s="1">
        <v>8500</v>
      </c>
      <c r="J98" s="25" t="s">
        <v>3178</v>
      </c>
    </row>
    <row r="99" spans="1:10" x14ac:dyDescent="0.25">
      <c r="A99" t="s">
        <v>2554</v>
      </c>
      <c r="B99" s="1">
        <v>67500</v>
      </c>
      <c r="C99">
        <v>24</v>
      </c>
      <c r="D99" s="25" t="s">
        <v>2979</v>
      </c>
      <c r="E99">
        <v>2.4</v>
      </c>
      <c r="F99" s="1">
        <v>48108.195</v>
      </c>
      <c r="G99">
        <v>0</v>
      </c>
      <c r="H99" s="44">
        <f t="shared" si="1"/>
        <v>1</v>
      </c>
      <c r="I99" s="1">
        <v>9750</v>
      </c>
      <c r="J99" s="25" t="s">
        <v>3179</v>
      </c>
    </row>
    <row r="100" spans="1:10" x14ac:dyDescent="0.25">
      <c r="A100" t="s">
        <v>1940</v>
      </c>
      <c r="B100" s="1">
        <v>88350</v>
      </c>
      <c r="C100">
        <v>36</v>
      </c>
      <c r="D100" s="25" t="s">
        <v>2979</v>
      </c>
      <c r="E100">
        <v>2.4</v>
      </c>
      <c r="F100" s="1">
        <v>47133.600000000006</v>
      </c>
      <c r="G100">
        <v>0</v>
      </c>
      <c r="H100" s="44">
        <f t="shared" si="1"/>
        <v>1</v>
      </c>
      <c r="I100" s="1">
        <v>750</v>
      </c>
      <c r="J100" s="25" t="s">
        <v>3180</v>
      </c>
    </row>
    <row r="101" spans="1:10" x14ac:dyDescent="0.25">
      <c r="A101" t="s">
        <v>2938</v>
      </c>
      <c r="B101" s="1">
        <v>60000</v>
      </c>
      <c r="C101">
        <v>36</v>
      </c>
      <c r="D101" s="25" t="s">
        <v>2979</v>
      </c>
      <c r="E101">
        <v>2.4</v>
      </c>
      <c r="F101" s="1">
        <v>46240.68</v>
      </c>
      <c r="G101">
        <v>0</v>
      </c>
      <c r="H101" s="44">
        <f t="shared" si="1"/>
        <v>1</v>
      </c>
      <c r="I101" s="1">
        <v>8500</v>
      </c>
      <c r="J101" s="25" t="s">
        <v>3181</v>
      </c>
    </row>
    <row r="102" spans="1:10" x14ac:dyDescent="0.25">
      <c r="A102" t="s">
        <v>300</v>
      </c>
      <c r="B102" s="1">
        <v>64500</v>
      </c>
      <c r="C102">
        <v>36</v>
      </c>
      <c r="D102" s="25" t="s">
        <v>2979</v>
      </c>
      <c r="E102">
        <v>2.4</v>
      </c>
      <c r="F102" s="1">
        <v>46101.945</v>
      </c>
      <c r="G102">
        <v>0</v>
      </c>
      <c r="H102" s="44">
        <f t="shared" si="1"/>
        <v>1</v>
      </c>
      <c r="I102" s="1">
        <v>9250</v>
      </c>
      <c r="J102" s="25" t="s">
        <v>3182</v>
      </c>
    </row>
    <row r="103" spans="1:10" x14ac:dyDescent="0.25">
      <c r="A103" t="s">
        <v>97</v>
      </c>
      <c r="B103" s="1">
        <v>72000</v>
      </c>
      <c r="C103">
        <v>36</v>
      </c>
      <c r="D103" s="25" t="s">
        <v>2979</v>
      </c>
      <c r="E103">
        <v>2.4</v>
      </c>
      <c r="F103" s="1">
        <v>45935.729999999996</v>
      </c>
      <c r="G103">
        <v>0</v>
      </c>
      <c r="H103" s="44">
        <f t="shared" si="1"/>
        <v>1</v>
      </c>
      <c r="I103" s="1">
        <v>7000</v>
      </c>
      <c r="J103" s="25" t="s">
        <v>3183</v>
      </c>
    </row>
    <row r="104" spans="1:10" x14ac:dyDescent="0.25">
      <c r="A104" t="s">
        <v>1600</v>
      </c>
      <c r="B104" s="1">
        <v>54000</v>
      </c>
      <c r="C104">
        <v>36</v>
      </c>
      <c r="D104" s="25" t="s">
        <v>2979</v>
      </c>
      <c r="E104">
        <v>2.4</v>
      </c>
      <c r="F104" s="1">
        <v>45887.520000000004</v>
      </c>
      <c r="G104">
        <v>0</v>
      </c>
      <c r="H104" s="44">
        <f t="shared" si="1"/>
        <v>1</v>
      </c>
      <c r="I104" s="1">
        <v>6625</v>
      </c>
      <c r="J104" s="25" t="s">
        <v>3170</v>
      </c>
    </row>
    <row r="105" spans="1:10" x14ac:dyDescent="0.25">
      <c r="A105" t="s">
        <v>2564</v>
      </c>
      <c r="B105" s="1">
        <v>49500</v>
      </c>
      <c r="C105">
        <v>24</v>
      </c>
      <c r="D105" s="25" t="s">
        <v>2979</v>
      </c>
      <c r="E105">
        <v>2.4</v>
      </c>
      <c r="F105" s="1">
        <v>45369.465000000004</v>
      </c>
      <c r="G105">
        <v>0</v>
      </c>
      <c r="H105" s="44">
        <f t="shared" si="1"/>
        <v>1</v>
      </c>
      <c r="I105" s="1">
        <v>6750</v>
      </c>
      <c r="J105" s="25" t="s">
        <v>3171</v>
      </c>
    </row>
    <row r="106" spans="1:10" x14ac:dyDescent="0.25">
      <c r="A106" t="s">
        <v>2603</v>
      </c>
      <c r="B106" s="1">
        <v>45000</v>
      </c>
      <c r="C106">
        <v>36</v>
      </c>
      <c r="D106" s="25" t="s">
        <v>2979</v>
      </c>
      <c r="E106">
        <v>2.4</v>
      </c>
      <c r="F106" s="1">
        <v>45000</v>
      </c>
      <c r="G106">
        <v>32</v>
      </c>
      <c r="H106" s="44">
        <f t="shared" si="1"/>
        <v>4</v>
      </c>
      <c r="I106" s="1">
        <v>6000</v>
      </c>
      <c r="J106" s="25" t="s">
        <v>3172</v>
      </c>
    </row>
    <row r="107" spans="1:10" x14ac:dyDescent="0.25">
      <c r="A107" t="s">
        <v>1850</v>
      </c>
      <c r="B107" s="1">
        <v>45000</v>
      </c>
      <c r="C107">
        <v>36</v>
      </c>
      <c r="D107" s="25" t="s">
        <v>2979</v>
      </c>
      <c r="E107">
        <v>2.4</v>
      </c>
      <c r="F107" s="1">
        <v>45000</v>
      </c>
      <c r="G107">
        <v>0</v>
      </c>
      <c r="H107" s="44">
        <f t="shared" si="1"/>
        <v>1</v>
      </c>
      <c r="I107" s="1">
        <v>6000</v>
      </c>
      <c r="J107" s="25" t="s">
        <v>3173</v>
      </c>
    </row>
    <row r="108" spans="1:10" x14ac:dyDescent="0.25">
      <c r="A108" t="s">
        <v>2168</v>
      </c>
      <c r="B108" s="1">
        <v>45000</v>
      </c>
      <c r="C108">
        <v>36</v>
      </c>
      <c r="D108" s="25" t="s">
        <v>2979</v>
      </c>
      <c r="E108">
        <v>2.4</v>
      </c>
      <c r="F108" s="1">
        <v>45000</v>
      </c>
      <c r="G108">
        <v>0</v>
      </c>
      <c r="H108" s="44">
        <f t="shared" si="1"/>
        <v>1</v>
      </c>
      <c r="I108" s="1">
        <v>6000</v>
      </c>
      <c r="J108" s="25" t="s">
        <v>3174</v>
      </c>
    </row>
    <row r="109" spans="1:10" x14ac:dyDescent="0.25">
      <c r="A109" t="s">
        <v>1305</v>
      </c>
      <c r="B109" s="1">
        <v>55500</v>
      </c>
      <c r="C109">
        <v>36</v>
      </c>
      <c r="D109" s="25" t="s">
        <v>2979</v>
      </c>
      <c r="E109">
        <v>2.4</v>
      </c>
      <c r="F109" s="1">
        <v>45000</v>
      </c>
      <c r="G109">
        <v>284</v>
      </c>
      <c r="H109" s="44">
        <f t="shared" si="1"/>
        <v>8</v>
      </c>
      <c r="I109" s="1">
        <v>1250</v>
      </c>
      <c r="J109" s="25" t="s">
        <v>3175</v>
      </c>
    </row>
    <row r="110" spans="1:10" x14ac:dyDescent="0.25">
      <c r="A110" t="s">
        <v>1626</v>
      </c>
      <c r="B110" s="1">
        <v>60000</v>
      </c>
      <c r="C110">
        <v>36</v>
      </c>
      <c r="D110" s="25" t="s">
        <v>2979</v>
      </c>
      <c r="E110">
        <v>2.4</v>
      </c>
      <c r="F110" s="1">
        <v>44995.514999999999</v>
      </c>
      <c r="G110">
        <v>8</v>
      </c>
      <c r="H110" s="44">
        <f t="shared" si="1"/>
        <v>3</v>
      </c>
      <c r="I110" s="1">
        <v>0</v>
      </c>
      <c r="J110" s="25" t="s">
        <v>3176</v>
      </c>
    </row>
    <row r="111" spans="1:10" x14ac:dyDescent="0.25">
      <c r="A111" t="s">
        <v>2336</v>
      </c>
      <c r="B111" s="1">
        <v>60000</v>
      </c>
      <c r="C111">
        <v>36</v>
      </c>
      <c r="D111" s="25" t="s">
        <v>2979</v>
      </c>
      <c r="E111">
        <v>2.4</v>
      </c>
      <c r="F111" s="1">
        <v>44797.305</v>
      </c>
      <c r="G111">
        <v>0</v>
      </c>
      <c r="H111" s="44">
        <f t="shared" si="1"/>
        <v>1</v>
      </c>
      <c r="I111" s="1">
        <v>5552.5</v>
      </c>
      <c r="J111" s="25" t="s">
        <v>3177</v>
      </c>
    </row>
    <row r="112" spans="1:10" x14ac:dyDescent="0.25">
      <c r="A112" t="s">
        <v>2243</v>
      </c>
      <c r="B112" s="1">
        <v>50250</v>
      </c>
      <c r="C112">
        <v>36</v>
      </c>
      <c r="D112" s="25" t="s">
        <v>2979</v>
      </c>
      <c r="E112">
        <v>2.4</v>
      </c>
      <c r="F112" s="1">
        <v>44666.04</v>
      </c>
      <c r="G112">
        <v>0</v>
      </c>
      <c r="H112" s="44">
        <f t="shared" si="1"/>
        <v>1</v>
      </c>
      <c r="I112" s="1">
        <v>6277.5</v>
      </c>
      <c r="J112" s="25" t="s">
        <v>3178</v>
      </c>
    </row>
    <row r="113" spans="1:10" x14ac:dyDescent="0.25">
      <c r="A113" t="s">
        <v>441</v>
      </c>
      <c r="B113" s="1">
        <v>67500</v>
      </c>
      <c r="C113">
        <v>36</v>
      </c>
      <c r="D113" s="25" t="s">
        <v>2979</v>
      </c>
      <c r="E113">
        <v>2.4</v>
      </c>
      <c r="F113" s="1">
        <v>44159.159999999996</v>
      </c>
      <c r="G113">
        <v>0</v>
      </c>
      <c r="H113" s="44">
        <f t="shared" si="1"/>
        <v>1</v>
      </c>
      <c r="I113" s="1">
        <v>9750</v>
      </c>
      <c r="J113" s="25" t="s">
        <v>3179</v>
      </c>
    </row>
    <row r="114" spans="1:10" x14ac:dyDescent="0.25">
      <c r="A114" t="s">
        <v>2410</v>
      </c>
      <c r="B114" s="1">
        <v>67500</v>
      </c>
      <c r="C114">
        <v>48</v>
      </c>
      <c r="D114" s="25" t="s">
        <v>2979</v>
      </c>
      <c r="E114">
        <v>2.4</v>
      </c>
      <c r="F114" s="1">
        <v>44033.31</v>
      </c>
      <c r="G114">
        <v>0</v>
      </c>
      <c r="H114" s="44">
        <f t="shared" si="1"/>
        <v>1</v>
      </c>
      <c r="I114" s="1">
        <v>9750</v>
      </c>
      <c r="J114" s="25" t="s">
        <v>3180</v>
      </c>
    </row>
    <row r="115" spans="1:10" x14ac:dyDescent="0.25">
      <c r="A115" t="s">
        <v>1099</v>
      </c>
      <c r="B115" s="1">
        <v>67500</v>
      </c>
      <c r="C115">
        <v>36</v>
      </c>
      <c r="D115" s="25" t="s">
        <v>2979</v>
      </c>
      <c r="E115">
        <v>2.4</v>
      </c>
      <c r="F115" s="1">
        <v>43818.945</v>
      </c>
      <c r="G115">
        <v>0</v>
      </c>
      <c r="H115" s="44">
        <f t="shared" si="1"/>
        <v>1</v>
      </c>
      <c r="I115" s="1">
        <v>9750</v>
      </c>
      <c r="J115" s="25" t="s">
        <v>3181</v>
      </c>
    </row>
    <row r="116" spans="1:10" x14ac:dyDescent="0.25">
      <c r="A116" t="s">
        <v>1915</v>
      </c>
      <c r="B116" s="1">
        <v>45000</v>
      </c>
      <c r="C116">
        <v>36</v>
      </c>
      <c r="D116" s="25" t="s">
        <v>2979</v>
      </c>
      <c r="E116">
        <v>2.4</v>
      </c>
      <c r="F116" s="1">
        <v>43749</v>
      </c>
      <c r="G116">
        <v>39</v>
      </c>
      <c r="H116" s="44">
        <f t="shared" si="1"/>
        <v>4</v>
      </c>
      <c r="I116" s="1">
        <v>6000</v>
      </c>
      <c r="J116" s="25" t="s">
        <v>3182</v>
      </c>
    </row>
    <row r="117" spans="1:10" x14ac:dyDescent="0.25">
      <c r="A117" t="s">
        <v>1195</v>
      </c>
      <c r="B117" s="1">
        <v>45000</v>
      </c>
      <c r="C117">
        <v>36</v>
      </c>
      <c r="D117" s="25" t="s">
        <v>2979</v>
      </c>
      <c r="E117">
        <v>2.4</v>
      </c>
      <c r="F117" s="1">
        <v>43740</v>
      </c>
      <c r="G117">
        <v>159</v>
      </c>
      <c r="H117" s="44">
        <f t="shared" si="1"/>
        <v>7</v>
      </c>
      <c r="I117" s="1">
        <v>6000</v>
      </c>
      <c r="J117" s="25" t="s">
        <v>3183</v>
      </c>
    </row>
    <row r="118" spans="1:10" x14ac:dyDescent="0.25">
      <c r="A118" t="s">
        <v>1707</v>
      </c>
      <c r="B118" s="1">
        <v>45000</v>
      </c>
      <c r="C118">
        <v>36</v>
      </c>
      <c r="D118" s="25" t="s">
        <v>2979</v>
      </c>
      <c r="E118">
        <v>2.4</v>
      </c>
      <c r="F118" s="1">
        <v>43739.925000000003</v>
      </c>
      <c r="G118">
        <v>0</v>
      </c>
      <c r="H118" s="44">
        <f t="shared" si="1"/>
        <v>1</v>
      </c>
      <c r="I118" s="1">
        <v>6142.875</v>
      </c>
      <c r="J118" s="25" t="s">
        <v>3170</v>
      </c>
    </row>
    <row r="119" spans="1:10" x14ac:dyDescent="0.25">
      <c r="A119" t="s">
        <v>2547</v>
      </c>
      <c r="B119" s="1">
        <v>45000</v>
      </c>
      <c r="C119">
        <v>36</v>
      </c>
      <c r="D119" s="25" t="s">
        <v>2979</v>
      </c>
      <c r="E119">
        <v>2.4</v>
      </c>
      <c r="F119" s="1">
        <v>43738.065000000002</v>
      </c>
      <c r="G119">
        <v>0</v>
      </c>
      <c r="H119" s="44">
        <f t="shared" si="1"/>
        <v>1</v>
      </c>
      <c r="I119" s="1">
        <v>6000</v>
      </c>
      <c r="J119" s="25" t="s">
        <v>3171</v>
      </c>
    </row>
    <row r="120" spans="1:10" x14ac:dyDescent="0.25">
      <c r="A120" t="s">
        <v>2231</v>
      </c>
      <c r="B120" s="1">
        <v>45000</v>
      </c>
      <c r="C120">
        <v>36</v>
      </c>
      <c r="D120" s="25" t="s">
        <v>2979</v>
      </c>
      <c r="E120">
        <v>2.4</v>
      </c>
      <c r="F120" s="1">
        <v>43328.25</v>
      </c>
      <c r="G120">
        <v>0</v>
      </c>
      <c r="H120" s="44">
        <f t="shared" si="1"/>
        <v>1</v>
      </c>
      <c r="I120" s="1">
        <v>6000</v>
      </c>
      <c r="J120" s="25" t="s">
        <v>3172</v>
      </c>
    </row>
    <row r="121" spans="1:10" x14ac:dyDescent="0.25">
      <c r="A121" t="s">
        <v>2921</v>
      </c>
      <c r="B121" s="1">
        <v>45000</v>
      </c>
      <c r="C121">
        <v>36</v>
      </c>
      <c r="D121" s="25" t="s">
        <v>2979</v>
      </c>
      <c r="E121">
        <v>2.4</v>
      </c>
      <c r="F121" s="1">
        <v>43323.75</v>
      </c>
      <c r="G121">
        <v>0</v>
      </c>
      <c r="H121" s="44">
        <f t="shared" si="1"/>
        <v>1</v>
      </c>
      <c r="I121" s="1">
        <v>6000</v>
      </c>
      <c r="J121" s="25" t="s">
        <v>3173</v>
      </c>
    </row>
    <row r="122" spans="1:10" x14ac:dyDescent="0.25">
      <c r="A122" t="s">
        <v>1826</v>
      </c>
      <c r="B122" s="1">
        <v>45000</v>
      </c>
      <c r="C122">
        <v>36</v>
      </c>
      <c r="D122" s="25" t="s">
        <v>2979</v>
      </c>
      <c r="E122">
        <v>2.4</v>
      </c>
      <c r="F122" s="1">
        <v>43319.955000000002</v>
      </c>
      <c r="G122">
        <v>0</v>
      </c>
      <c r="H122" s="44">
        <f t="shared" si="1"/>
        <v>1</v>
      </c>
      <c r="I122" s="1">
        <v>6000</v>
      </c>
      <c r="J122" s="25" t="s">
        <v>3174</v>
      </c>
    </row>
    <row r="123" spans="1:10" x14ac:dyDescent="0.25">
      <c r="A123" t="s">
        <v>2157</v>
      </c>
      <c r="B123" s="1">
        <v>43500</v>
      </c>
      <c r="C123">
        <v>36</v>
      </c>
      <c r="D123" s="25" t="s">
        <v>2979</v>
      </c>
      <c r="E123">
        <v>2.4</v>
      </c>
      <c r="F123" s="1">
        <v>43192.034999999996</v>
      </c>
      <c r="G123">
        <v>3</v>
      </c>
      <c r="H123" s="44">
        <f t="shared" si="1"/>
        <v>2</v>
      </c>
      <c r="I123" s="1">
        <v>5750</v>
      </c>
      <c r="J123" s="25" t="s">
        <v>3175</v>
      </c>
    </row>
    <row r="124" spans="1:10" x14ac:dyDescent="0.25">
      <c r="A124" t="s">
        <v>2643</v>
      </c>
      <c r="B124" s="1">
        <v>90000</v>
      </c>
      <c r="C124">
        <v>48</v>
      </c>
      <c r="D124" s="25" t="s">
        <v>2979</v>
      </c>
      <c r="E124">
        <v>2.4</v>
      </c>
      <c r="F124" s="1">
        <v>43122.96</v>
      </c>
      <c r="G124">
        <v>0</v>
      </c>
      <c r="H124" s="44">
        <f t="shared" si="1"/>
        <v>1</v>
      </c>
      <c r="I124" s="1">
        <v>8037.5</v>
      </c>
      <c r="J124" s="25" t="s">
        <v>3176</v>
      </c>
    </row>
    <row r="125" spans="1:10" x14ac:dyDescent="0.25">
      <c r="A125" t="s">
        <v>1941</v>
      </c>
      <c r="B125" s="1">
        <v>45000</v>
      </c>
      <c r="C125">
        <v>24</v>
      </c>
      <c r="D125" s="25" t="s">
        <v>2979</v>
      </c>
      <c r="E125">
        <v>2.4</v>
      </c>
      <c r="F125" s="1">
        <v>43119.705000000002</v>
      </c>
      <c r="G125">
        <v>0</v>
      </c>
      <c r="H125" s="44">
        <f t="shared" si="1"/>
        <v>1</v>
      </c>
      <c r="I125" s="1">
        <v>6000</v>
      </c>
      <c r="J125" s="25" t="s">
        <v>3177</v>
      </c>
    </row>
    <row r="126" spans="1:10" x14ac:dyDescent="0.25">
      <c r="A126" t="s">
        <v>2685</v>
      </c>
      <c r="B126" s="1">
        <v>45000</v>
      </c>
      <c r="C126">
        <v>36</v>
      </c>
      <c r="D126" s="25" t="s">
        <v>2979</v>
      </c>
      <c r="E126">
        <v>2.4</v>
      </c>
      <c r="F126" s="1">
        <v>42521.399999999994</v>
      </c>
      <c r="G126">
        <v>0</v>
      </c>
      <c r="H126" s="44">
        <f t="shared" si="1"/>
        <v>1</v>
      </c>
      <c r="I126" s="1">
        <v>6000</v>
      </c>
      <c r="J126" s="25" t="s">
        <v>3178</v>
      </c>
    </row>
    <row r="127" spans="1:10" x14ac:dyDescent="0.25">
      <c r="A127" t="s">
        <v>852</v>
      </c>
      <c r="B127" s="1">
        <v>45000</v>
      </c>
      <c r="C127">
        <v>36</v>
      </c>
      <c r="D127" s="25" t="s">
        <v>2979</v>
      </c>
      <c r="E127">
        <v>2.4</v>
      </c>
      <c r="F127" s="1">
        <v>42497.324999999997</v>
      </c>
      <c r="G127">
        <v>0</v>
      </c>
      <c r="H127" s="44">
        <f t="shared" si="1"/>
        <v>1</v>
      </c>
      <c r="I127" s="1">
        <v>6000</v>
      </c>
      <c r="J127" s="25" t="s">
        <v>3179</v>
      </c>
    </row>
    <row r="128" spans="1:10" x14ac:dyDescent="0.25">
      <c r="A128" t="s">
        <v>2236</v>
      </c>
      <c r="B128" s="1">
        <v>45000</v>
      </c>
      <c r="C128">
        <v>36</v>
      </c>
      <c r="D128" s="25" t="s">
        <v>2979</v>
      </c>
      <c r="E128">
        <v>2.4</v>
      </c>
      <c r="F128" s="1">
        <v>42315.584999999999</v>
      </c>
      <c r="G128">
        <v>10</v>
      </c>
      <c r="H128" s="44">
        <f t="shared" si="1"/>
        <v>3</v>
      </c>
      <c r="I128" s="1">
        <v>6000</v>
      </c>
      <c r="J128" s="25" t="s">
        <v>3180</v>
      </c>
    </row>
    <row r="129" spans="1:10" x14ac:dyDescent="0.25">
      <c r="A129" t="s">
        <v>1770</v>
      </c>
      <c r="B129" s="1">
        <v>45000</v>
      </c>
      <c r="C129">
        <v>36</v>
      </c>
      <c r="D129" s="25" t="s">
        <v>2979</v>
      </c>
      <c r="E129">
        <v>2.4</v>
      </c>
      <c r="F129" s="1">
        <v>42031.38</v>
      </c>
      <c r="G129">
        <v>0</v>
      </c>
      <c r="H129" s="44">
        <f t="shared" si="1"/>
        <v>1</v>
      </c>
      <c r="I129" s="1">
        <v>6000</v>
      </c>
      <c r="J129" s="25" t="s">
        <v>3181</v>
      </c>
    </row>
    <row r="130" spans="1:10" x14ac:dyDescent="0.25">
      <c r="A130" t="s">
        <v>1849</v>
      </c>
      <c r="B130" s="1">
        <v>45000</v>
      </c>
      <c r="C130">
        <v>36</v>
      </c>
      <c r="D130" s="25" t="s">
        <v>2979</v>
      </c>
      <c r="E130">
        <v>2.4</v>
      </c>
      <c r="F130" s="1">
        <v>41789.445</v>
      </c>
      <c r="G130">
        <v>0</v>
      </c>
      <c r="H130" s="44">
        <f t="shared" si="1"/>
        <v>1</v>
      </c>
      <c r="I130" s="1">
        <v>6000</v>
      </c>
      <c r="J130" s="25" t="s">
        <v>3182</v>
      </c>
    </row>
    <row r="131" spans="1:10" x14ac:dyDescent="0.25">
      <c r="A131" t="s">
        <v>1616</v>
      </c>
      <c r="B131" s="1">
        <v>43500</v>
      </c>
      <c r="C131">
        <v>36</v>
      </c>
      <c r="D131" s="25" t="s">
        <v>2979</v>
      </c>
      <c r="E131">
        <v>2.4</v>
      </c>
      <c r="F131" s="1">
        <v>41773.725000000006</v>
      </c>
      <c r="G131">
        <v>0</v>
      </c>
      <c r="H131" s="44">
        <f t="shared" si="1"/>
        <v>1</v>
      </c>
      <c r="I131" s="1">
        <v>5750</v>
      </c>
      <c r="J131" s="25" t="s">
        <v>3183</v>
      </c>
    </row>
    <row r="132" spans="1:10" x14ac:dyDescent="0.25">
      <c r="A132" t="s">
        <v>2180</v>
      </c>
      <c r="B132" s="1">
        <v>45000</v>
      </c>
      <c r="C132">
        <v>36</v>
      </c>
      <c r="D132" s="25" t="s">
        <v>2979</v>
      </c>
      <c r="E132">
        <v>2.4</v>
      </c>
      <c r="F132" s="1">
        <v>41645.82</v>
      </c>
      <c r="G132">
        <v>0</v>
      </c>
      <c r="H132" s="44">
        <f t="shared" si="1"/>
        <v>1</v>
      </c>
      <c r="I132" s="1">
        <v>6000</v>
      </c>
      <c r="J132" s="25" t="s">
        <v>3170</v>
      </c>
    </row>
    <row r="133" spans="1:10" x14ac:dyDescent="0.25">
      <c r="A133" t="s">
        <v>288</v>
      </c>
      <c r="B133" s="1">
        <v>56250</v>
      </c>
      <c r="C133">
        <v>36</v>
      </c>
      <c r="D133" s="25" t="s">
        <v>2979</v>
      </c>
      <c r="E133">
        <v>2.4</v>
      </c>
      <c r="F133" s="1">
        <v>41574.675000000003</v>
      </c>
      <c r="G133">
        <v>0</v>
      </c>
      <c r="H133" s="44">
        <f t="shared" si="1"/>
        <v>1</v>
      </c>
      <c r="I133" s="1">
        <v>7875</v>
      </c>
      <c r="J133" s="25" t="s">
        <v>3171</v>
      </c>
    </row>
    <row r="134" spans="1:10" x14ac:dyDescent="0.25">
      <c r="A134" t="s">
        <v>619</v>
      </c>
      <c r="B134" s="1">
        <v>48450</v>
      </c>
      <c r="C134">
        <v>36</v>
      </c>
      <c r="D134" s="25" t="s">
        <v>2979</v>
      </c>
      <c r="E134">
        <v>2.4</v>
      </c>
      <c r="F134" s="1">
        <v>41550</v>
      </c>
      <c r="G134">
        <v>138</v>
      </c>
      <c r="H134" s="44">
        <f t="shared" si="1"/>
        <v>7</v>
      </c>
      <c r="I134" s="1">
        <v>0</v>
      </c>
      <c r="J134" s="25" t="s">
        <v>3172</v>
      </c>
    </row>
    <row r="135" spans="1:10" x14ac:dyDescent="0.25">
      <c r="A135" t="s">
        <v>1083</v>
      </c>
      <c r="B135" s="1">
        <v>45000</v>
      </c>
      <c r="C135">
        <v>36</v>
      </c>
      <c r="D135" s="25" t="s">
        <v>2979</v>
      </c>
      <c r="E135">
        <v>2.4</v>
      </c>
      <c r="F135" s="1">
        <v>41246.805</v>
      </c>
      <c r="G135">
        <v>0</v>
      </c>
      <c r="H135" s="44">
        <f t="shared" si="1"/>
        <v>1</v>
      </c>
      <c r="I135" s="1">
        <v>6000</v>
      </c>
      <c r="J135" s="25" t="s">
        <v>3173</v>
      </c>
    </row>
    <row r="136" spans="1:10" x14ac:dyDescent="0.25">
      <c r="A136" t="s">
        <v>1854</v>
      </c>
      <c r="B136" s="1">
        <v>45000</v>
      </c>
      <c r="C136">
        <v>36</v>
      </c>
      <c r="D136" s="25" t="s">
        <v>2979</v>
      </c>
      <c r="E136">
        <v>2.4</v>
      </c>
      <c r="F136" s="1">
        <v>41239.934999999998</v>
      </c>
      <c r="G136">
        <v>1</v>
      </c>
      <c r="H136" s="44">
        <f t="shared" si="1"/>
        <v>2</v>
      </c>
      <c r="I136" s="1">
        <v>5400</v>
      </c>
      <c r="J136" s="25" t="s">
        <v>3174</v>
      </c>
    </row>
    <row r="137" spans="1:10" x14ac:dyDescent="0.25">
      <c r="A137" t="s">
        <v>2725</v>
      </c>
      <c r="B137" s="1">
        <v>60000</v>
      </c>
      <c r="C137">
        <v>36</v>
      </c>
      <c r="D137" s="25" t="s">
        <v>2979</v>
      </c>
      <c r="E137">
        <v>2.4</v>
      </c>
      <c r="F137" s="1">
        <v>41188.71</v>
      </c>
      <c r="G137">
        <v>0</v>
      </c>
      <c r="H137" s="44">
        <f t="shared" si="1"/>
        <v>1</v>
      </c>
      <c r="I137" s="1">
        <v>10000</v>
      </c>
      <c r="J137" s="25" t="s">
        <v>3175</v>
      </c>
    </row>
    <row r="138" spans="1:10" x14ac:dyDescent="0.25">
      <c r="A138" t="s">
        <v>1781</v>
      </c>
      <c r="B138" s="1">
        <v>45000</v>
      </c>
      <c r="C138">
        <v>12</v>
      </c>
      <c r="D138" s="25" t="s">
        <v>2979</v>
      </c>
      <c r="E138">
        <v>2.4</v>
      </c>
      <c r="F138" s="1">
        <v>41145.120000000003</v>
      </c>
      <c r="G138">
        <v>0</v>
      </c>
      <c r="H138" s="44">
        <f t="shared" si="1"/>
        <v>1</v>
      </c>
      <c r="I138" s="1">
        <v>6000</v>
      </c>
      <c r="J138" s="25" t="s">
        <v>3176</v>
      </c>
    </row>
    <row r="139" spans="1:10" x14ac:dyDescent="0.25">
      <c r="A139" t="s">
        <v>2591</v>
      </c>
      <c r="B139" s="1">
        <v>67500</v>
      </c>
      <c r="C139">
        <v>24</v>
      </c>
      <c r="D139" s="25" t="s">
        <v>2979</v>
      </c>
      <c r="E139">
        <v>2.4</v>
      </c>
      <c r="F139" s="1">
        <v>40604.520000000004</v>
      </c>
      <c r="G139">
        <v>0</v>
      </c>
      <c r="H139" s="44">
        <f t="shared" si="1"/>
        <v>1</v>
      </c>
      <c r="I139" s="1">
        <v>9750</v>
      </c>
      <c r="J139" s="25" t="s">
        <v>3177</v>
      </c>
    </row>
    <row r="140" spans="1:10" x14ac:dyDescent="0.25">
      <c r="A140" t="s">
        <v>1729</v>
      </c>
      <c r="B140" s="1">
        <v>42000</v>
      </c>
      <c r="C140">
        <v>36</v>
      </c>
      <c r="D140" s="25" t="s">
        <v>2979</v>
      </c>
      <c r="E140">
        <v>2.4</v>
      </c>
      <c r="F140" s="1">
        <v>40447.14</v>
      </c>
      <c r="G140">
        <v>0</v>
      </c>
      <c r="H140" s="44">
        <f t="shared" si="1"/>
        <v>1</v>
      </c>
      <c r="I140" s="1">
        <v>5500</v>
      </c>
      <c r="J140" s="25" t="s">
        <v>3178</v>
      </c>
    </row>
    <row r="141" spans="1:10" x14ac:dyDescent="0.25">
      <c r="A141" t="s">
        <v>1130</v>
      </c>
      <c r="B141" s="1">
        <v>45000</v>
      </c>
      <c r="C141">
        <v>24</v>
      </c>
      <c r="D141" s="25" t="s">
        <v>2979</v>
      </c>
      <c r="E141">
        <v>2.4</v>
      </c>
      <c r="F141" s="1">
        <v>40437.840000000004</v>
      </c>
      <c r="G141">
        <v>0</v>
      </c>
      <c r="H141" s="44">
        <f t="shared" ref="H141:H204" si="2">VLOOKUP(G141,$D$2:$F$9,3)</f>
        <v>1</v>
      </c>
      <c r="I141" s="1">
        <v>6000</v>
      </c>
      <c r="J141" s="25" t="s">
        <v>3179</v>
      </c>
    </row>
    <row r="142" spans="1:10" x14ac:dyDescent="0.25">
      <c r="A142" t="s">
        <v>157</v>
      </c>
      <c r="B142" s="1">
        <v>60000</v>
      </c>
      <c r="C142">
        <v>36</v>
      </c>
      <c r="D142" s="25" t="s">
        <v>2979</v>
      </c>
      <c r="E142">
        <v>2.4</v>
      </c>
      <c r="F142" s="1">
        <v>39999.524999999994</v>
      </c>
      <c r="G142">
        <v>0</v>
      </c>
      <c r="H142" s="44">
        <f t="shared" si="2"/>
        <v>1</v>
      </c>
      <c r="I142" s="1">
        <v>5166.6499999999996</v>
      </c>
      <c r="J142" s="25" t="s">
        <v>3180</v>
      </c>
    </row>
    <row r="143" spans="1:10" x14ac:dyDescent="0.25">
      <c r="A143" t="s">
        <v>1019</v>
      </c>
      <c r="B143" s="1">
        <v>55200</v>
      </c>
      <c r="C143">
        <v>36</v>
      </c>
      <c r="D143" s="25" t="s">
        <v>2979</v>
      </c>
      <c r="E143">
        <v>2.4</v>
      </c>
      <c r="F143" s="1">
        <v>39745.050000000003</v>
      </c>
      <c r="G143">
        <v>41</v>
      </c>
      <c r="H143" s="44">
        <f t="shared" si="2"/>
        <v>4</v>
      </c>
      <c r="I143" s="1">
        <v>1457.5</v>
      </c>
      <c r="J143" s="25" t="s">
        <v>3181</v>
      </c>
    </row>
    <row r="144" spans="1:10" x14ac:dyDescent="0.25">
      <c r="A144" t="s">
        <v>1779</v>
      </c>
      <c r="B144" s="1">
        <v>45000</v>
      </c>
      <c r="C144">
        <v>36</v>
      </c>
      <c r="D144" s="25" t="s">
        <v>2979</v>
      </c>
      <c r="E144">
        <v>2.4</v>
      </c>
      <c r="F144" s="1">
        <v>39616.425000000003</v>
      </c>
      <c r="G144">
        <v>0</v>
      </c>
      <c r="H144" s="44">
        <f t="shared" si="2"/>
        <v>1</v>
      </c>
      <c r="I144" s="1">
        <v>6000</v>
      </c>
      <c r="J144" s="25" t="s">
        <v>3182</v>
      </c>
    </row>
    <row r="145" spans="1:10" x14ac:dyDescent="0.25">
      <c r="A145" t="s">
        <v>96</v>
      </c>
      <c r="B145" s="1">
        <v>67500</v>
      </c>
      <c r="C145">
        <v>36</v>
      </c>
      <c r="D145" s="25" t="s">
        <v>2979</v>
      </c>
      <c r="E145">
        <v>2.4</v>
      </c>
      <c r="F145" s="1">
        <v>39448.47</v>
      </c>
      <c r="G145">
        <v>0</v>
      </c>
      <c r="H145" s="44">
        <f t="shared" si="2"/>
        <v>1</v>
      </c>
      <c r="I145" s="1">
        <v>9750</v>
      </c>
      <c r="J145" s="25" t="s">
        <v>3183</v>
      </c>
    </row>
    <row r="146" spans="1:10" x14ac:dyDescent="0.25">
      <c r="A146" t="s">
        <v>1890</v>
      </c>
      <c r="B146" s="1">
        <v>61500</v>
      </c>
      <c r="C146">
        <v>36</v>
      </c>
      <c r="D146" s="25" t="s">
        <v>2979</v>
      </c>
      <c r="E146">
        <v>2.4</v>
      </c>
      <c r="F146" s="1">
        <v>39271.350000000006</v>
      </c>
      <c r="G146">
        <v>3</v>
      </c>
      <c r="H146" s="44">
        <f t="shared" si="2"/>
        <v>2</v>
      </c>
      <c r="I146" s="1">
        <v>8550</v>
      </c>
      <c r="J146" s="25" t="s">
        <v>3170</v>
      </c>
    </row>
    <row r="147" spans="1:10" x14ac:dyDescent="0.25">
      <c r="A147" t="s">
        <v>1820</v>
      </c>
      <c r="B147" s="1">
        <v>39000</v>
      </c>
      <c r="C147">
        <v>36</v>
      </c>
      <c r="D147" s="25" t="s">
        <v>2979</v>
      </c>
      <c r="E147">
        <v>2.4</v>
      </c>
      <c r="F147" s="1">
        <v>39000</v>
      </c>
      <c r="G147">
        <v>0</v>
      </c>
      <c r="H147" s="44">
        <f t="shared" si="2"/>
        <v>1</v>
      </c>
      <c r="I147" s="1">
        <v>5000</v>
      </c>
      <c r="J147" s="25" t="s">
        <v>3171</v>
      </c>
    </row>
    <row r="148" spans="1:10" x14ac:dyDescent="0.25">
      <c r="A148" t="s">
        <v>207</v>
      </c>
      <c r="B148" s="1">
        <v>60000</v>
      </c>
      <c r="C148">
        <v>36</v>
      </c>
      <c r="D148" s="25" t="s">
        <v>2979</v>
      </c>
      <c r="E148">
        <v>2.4</v>
      </c>
      <c r="F148" s="1">
        <v>38460.75</v>
      </c>
      <c r="G148">
        <v>0</v>
      </c>
      <c r="H148" s="44">
        <f t="shared" si="2"/>
        <v>1</v>
      </c>
      <c r="I148" s="1">
        <v>8500</v>
      </c>
      <c r="J148" s="25" t="s">
        <v>3172</v>
      </c>
    </row>
    <row r="149" spans="1:10" x14ac:dyDescent="0.25">
      <c r="A149" t="s">
        <v>438</v>
      </c>
      <c r="B149" s="1">
        <v>45000</v>
      </c>
      <c r="C149">
        <v>36</v>
      </c>
      <c r="D149" s="25" t="s">
        <v>2979</v>
      </c>
      <c r="E149">
        <v>2.4</v>
      </c>
      <c r="F149" s="1">
        <v>38427.03</v>
      </c>
      <c r="G149">
        <v>0</v>
      </c>
      <c r="H149" s="44">
        <f t="shared" si="2"/>
        <v>1</v>
      </c>
      <c r="I149" s="1">
        <v>6000</v>
      </c>
      <c r="J149" s="25" t="s">
        <v>3173</v>
      </c>
    </row>
    <row r="150" spans="1:10" x14ac:dyDescent="0.25">
      <c r="A150" t="s">
        <v>2027</v>
      </c>
      <c r="B150" s="1">
        <v>60000</v>
      </c>
      <c r="C150">
        <v>36</v>
      </c>
      <c r="D150" s="25" t="s">
        <v>2979</v>
      </c>
      <c r="E150">
        <v>2.4</v>
      </c>
      <c r="F150" s="1">
        <v>38419.11</v>
      </c>
      <c r="G150">
        <v>0</v>
      </c>
      <c r="H150" s="44">
        <f t="shared" si="2"/>
        <v>1</v>
      </c>
      <c r="I150" s="1">
        <v>8500</v>
      </c>
      <c r="J150" s="25" t="s">
        <v>3174</v>
      </c>
    </row>
    <row r="151" spans="1:10" x14ac:dyDescent="0.25">
      <c r="A151" t="s">
        <v>1571</v>
      </c>
      <c r="B151" s="1">
        <v>45000</v>
      </c>
      <c r="C151">
        <v>36</v>
      </c>
      <c r="D151" s="25" t="s">
        <v>2979</v>
      </c>
      <c r="E151">
        <v>2.4</v>
      </c>
      <c r="F151" s="1">
        <v>38380.83</v>
      </c>
      <c r="G151">
        <v>0</v>
      </c>
      <c r="H151" s="44">
        <f t="shared" si="2"/>
        <v>1</v>
      </c>
      <c r="I151" s="1">
        <v>6000</v>
      </c>
      <c r="J151" s="25" t="s">
        <v>3175</v>
      </c>
    </row>
    <row r="152" spans="1:10" x14ac:dyDescent="0.25">
      <c r="A152" t="s">
        <v>209</v>
      </c>
      <c r="B152" s="1">
        <v>105000</v>
      </c>
      <c r="C152">
        <v>36</v>
      </c>
      <c r="D152" s="25" t="s">
        <v>2979</v>
      </c>
      <c r="E152">
        <v>2.4</v>
      </c>
      <c r="F152" s="1">
        <v>38152.125</v>
      </c>
      <c r="G152">
        <v>0</v>
      </c>
      <c r="H152" s="44">
        <f t="shared" si="2"/>
        <v>1</v>
      </c>
      <c r="I152" s="1">
        <v>0</v>
      </c>
      <c r="J152" s="25" t="s">
        <v>3176</v>
      </c>
    </row>
    <row r="153" spans="1:10" x14ac:dyDescent="0.25">
      <c r="A153" t="s">
        <v>2404</v>
      </c>
      <c r="B153" s="1">
        <v>40500</v>
      </c>
      <c r="C153">
        <v>36</v>
      </c>
      <c r="D153" s="25" t="s">
        <v>2979</v>
      </c>
      <c r="E153">
        <v>2.4</v>
      </c>
      <c r="F153" s="1">
        <v>37945.68</v>
      </c>
      <c r="G153">
        <v>0</v>
      </c>
      <c r="H153" s="44">
        <f t="shared" si="2"/>
        <v>1</v>
      </c>
      <c r="I153" s="1">
        <v>5250</v>
      </c>
      <c r="J153" s="25" t="s">
        <v>3177</v>
      </c>
    </row>
    <row r="154" spans="1:10" x14ac:dyDescent="0.25">
      <c r="A154" t="s">
        <v>293</v>
      </c>
      <c r="B154" s="1">
        <v>60000</v>
      </c>
      <c r="C154">
        <v>24</v>
      </c>
      <c r="D154" s="25" t="s">
        <v>2979</v>
      </c>
      <c r="E154">
        <v>2.4</v>
      </c>
      <c r="F154" s="1">
        <v>37796.82</v>
      </c>
      <c r="G154">
        <v>0</v>
      </c>
      <c r="H154" s="44">
        <f t="shared" si="2"/>
        <v>1</v>
      </c>
      <c r="I154" s="1">
        <v>8500</v>
      </c>
      <c r="J154" s="25" t="s">
        <v>3178</v>
      </c>
    </row>
    <row r="155" spans="1:10" x14ac:dyDescent="0.25">
      <c r="A155" t="s">
        <v>93</v>
      </c>
      <c r="B155" s="1">
        <v>150000</v>
      </c>
      <c r="C155">
        <v>48</v>
      </c>
      <c r="D155" s="25" t="s">
        <v>2979</v>
      </c>
      <c r="E155">
        <v>2.4</v>
      </c>
      <c r="F155" s="1">
        <v>37780.665000000001</v>
      </c>
      <c r="G155">
        <v>0</v>
      </c>
      <c r="H155" s="44">
        <f t="shared" si="2"/>
        <v>1</v>
      </c>
      <c r="I155" s="1">
        <v>23500</v>
      </c>
      <c r="J155" s="25" t="s">
        <v>3179</v>
      </c>
    </row>
    <row r="156" spans="1:10" x14ac:dyDescent="0.25">
      <c r="A156" t="s">
        <v>2039</v>
      </c>
      <c r="B156" s="1">
        <v>52500</v>
      </c>
      <c r="C156">
        <v>36</v>
      </c>
      <c r="D156" s="25" t="s">
        <v>2979</v>
      </c>
      <c r="E156">
        <v>2.4</v>
      </c>
      <c r="F156" s="1">
        <v>37628.055</v>
      </c>
      <c r="G156">
        <v>0</v>
      </c>
      <c r="H156" s="44">
        <f t="shared" si="2"/>
        <v>1</v>
      </c>
      <c r="I156" s="1">
        <v>7250</v>
      </c>
      <c r="J156" s="25" t="s">
        <v>3180</v>
      </c>
    </row>
    <row r="157" spans="1:10" x14ac:dyDescent="0.25">
      <c r="A157" t="s">
        <v>2477</v>
      </c>
      <c r="B157" s="1">
        <v>37500</v>
      </c>
      <c r="C157">
        <v>36</v>
      </c>
      <c r="D157" s="25" t="s">
        <v>2979</v>
      </c>
      <c r="E157">
        <v>2.4</v>
      </c>
      <c r="F157" s="1">
        <v>37500</v>
      </c>
      <c r="G157">
        <v>0</v>
      </c>
      <c r="H157" s="44">
        <f t="shared" si="2"/>
        <v>1</v>
      </c>
      <c r="I157" s="1">
        <v>7812.5</v>
      </c>
      <c r="J157" s="25" t="s">
        <v>3181</v>
      </c>
    </row>
    <row r="158" spans="1:10" x14ac:dyDescent="0.25">
      <c r="A158" t="s">
        <v>2682</v>
      </c>
      <c r="B158" s="1">
        <v>37500</v>
      </c>
      <c r="C158">
        <v>24</v>
      </c>
      <c r="D158" s="25" t="s">
        <v>2979</v>
      </c>
      <c r="E158">
        <v>2.4</v>
      </c>
      <c r="F158" s="1">
        <v>37500</v>
      </c>
      <c r="G158">
        <v>0</v>
      </c>
      <c r="H158" s="44">
        <f t="shared" si="2"/>
        <v>1</v>
      </c>
      <c r="I158" s="1">
        <v>4750</v>
      </c>
      <c r="J158" s="25" t="s">
        <v>3182</v>
      </c>
    </row>
    <row r="159" spans="1:10" x14ac:dyDescent="0.25">
      <c r="A159" t="s">
        <v>2281</v>
      </c>
      <c r="B159" s="1">
        <v>37500</v>
      </c>
      <c r="C159">
        <v>36</v>
      </c>
      <c r="D159" s="25" t="s">
        <v>2979</v>
      </c>
      <c r="E159">
        <v>2.4</v>
      </c>
      <c r="F159" s="1">
        <v>37500</v>
      </c>
      <c r="G159">
        <v>0</v>
      </c>
      <c r="H159" s="44">
        <f t="shared" si="2"/>
        <v>1</v>
      </c>
      <c r="I159" s="1">
        <v>5172.0749999999998</v>
      </c>
      <c r="J159" s="25" t="s">
        <v>3183</v>
      </c>
    </row>
    <row r="160" spans="1:10" x14ac:dyDescent="0.25">
      <c r="A160" t="s">
        <v>2442</v>
      </c>
      <c r="B160" s="1">
        <v>37500</v>
      </c>
      <c r="C160">
        <v>36</v>
      </c>
      <c r="D160" s="25" t="s">
        <v>2979</v>
      </c>
      <c r="E160">
        <v>2.4</v>
      </c>
      <c r="F160" s="1">
        <v>37500</v>
      </c>
      <c r="G160">
        <v>0</v>
      </c>
      <c r="H160" s="44">
        <f t="shared" si="2"/>
        <v>1</v>
      </c>
      <c r="I160" s="1">
        <v>4750</v>
      </c>
      <c r="J160" s="25" t="s">
        <v>3176</v>
      </c>
    </row>
    <row r="161" spans="1:10" x14ac:dyDescent="0.25">
      <c r="A161" t="s">
        <v>2353</v>
      </c>
      <c r="B161" s="1">
        <v>37500</v>
      </c>
      <c r="C161">
        <v>24</v>
      </c>
      <c r="D161" s="25" t="s">
        <v>2979</v>
      </c>
      <c r="E161">
        <v>2.4</v>
      </c>
      <c r="F161" s="1">
        <v>37500</v>
      </c>
      <c r="G161">
        <v>0</v>
      </c>
      <c r="H161" s="44">
        <f t="shared" si="2"/>
        <v>1</v>
      </c>
      <c r="I161" s="1">
        <v>4750</v>
      </c>
      <c r="J161" s="25" t="s">
        <v>3177</v>
      </c>
    </row>
    <row r="162" spans="1:10" x14ac:dyDescent="0.25">
      <c r="A162" t="s">
        <v>2593</v>
      </c>
      <c r="B162" s="1">
        <v>37500</v>
      </c>
      <c r="C162">
        <v>36</v>
      </c>
      <c r="D162" s="25" t="s">
        <v>2979</v>
      </c>
      <c r="E162">
        <v>2.4</v>
      </c>
      <c r="F162" s="1">
        <v>37500</v>
      </c>
      <c r="G162">
        <v>0</v>
      </c>
      <c r="H162" s="44">
        <f t="shared" si="2"/>
        <v>1</v>
      </c>
      <c r="I162" s="1">
        <v>4750</v>
      </c>
      <c r="J162" s="25" t="s">
        <v>3178</v>
      </c>
    </row>
    <row r="163" spans="1:10" x14ac:dyDescent="0.25">
      <c r="A163" t="s">
        <v>1852</v>
      </c>
      <c r="B163" s="1">
        <v>37500</v>
      </c>
      <c r="C163">
        <v>24</v>
      </c>
      <c r="D163" s="25" t="s">
        <v>2979</v>
      </c>
      <c r="E163">
        <v>2.4</v>
      </c>
      <c r="F163" s="1">
        <v>37500</v>
      </c>
      <c r="G163">
        <v>1</v>
      </c>
      <c r="H163" s="44">
        <f t="shared" si="2"/>
        <v>2</v>
      </c>
      <c r="I163" s="1">
        <v>4750</v>
      </c>
      <c r="J163" s="25" t="s">
        <v>3179</v>
      </c>
    </row>
    <row r="164" spans="1:10" x14ac:dyDescent="0.25">
      <c r="A164" t="s">
        <v>1559</v>
      </c>
      <c r="B164" s="1">
        <v>37500</v>
      </c>
      <c r="C164">
        <v>24</v>
      </c>
      <c r="D164" s="25" t="s">
        <v>2979</v>
      </c>
      <c r="E164">
        <v>2.4</v>
      </c>
      <c r="F164" s="1">
        <v>37500</v>
      </c>
      <c r="G164">
        <v>0</v>
      </c>
      <c r="H164" s="44">
        <f t="shared" si="2"/>
        <v>1</v>
      </c>
      <c r="I164" s="1">
        <v>4750</v>
      </c>
      <c r="J164" s="25" t="s">
        <v>3180</v>
      </c>
    </row>
    <row r="165" spans="1:10" x14ac:dyDescent="0.25">
      <c r="A165" t="s">
        <v>1197</v>
      </c>
      <c r="B165" s="1">
        <v>45000</v>
      </c>
      <c r="C165">
        <v>36</v>
      </c>
      <c r="D165" s="25" t="s">
        <v>2979</v>
      </c>
      <c r="E165">
        <v>2.4</v>
      </c>
      <c r="F165" s="1">
        <v>37498.815000000002</v>
      </c>
      <c r="G165">
        <v>0</v>
      </c>
      <c r="H165" s="44">
        <f t="shared" si="2"/>
        <v>1</v>
      </c>
      <c r="I165" s="1">
        <v>6000</v>
      </c>
      <c r="J165" s="25" t="s">
        <v>3181</v>
      </c>
    </row>
    <row r="166" spans="1:10" x14ac:dyDescent="0.25">
      <c r="A166" t="s">
        <v>303</v>
      </c>
      <c r="B166" s="1">
        <v>60000</v>
      </c>
      <c r="C166">
        <v>36</v>
      </c>
      <c r="D166" s="25" t="s">
        <v>2979</v>
      </c>
      <c r="E166">
        <v>2.4</v>
      </c>
      <c r="F166" s="1">
        <v>37428.99</v>
      </c>
      <c r="G166">
        <v>0</v>
      </c>
      <c r="H166" s="44">
        <f t="shared" si="2"/>
        <v>1</v>
      </c>
      <c r="I166" s="1">
        <v>8500</v>
      </c>
      <c r="J166" s="25" t="s">
        <v>3182</v>
      </c>
    </row>
    <row r="167" spans="1:10" x14ac:dyDescent="0.25">
      <c r="A167" t="s">
        <v>812</v>
      </c>
      <c r="B167" s="1">
        <v>73500</v>
      </c>
      <c r="C167">
        <v>36</v>
      </c>
      <c r="D167" s="25" t="s">
        <v>2979</v>
      </c>
      <c r="E167">
        <v>2.4</v>
      </c>
      <c r="F167" s="1">
        <v>37341.33</v>
      </c>
      <c r="G167">
        <v>0</v>
      </c>
      <c r="H167" s="44">
        <f t="shared" si="2"/>
        <v>1</v>
      </c>
      <c r="I167" s="1">
        <v>10750</v>
      </c>
      <c r="J167" s="25" t="s">
        <v>3183</v>
      </c>
    </row>
    <row r="168" spans="1:10" x14ac:dyDescent="0.25">
      <c r="A168" t="s">
        <v>227</v>
      </c>
      <c r="B168" s="1">
        <v>45000</v>
      </c>
      <c r="C168">
        <v>24</v>
      </c>
      <c r="D168" s="25" t="s">
        <v>2979</v>
      </c>
      <c r="E168">
        <v>2.4</v>
      </c>
      <c r="F168" s="1">
        <v>37313.699999999997</v>
      </c>
      <c r="G168">
        <v>0</v>
      </c>
      <c r="H168" s="44">
        <f t="shared" si="2"/>
        <v>1</v>
      </c>
      <c r="I168" s="1">
        <v>6000</v>
      </c>
      <c r="J168" s="25" t="s">
        <v>3170</v>
      </c>
    </row>
    <row r="169" spans="1:10" x14ac:dyDescent="0.25">
      <c r="A169" t="s">
        <v>582</v>
      </c>
      <c r="B169" s="1">
        <v>48150</v>
      </c>
      <c r="C169">
        <v>36</v>
      </c>
      <c r="D169" s="25" t="s">
        <v>2979</v>
      </c>
      <c r="E169">
        <v>2.4</v>
      </c>
      <c r="F169" s="1">
        <v>37281.69</v>
      </c>
      <c r="G169">
        <v>57</v>
      </c>
      <c r="H169" s="44">
        <f t="shared" si="2"/>
        <v>4</v>
      </c>
      <c r="I169" s="1">
        <v>0</v>
      </c>
      <c r="J169" s="25" t="s">
        <v>3171</v>
      </c>
    </row>
    <row r="170" spans="1:10" x14ac:dyDescent="0.25">
      <c r="A170" t="s">
        <v>2192</v>
      </c>
      <c r="B170" s="1">
        <v>65550</v>
      </c>
      <c r="C170">
        <v>36</v>
      </c>
      <c r="D170" s="25" t="s">
        <v>2979</v>
      </c>
      <c r="E170">
        <v>2.4</v>
      </c>
      <c r="F170" s="1">
        <v>36984.254999999997</v>
      </c>
      <c r="G170">
        <v>0</v>
      </c>
      <c r="H170" s="44">
        <f t="shared" si="2"/>
        <v>1</v>
      </c>
      <c r="I170" s="1">
        <v>9425</v>
      </c>
      <c r="J170" s="25" t="s">
        <v>3172</v>
      </c>
    </row>
    <row r="171" spans="1:10" x14ac:dyDescent="0.25">
      <c r="A171" t="s">
        <v>1524</v>
      </c>
      <c r="B171" s="1">
        <v>45000</v>
      </c>
      <c r="C171">
        <v>36</v>
      </c>
      <c r="D171" s="25" t="s">
        <v>2979</v>
      </c>
      <c r="E171">
        <v>2.4</v>
      </c>
      <c r="F171" s="1">
        <v>36836.684999999998</v>
      </c>
      <c r="G171">
        <v>0</v>
      </c>
      <c r="H171" s="44">
        <f t="shared" si="2"/>
        <v>1</v>
      </c>
      <c r="I171" s="1">
        <v>5265</v>
      </c>
      <c r="J171" s="25" t="s">
        <v>3173</v>
      </c>
    </row>
    <row r="172" spans="1:10" x14ac:dyDescent="0.25">
      <c r="A172" t="s">
        <v>2584</v>
      </c>
      <c r="B172" s="1">
        <v>36750</v>
      </c>
      <c r="C172">
        <v>36</v>
      </c>
      <c r="D172" s="25" t="s">
        <v>2979</v>
      </c>
      <c r="E172">
        <v>2.4</v>
      </c>
      <c r="F172" s="1">
        <v>36750</v>
      </c>
      <c r="G172">
        <v>0</v>
      </c>
      <c r="H172" s="44">
        <f t="shared" si="2"/>
        <v>1</v>
      </c>
      <c r="I172" s="1">
        <v>6125</v>
      </c>
      <c r="J172" s="25" t="s">
        <v>3174</v>
      </c>
    </row>
    <row r="173" spans="1:10" x14ac:dyDescent="0.25">
      <c r="A173" t="s">
        <v>1836</v>
      </c>
      <c r="B173" s="1">
        <v>39000</v>
      </c>
      <c r="C173">
        <v>36</v>
      </c>
      <c r="D173" s="25" t="s">
        <v>2979</v>
      </c>
      <c r="E173">
        <v>2.4</v>
      </c>
      <c r="F173" s="1">
        <v>36675.75</v>
      </c>
      <c r="G173">
        <v>0</v>
      </c>
      <c r="H173" s="44">
        <f t="shared" si="2"/>
        <v>1</v>
      </c>
      <c r="I173" s="1">
        <v>5000</v>
      </c>
      <c r="J173" s="25" t="s">
        <v>3175</v>
      </c>
    </row>
    <row r="174" spans="1:10" x14ac:dyDescent="0.25">
      <c r="A174" t="s">
        <v>2831</v>
      </c>
      <c r="B174" s="1">
        <v>37500</v>
      </c>
      <c r="C174">
        <v>36</v>
      </c>
      <c r="D174" s="25" t="s">
        <v>2979</v>
      </c>
      <c r="E174">
        <v>2.4</v>
      </c>
      <c r="F174" s="1">
        <v>36457.604999999996</v>
      </c>
      <c r="G174">
        <v>0</v>
      </c>
      <c r="H174" s="44">
        <f t="shared" si="2"/>
        <v>1</v>
      </c>
      <c r="I174" s="1">
        <v>4750</v>
      </c>
      <c r="J174" s="25" t="s">
        <v>3176</v>
      </c>
    </row>
    <row r="175" spans="1:10" x14ac:dyDescent="0.25">
      <c r="A175" t="s">
        <v>2503</v>
      </c>
      <c r="B175" s="1">
        <v>37500</v>
      </c>
      <c r="C175">
        <v>36</v>
      </c>
      <c r="D175" s="25" t="s">
        <v>2979</v>
      </c>
      <c r="E175">
        <v>2.4</v>
      </c>
      <c r="F175" s="1">
        <v>36453.33</v>
      </c>
      <c r="G175">
        <v>30</v>
      </c>
      <c r="H175" s="44">
        <f t="shared" si="2"/>
        <v>3</v>
      </c>
      <c r="I175" s="1">
        <v>4750</v>
      </c>
      <c r="J175" s="25" t="s">
        <v>3177</v>
      </c>
    </row>
    <row r="176" spans="1:10" x14ac:dyDescent="0.25">
      <c r="A176" t="s">
        <v>1859</v>
      </c>
      <c r="B176" s="1">
        <v>37500</v>
      </c>
      <c r="C176">
        <v>36</v>
      </c>
      <c r="D176" s="25" t="s">
        <v>2979</v>
      </c>
      <c r="E176">
        <v>2.4</v>
      </c>
      <c r="F176" s="1">
        <v>36447.75</v>
      </c>
      <c r="G176">
        <v>0</v>
      </c>
      <c r="H176" s="44">
        <f t="shared" si="2"/>
        <v>1</v>
      </c>
      <c r="I176" s="1">
        <v>4750</v>
      </c>
      <c r="J176" s="25" t="s">
        <v>3178</v>
      </c>
    </row>
    <row r="177" spans="1:10" x14ac:dyDescent="0.25">
      <c r="A177" t="s">
        <v>1121</v>
      </c>
      <c r="B177" s="1">
        <v>37500</v>
      </c>
      <c r="C177">
        <v>36</v>
      </c>
      <c r="D177" s="25" t="s">
        <v>2979</v>
      </c>
      <c r="E177">
        <v>2.4</v>
      </c>
      <c r="F177" s="1">
        <v>36430.034999999996</v>
      </c>
      <c r="G177">
        <v>3</v>
      </c>
      <c r="H177" s="44">
        <f t="shared" si="2"/>
        <v>2</v>
      </c>
      <c r="I177" s="1">
        <v>4750</v>
      </c>
      <c r="J177" s="25" t="s">
        <v>3179</v>
      </c>
    </row>
    <row r="178" spans="1:10" x14ac:dyDescent="0.25">
      <c r="A178" t="s">
        <v>634</v>
      </c>
      <c r="B178" s="1">
        <v>60000</v>
      </c>
      <c r="C178">
        <v>36</v>
      </c>
      <c r="D178" s="25" t="s">
        <v>2979</v>
      </c>
      <c r="E178">
        <v>2.4</v>
      </c>
      <c r="F178" s="1">
        <v>36333.345000000001</v>
      </c>
      <c r="G178">
        <v>5</v>
      </c>
      <c r="H178" s="44">
        <f t="shared" si="2"/>
        <v>2</v>
      </c>
      <c r="I178" s="1">
        <v>4945</v>
      </c>
      <c r="J178" s="25" t="s">
        <v>3180</v>
      </c>
    </row>
    <row r="179" spans="1:10" x14ac:dyDescent="0.25">
      <c r="A179" t="s">
        <v>2101</v>
      </c>
      <c r="B179" s="1">
        <v>37500</v>
      </c>
      <c r="C179">
        <v>36</v>
      </c>
      <c r="D179" s="25" t="s">
        <v>2979</v>
      </c>
      <c r="E179">
        <v>2.4</v>
      </c>
      <c r="F179" s="1">
        <v>36313.364999999998</v>
      </c>
      <c r="G179">
        <v>0</v>
      </c>
      <c r="H179" s="44">
        <f t="shared" si="2"/>
        <v>1</v>
      </c>
      <c r="I179" s="1">
        <v>4750</v>
      </c>
      <c r="J179" s="25" t="s">
        <v>3181</v>
      </c>
    </row>
    <row r="180" spans="1:10" x14ac:dyDescent="0.25">
      <c r="A180" t="s">
        <v>2969</v>
      </c>
      <c r="B180" s="1">
        <v>37500</v>
      </c>
      <c r="C180">
        <v>36</v>
      </c>
      <c r="D180" s="25" t="s">
        <v>2979</v>
      </c>
      <c r="E180">
        <v>2.4</v>
      </c>
      <c r="F180" s="1">
        <v>36282.36</v>
      </c>
      <c r="G180">
        <v>0</v>
      </c>
      <c r="H180" s="44">
        <f t="shared" si="2"/>
        <v>1</v>
      </c>
      <c r="I180" s="1">
        <v>4750</v>
      </c>
      <c r="J180" s="25" t="s">
        <v>3182</v>
      </c>
    </row>
    <row r="181" spans="1:10" x14ac:dyDescent="0.25">
      <c r="A181" t="s">
        <v>2407</v>
      </c>
      <c r="B181" s="1">
        <v>37500</v>
      </c>
      <c r="C181">
        <v>36</v>
      </c>
      <c r="D181" s="25" t="s">
        <v>2979</v>
      </c>
      <c r="E181">
        <v>2.4</v>
      </c>
      <c r="F181" s="1">
        <v>36279.360000000001</v>
      </c>
      <c r="G181">
        <v>0</v>
      </c>
      <c r="H181" s="44">
        <f t="shared" si="2"/>
        <v>1</v>
      </c>
      <c r="I181" s="1">
        <v>4750</v>
      </c>
      <c r="J181" s="25" t="s">
        <v>3183</v>
      </c>
    </row>
    <row r="182" spans="1:10" x14ac:dyDescent="0.25">
      <c r="A182" t="s">
        <v>2647</v>
      </c>
      <c r="B182" s="1">
        <v>63750</v>
      </c>
      <c r="C182">
        <v>48</v>
      </c>
      <c r="D182" s="25" t="s">
        <v>2979</v>
      </c>
      <c r="E182">
        <v>2.4</v>
      </c>
      <c r="F182" s="1">
        <v>36023.415000000001</v>
      </c>
      <c r="G182">
        <v>0</v>
      </c>
      <c r="H182" s="44">
        <f t="shared" si="2"/>
        <v>1</v>
      </c>
      <c r="I182" s="1">
        <v>4508.75</v>
      </c>
      <c r="J182" s="25" t="s">
        <v>3170</v>
      </c>
    </row>
    <row r="183" spans="1:10" x14ac:dyDescent="0.25">
      <c r="A183" t="s">
        <v>804</v>
      </c>
      <c r="B183" s="1">
        <v>40500</v>
      </c>
      <c r="C183">
        <v>36</v>
      </c>
      <c r="D183" s="25" t="s">
        <v>2979</v>
      </c>
      <c r="E183">
        <v>2.4</v>
      </c>
      <c r="F183" s="1">
        <v>35995.965000000004</v>
      </c>
      <c r="G183">
        <v>52</v>
      </c>
      <c r="H183" s="44">
        <f t="shared" si="2"/>
        <v>4</v>
      </c>
      <c r="I183" s="1">
        <v>5250</v>
      </c>
      <c r="J183" s="25" t="s">
        <v>3171</v>
      </c>
    </row>
    <row r="184" spans="1:10" x14ac:dyDescent="0.25">
      <c r="A184" t="s">
        <v>2259</v>
      </c>
      <c r="B184" s="1">
        <v>37500</v>
      </c>
      <c r="C184">
        <v>24</v>
      </c>
      <c r="D184" s="25" t="s">
        <v>2979</v>
      </c>
      <c r="E184">
        <v>2.4</v>
      </c>
      <c r="F184" s="1">
        <v>35930.76</v>
      </c>
      <c r="G184">
        <v>0</v>
      </c>
      <c r="H184" s="44">
        <f t="shared" si="2"/>
        <v>1</v>
      </c>
      <c r="I184" s="1">
        <v>4750</v>
      </c>
      <c r="J184" s="25" t="s">
        <v>3172</v>
      </c>
    </row>
    <row r="185" spans="1:10" x14ac:dyDescent="0.25">
      <c r="A185" t="s">
        <v>2155</v>
      </c>
      <c r="B185" s="1">
        <v>90000</v>
      </c>
      <c r="C185">
        <v>36</v>
      </c>
      <c r="D185" s="25" t="s">
        <v>2979</v>
      </c>
      <c r="E185">
        <v>2.4</v>
      </c>
      <c r="F185" s="1">
        <v>35816.850000000006</v>
      </c>
      <c r="G185">
        <v>0</v>
      </c>
      <c r="H185" s="44">
        <f t="shared" si="2"/>
        <v>1</v>
      </c>
      <c r="I185" s="1">
        <v>12252.550000000001</v>
      </c>
      <c r="J185" s="25" t="s">
        <v>3173</v>
      </c>
    </row>
    <row r="186" spans="1:10" x14ac:dyDescent="0.25">
      <c r="A186" t="s">
        <v>2608</v>
      </c>
      <c r="B186" s="1">
        <v>37500</v>
      </c>
      <c r="C186">
        <v>24</v>
      </c>
      <c r="D186" s="25" t="s">
        <v>2979</v>
      </c>
      <c r="E186">
        <v>2.4</v>
      </c>
      <c r="F186" s="1">
        <v>35791.364999999998</v>
      </c>
      <c r="G186">
        <v>0</v>
      </c>
      <c r="H186" s="44">
        <f t="shared" si="2"/>
        <v>1</v>
      </c>
      <c r="I186" s="1">
        <v>0</v>
      </c>
      <c r="J186" s="25" t="s">
        <v>3174</v>
      </c>
    </row>
    <row r="187" spans="1:10" x14ac:dyDescent="0.25">
      <c r="A187" t="s">
        <v>1071</v>
      </c>
      <c r="B187" s="1">
        <v>60000</v>
      </c>
      <c r="C187">
        <v>36</v>
      </c>
      <c r="D187" s="25" t="s">
        <v>2979</v>
      </c>
      <c r="E187">
        <v>2.4</v>
      </c>
      <c r="F187" s="1">
        <v>35591.415000000001</v>
      </c>
      <c r="G187">
        <v>0</v>
      </c>
      <c r="H187" s="44">
        <f t="shared" si="2"/>
        <v>1</v>
      </c>
      <c r="I187" s="1">
        <v>8500</v>
      </c>
      <c r="J187" s="25" t="s">
        <v>3175</v>
      </c>
    </row>
    <row r="188" spans="1:10" x14ac:dyDescent="0.25">
      <c r="A188" t="s">
        <v>1704</v>
      </c>
      <c r="B188" s="1">
        <v>37500</v>
      </c>
      <c r="C188">
        <v>36</v>
      </c>
      <c r="D188" s="25" t="s">
        <v>2979</v>
      </c>
      <c r="E188">
        <v>2.4</v>
      </c>
      <c r="F188" s="1">
        <v>35335.71</v>
      </c>
      <c r="G188">
        <v>0</v>
      </c>
      <c r="H188" s="44">
        <f t="shared" si="2"/>
        <v>1</v>
      </c>
      <c r="I188" s="1">
        <v>4750</v>
      </c>
      <c r="J188" s="25" t="s">
        <v>3176</v>
      </c>
    </row>
    <row r="189" spans="1:10" x14ac:dyDescent="0.25">
      <c r="A189" t="s">
        <v>526</v>
      </c>
      <c r="B189" s="1">
        <v>52500</v>
      </c>
      <c r="C189">
        <v>36</v>
      </c>
      <c r="D189" s="25" t="s">
        <v>2979</v>
      </c>
      <c r="E189">
        <v>2.4</v>
      </c>
      <c r="F189" s="1">
        <v>35265.465000000004</v>
      </c>
      <c r="G189">
        <v>0</v>
      </c>
      <c r="H189" s="44">
        <f t="shared" si="2"/>
        <v>1</v>
      </c>
      <c r="I189" s="1">
        <v>4565</v>
      </c>
      <c r="J189" s="25" t="s">
        <v>3177</v>
      </c>
    </row>
    <row r="190" spans="1:10" x14ac:dyDescent="0.25">
      <c r="A190" t="s">
        <v>2639</v>
      </c>
      <c r="B190" s="1">
        <v>37500</v>
      </c>
      <c r="C190">
        <v>48</v>
      </c>
      <c r="D190" s="25" t="s">
        <v>2979</v>
      </c>
      <c r="E190">
        <v>2.4</v>
      </c>
      <c r="F190" s="1">
        <v>35039.264999999999</v>
      </c>
      <c r="G190">
        <v>0</v>
      </c>
      <c r="H190" s="44">
        <f t="shared" si="2"/>
        <v>1</v>
      </c>
      <c r="I190" s="1">
        <v>4750</v>
      </c>
      <c r="J190" s="25" t="s">
        <v>3178</v>
      </c>
    </row>
    <row r="191" spans="1:10" x14ac:dyDescent="0.25">
      <c r="A191" t="s">
        <v>2512</v>
      </c>
      <c r="B191" s="1">
        <v>52500</v>
      </c>
      <c r="C191">
        <v>36</v>
      </c>
      <c r="D191" s="25" t="s">
        <v>2979</v>
      </c>
      <c r="E191">
        <v>2.4</v>
      </c>
      <c r="F191" s="1">
        <v>34998.824999999997</v>
      </c>
      <c r="G191">
        <v>84</v>
      </c>
      <c r="H191" s="44">
        <f t="shared" si="2"/>
        <v>5</v>
      </c>
      <c r="I191" s="1">
        <v>5312.5</v>
      </c>
      <c r="J191" s="25" t="s">
        <v>3179</v>
      </c>
    </row>
    <row r="192" spans="1:10" x14ac:dyDescent="0.25">
      <c r="A192" t="s">
        <v>1287</v>
      </c>
      <c r="B192" s="1">
        <v>52500</v>
      </c>
      <c r="C192">
        <v>36</v>
      </c>
      <c r="D192" s="25" t="s">
        <v>2979</v>
      </c>
      <c r="E192">
        <v>2.4</v>
      </c>
      <c r="F192" s="1">
        <v>34990.604999999996</v>
      </c>
      <c r="G192">
        <v>71</v>
      </c>
      <c r="H192" s="44">
        <f t="shared" si="2"/>
        <v>5</v>
      </c>
      <c r="I192" s="1">
        <v>5</v>
      </c>
      <c r="J192" s="25" t="s">
        <v>3180</v>
      </c>
    </row>
    <row r="193" spans="1:10" x14ac:dyDescent="0.25">
      <c r="A193" t="s">
        <v>127</v>
      </c>
      <c r="B193" s="1">
        <v>60000</v>
      </c>
      <c r="C193">
        <v>36</v>
      </c>
      <c r="D193" s="25" t="s">
        <v>2979</v>
      </c>
      <c r="E193">
        <v>2.4</v>
      </c>
      <c r="F193" s="1">
        <v>34932.945</v>
      </c>
      <c r="G193">
        <v>10</v>
      </c>
      <c r="H193" s="44">
        <f t="shared" si="2"/>
        <v>3</v>
      </c>
      <c r="I193" s="1">
        <v>8500</v>
      </c>
      <c r="J193" s="25" t="s">
        <v>3181</v>
      </c>
    </row>
    <row r="194" spans="1:10" x14ac:dyDescent="0.25">
      <c r="A194" t="s">
        <v>2113</v>
      </c>
      <c r="B194" s="1">
        <v>45000</v>
      </c>
      <c r="C194">
        <v>36</v>
      </c>
      <c r="D194" s="25" t="s">
        <v>2979</v>
      </c>
      <c r="E194">
        <v>2.4</v>
      </c>
      <c r="F194" s="1">
        <v>34691.19</v>
      </c>
      <c r="G194">
        <v>0</v>
      </c>
      <c r="H194" s="44">
        <f t="shared" si="2"/>
        <v>1</v>
      </c>
      <c r="I194" s="1">
        <v>6000</v>
      </c>
      <c r="J194" s="25" t="s">
        <v>3182</v>
      </c>
    </row>
    <row r="195" spans="1:10" x14ac:dyDescent="0.25">
      <c r="A195" t="s">
        <v>8</v>
      </c>
      <c r="B195" s="1">
        <v>39000</v>
      </c>
      <c r="C195">
        <v>36</v>
      </c>
      <c r="D195" s="25" t="s">
        <v>2979</v>
      </c>
      <c r="E195">
        <v>2.4</v>
      </c>
      <c r="F195" s="1">
        <v>34661.699999999997</v>
      </c>
      <c r="G195">
        <v>140</v>
      </c>
      <c r="H195" s="44">
        <f t="shared" si="2"/>
        <v>7</v>
      </c>
      <c r="I195" s="1">
        <v>0</v>
      </c>
      <c r="J195" s="25" t="s">
        <v>3183</v>
      </c>
    </row>
    <row r="196" spans="1:10" x14ac:dyDescent="0.25">
      <c r="A196" t="s">
        <v>2680</v>
      </c>
      <c r="B196" s="1">
        <v>37500</v>
      </c>
      <c r="C196">
        <v>36</v>
      </c>
      <c r="D196" s="25" t="s">
        <v>2979</v>
      </c>
      <c r="E196">
        <v>2.4</v>
      </c>
      <c r="F196" s="1">
        <v>34469.67</v>
      </c>
      <c r="G196">
        <v>0</v>
      </c>
      <c r="H196" s="44">
        <f t="shared" si="2"/>
        <v>1</v>
      </c>
      <c r="I196" s="1">
        <v>4750</v>
      </c>
      <c r="J196" s="25" t="s">
        <v>3170</v>
      </c>
    </row>
    <row r="197" spans="1:10" x14ac:dyDescent="0.25">
      <c r="A197" t="s">
        <v>2440</v>
      </c>
      <c r="B197" s="1">
        <v>42300</v>
      </c>
      <c r="C197">
        <v>18</v>
      </c>
      <c r="D197" s="25" t="s">
        <v>2979</v>
      </c>
      <c r="E197">
        <v>2.4</v>
      </c>
      <c r="F197" s="1">
        <v>34408.215000000004</v>
      </c>
      <c r="G197">
        <v>0</v>
      </c>
      <c r="H197" s="44">
        <f t="shared" si="2"/>
        <v>1</v>
      </c>
      <c r="I197" s="1">
        <v>5550</v>
      </c>
      <c r="J197" s="25" t="s">
        <v>3171</v>
      </c>
    </row>
    <row r="198" spans="1:10" x14ac:dyDescent="0.25">
      <c r="A198" t="s">
        <v>2911</v>
      </c>
      <c r="B198" s="1">
        <v>37500</v>
      </c>
      <c r="C198">
        <v>36</v>
      </c>
      <c r="D198" s="25" t="s">
        <v>2979</v>
      </c>
      <c r="E198">
        <v>2.4</v>
      </c>
      <c r="F198" s="1">
        <v>34370.879999999997</v>
      </c>
      <c r="G198">
        <v>0</v>
      </c>
      <c r="H198" s="44">
        <f t="shared" si="2"/>
        <v>1</v>
      </c>
      <c r="I198" s="1">
        <v>4750</v>
      </c>
      <c r="J198" s="25" t="s">
        <v>3172</v>
      </c>
    </row>
    <row r="199" spans="1:10" x14ac:dyDescent="0.25">
      <c r="A199" t="s">
        <v>2817</v>
      </c>
      <c r="B199" s="1">
        <v>37500</v>
      </c>
      <c r="C199">
        <v>36</v>
      </c>
      <c r="D199" s="25" t="s">
        <v>2979</v>
      </c>
      <c r="E199">
        <v>2.4</v>
      </c>
      <c r="F199" s="1">
        <v>34362.434999999998</v>
      </c>
      <c r="G199">
        <v>15</v>
      </c>
      <c r="H199" s="44">
        <f t="shared" si="2"/>
        <v>3</v>
      </c>
      <c r="I199" s="1">
        <v>5023.8999999999996</v>
      </c>
      <c r="J199" s="25" t="s">
        <v>3173</v>
      </c>
    </row>
    <row r="200" spans="1:10" x14ac:dyDescent="0.25">
      <c r="A200" t="s">
        <v>2973</v>
      </c>
      <c r="B200" s="1">
        <v>45000</v>
      </c>
      <c r="C200">
        <v>36</v>
      </c>
      <c r="D200" s="25" t="s">
        <v>2979</v>
      </c>
      <c r="E200">
        <v>2.4</v>
      </c>
      <c r="F200" s="1">
        <v>33748.875</v>
      </c>
      <c r="G200">
        <v>0</v>
      </c>
      <c r="H200" s="44">
        <f t="shared" si="2"/>
        <v>1</v>
      </c>
      <c r="I200" s="1">
        <v>4017.7749999999996</v>
      </c>
      <c r="J200" s="25" t="s">
        <v>3174</v>
      </c>
    </row>
    <row r="201" spans="1:10" x14ac:dyDescent="0.25">
      <c r="A201" t="s">
        <v>149</v>
      </c>
      <c r="B201" s="1">
        <v>45000</v>
      </c>
      <c r="C201">
        <v>36</v>
      </c>
      <c r="D201" s="25" t="s">
        <v>2979</v>
      </c>
      <c r="E201">
        <v>2.4</v>
      </c>
      <c r="F201" s="1">
        <v>33741.39</v>
      </c>
      <c r="G201">
        <v>10</v>
      </c>
      <c r="H201" s="44">
        <f t="shared" si="2"/>
        <v>3</v>
      </c>
      <c r="I201" s="1">
        <v>4420</v>
      </c>
      <c r="J201" s="25" t="s">
        <v>3175</v>
      </c>
    </row>
    <row r="202" spans="1:10" x14ac:dyDescent="0.25">
      <c r="A202" t="s">
        <v>2775</v>
      </c>
      <c r="B202" s="1">
        <v>45000</v>
      </c>
      <c r="C202">
        <v>36</v>
      </c>
      <c r="D202" s="25" t="s">
        <v>2979</v>
      </c>
      <c r="E202">
        <v>2.4</v>
      </c>
      <c r="F202" s="1">
        <v>33678.93</v>
      </c>
      <c r="G202">
        <v>0</v>
      </c>
      <c r="H202" s="44">
        <f t="shared" si="2"/>
        <v>1</v>
      </c>
      <c r="I202" s="1">
        <v>9752.7749999999996</v>
      </c>
      <c r="J202" s="25" t="s">
        <v>3176</v>
      </c>
    </row>
    <row r="203" spans="1:10" x14ac:dyDescent="0.25">
      <c r="A203" t="s">
        <v>2332</v>
      </c>
      <c r="B203" s="1">
        <v>36000</v>
      </c>
      <c r="C203">
        <v>36</v>
      </c>
      <c r="D203" s="25" t="s">
        <v>2979</v>
      </c>
      <c r="E203">
        <v>2.4</v>
      </c>
      <c r="F203" s="1">
        <v>33617.49</v>
      </c>
      <c r="G203">
        <v>0</v>
      </c>
      <c r="H203" s="44">
        <f t="shared" si="2"/>
        <v>1</v>
      </c>
      <c r="I203" s="1">
        <v>5000</v>
      </c>
      <c r="J203" s="25" t="s">
        <v>3177</v>
      </c>
    </row>
    <row r="204" spans="1:10" x14ac:dyDescent="0.25">
      <c r="A204" t="s">
        <v>963</v>
      </c>
      <c r="B204" s="1">
        <v>45000</v>
      </c>
      <c r="C204">
        <v>36</v>
      </c>
      <c r="D204" s="25" t="s">
        <v>2979</v>
      </c>
      <c r="E204">
        <v>2.4</v>
      </c>
      <c r="F204" s="1">
        <v>33534.36</v>
      </c>
      <c r="G204">
        <v>0</v>
      </c>
      <c r="H204" s="44">
        <f t="shared" si="2"/>
        <v>1</v>
      </c>
      <c r="I204" s="1">
        <v>6000</v>
      </c>
      <c r="J204" s="25" t="s">
        <v>3178</v>
      </c>
    </row>
    <row r="205" spans="1:10" x14ac:dyDescent="0.25">
      <c r="A205" t="s">
        <v>1381</v>
      </c>
      <c r="B205" s="1">
        <v>60000</v>
      </c>
      <c r="C205">
        <v>36</v>
      </c>
      <c r="D205" s="25" t="s">
        <v>2979</v>
      </c>
      <c r="E205">
        <v>2.4</v>
      </c>
      <c r="F205" s="1">
        <v>33332.354999999996</v>
      </c>
      <c r="G205">
        <v>0</v>
      </c>
      <c r="H205" s="44">
        <f t="shared" ref="H205:H268" si="3">VLOOKUP(G205,$D$2:$F$9,3)</f>
        <v>1</v>
      </c>
      <c r="I205" s="1">
        <v>5165.45</v>
      </c>
      <c r="J205" s="25" t="s">
        <v>3179</v>
      </c>
    </row>
    <row r="206" spans="1:10" x14ac:dyDescent="0.25">
      <c r="A206" t="s">
        <v>2915</v>
      </c>
      <c r="B206" s="1">
        <v>60000</v>
      </c>
      <c r="C206">
        <v>36</v>
      </c>
      <c r="D206" s="25" t="s">
        <v>2979</v>
      </c>
      <c r="E206">
        <v>2.4</v>
      </c>
      <c r="F206" s="1">
        <v>33329.550000000003</v>
      </c>
      <c r="G206">
        <v>46</v>
      </c>
      <c r="H206" s="44">
        <f t="shared" si="3"/>
        <v>4</v>
      </c>
      <c r="I206" s="1">
        <v>4837.5</v>
      </c>
      <c r="J206" s="25" t="s">
        <v>3180</v>
      </c>
    </row>
    <row r="207" spans="1:10" x14ac:dyDescent="0.25">
      <c r="A207" t="s">
        <v>767</v>
      </c>
      <c r="B207" s="1">
        <v>37500</v>
      </c>
      <c r="C207">
        <v>36</v>
      </c>
      <c r="D207" s="25" t="s">
        <v>2979</v>
      </c>
      <c r="E207">
        <v>2.4</v>
      </c>
      <c r="F207" s="1">
        <v>33328.350000000006</v>
      </c>
      <c r="G207">
        <v>0</v>
      </c>
      <c r="H207" s="44">
        <f t="shared" si="3"/>
        <v>1</v>
      </c>
      <c r="I207" s="1">
        <v>4750</v>
      </c>
      <c r="J207" s="25" t="s">
        <v>3181</v>
      </c>
    </row>
    <row r="208" spans="1:10" x14ac:dyDescent="0.25">
      <c r="A208" t="s">
        <v>1203</v>
      </c>
      <c r="B208" s="1">
        <v>37500</v>
      </c>
      <c r="C208">
        <v>36</v>
      </c>
      <c r="D208" s="25" t="s">
        <v>2979</v>
      </c>
      <c r="E208">
        <v>2.4</v>
      </c>
      <c r="F208" s="1">
        <v>33249.300000000003</v>
      </c>
      <c r="G208">
        <v>0</v>
      </c>
      <c r="H208" s="44">
        <f t="shared" si="3"/>
        <v>1</v>
      </c>
      <c r="I208" s="1">
        <v>4750</v>
      </c>
      <c r="J208" s="25" t="s">
        <v>3182</v>
      </c>
    </row>
    <row r="209" spans="1:10" x14ac:dyDescent="0.25">
      <c r="A209" t="s">
        <v>1905</v>
      </c>
      <c r="B209" s="1">
        <v>52500</v>
      </c>
      <c r="C209">
        <v>36</v>
      </c>
      <c r="D209" s="25" t="s">
        <v>2979</v>
      </c>
      <c r="E209">
        <v>2.4</v>
      </c>
      <c r="F209" s="1">
        <v>33233.22</v>
      </c>
      <c r="G209">
        <v>0</v>
      </c>
      <c r="H209" s="44">
        <f t="shared" si="3"/>
        <v>1</v>
      </c>
      <c r="I209" s="1">
        <v>6707.5</v>
      </c>
      <c r="J209" s="25" t="s">
        <v>3183</v>
      </c>
    </row>
    <row r="210" spans="1:10" x14ac:dyDescent="0.25">
      <c r="A210" t="s">
        <v>1708</v>
      </c>
      <c r="B210" s="1">
        <v>60000</v>
      </c>
      <c r="C210">
        <v>36</v>
      </c>
      <c r="D210" s="25" t="s">
        <v>2979</v>
      </c>
      <c r="E210">
        <v>2.4</v>
      </c>
      <c r="F210" s="1">
        <v>32996.654999999999</v>
      </c>
      <c r="G210">
        <v>0</v>
      </c>
      <c r="H210" s="44">
        <f t="shared" si="3"/>
        <v>1</v>
      </c>
      <c r="I210" s="1">
        <v>7132.5</v>
      </c>
      <c r="J210" s="25" t="s">
        <v>3170</v>
      </c>
    </row>
    <row r="211" spans="1:10" x14ac:dyDescent="0.25">
      <c r="A211" t="s">
        <v>1880</v>
      </c>
      <c r="B211" s="1">
        <v>37500</v>
      </c>
      <c r="C211">
        <v>36</v>
      </c>
      <c r="D211" s="25" t="s">
        <v>2979</v>
      </c>
      <c r="E211">
        <v>2.4</v>
      </c>
      <c r="F211" s="1">
        <v>32944.695</v>
      </c>
      <c r="G211">
        <v>0</v>
      </c>
      <c r="H211" s="44">
        <f t="shared" si="3"/>
        <v>1</v>
      </c>
      <c r="I211" s="1">
        <v>4750</v>
      </c>
      <c r="J211" s="25" t="s">
        <v>3171</v>
      </c>
    </row>
    <row r="212" spans="1:10" x14ac:dyDescent="0.25">
      <c r="A212" t="s">
        <v>2516</v>
      </c>
      <c r="B212" s="1">
        <v>37500</v>
      </c>
      <c r="C212">
        <v>36</v>
      </c>
      <c r="D212" s="25" t="s">
        <v>2979</v>
      </c>
      <c r="E212">
        <v>2.4</v>
      </c>
      <c r="F212" s="1">
        <v>32862.555</v>
      </c>
      <c r="G212">
        <v>0</v>
      </c>
      <c r="H212" s="44">
        <f t="shared" si="3"/>
        <v>1</v>
      </c>
      <c r="I212" s="1">
        <v>3727.5</v>
      </c>
      <c r="J212" s="25" t="s">
        <v>3172</v>
      </c>
    </row>
    <row r="213" spans="1:10" x14ac:dyDescent="0.25">
      <c r="A213" t="s">
        <v>2047</v>
      </c>
      <c r="B213" s="1">
        <v>37500</v>
      </c>
      <c r="C213">
        <v>24</v>
      </c>
      <c r="D213" s="25" t="s">
        <v>2979</v>
      </c>
      <c r="E213">
        <v>2.4</v>
      </c>
      <c r="F213" s="1">
        <v>32803.89</v>
      </c>
      <c r="G213">
        <v>12</v>
      </c>
      <c r="H213" s="44">
        <f t="shared" si="3"/>
        <v>3</v>
      </c>
      <c r="I213" s="1">
        <v>4750</v>
      </c>
      <c r="J213" s="25" t="s">
        <v>3173</v>
      </c>
    </row>
    <row r="214" spans="1:10" x14ac:dyDescent="0.25">
      <c r="A214" t="s">
        <v>977</v>
      </c>
      <c r="B214" s="1">
        <v>45000</v>
      </c>
      <c r="C214">
        <v>36</v>
      </c>
      <c r="D214" s="25" t="s">
        <v>2979</v>
      </c>
      <c r="E214">
        <v>2.4</v>
      </c>
      <c r="F214" s="1">
        <v>32713.14</v>
      </c>
      <c r="G214">
        <v>0</v>
      </c>
      <c r="H214" s="44">
        <f t="shared" si="3"/>
        <v>1</v>
      </c>
      <c r="I214" s="1">
        <v>3975</v>
      </c>
      <c r="J214" s="25" t="s">
        <v>3174</v>
      </c>
    </row>
    <row r="215" spans="1:10" x14ac:dyDescent="0.25">
      <c r="A215" t="s">
        <v>223</v>
      </c>
      <c r="B215" s="1">
        <v>37500</v>
      </c>
      <c r="C215">
        <v>36</v>
      </c>
      <c r="D215" s="25" t="s">
        <v>2979</v>
      </c>
      <c r="E215">
        <v>2.4</v>
      </c>
      <c r="F215" s="1">
        <v>32690.805</v>
      </c>
      <c r="G215">
        <v>0</v>
      </c>
      <c r="H215" s="44">
        <f t="shared" si="3"/>
        <v>1</v>
      </c>
      <c r="I215" s="1">
        <v>4750</v>
      </c>
      <c r="J215" s="25" t="s">
        <v>3175</v>
      </c>
    </row>
    <row r="216" spans="1:10" x14ac:dyDescent="0.25">
      <c r="A216" t="s">
        <v>2522</v>
      </c>
      <c r="B216" s="1">
        <v>36000</v>
      </c>
      <c r="C216">
        <v>36</v>
      </c>
      <c r="D216" s="25" t="s">
        <v>2979</v>
      </c>
      <c r="E216">
        <v>2.4</v>
      </c>
      <c r="F216" s="1">
        <v>32676.375</v>
      </c>
      <c r="G216">
        <v>0</v>
      </c>
      <c r="H216" s="44">
        <f t="shared" si="3"/>
        <v>1</v>
      </c>
      <c r="I216" s="1">
        <v>4500</v>
      </c>
      <c r="J216" s="25" t="s">
        <v>3176</v>
      </c>
    </row>
    <row r="217" spans="1:10" x14ac:dyDescent="0.25">
      <c r="A217" t="s">
        <v>2285</v>
      </c>
      <c r="B217" s="1">
        <v>45000</v>
      </c>
      <c r="C217">
        <v>36</v>
      </c>
      <c r="D217" s="25" t="s">
        <v>2979</v>
      </c>
      <c r="E217">
        <v>2.4</v>
      </c>
      <c r="F217" s="1">
        <v>32614.89</v>
      </c>
      <c r="G217">
        <v>0</v>
      </c>
      <c r="H217" s="44">
        <f t="shared" si="3"/>
        <v>1</v>
      </c>
      <c r="I217" s="1">
        <v>6000.7749999999996</v>
      </c>
      <c r="J217" s="25" t="s">
        <v>3177</v>
      </c>
    </row>
    <row r="218" spans="1:10" x14ac:dyDescent="0.25">
      <c r="A218" t="s">
        <v>69</v>
      </c>
      <c r="B218" s="1">
        <v>51000</v>
      </c>
      <c r="C218">
        <v>36</v>
      </c>
      <c r="D218" s="25" t="s">
        <v>2979</v>
      </c>
      <c r="E218">
        <v>2.4</v>
      </c>
      <c r="F218" s="1">
        <v>32580.705000000002</v>
      </c>
      <c r="G218">
        <v>0</v>
      </c>
      <c r="H218" s="44">
        <f t="shared" si="3"/>
        <v>1</v>
      </c>
      <c r="I218" s="1">
        <v>0</v>
      </c>
      <c r="J218" s="25" t="s">
        <v>3178</v>
      </c>
    </row>
    <row r="219" spans="1:10" x14ac:dyDescent="0.25">
      <c r="A219" t="s">
        <v>1586</v>
      </c>
      <c r="B219" s="1">
        <v>33750</v>
      </c>
      <c r="C219">
        <v>36</v>
      </c>
      <c r="D219" s="25" t="s">
        <v>2979</v>
      </c>
      <c r="E219">
        <v>2.4</v>
      </c>
      <c r="F219" s="1">
        <v>32535.614999999998</v>
      </c>
      <c r="G219">
        <v>0</v>
      </c>
      <c r="H219" s="44">
        <f t="shared" si="3"/>
        <v>1</v>
      </c>
      <c r="I219" s="1">
        <v>4125</v>
      </c>
      <c r="J219" s="25" t="s">
        <v>3179</v>
      </c>
    </row>
    <row r="220" spans="1:10" x14ac:dyDescent="0.25">
      <c r="A220" t="s">
        <v>1912</v>
      </c>
      <c r="B220" s="1">
        <v>37500</v>
      </c>
      <c r="C220">
        <v>36</v>
      </c>
      <c r="D220" s="25" t="s">
        <v>2979</v>
      </c>
      <c r="E220">
        <v>2.4</v>
      </c>
      <c r="F220" s="1">
        <v>32491.590000000004</v>
      </c>
      <c r="G220">
        <v>0</v>
      </c>
      <c r="H220" s="44">
        <f t="shared" si="3"/>
        <v>1</v>
      </c>
      <c r="I220" s="1">
        <v>4750</v>
      </c>
      <c r="J220" s="25" t="s">
        <v>3180</v>
      </c>
    </row>
    <row r="221" spans="1:10" x14ac:dyDescent="0.25">
      <c r="A221" t="s">
        <v>51</v>
      </c>
      <c r="B221" s="1">
        <v>45000</v>
      </c>
      <c r="C221">
        <v>36</v>
      </c>
      <c r="D221" s="25" t="s">
        <v>2979</v>
      </c>
      <c r="E221">
        <v>2.4</v>
      </c>
      <c r="F221" s="1">
        <v>32488.514999999999</v>
      </c>
      <c r="G221">
        <v>24</v>
      </c>
      <c r="H221" s="44">
        <f t="shared" si="3"/>
        <v>3</v>
      </c>
      <c r="I221" s="1">
        <v>6000</v>
      </c>
      <c r="J221" s="25" t="s">
        <v>3181</v>
      </c>
    </row>
    <row r="222" spans="1:10" x14ac:dyDescent="0.25">
      <c r="A222" t="s">
        <v>2625</v>
      </c>
      <c r="B222" s="1">
        <v>33450</v>
      </c>
      <c r="C222">
        <v>36</v>
      </c>
      <c r="D222" s="25" t="s">
        <v>2979</v>
      </c>
      <c r="E222">
        <v>2.4</v>
      </c>
      <c r="F222" s="1">
        <v>32485.004999999997</v>
      </c>
      <c r="G222">
        <v>0</v>
      </c>
      <c r="H222" s="44">
        <f t="shared" si="3"/>
        <v>1</v>
      </c>
      <c r="I222" s="1">
        <v>5426.3</v>
      </c>
      <c r="J222" s="25" t="s">
        <v>3182</v>
      </c>
    </row>
    <row r="223" spans="1:10" x14ac:dyDescent="0.25">
      <c r="A223" t="s">
        <v>1032</v>
      </c>
      <c r="B223" s="1">
        <v>45000</v>
      </c>
      <c r="C223">
        <v>36</v>
      </c>
      <c r="D223" s="25" t="s">
        <v>2979</v>
      </c>
      <c r="E223">
        <v>2.4</v>
      </c>
      <c r="F223" s="1">
        <v>32433.81</v>
      </c>
      <c r="G223">
        <v>0</v>
      </c>
      <c r="H223" s="44">
        <f t="shared" si="3"/>
        <v>1</v>
      </c>
      <c r="I223" s="1">
        <v>6000</v>
      </c>
      <c r="J223" s="25" t="s">
        <v>3183</v>
      </c>
    </row>
    <row r="224" spans="1:10" x14ac:dyDescent="0.25">
      <c r="A224" t="s">
        <v>1605</v>
      </c>
      <c r="B224" s="1">
        <v>57750</v>
      </c>
      <c r="C224">
        <v>36</v>
      </c>
      <c r="D224" s="25" t="s">
        <v>2979</v>
      </c>
      <c r="E224">
        <v>2.4</v>
      </c>
      <c r="F224" s="1">
        <v>32338.185000000001</v>
      </c>
      <c r="G224">
        <v>0</v>
      </c>
      <c r="H224" s="44">
        <f t="shared" si="3"/>
        <v>1</v>
      </c>
      <c r="I224" s="1">
        <v>8125</v>
      </c>
      <c r="J224" s="25" t="s">
        <v>3170</v>
      </c>
    </row>
    <row r="225" spans="1:10" x14ac:dyDescent="0.25">
      <c r="A225" t="s">
        <v>204</v>
      </c>
      <c r="B225" s="1">
        <v>45000</v>
      </c>
      <c r="C225">
        <v>36</v>
      </c>
      <c r="D225" s="25" t="s">
        <v>2979</v>
      </c>
      <c r="E225">
        <v>2.4</v>
      </c>
      <c r="F225" s="1">
        <v>32199.18</v>
      </c>
      <c r="G225">
        <v>0</v>
      </c>
      <c r="H225" s="44">
        <f t="shared" si="3"/>
        <v>1</v>
      </c>
      <c r="I225" s="1">
        <v>6000</v>
      </c>
      <c r="J225" s="25" t="s">
        <v>3171</v>
      </c>
    </row>
    <row r="226" spans="1:10" x14ac:dyDescent="0.25">
      <c r="A226" t="s">
        <v>1523</v>
      </c>
      <c r="B226" s="1">
        <v>45000</v>
      </c>
      <c r="C226">
        <v>36</v>
      </c>
      <c r="D226" s="25" t="s">
        <v>2979</v>
      </c>
      <c r="E226">
        <v>2.4</v>
      </c>
      <c r="F226" s="1">
        <v>32181.239999999998</v>
      </c>
      <c r="G226">
        <v>0</v>
      </c>
      <c r="H226" s="44">
        <f t="shared" si="3"/>
        <v>1</v>
      </c>
      <c r="I226" s="1">
        <v>6000</v>
      </c>
      <c r="J226" s="25" t="s">
        <v>3172</v>
      </c>
    </row>
    <row r="227" spans="1:10" x14ac:dyDescent="0.25">
      <c r="A227" t="s">
        <v>1999</v>
      </c>
      <c r="B227" s="1">
        <v>45000</v>
      </c>
      <c r="C227">
        <v>36</v>
      </c>
      <c r="D227" s="25" t="s">
        <v>2979</v>
      </c>
      <c r="E227">
        <v>2.4</v>
      </c>
      <c r="F227" s="1">
        <v>32094.18</v>
      </c>
      <c r="G227">
        <v>0</v>
      </c>
      <c r="H227" s="44">
        <f t="shared" si="3"/>
        <v>1</v>
      </c>
      <c r="I227" s="1">
        <v>6006.3</v>
      </c>
      <c r="J227" s="25" t="s">
        <v>3173</v>
      </c>
    </row>
    <row r="228" spans="1:10" x14ac:dyDescent="0.25">
      <c r="A228" t="s">
        <v>2255</v>
      </c>
      <c r="B228" s="1">
        <v>37500</v>
      </c>
      <c r="C228">
        <v>36</v>
      </c>
      <c r="D228" s="25" t="s">
        <v>2979</v>
      </c>
      <c r="E228">
        <v>2.4</v>
      </c>
      <c r="F228" s="1">
        <v>31983.78</v>
      </c>
      <c r="G228">
        <v>0</v>
      </c>
      <c r="H228" s="44">
        <f t="shared" si="3"/>
        <v>1</v>
      </c>
      <c r="I228" s="1">
        <v>4750</v>
      </c>
      <c r="J228" s="25" t="s">
        <v>3174</v>
      </c>
    </row>
    <row r="229" spans="1:10" x14ac:dyDescent="0.25">
      <c r="A229" t="s">
        <v>529</v>
      </c>
      <c r="B229" s="1">
        <v>45000</v>
      </c>
      <c r="C229">
        <v>24</v>
      </c>
      <c r="D229" s="25" t="s">
        <v>2979</v>
      </c>
      <c r="E229">
        <v>2.4</v>
      </c>
      <c r="F229" s="1">
        <v>31873.695</v>
      </c>
      <c r="G229">
        <v>0</v>
      </c>
      <c r="H229" s="44">
        <f t="shared" si="3"/>
        <v>1</v>
      </c>
      <c r="I229" s="1">
        <v>4262.5</v>
      </c>
      <c r="J229" s="25" t="s">
        <v>3175</v>
      </c>
    </row>
    <row r="230" spans="1:10" x14ac:dyDescent="0.25">
      <c r="A230" t="s">
        <v>87</v>
      </c>
      <c r="B230" s="1">
        <v>45000</v>
      </c>
      <c r="C230">
        <v>24</v>
      </c>
      <c r="D230" s="25" t="s">
        <v>2979</v>
      </c>
      <c r="E230">
        <v>2.4</v>
      </c>
      <c r="F230" s="1">
        <v>31860.54</v>
      </c>
      <c r="G230">
        <v>0</v>
      </c>
      <c r="H230" s="44">
        <f t="shared" si="3"/>
        <v>1</v>
      </c>
      <c r="I230" s="1">
        <v>5625</v>
      </c>
      <c r="J230" s="25" t="s">
        <v>3176</v>
      </c>
    </row>
    <row r="231" spans="1:10" x14ac:dyDescent="0.25">
      <c r="A231" t="s">
        <v>162</v>
      </c>
      <c r="B231" s="1">
        <v>37500</v>
      </c>
      <c r="C231">
        <v>36</v>
      </c>
      <c r="D231" s="25" t="s">
        <v>2979</v>
      </c>
      <c r="E231">
        <v>2.4</v>
      </c>
      <c r="F231" s="1">
        <v>31414.199999999997</v>
      </c>
      <c r="G231">
        <v>0</v>
      </c>
      <c r="H231" s="44">
        <f t="shared" si="3"/>
        <v>1</v>
      </c>
      <c r="I231" s="1">
        <v>4750</v>
      </c>
      <c r="J231" s="25" t="s">
        <v>3177</v>
      </c>
    </row>
    <row r="232" spans="1:10" x14ac:dyDescent="0.25">
      <c r="A232" t="s">
        <v>1817</v>
      </c>
      <c r="B232" s="1">
        <v>75000</v>
      </c>
      <c r="C232">
        <v>36</v>
      </c>
      <c r="D232" s="25" t="s">
        <v>2979</v>
      </c>
      <c r="E232">
        <v>2.4</v>
      </c>
      <c r="F232" s="1">
        <v>31348.274999999998</v>
      </c>
      <c r="G232">
        <v>0</v>
      </c>
      <c r="H232" s="44">
        <f t="shared" si="3"/>
        <v>1</v>
      </c>
      <c r="I232" s="1">
        <v>11000</v>
      </c>
      <c r="J232" s="25" t="s">
        <v>3178</v>
      </c>
    </row>
    <row r="233" spans="1:10" x14ac:dyDescent="0.25">
      <c r="A233" t="s">
        <v>2824</v>
      </c>
      <c r="B233" s="1">
        <v>37500</v>
      </c>
      <c r="C233">
        <v>36</v>
      </c>
      <c r="D233" s="25" t="s">
        <v>2979</v>
      </c>
      <c r="E233">
        <v>2.4</v>
      </c>
      <c r="F233" s="1">
        <v>31249.439999999999</v>
      </c>
      <c r="G233">
        <v>0</v>
      </c>
      <c r="H233" s="44">
        <f t="shared" si="3"/>
        <v>1</v>
      </c>
      <c r="I233" s="1">
        <v>4750</v>
      </c>
      <c r="J233" s="25" t="s">
        <v>3179</v>
      </c>
    </row>
    <row r="234" spans="1:10" x14ac:dyDescent="0.25">
      <c r="A234" t="s">
        <v>2717</v>
      </c>
      <c r="B234" s="1">
        <v>45000</v>
      </c>
      <c r="C234">
        <v>36</v>
      </c>
      <c r="D234" s="25" t="s">
        <v>2979</v>
      </c>
      <c r="E234">
        <v>2.4</v>
      </c>
      <c r="F234" s="1">
        <v>31236.57</v>
      </c>
      <c r="G234">
        <v>0</v>
      </c>
      <c r="H234" s="44">
        <f t="shared" si="3"/>
        <v>1</v>
      </c>
      <c r="I234" s="1">
        <v>3750</v>
      </c>
      <c r="J234" s="25" t="s">
        <v>3180</v>
      </c>
    </row>
    <row r="235" spans="1:10" x14ac:dyDescent="0.25">
      <c r="A235" t="s">
        <v>614</v>
      </c>
      <c r="B235" s="1">
        <v>37500</v>
      </c>
      <c r="C235">
        <v>36</v>
      </c>
      <c r="D235" s="25" t="s">
        <v>2979</v>
      </c>
      <c r="E235">
        <v>2.4</v>
      </c>
      <c r="F235" s="1">
        <v>31166.595000000001</v>
      </c>
      <c r="G235">
        <v>0</v>
      </c>
      <c r="H235" s="44">
        <f t="shared" si="3"/>
        <v>1</v>
      </c>
      <c r="I235" s="1">
        <v>4750</v>
      </c>
      <c r="J235" s="25" t="s">
        <v>3181</v>
      </c>
    </row>
    <row r="236" spans="1:10" x14ac:dyDescent="0.25">
      <c r="A236" t="s">
        <v>1746</v>
      </c>
      <c r="B236" s="1">
        <v>33000</v>
      </c>
      <c r="C236">
        <v>36</v>
      </c>
      <c r="D236" s="25" t="s">
        <v>2979</v>
      </c>
      <c r="E236">
        <v>2.4</v>
      </c>
      <c r="F236" s="1">
        <v>31165.71</v>
      </c>
      <c r="G236">
        <v>0</v>
      </c>
      <c r="H236" s="44">
        <f t="shared" si="3"/>
        <v>1</v>
      </c>
      <c r="I236" s="1">
        <v>4000</v>
      </c>
      <c r="J236" s="25" t="s">
        <v>3182</v>
      </c>
    </row>
    <row r="237" spans="1:10" x14ac:dyDescent="0.25">
      <c r="A237" t="s">
        <v>2385</v>
      </c>
      <c r="B237" s="1">
        <v>37500</v>
      </c>
      <c r="C237">
        <v>24</v>
      </c>
      <c r="D237" s="25" t="s">
        <v>2979</v>
      </c>
      <c r="E237">
        <v>2.4</v>
      </c>
      <c r="F237" s="1">
        <v>31059.855</v>
      </c>
      <c r="G237">
        <v>0</v>
      </c>
      <c r="H237" s="44">
        <f t="shared" si="3"/>
        <v>1</v>
      </c>
      <c r="I237" s="1">
        <v>4750</v>
      </c>
      <c r="J237" s="25" t="s">
        <v>3183</v>
      </c>
    </row>
    <row r="238" spans="1:10" x14ac:dyDescent="0.25">
      <c r="A238" t="s">
        <v>1916</v>
      </c>
      <c r="B238" s="1">
        <v>37500</v>
      </c>
      <c r="C238">
        <v>36</v>
      </c>
      <c r="D238" s="25" t="s">
        <v>2979</v>
      </c>
      <c r="E238">
        <v>2.4</v>
      </c>
      <c r="F238" s="1">
        <v>31045.620000000003</v>
      </c>
      <c r="G238">
        <v>0</v>
      </c>
      <c r="H238" s="44">
        <f t="shared" si="3"/>
        <v>1</v>
      </c>
      <c r="I238" s="1">
        <v>4750</v>
      </c>
      <c r="J238" s="25" t="s">
        <v>3170</v>
      </c>
    </row>
    <row r="239" spans="1:10" x14ac:dyDescent="0.25">
      <c r="A239" t="s">
        <v>2884</v>
      </c>
      <c r="B239" s="1">
        <v>37500</v>
      </c>
      <c r="C239">
        <v>36</v>
      </c>
      <c r="D239" s="25" t="s">
        <v>2979</v>
      </c>
      <c r="E239">
        <v>2.4</v>
      </c>
      <c r="F239" s="1">
        <v>30989.22</v>
      </c>
      <c r="G239">
        <v>0</v>
      </c>
      <c r="H239" s="44">
        <f t="shared" si="3"/>
        <v>1</v>
      </c>
      <c r="I239" s="1">
        <v>4750</v>
      </c>
      <c r="J239" s="25" t="s">
        <v>3171</v>
      </c>
    </row>
    <row r="240" spans="1:10" x14ac:dyDescent="0.25">
      <c r="A240" t="s">
        <v>1996</v>
      </c>
      <c r="B240" s="1">
        <v>45000</v>
      </c>
      <c r="C240">
        <v>36</v>
      </c>
      <c r="D240" s="25" t="s">
        <v>2979</v>
      </c>
      <c r="E240">
        <v>2.4</v>
      </c>
      <c r="F240" s="1">
        <v>30886.29</v>
      </c>
      <c r="G240">
        <v>0</v>
      </c>
      <c r="H240" s="44">
        <f t="shared" si="3"/>
        <v>1</v>
      </c>
      <c r="I240" s="1">
        <v>6000</v>
      </c>
      <c r="J240" s="25" t="s">
        <v>3172</v>
      </c>
    </row>
    <row r="241" spans="1:10" x14ac:dyDescent="0.25">
      <c r="A241" t="s">
        <v>2677</v>
      </c>
      <c r="B241" s="1">
        <v>45000</v>
      </c>
      <c r="C241">
        <v>36</v>
      </c>
      <c r="D241" s="25" t="s">
        <v>2979</v>
      </c>
      <c r="E241">
        <v>2.4</v>
      </c>
      <c r="F241" s="1">
        <v>30799.08</v>
      </c>
      <c r="G241">
        <v>0</v>
      </c>
      <c r="H241" s="44">
        <f t="shared" si="3"/>
        <v>1</v>
      </c>
      <c r="I241" s="1">
        <v>6000</v>
      </c>
      <c r="J241" s="25" t="s">
        <v>3173</v>
      </c>
    </row>
    <row r="242" spans="1:10" x14ac:dyDescent="0.25">
      <c r="A242" t="s">
        <v>136</v>
      </c>
      <c r="B242" s="1">
        <v>225000</v>
      </c>
      <c r="C242">
        <v>48</v>
      </c>
      <c r="D242" s="25" t="s">
        <v>2979</v>
      </c>
      <c r="E242">
        <v>2.4</v>
      </c>
      <c r="F242" s="1">
        <v>30790.68</v>
      </c>
      <c r="G242">
        <v>0</v>
      </c>
      <c r="H242" s="44">
        <f t="shared" si="3"/>
        <v>1</v>
      </c>
      <c r="I242" s="1">
        <v>36000</v>
      </c>
      <c r="J242" s="25" t="s">
        <v>3174</v>
      </c>
    </row>
    <row r="243" spans="1:10" x14ac:dyDescent="0.25">
      <c r="A243" t="s">
        <v>1788</v>
      </c>
      <c r="B243" s="1">
        <v>45000</v>
      </c>
      <c r="C243">
        <v>36</v>
      </c>
      <c r="D243" s="25" t="s">
        <v>2979</v>
      </c>
      <c r="E243">
        <v>2.4</v>
      </c>
      <c r="F243" s="1">
        <v>30779.61</v>
      </c>
      <c r="G243">
        <v>0</v>
      </c>
      <c r="H243" s="44">
        <f t="shared" si="3"/>
        <v>1</v>
      </c>
      <c r="I243" s="1">
        <v>6000</v>
      </c>
      <c r="J243" s="25" t="s">
        <v>3175</v>
      </c>
    </row>
    <row r="244" spans="1:10" x14ac:dyDescent="0.25">
      <c r="A244" t="s">
        <v>1576</v>
      </c>
      <c r="B244" s="1">
        <v>40500</v>
      </c>
      <c r="C244">
        <v>36</v>
      </c>
      <c r="D244" s="25" t="s">
        <v>2979</v>
      </c>
      <c r="E244">
        <v>2.4</v>
      </c>
      <c r="F244" s="1">
        <v>30750.69</v>
      </c>
      <c r="G244">
        <v>0</v>
      </c>
      <c r="H244" s="44">
        <f t="shared" si="3"/>
        <v>1</v>
      </c>
      <c r="I244" s="1">
        <v>5250</v>
      </c>
      <c r="J244" s="25" t="s">
        <v>3176</v>
      </c>
    </row>
    <row r="245" spans="1:10" x14ac:dyDescent="0.25">
      <c r="A245" t="s">
        <v>337</v>
      </c>
      <c r="B245" s="1">
        <v>37500</v>
      </c>
      <c r="C245">
        <v>36</v>
      </c>
      <c r="D245" s="25" t="s">
        <v>2979</v>
      </c>
      <c r="E245">
        <v>2.4</v>
      </c>
      <c r="F245" s="1">
        <v>30592.44</v>
      </c>
      <c r="G245">
        <v>0</v>
      </c>
      <c r="H245" s="44">
        <f t="shared" si="3"/>
        <v>1</v>
      </c>
      <c r="I245" s="1">
        <v>4750</v>
      </c>
      <c r="J245" s="25" t="s">
        <v>3177</v>
      </c>
    </row>
    <row r="246" spans="1:10" x14ac:dyDescent="0.25">
      <c r="A246" t="s">
        <v>1981</v>
      </c>
      <c r="B246" s="1">
        <v>52500</v>
      </c>
      <c r="C246">
        <v>36</v>
      </c>
      <c r="D246" s="25" t="s">
        <v>2979</v>
      </c>
      <c r="E246">
        <v>2.4</v>
      </c>
      <c r="F246" s="1">
        <v>30445.185000000001</v>
      </c>
      <c r="G246">
        <v>0</v>
      </c>
      <c r="H246" s="44">
        <f t="shared" si="3"/>
        <v>1</v>
      </c>
      <c r="I246" s="1">
        <v>3887.5</v>
      </c>
      <c r="J246" s="25" t="s">
        <v>3178</v>
      </c>
    </row>
    <row r="247" spans="1:10" x14ac:dyDescent="0.25">
      <c r="A247" t="s">
        <v>218</v>
      </c>
      <c r="B247" s="1">
        <v>45000</v>
      </c>
      <c r="C247">
        <v>36</v>
      </c>
      <c r="D247" s="25" t="s">
        <v>2979</v>
      </c>
      <c r="E247">
        <v>2.4</v>
      </c>
      <c r="F247" s="1">
        <v>30403.514999999999</v>
      </c>
      <c r="G247">
        <v>0</v>
      </c>
      <c r="H247" s="44">
        <f t="shared" si="3"/>
        <v>1</v>
      </c>
      <c r="I247" s="1">
        <v>6000</v>
      </c>
      <c r="J247" s="25" t="s">
        <v>3179</v>
      </c>
    </row>
    <row r="248" spans="1:10" x14ac:dyDescent="0.25">
      <c r="A248" t="s">
        <v>2176</v>
      </c>
      <c r="B248" s="1">
        <v>33000</v>
      </c>
      <c r="C248">
        <v>36</v>
      </c>
      <c r="D248" s="25" t="s">
        <v>2979</v>
      </c>
      <c r="E248">
        <v>2.4</v>
      </c>
      <c r="F248" s="1">
        <v>30271.11</v>
      </c>
      <c r="G248">
        <v>0</v>
      </c>
      <c r="H248" s="44">
        <f t="shared" si="3"/>
        <v>1</v>
      </c>
      <c r="I248" s="1">
        <v>4000</v>
      </c>
      <c r="J248" s="25" t="s">
        <v>3180</v>
      </c>
    </row>
    <row r="249" spans="1:10" x14ac:dyDescent="0.25">
      <c r="A249" t="s">
        <v>380</v>
      </c>
      <c r="B249" s="1">
        <v>33000</v>
      </c>
      <c r="C249">
        <v>24</v>
      </c>
      <c r="D249" s="25" t="s">
        <v>2979</v>
      </c>
      <c r="E249">
        <v>2.4</v>
      </c>
      <c r="F249" s="1">
        <v>30243.345000000001</v>
      </c>
      <c r="G249">
        <v>0</v>
      </c>
      <c r="H249" s="44">
        <f t="shared" si="3"/>
        <v>1</v>
      </c>
      <c r="I249" s="1">
        <v>4000</v>
      </c>
      <c r="J249" s="25" t="s">
        <v>3181</v>
      </c>
    </row>
    <row r="250" spans="1:10" x14ac:dyDescent="0.25">
      <c r="A250" t="s">
        <v>2151</v>
      </c>
      <c r="B250" s="1">
        <v>37500</v>
      </c>
      <c r="C250">
        <v>36</v>
      </c>
      <c r="D250" s="25" t="s">
        <v>2979</v>
      </c>
      <c r="E250">
        <v>2.4</v>
      </c>
      <c r="F250" s="1">
        <v>30193.514999999999</v>
      </c>
      <c r="G250">
        <v>11</v>
      </c>
      <c r="H250" s="44">
        <f t="shared" si="3"/>
        <v>3</v>
      </c>
      <c r="I250" s="1">
        <v>3792.5</v>
      </c>
      <c r="J250" s="25" t="s">
        <v>3182</v>
      </c>
    </row>
    <row r="251" spans="1:10" x14ac:dyDescent="0.25">
      <c r="A251" t="s">
        <v>2972</v>
      </c>
      <c r="B251" s="1">
        <v>30000</v>
      </c>
      <c r="C251">
        <v>36</v>
      </c>
      <c r="D251" s="25" t="s">
        <v>2979</v>
      </c>
      <c r="E251">
        <v>2.4</v>
      </c>
      <c r="F251" s="1">
        <v>30000</v>
      </c>
      <c r="G251">
        <v>0</v>
      </c>
      <c r="H251" s="44">
        <f t="shared" si="3"/>
        <v>1</v>
      </c>
      <c r="I251" s="1">
        <v>3500</v>
      </c>
      <c r="J251" s="25" t="s">
        <v>3183</v>
      </c>
    </row>
    <row r="252" spans="1:10" x14ac:dyDescent="0.25">
      <c r="A252" t="s">
        <v>2825</v>
      </c>
      <c r="B252" s="1">
        <v>30000</v>
      </c>
      <c r="C252">
        <v>24</v>
      </c>
      <c r="D252" s="25" t="s">
        <v>2979</v>
      </c>
      <c r="E252">
        <v>2.4</v>
      </c>
      <c r="F252" s="1">
        <v>30000</v>
      </c>
      <c r="G252">
        <v>0</v>
      </c>
      <c r="H252" s="44">
        <f t="shared" si="3"/>
        <v>1</v>
      </c>
      <c r="I252" s="1">
        <v>4186.5249999999996</v>
      </c>
      <c r="J252" s="25" t="s">
        <v>3176</v>
      </c>
    </row>
    <row r="253" spans="1:10" x14ac:dyDescent="0.25">
      <c r="A253" t="s">
        <v>2885</v>
      </c>
      <c r="B253" s="1">
        <v>30000</v>
      </c>
      <c r="C253">
        <v>24</v>
      </c>
      <c r="D253" s="25" t="s">
        <v>2979</v>
      </c>
      <c r="E253">
        <v>2.4</v>
      </c>
      <c r="F253" s="1">
        <v>30000</v>
      </c>
      <c r="G253">
        <v>0</v>
      </c>
      <c r="H253" s="44">
        <f t="shared" si="3"/>
        <v>1</v>
      </c>
      <c r="I253" s="1">
        <v>3650</v>
      </c>
      <c r="J253" s="25" t="s">
        <v>3177</v>
      </c>
    </row>
    <row r="254" spans="1:10" x14ac:dyDescent="0.25">
      <c r="A254" t="s">
        <v>1595</v>
      </c>
      <c r="B254" s="1">
        <v>30000</v>
      </c>
      <c r="C254">
        <v>24</v>
      </c>
      <c r="D254" s="25" t="s">
        <v>2979</v>
      </c>
      <c r="E254">
        <v>2.4</v>
      </c>
      <c r="F254" s="1">
        <v>30000</v>
      </c>
      <c r="G254">
        <v>0</v>
      </c>
      <c r="H254" s="44">
        <f t="shared" si="3"/>
        <v>1</v>
      </c>
      <c r="I254" s="1">
        <v>3500</v>
      </c>
      <c r="J254" s="25" t="s">
        <v>3178</v>
      </c>
    </row>
    <row r="255" spans="1:10" x14ac:dyDescent="0.25">
      <c r="A255" t="s">
        <v>2581</v>
      </c>
      <c r="B255" s="1">
        <v>30000</v>
      </c>
      <c r="C255">
        <v>36</v>
      </c>
      <c r="D255" s="25" t="s">
        <v>2979</v>
      </c>
      <c r="E255">
        <v>2.4</v>
      </c>
      <c r="F255" s="1">
        <v>30000</v>
      </c>
      <c r="G255">
        <v>25</v>
      </c>
      <c r="H255" s="44">
        <f t="shared" si="3"/>
        <v>3</v>
      </c>
      <c r="I255" s="1">
        <v>3500</v>
      </c>
      <c r="J255" s="25" t="s">
        <v>3179</v>
      </c>
    </row>
    <row r="256" spans="1:10" x14ac:dyDescent="0.25">
      <c r="A256" t="s">
        <v>1921</v>
      </c>
      <c r="B256" s="1">
        <v>30000</v>
      </c>
      <c r="C256">
        <v>24</v>
      </c>
      <c r="D256" s="25" t="s">
        <v>2979</v>
      </c>
      <c r="E256">
        <v>2.4</v>
      </c>
      <c r="F256" s="1">
        <v>30000</v>
      </c>
      <c r="G256">
        <v>0</v>
      </c>
      <c r="H256" s="44">
        <f t="shared" si="3"/>
        <v>1</v>
      </c>
      <c r="I256" s="1">
        <v>3500</v>
      </c>
      <c r="J256" s="25" t="s">
        <v>3180</v>
      </c>
    </row>
    <row r="257" spans="1:10" x14ac:dyDescent="0.25">
      <c r="A257" t="s">
        <v>2569</v>
      </c>
      <c r="B257" s="1">
        <v>30000</v>
      </c>
      <c r="C257">
        <v>24</v>
      </c>
      <c r="D257" s="25" t="s">
        <v>2979</v>
      </c>
      <c r="E257">
        <v>2.4</v>
      </c>
      <c r="F257" s="1">
        <v>30000</v>
      </c>
      <c r="G257">
        <v>4</v>
      </c>
      <c r="H257" s="44">
        <f t="shared" si="3"/>
        <v>2</v>
      </c>
      <c r="I257" s="1">
        <v>3500</v>
      </c>
      <c r="J257" s="25" t="s">
        <v>3181</v>
      </c>
    </row>
    <row r="258" spans="1:10" x14ac:dyDescent="0.25">
      <c r="A258" t="s">
        <v>2041</v>
      </c>
      <c r="B258" s="1">
        <v>30000</v>
      </c>
      <c r="C258">
        <v>24</v>
      </c>
      <c r="D258" s="25" t="s">
        <v>2979</v>
      </c>
      <c r="E258">
        <v>2.4</v>
      </c>
      <c r="F258" s="1">
        <v>30000</v>
      </c>
      <c r="G258">
        <v>0</v>
      </c>
      <c r="H258" s="44">
        <f t="shared" si="3"/>
        <v>1</v>
      </c>
      <c r="I258" s="1">
        <v>3500</v>
      </c>
      <c r="J258" s="25" t="s">
        <v>3182</v>
      </c>
    </row>
    <row r="259" spans="1:10" x14ac:dyDescent="0.25">
      <c r="A259" t="s">
        <v>2337</v>
      </c>
      <c r="B259" s="1">
        <v>30000</v>
      </c>
      <c r="C259">
        <v>36</v>
      </c>
      <c r="D259" s="25" t="s">
        <v>2979</v>
      </c>
      <c r="E259">
        <v>2.4</v>
      </c>
      <c r="F259" s="1">
        <v>30000</v>
      </c>
      <c r="G259">
        <v>0</v>
      </c>
      <c r="H259" s="44">
        <f t="shared" si="3"/>
        <v>1</v>
      </c>
      <c r="I259" s="1">
        <v>3500</v>
      </c>
      <c r="J259" s="25" t="s">
        <v>3183</v>
      </c>
    </row>
    <row r="260" spans="1:10" x14ac:dyDescent="0.25">
      <c r="A260" t="s">
        <v>1858</v>
      </c>
      <c r="B260" s="1">
        <v>30000</v>
      </c>
      <c r="C260">
        <v>24</v>
      </c>
      <c r="D260" s="25" t="s">
        <v>2979</v>
      </c>
      <c r="E260">
        <v>2.4</v>
      </c>
      <c r="F260" s="1">
        <v>30000</v>
      </c>
      <c r="G260">
        <v>0</v>
      </c>
      <c r="H260" s="44">
        <f t="shared" si="3"/>
        <v>1</v>
      </c>
      <c r="I260" s="1">
        <v>3500</v>
      </c>
      <c r="J260" s="25" t="s">
        <v>3170</v>
      </c>
    </row>
    <row r="261" spans="1:10" x14ac:dyDescent="0.25">
      <c r="A261" t="s">
        <v>2436</v>
      </c>
      <c r="B261" s="1">
        <v>30000</v>
      </c>
      <c r="C261">
        <v>36</v>
      </c>
      <c r="D261" s="25" t="s">
        <v>2979</v>
      </c>
      <c r="E261">
        <v>2.4</v>
      </c>
      <c r="F261" s="1">
        <v>30000</v>
      </c>
      <c r="G261">
        <v>0</v>
      </c>
      <c r="H261" s="44">
        <f t="shared" si="3"/>
        <v>1</v>
      </c>
      <c r="I261" s="1">
        <v>3500</v>
      </c>
      <c r="J261" s="25" t="s">
        <v>3171</v>
      </c>
    </row>
    <row r="262" spans="1:10" x14ac:dyDescent="0.25">
      <c r="A262" t="s">
        <v>2033</v>
      </c>
      <c r="B262" s="1">
        <v>30000</v>
      </c>
      <c r="C262">
        <v>24</v>
      </c>
      <c r="D262" s="25" t="s">
        <v>2979</v>
      </c>
      <c r="E262">
        <v>2.4</v>
      </c>
      <c r="F262" s="1">
        <v>30000</v>
      </c>
      <c r="G262">
        <v>0</v>
      </c>
      <c r="H262" s="44">
        <f t="shared" si="3"/>
        <v>1</v>
      </c>
      <c r="I262" s="1">
        <v>3500</v>
      </c>
      <c r="J262" s="25" t="s">
        <v>3172</v>
      </c>
    </row>
    <row r="263" spans="1:10" x14ac:dyDescent="0.25">
      <c r="A263" t="s">
        <v>2339</v>
      </c>
      <c r="B263" s="1">
        <v>30000</v>
      </c>
      <c r="C263">
        <v>24</v>
      </c>
      <c r="D263" s="25" t="s">
        <v>2979</v>
      </c>
      <c r="E263">
        <v>2.4</v>
      </c>
      <c r="F263" s="1">
        <v>30000</v>
      </c>
      <c r="G263">
        <v>0</v>
      </c>
      <c r="H263" s="44">
        <f t="shared" si="3"/>
        <v>1</v>
      </c>
      <c r="I263" s="1">
        <v>3500</v>
      </c>
      <c r="J263" s="25" t="s">
        <v>3173</v>
      </c>
    </row>
    <row r="264" spans="1:10" x14ac:dyDescent="0.25">
      <c r="A264" t="s">
        <v>2232</v>
      </c>
      <c r="B264" s="1">
        <v>30000</v>
      </c>
      <c r="C264">
        <v>36</v>
      </c>
      <c r="D264" s="25" t="s">
        <v>2979</v>
      </c>
      <c r="E264">
        <v>2.4</v>
      </c>
      <c r="F264" s="1">
        <v>30000</v>
      </c>
      <c r="G264">
        <v>0</v>
      </c>
      <c r="H264" s="44">
        <f t="shared" si="3"/>
        <v>1</v>
      </c>
      <c r="I264" s="1">
        <v>3500</v>
      </c>
      <c r="J264" s="25" t="s">
        <v>3174</v>
      </c>
    </row>
    <row r="265" spans="1:10" x14ac:dyDescent="0.25">
      <c r="A265" t="s">
        <v>2210</v>
      </c>
      <c r="B265" s="1">
        <v>30000</v>
      </c>
      <c r="C265">
        <v>36</v>
      </c>
      <c r="D265" s="25" t="s">
        <v>2979</v>
      </c>
      <c r="E265">
        <v>2.4</v>
      </c>
      <c r="F265" s="1">
        <v>30000</v>
      </c>
      <c r="G265">
        <v>0</v>
      </c>
      <c r="H265" s="44">
        <f t="shared" si="3"/>
        <v>1</v>
      </c>
      <c r="I265" s="1">
        <v>3500</v>
      </c>
      <c r="J265" s="25" t="s">
        <v>3175</v>
      </c>
    </row>
    <row r="266" spans="1:10" x14ac:dyDescent="0.25">
      <c r="A266" t="s">
        <v>2483</v>
      </c>
      <c r="B266" s="1">
        <v>30000</v>
      </c>
      <c r="C266">
        <v>36</v>
      </c>
      <c r="D266" s="25" t="s">
        <v>2979</v>
      </c>
      <c r="E266">
        <v>2.4</v>
      </c>
      <c r="F266" s="1">
        <v>30000</v>
      </c>
      <c r="G266">
        <v>0</v>
      </c>
      <c r="H266" s="44">
        <f t="shared" si="3"/>
        <v>1</v>
      </c>
      <c r="I266" s="1">
        <v>3500</v>
      </c>
      <c r="J266" s="25" t="s">
        <v>3176</v>
      </c>
    </row>
    <row r="267" spans="1:10" x14ac:dyDescent="0.25">
      <c r="A267" t="s">
        <v>2461</v>
      </c>
      <c r="B267" s="1">
        <v>30000</v>
      </c>
      <c r="C267">
        <v>36</v>
      </c>
      <c r="D267" s="25" t="s">
        <v>2979</v>
      </c>
      <c r="E267">
        <v>2.4</v>
      </c>
      <c r="F267" s="1">
        <v>30000</v>
      </c>
      <c r="G267">
        <v>11</v>
      </c>
      <c r="H267" s="44">
        <f t="shared" si="3"/>
        <v>3</v>
      </c>
      <c r="I267" s="1">
        <v>3500</v>
      </c>
      <c r="J267" s="25" t="s">
        <v>3177</v>
      </c>
    </row>
    <row r="268" spans="1:10" x14ac:dyDescent="0.25">
      <c r="A268" t="s">
        <v>2416</v>
      </c>
      <c r="B268" s="1">
        <v>30000</v>
      </c>
      <c r="C268">
        <v>36</v>
      </c>
      <c r="D268" s="25" t="s">
        <v>2979</v>
      </c>
      <c r="E268">
        <v>2.4</v>
      </c>
      <c r="F268" s="1">
        <v>30000</v>
      </c>
      <c r="G268">
        <v>0</v>
      </c>
      <c r="H268" s="44">
        <f t="shared" si="3"/>
        <v>1</v>
      </c>
      <c r="I268" s="1">
        <v>3500</v>
      </c>
      <c r="J268" s="25" t="s">
        <v>3178</v>
      </c>
    </row>
    <row r="269" spans="1:10" x14ac:dyDescent="0.25">
      <c r="A269" t="s">
        <v>1974</v>
      </c>
      <c r="B269" s="1">
        <v>30000</v>
      </c>
      <c r="C269">
        <v>36</v>
      </c>
      <c r="D269" s="25" t="s">
        <v>2979</v>
      </c>
      <c r="E269">
        <v>2.4</v>
      </c>
      <c r="F269" s="1">
        <v>30000</v>
      </c>
      <c r="G269">
        <v>0</v>
      </c>
      <c r="H269" s="44">
        <f t="shared" ref="H269:H332" si="4">VLOOKUP(G269,$D$2:$F$9,3)</f>
        <v>1</v>
      </c>
      <c r="I269" s="1">
        <v>3500</v>
      </c>
      <c r="J269" s="25" t="s">
        <v>3179</v>
      </c>
    </row>
    <row r="270" spans="1:10" x14ac:dyDescent="0.25">
      <c r="A270" t="s">
        <v>2333</v>
      </c>
      <c r="B270" s="1">
        <v>30000</v>
      </c>
      <c r="C270">
        <v>36</v>
      </c>
      <c r="D270" s="25" t="s">
        <v>2979</v>
      </c>
      <c r="E270">
        <v>2.4</v>
      </c>
      <c r="F270" s="1">
        <v>30000</v>
      </c>
      <c r="G270">
        <v>33</v>
      </c>
      <c r="H270" s="44">
        <f t="shared" si="4"/>
        <v>4</v>
      </c>
      <c r="I270" s="1">
        <v>3500</v>
      </c>
      <c r="J270" s="25" t="s">
        <v>3180</v>
      </c>
    </row>
    <row r="271" spans="1:10" x14ac:dyDescent="0.25">
      <c r="A271" t="s">
        <v>2481</v>
      </c>
      <c r="B271" s="1">
        <v>30000</v>
      </c>
      <c r="C271">
        <v>24</v>
      </c>
      <c r="D271" s="25" t="s">
        <v>2979</v>
      </c>
      <c r="E271">
        <v>2.4</v>
      </c>
      <c r="F271" s="1">
        <v>30000</v>
      </c>
      <c r="G271">
        <v>0</v>
      </c>
      <c r="H271" s="44">
        <f t="shared" si="4"/>
        <v>1</v>
      </c>
      <c r="I271" s="1">
        <v>3500</v>
      </c>
      <c r="J271" s="25" t="s">
        <v>3181</v>
      </c>
    </row>
    <row r="272" spans="1:10" x14ac:dyDescent="0.25">
      <c r="A272" t="s">
        <v>756</v>
      </c>
      <c r="B272" s="1">
        <v>30000</v>
      </c>
      <c r="C272">
        <v>36</v>
      </c>
      <c r="D272" s="25" t="s">
        <v>2979</v>
      </c>
      <c r="E272">
        <v>2.4</v>
      </c>
      <c r="F272" s="1">
        <v>30000</v>
      </c>
      <c r="G272">
        <v>33</v>
      </c>
      <c r="H272" s="44">
        <f t="shared" si="4"/>
        <v>4</v>
      </c>
      <c r="I272" s="1">
        <v>3500</v>
      </c>
      <c r="J272" s="25" t="s">
        <v>3182</v>
      </c>
    </row>
    <row r="273" spans="1:10" x14ac:dyDescent="0.25">
      <c r="A273" t="s">
        <v>156</v>
      </c>
      <c r="B273" s="1">
        <v>60000</v>
      </c>
      <c r="C273">
        <v>36</v>
      </c>
      <c r="D273" s="25" t="s">
        <v>2979</v>
      </c>
      <c r="E273">
        <v>2.4</v>
      </c>
      <c r="F273" s="1">
        <v>29868.465000000004</v>
      </c>
      <c r="G273">
        <v>0</v>
      </c>
      <c r="H273" s="44">
        <f t="shared" si="4"/>
        <v>1</v>
      </c>
      <c r="I273" s="1">
        <v>0</v>
      </c>
      <c r="J273" s="25" t="s">
        <v>3183</v>
      </c>
    </row>
    <row r="274" spans="1:10" x14ac:dyDescent="0.25">
      <c r="A274" t="s">
        <v>766</v>
      </c>
      <c r="B274" s="1">
        <v>37500</v>
      </c>
      <c r="C274">
        <v>36</v>
      </c>
      <c r="D274" s="25" t="s">
        <v>2979</v>
      </c>
      <c r="E274">
        <v>2.4</v>
      </c>
      <c r="F274" s="1">
        <v>29819.82</v>
      </c>
      <c r="G274">
        <v>0</v>
      </c>
      <c r="H274" s="44">
        <f t="shared" si="4"/>
        <v>1</v>
      </c>
      <c r="I274" s="1">
        <v>4750</v>
      </c>
      <c r="J274" s="25" t="s">
        <v>3170</v>
      </c>
    </row>
    <row r="275" spans="1:10" x14ac:dyDescent="0.25">
      <c r="A275" t="s">
        <v>1373</v>
      </c>
      <c r="B275" s="1">
        <v>45000</v>
      </c>
      <c r="C275">
        <v>36</v>
      </c>
      <c r="D275" s="25" t="s">
        <v>2979</v>
      </c>
      <c r="E275">
        <v>2.4</v>
      </c>
      <c r="F275" s="1">
        <v>29744.46</v>
      </c>
      <c r="G275">
        <v>57</v>
      </c>
      <c r="H275" s="44">
        <f t="shared" si="4"/>
        <v>4</v>
      </c>
      <c r="I275" s="1">
        <v>6000</v>
      </c>
      <c r="J275" s="25" t="s">
        <v>3171</v>
      </c>
    </row>
    <row r="276" spans="1:10" x14ac:dyDescent="0.25">
      <c r="A276" t="s">
        <v>2582</v>
      </c>
      <c r="B276" s="1">
        <v>34500</v>
      </c>
      <c r="C276">
        <v>36</v>
      </c>
      <c r="D276" s="25" t="s">
        <v>2979</v>
      </c>
      <c r="E276">
        <v>2.4</v>
      </c>
      <c r="F276" s="1">
        <v>29707.425000000003</v>
      </c>
      <c r="G276">
        <v>0</v>
      </c>
      <c r="H276" s="44">
        <f t="shared" si="4"/>
        <v>1</v>
      </c>
      <c r="I276" s="1">
        <v>5750</v>
      </c>
      <c r="J276" s="25" t="s">
        <v>3172</v>
      </c>
    </row>
    <row r="277" spans="1:10" x14ac:dyDescent="0.25">
      <c r="A277" t="s">
        <v>2752</v>
      </c>
      <c r="B277" s="1">
        <v>37500</v>
      </c>
      <c r="C277">
        <v>24</v>
      </c>
      <c r="D277" s="25" t="s">
        <v>2979</v>
      </c>
      <c r="E277">
        <v>2.4</v>
      </c>
      <c r="F277" s="1">
        <v>29569.154999999999</v>
      </c>
      <c r="G277">
        <v>47</v>
      </c>
      <c r="H277" s="44">
        <f t="shared" si="4"/>
        <v>4</v>
      </c>
      <c r="I277" s="1">
        <v>6250</v>
      </c>
      <c r="J277" s="25" t="s">
        <v>3173</v>
      </c>
    </row>
    <row r="278" spans="1:10" x14ac:dyDescent="0.25">
      <c r="A278" t="s">
        <v>399</v>
      </c>
      <c r="B278" s="1">
        <v>45000</v>
      </c>
      <c r="C278">
        <v>36</v>
      </c>
      <c r="D278" s="25" t="s">
        <v>2979</v>
      </c>
      <c r="E278">
        <v>2.4</v>
      </c>
      <c r="F278" s="1">
        <v>29506.11</v>
      </c>
      <c r="G278">
        <v>0</v>
      </c>
      <c r="H278" s="44">
        <f t="shared" si="4"/>
        <v>1</v>
      </c>
      <c r="I278" s="1">
        <v>6000</v>
      </c>
      <c r="J278" s="25" t="s">
        <v>3174</v>
      </c>
    </row>
    <row r="279" spans="1:10" x14ac:dyDescent="0.25">
      <c r="A279" t="s">
        <v>2117</v>
      </c>
      <c r="B279" s="1">
        <v>33000</v>
      </c>
      <c r="C279">
        <v>36</v>
      </c>
      <c r="D279" s="25" t="s">
        <v>2979</v>
      </c>
      <c r="E279">
        <v>2.4</v>
      </c>
      <c r="F279" s="1">
        <v>29332.68</v>
      </c>
      <c r="G279">
        <v>39</v>
      </c>
      <c r="H279" s="44">
        <f t="shared" si="4"/>
        <v>4</v>
      </c>
      <c r="I279" s="1">
        <v>4000</v>
      </c>
      <c r="J279" s="25" t="s">
        <v>3175</v>
      </c>
    </row>
    <row r="280" spans="1:10" x14ac:dyDescent="0.25">
      <c r="A280" t="s">
        <v>1211</v>
      </c>
      <c r="B280" s="1">
        <v>30000</v>
      </c>
      <c r="C280">
        <v>36</v>
      </c>
      <c r="D280" s="25" t="s">
        <v>2979</v>
      </c>
      <c r="E280">
        <v>2.4</v>
      </c>
      <c r="F280" s="1">
        <v>29281.68</v>
      </c>
      <c r="G280">
        <v>41</v>
      </c>
      <c r="H280" s="44">
        <f t="shared" si="4"/>
        <v>4</v>
      </c>
      <c r="I280" s="1">
        <v>3500</v>
      </c>
      <c r="J280" s="25" t="s">
        <v>3176</v>
      </c>
    </row>
    <row r="281" spans="1:10" x14ac:dyDescent="0.25">
      <c r="A281" t="s">
        <v>1942</v>
      </c>
      <c r="B281" s="1">
        <v>30000</v>
      </c>
      <c r="C281">
        <v>36</v>
      </c>
      <c r="D281" s="25" t="s">
        <v>2979</v>
      </c>
      <c r="E281">
        <v>2.4</v>
      </c>
      <c r="F281" s="1">
        <v>29163.945</v>
      </c>
      <c r="G281">
        <v>0</v>
      </c>
      <c r="H281" s="44">
        <f t="shared" si="4"/>
        <v>1</v>
      </c>
      <c r="I281" s="1">
        <v>7500</v>
      </c>
      <c r="J281" s="25" t="s">
        <v>3177</v>
      </c>
    </row>
    <row r="282" spans="1:10" x14ac:dyDescent="0.25">
      <c r="A282" t="s">
        <v>2596</v>
      </c>
      <c r="B282" s="1">
        <v>30000</v>
      </c>
      <c r="C282">
        <v>36</v>
      </c>
      <c r="D282" s="25" t="s">
        <v>2979</v>
      </c>
      <c r="E282">
        <v>2.4</v>
      </c>
      <c r="F282" s="1">
        <v>29163.584999999999</v>
      </c>
      <c r="G282">
        <v>0</v>
      </c>
      <c r="H282" s="44">
        <f t="shared" si="4"/>
        <v>1</v>
      </c>
      <c r="I282" s="1">
        <v>3500</v>
      </c>
      <c r="J282" s="25" t="s">
        <v>3178</v>
      </c>
    </row>
    <row r="283" spans="1:10" x14ac:dyDescent="0.25">
      <c r="A283" t="s">
        <v>2283</v>
      </c>
      <c r="B283" s="1">
        <v>30000</v>
      </c>
      <c r="C283">
        <v>36</v>
      </c>
      <c r="D283" s="25" t="s">
        <v>2979</v>
      </c>
      <c r="E283">
        <v>2.4</v>
      </c>
      <c r="F283" s="1">
        <v>29161.965000000004</v>
      </c>
      <c r="G283">
        <v>0</v>
      </c>
      <c r="H283" s="44">
        <f t="shared" si="4"/>
        <v>1</v>
      </c>
      <c r="I283" s="1">
        <v>3500</v>
      </c>
      <c r="J283" s="25" t="s">
        <v>3179</v>
      </c>
    </row>
    <row r="284" spans="1:10" x14ac:dyDescent="0.25">
      <c r="A284" t="s">
        <v>1215</v>
      </c>
      <c r="B284" s="1">
        <v>33150</v>
      </c>
      <c r="C284">
        <v>36</v>
      </c>
      <c r="D284" s="25" t="s">
        <v>2979</v>
      </c>
      <c r="E284">
        <v>2.4</v>
      </c>
      <c r="F284" s="1">
        <v>29155.665000000001</v>
      </c>
      <c r="G284">
        <v>0</v>
      </c>
      <c r="H284" s="44">
        <f t="shared" si="4"/>
        <v>1</v>
      </c>
      <c r="I284" s="1">
        <v>4757.2750000000005</v>
      </c>
      <c r="J284" s="25" t="s">
        <v>3180</v>
      </c>
    </row>
    <row r="285" spans="1:10" x14ac:dyDescent="0.25">
      <c r="A285" t="s">
        <v>686</v>
      </c>
      <c r="B285" s="1">
        <v>30000</v>
      </c>
      <c r="C285">
        <v>36</v>
      </c>
      <c r="D285" s="25" t="s">
        <v>2979</v>
      </c>
      <c r="E285">
        <v>2.4</v>
      </c>
      <c r="F285" s="1">
        <v>29153.084999999999</v>
      </c>
      <c r="G285">
        <v>30</v>
      </c>
      <c r="H285" s="44">
        <f t="shared" si="4"/>
        <v>3</v>
      </c>
      <c r="I285" s="1">
        <v>3500</v>
      </c>
      <c r="J285" s="25" t="s">
        <v>3181</v>
      </c>
    </row>
    <row r="286" spans="1:10" x14ac:dyDescent="0.25">
      <c r="A286" t="s">
        <v>114</v>
      </c>
      <c r="B286" s="1">
        <v>37500</v>
      </c>
      <c r="C286">
        <v>36</v>
      </c>
      <c r="D286" s="25" t="s">
        <v>2979</v>
      </c>
      <c r="E286">
        <v>2.4</v>
      </c>
      <c r="F286" s="1">
        <v>29152.064999999999</v>
      </c>
      <c r="G286">
        <v>154</v>
      </c>
      <c r="H286" s="44">
        <f t="shared" si="4"/>
        <v>7</v>
      </c>
      <c r="I286" s="1">
        <v>3500</v>
      </c>
      <c r="J286" s="25" t="s">
        <v>3182</v>
      </c>
    </row>
    <row r="287" spans="1:10" x14ac:dyDescent="0.25">
      <c r="A287" t="s">
        <v>1214</v>
      </c>
      <c r="B287" s="1">
        <v>37500</v>
      </c>
      <c r="C287">
        <v>36</v>
      </c>
      <c r="D287" s="25" t="s">
        <v>2979</v>
      </c>
      <c r="E287">
        <v>2.4</v>
      </c>
      <c r="F287" s="1">
        <v>29147.175000000003</v>
      </c>
      <c r="G287">
        <v>0</v>
      </c>
      <c r="H287" s="44">
        <f t="shared" si="4"/>
        <v>1</v>
      </c>
      <c r="I287" s="1">
        <v>4055</v>
      </c>
      <c r="J287" s="25" t="s">
        <v>3183</v>
      </c>
    </row>
    <row r="288" spans="1:10" x14ac:dyDescent="0.25">
      <c r="A288" t="s">
        <v>163</v>
      </c>
      <c r="B288" s="1">
        <v>45600</v>
      </c>
      <c r="C288">
        <v>36</v>
      </c>
      <c r="D288" s="25" t="s">
        <v>2979</v>
      </c>
      <c r="E288">
        <v>2.4</v>
      </c>
      <c r="F288" s="1">
        <v>29131.725000000002</v>
      </c>
      <c r="G288">
        <v>1</v>
      </c>
      <c r="H288" s="44">
        <f t="shared" si="4"/>
        <v>2</v>
      </c>
      <c r="I288" s="1">
        <v>2612.5</v>
      </c>
      <c r="J288" s="25" t="s">
        <v>3170</v>
      </c>
    </row>
    <row r="289" spans="1:10" x14ac:dyDescent="0.25">
      <c r="A289" t="s">
        <v>1150</v>
      </c>
      <c r="B289" s="1">
        <v>30000</v>
      </c>
      <c r="C289">
        <v>24</v>
      </c>
      <c r="D289" s="25" t="s">
        <v>2979</v>
      </c>
      <c r="E289">
        <v>2.4</v>
      </c>
      <c r="F289" s="1">
        <v>29069.805</v>
      </c>
      <c r="G289">
        <v>48</v>
      </c>
      <c r="H289" s="44">
        <f t="shared" si="4"/>
        <v>4</v>
      </c>
      <c r="I289" s="1">
        <v>3500</v>
      </c>
      <c r="J289" s="25" t="s">
        <v>3171</v>
      </c>
    </row>
    <row r="290" spans="1:10" x14ac:dyDescent="0.25">
      <c r="A290" t="s">
        <v>1418</v>
      </c>
      <c r="B290" s="1">
        <v>30000</v>
      </c>
      <c r="C290">
        <v>36</v>
      </c>
      <c r="D290" s="25" t="s">
        <v>2979</v>
      </c>
      <c r="E290">
        <v>2.4</v>
      </c>
      <c r="F290" s="1">
        <v>29042.985000000001</v>
      </c>
      <c r="G290">
        <v>0</v>
      </c>
      <c r="H290" s="44">
        <f t="shared" si="4"/>
        <v>1</v>
      </c>
      <c r="I290" s="1">
        <v>3500</v>
      </c>
      <c r="J290" s="25" t="s">
        <v>3172</v>
      </c>
    </row>
    <row r="291" spans="1:10" x14ac:dyDescent="0.25">
      <c r="A291" t="s">
        <v>1953</v>
      </c>
      <c r="B291" s="1">
        <v>30000</v>
      </c>
      <c r="C291">
        <v>36</v>
      </c>
      <c r="D291" s="25" t="s">
        <v>2979</v>
      </c>
      <c r="E291">
        <v>2.4</v>
      </c>
      <c r="F291" s="1">
        <v>29040.555</v>
      </c>
      <c r="G291">
        <v>0</v>
      </c>
      <c r="H291" s="44">
        <f t="shared" si="4"/>
        <v>1</v>
      </c>
      <c r="I291" s="1">
        <v>3500</v>
      </c>
      <c r="J291" s="25" t="s">
        <v>3173</v>
      </c>
    </row>
    <row r="292" spans="1:10" x14ac:dyDescent="0.25">
      <c r="A292" t="s">
        <v>181</v>
      </c>
      <c r="B292" s="1">
        <v>30000</v>
      </c>
      <c r="C292">
        <v>36</v>
      </c>
      <c r="D292" s="25" t="s">
        <v>2979</v>
      </c>
      <c r="E292">
        <v>2.4</v>
      </c>
      <c r="F292" s="1">
        <v>29031.75</v>
      </c>
      <c r="G292">
        <v>0</v>
      </c>
      <c r="H292" s="44">
        <f t="shared" si="4"/>
        <v>1</v>
      </c>
      <c r="I292" s="1">
        <v>3500</v>
      </c>
      <c r="J292" s="25" t="s">
        <v>3174</v>
      </c>
    </row>
    <row r="293" spans="1:10" x14ac:dyDescent="0.25">
      <c r="A293" t="s">
        <v>353</v>
      </c>
      <c r="B293" s="1">
        <v>30000</v>
      </c>
      <c r="C293">
        <v>36</v>
      </c>
      <c r="D293" s="25" t="s">
        <v>2979</v>
      </c>
      <c r="E293">
        <v>2.4</v>
      </c>
      <c r="F293" s="1">
        <v>29024.25</v>
      </c>
      <c r="G293">
        <v>0</v>
      </c>
      <c r="H293" s="44">
        <f t="shared" si="4"/>
        <v>1</v>
      </c>
      <c r="I293" s="1">
        <v>3500</v>
      </c>
      <c r="J293" s="25" t="s">
        <v>3175</v>
      </c>
    </row>
    <row r="294" spans="1:10" x14ac:dyDescent="0.25">
      <c r="A294" t="s">
        <v>574</v>
      </c>
      <c r="B294" s="1">
        <v>37500</v>
      </c>
      <c r="C294">
        <v>36</v>
      </c>
      <c r="D294" s="25" t="s">
        <v>2979</v>
      </c>
      <c r="E294">
        <v>2.4</v>
      </c>
      <c r="F294" s="1">
        <v>29017.86</v>
      </c>
      <c r="G294">
        <v>19</v>
      </c>
      <c r="H294" s="44">
        <f t="shared" si="4"/>
        <v>3</v>
      </c>
      <c r="I294" s="1">
        <v>2250</v>
      </c>
      <c r="J294" s="25" t="s">
        <v>3176</v>
      </c>
    </row>
    <row r="295" spans="1:10" x14ac:dyDescent="0.25">
      <c r="A295" t="s">
        <v>585</v>
      </c>
      <c r="B295" s="1">
        <v>37500</v>
      </c>
      <c r="C295">
        <v>36</v>
      </c>
      <c r="D295" s="25" t="s">
        <v>2979</v>
      </c>
      <c r="E295">
        <v>2.4</v>
      </c>
      <c r="F295" s="1">
        <v>29008.649999999998</v>
      </c>
      <c r="G295">
        <v>0</v>
      </c>
      <c r="H295" s="44">
        <f t="shared" si="4"/>
        <v>1</v>
      </c>
      <c r="I295" s="1">
        <v>4750</v>
      </c>
      <c r="J295" s="25" t="s">
        <v>3177</v>
      </c>
    </row>
    <row r="296" spans="1:10" x14ac:dyDescent="0.25">
      <c r="A296" t="s">
        <v>1122</v>
      </c>
      <c r="B296" s="1">
        <v>30000</v>
      </c>
      <c r="C296">
        <v>36</v>
      </c>
      <c r="D296" s="25" t="s">
        <v>2979</v>
      </c>
      <c r="E296">
        <v>2.4</v>
      </c>
      <c r="F296" s="1">
        <v>28940.31</v>
      </c>
      <c r="G296">
        <v>0</v>
      </c>
      <c r="H296" s="44">
        <f t="shared" si="4"/>
        <v>1</v>
      </c>
      <c r="I296" s="1">
        <v>3500</v>
      </c>
      <c r="J296" s="25" t="s">
        <v>3178</v>
      </c>
    </row>
    <row r="297" spans="1:10" x14ac:dyDescent="0.25">
      <c r="A297" t="s">
        <v>1639</v>
      </c>
      <c r="B297" s="1">
        <v>30000</v>
      </c>
      <c r="C297">
        <v>36</v>
      </c>
      <c r="D297" s="25" t="s">
        <v>2979</v>
      </c>
      <c r="E297">
        <v>2.4</v>
      </c>
      <c r="F297" s="1">
        <v>28895.355</v>
      </c>
      <c r="G297">
        <v>0</v>
      </c>
      <c r="H297" s="44">
        <f t="shared" si="4"/>
        <v>1</v>
      </c>
      <c r="I297" s="1">
        <v>3500</v>
      </c>
      <c r="J297" s="25" t="s">
        <v>3179</v>
      </c>
    </row>
    <row r="298" spans="1:10" x14ac:dyDescent="0.25">
      <c r="A298" t="s">
        <v>1649</v>
      </c>
      <c r="B298" s="1">
        <v>30000</v>
      </c>
      <c r="C298">
        <v>36</v>
      </c>
      <c r="D298" s="25" t="s">
        <v>2979</v>
      </c>
      <c r="E298">
        <v>2.4</v>
      </c>
      <c r="F298" s="1">
        <v>28895.355</v>
      </c>
      <c r="G298">
        <v>0</v>
      </c>
      <c r="H298" s="44">
        <f t="shared" si="4"/>
        <v>1</v>
      </c>
      <c r="I298" s="1">
        <v>3500</v>
      </c>
      <c r="J298" s="25" t="s">
        <v>3180</v>
      </c>
    </row>
    <row r="299" spans="1:10" x14ac:dyDescent="0.25">
      <c r="A299" t="s">
        <v>1677</v>
      </c>
      <c r="B299" s="1">
        <v>30000</v>
      </c>
      <c r="C299">
        <v>24</v>
      </c>
      <c r="D299" s="25" t="s">
        <v>2979</v>
      </c>
      <c r="E299">
        <v>2.4</v>
      </c>
      <c r="F299" s="1">
        <v>28749.81</v>
      </c>
      <c r="G299">
        <v>0</v>
      </c>
      <c r="H299" s="44">
        <f t="shared" si="4"/>
        <v>1</v>
      </c>
      <c r="I299" s="1">
        <v>3500</v>
      </c>
      <c r="J299" s="25" t="s">
        <v>3181</v>
      </c>
    </row>
    <row r="300" spans="1:10" x14ac:dyDescent="0.25">
      <c r="A300" t="s">
        <v>2944</v>
      </c>
      <c r="B300" s="1">
        <v>30000</v>
      </c>
      <c r="C300">
        <v>24</v>
      </c>
      <c r="D300" s="25" t="s">
        <v>2979</v>
      </c>
      <c r="E300">
        <v>2.4</v>
      </c>
      <c r="F300" s="1">
        <v>28749</v>
      </c>
      <c r="G300">
        <v>0</v>
      </c>
      <c r="H300" s="44">
        <f t="shared" si="4"/>
        <v>1</v>
      </c>
      <c r="I300" s="1">
        <v>3500</v>
      </c>
      <c r="J300" s="25" t="s">
        <v>3182</v>
      </c>
    </row>
    <row r="301" spans="1:10" x14ac:dyDescent="0.25">
      <c r="A301" t="s">
        <v>2803</v>
      </c>
      <c r="B301" s="1">
        <v>30000</v>
      </c>
      <c r="C301">
        <v>24</v>
      </c>
      <c r="D301" s="25" t="s">
        <v>2979</v>
      </c>
      <c r="E301">
        <v>2.4</v>
      </c>
      <c r="F301" s="1">
        <v>28748.055</v>
      </c>
      <c r="G301">
        <v>0</v>
      </c>
      <c r="H301" s="44">
        <f t="shared" si="4"/>
        <v>1</v>
      </c>
      <c r="I301" s="1">
        <v>3500</v>
      </c>
      <c r="J301" s="25" t="s">
        <v>3183</v>
      </c>
    </row>
    <row r="302" spans="1:10" x14ac:dyDescent="0.25">
      <c r="A302" t="s">
        <v>2065</v>
      </c>
      <c r="B302" s="1">
        <v>45000</v>
      </c>
      <c r="C302">
        <v>36</v>
      </c>
      <c r="D302" s="25" t="s">
        <v>2979</v>
      </c>
      <c r="E302">
        <v>2.4</v>
      </c>
      <c r="F302" s="1">
        <v>28745.159999999996</v>
      </c>
      <c r="G302">
        <v>0</v>
      </c>
      <c r="H302" s="44">
        <f t="shared" si="4"/>
        <v>1</v>
      </c>
      <c r="I302" s="1">
        <v>5166.5999999999995</v>
      </c>
      <c r="J302" s="25" t="s">
        <v>3170</v>
      </c>
    </row>
    <row r="303" spans="1:10" x14ac:dyDescent="0.25">
      <c r="A303" t="s">
        <v>2218</v>
      </c>
      <c r="B303" s="1">
        <v>30000</v>
      </c>
      <c r="C303">
        <v>24</v>
      </c>
      <c r="D303" s="25" t="s">
        <v>2979</v>
      </c>
      <c r="E303">
        <v>2.4</v>
      </c>
      <c r="F303" s="1">
        <v>28742.145</v>
      </c>
      <c r="G303">
        <v>0</v>
      </c>
      <c r="H303" s="44">
        <f t="shared" si="4"/>
        <v>1</v>
      </c>
      <c r="I303" s="1">
        <v>4752.25</v>
      </c>
      <c r="J303" s="25" t="s">
        <v>3171</v>
      </c>
    </row>
    <row r="304" spans="1:10" x14ac:dyDescent="0.25">
      <c r="A304" t="s">
        <v>1271</v>
      </c>
      <c r="B304" s="1">
        <v>45000</v>
      </c>
      <c r="C304">
        <v>36</v>
      </c>
      <c r="D304" s="25" t="s">
        <v>2979</v>
      </c>
      <c r="E304">
        <v>2.4</v>
      </c>
      <c r="F304" s="1">
        <v>28735.904999999999</v>
      </c>
      <c r="G304">
        <v>17</v>
      </c>
      <c r="H304" s="44">
        <f t="shared" si="4"/>
        <v>3</v>
      </c>
      <c r="I304" s="1">
        <v>4597.5</v>
      </c>
      <c r="J304" s="25" t="s">
        <v>3172</v>
      </c>
    </row>
    <row r="305" spans="1:10" x14ac:dyDescent="0.25">
      <c r="A305" t="s">
        <v>2290</v>
      </c>
      <c r="B305" s="1">
        <v>30000</v>
      </c>
      <c r="C305">
        <v>24</v>
      </c>
      <c r="D305" s="25" t="s">
        <v>2979</v>
      </c>
      <c r="E305">
        <v>2.4</v>
      </c>
      <c r="F305" s="1">
        <v>28664.04</v>
      </c>
      <c r="G305">
        <v>10</v>
      </c>
      <c r="H305" s="44">
        <f t="shared" si="4"/>
        <v>3</v>
      </c>
      <c r="I305" s="1">
        <v>3500</v>
      </c>
      <c r="J305" s="25" t="s">
        <v>3173</v>
      </c>
    </row>
    <row r="306" spans="1:10" x14ac:dyDescent="0.25">
      <c r="A306" t="s">
        <v>1261</v>
      </c>
      <c r="B306" s="1">
        <v>30000</v>
      </c>
      <c r="C306">
        <v>24</v>
      </c>
      <c r="D306" s="25" t="s">
        <v>2979</v>
      </c>
      <c r="E306">
        <v>2.4</v>
      </c>
      <c r="F306" s="1">
        <v>28610.82</v>
      </c>
      <c r="G306">
        <v>13</v>
      </c>
      <c r="H306" s="44">
        <f t="shared" si="4"/>
        <v>3</v>
      </c>
      <c r="I306" s="1">
        <v>3500</v>
      </c>
      <c r="J306" s="25" t="s">
        <v>3174</v>
      </c>
    </row>
    <row r="307" spans="1:10" x14ac:dyDescent="0.25">
      <c r="A307" t="s">
        <v>371</v>
      </c>
      <c r="B307" s="1">
        <v>60000</v>
      </c>
      <c r="C307">
        <v>36</v>
      </c>
      <c r="D307" s="25" t="s">
        <v>2979</v>
      </c>
      <c r="E307">
        <v>2.4</v>
      </c>
      <c r="F307" s="1">
        <v>28602.555</v>
      </c>
      <c r="G307">
        <v>0</v>
      </c>
      <c r="H307" s="44">
        <f t="shared" si="4"/>
        <v>1</v>
      </c>
      <c r="I307" s="1">
        <v>8500</v>
      </c>
      <c r="J307" s="25" t="s">
        <v>3175</v>
      </c>
    </row>
    <row r="308" spans="1:10" x14ac:dyDescent="0.25">
      <c r="A308" t="s">
        <v>511</v>
      </c>
      <c r="B308" s="1">
        <v>42000</v>
      </c>
      <c r="C308">
        <v>36</v>
      </c>
      <c r="D308" s="25" t="s">
        <v>2979</v>
      </c>
      <c r="E308">
        <v>2.4</v>
      </c>
      <c r="F308" s="1">
        <v>28582.350000000002</v>
      </c>
      <c r="G308">
        <v>24</v>
      </c>
      <c r="H308" s="44">
        <f t="shared" si="4"/>
        <v>3</v>
      </c>
      <c r="I308" s="1">
        <v>0</v>
      </c>
      <c r="J308" s="25" t="s">
        <v>3176</v>
      </c>
    </row>
    <row r="309" spans="1:10" x14ac:dyDescent="0.25">
      <c r="A309" t="s">
        <v>1914</v>
      </c>
      <c r="B309" s="1">
        <v>57000</v>
      </c>
      <c r="C309">
        <v>36</v>
      </c>
      <c r="D309" s="25" t="s">
        <v>2979</v>
      </c>
      <c r="E309">
        <v>2.4</v>
      </c>
      <c r="F309" s="1">
        <v>28541.415000000001</v>
      </c>
      <c r="G309">
        <v>0</v>
      </c>
      <c r="H309" s="44">
        <f t="shared" si="4"/>
        <v>1</v>
      </c>
      <c r="I309" s="1">
        <v>5500</v>
      </c>
      <c r="J309" s="25" t="s">
        <v>3177</v>
      </c>
    </row>
    <row r="310" spans="1:10" x14ac:dyDescent="0.25">
      <c r="A310" t="s">
        <v>2177</v>
      </c>
      <c r="B310" s="1">
        <v>30000</v>
      </c>
      <c r="C310">
        <v>24</v>
      </c>
      <c r="D310" s="25" t="s">
        <v>2979</v>
      </c>
      <c r="E310">
        <v>2.4</v>
      </c>
      <c r="F310" s="1">
        <v>28484.879999999997</v>
      </c>
      <c r="G310">
        <v>0</v>
      </c>
      <c r="H310" s="44">
        <f t="shared" si="4"/>
        <v>1</v>
      </c>
      <c r="I310" s="1">
        <v>3977.7749999999996</v>
      </c>
      <c r="J310" s="25" t="s">
        <v>3178</v>
      </c>
    </row>
    <row r="311" spans="1:10" x14ac:dyDescent="0.25">
      <c r="A311" t="s">
        <v>2638</v>
      </c>
      <c r="B311" s="1">
        <v>30000</v>
      </c>
      <c r="C311">
        <v>24</v>
      </c>
      <c r="D311" s="25" t="s">
        <v>2979</v>
      </c>
      <c r="E311">
        <v>2.4</v>
      </c>
      <c r="F311" s="1">
        <v>28440.69</v>
      </c>
      <c r="G311">
        <v>0</v>
      </c>
      <c r="H311" s="44">
        <f t="shared" si="4"/>
        <v>1</v>
      </c>
      <c r="I311" s="1">
        <v>3500</v>
      </c>
      <c r="J311" s="25" t="s">
        <v>3179</v>
      </c>
    </row>
    <row r="312" spans="1:10" x14ac:dyDescent="0.25">
      <c r="A312" t="s">
        <v>2694</v>
      </c>
      <c r="B312" s="1">
        <v>30000</v>
      </c>
      <c r="C312">
        <v>24</v>
      </c>
      <c r="D312" s="25" t="s">
        <v>2979</v>
      </c>
      <c r="E312">
        <v>2.4</v>
      </c>
      <c r="F312" s="1">
        <v>28428.705000000002</v>
      </c>
      <c r="G312">
        <v>0</v>
      </c>
      <c r="H312" s="44">
        <f t="shared" si="4"/>
        <v>1</v>
      </c>
      <c r="I312" s="1">
        <v>3500</v>
      </c>
      <c r="J312" s="25" t="s">
        <v>3180</v>
      </c>
    </row>
    <row r="313" spans="1:10" x14ac:dyDescent="0.25">
      <c r="A313" t="s">
        <v>2893</v>
      </c>
      <c r="B313" s="1">
        <v>30000</v>
      </c>
      <c r="C313">
        <v>24</v>
      </c>
      <c r="D313" s="25" t="s">
        <v>2979</v>
      </c>
      <c r="E313">
        <v>2.4</v>
      </c>
      <c r="F313" s="1">
        <v>28397.370000000003</v>
      </c>
      <c r="G313">
        <v>0</v>
      </c>
      <c r="H313" s="44">
        <f t="shared" si="4"/>
        <v>1</v>
      </c>
      <c r="I313" s="1">
        <v>3500</v>
      </c>
      <c r="J313" s="25" t="s">
        <v>3181</v>
      </c>
    </row>
    <row r="314" spans="1:10" x14ac:dyDescent="0.25">
      <c r="A314" t="s">
        <v>2649</v>
      </c>
      <c r="B314" s="1">
        <v>30000</v>
      </c>
      <c r="C314">
        <v>24</v>
      </c>
      <c r="D314" s="25" t="s">
        <v>2979</v>
      </c>
      <c r="E314">
        <v>2.4</v>
      </c>
      <c r="F314" s="1">
        <v>28391.445</v>
      </c>
      <c r="G314">
        <v>0</v>
      </c>
      <c r="H314" s="44">
        <f t="shared" si="4"/>
        <v>1</v>
      </c>
      <c r="I314" s="1">
        <v>3500</v>
      </c>
      <c r="J314" s="25" t="s">
        <v>3182</v>
      </c>
    </row>
    <row r="315" spans="1:10" x14ac:dyDescent="0.25">
      <c r="A315" t="s">
        <v>1919</v>
      </c>
      <c r="B315" s="1">
        <v>30000</v>
      </c>
      <c r="C315">
        <v>36</v>
      </c>
      <c r="D315" s="25" t="s">
        <v>2979</v>
      </c>
      <c r="E315">
        <v>2.4</v>
      </c>
      <c r="F315" s="1">
        <v>28364.205000000002</v>
      </c>
      <c r="G315">
        <v>0</v>
      </c>
      <c r="H315" s="44">
        <f t="shared" si="4"/>
        <v>1</v>
      </c>
      <c r="I315" s="1">
        <v>3500</v>
      </c>
      <c r="J315" s="25" t="s">
        <v>3183</v>
      </c>
    </row>
    <row r="316" spans="1:10" x14ac:dyDescent="0.25">
      <c r="A316" t="s">
        <v>2624</v>
      </c>
      <c r="B316" s="1">
        <v>248250</v>
      </c>
      <c r="C316">
        <v>48</v>
      </c>
      <c r="D316" s="25" t="s">
        <v>2979</v>
      </c>
      <c r="E316">
        <v>2.4</v>
      </c>
      <c r="F316" s="1">
        <v>28352.774999999998</v>
      </c>
      <c r="G316">
        <v>0</v>
      </c>
      <c r="H316" s="44">
        <f t="shared" si="4"/>
        <v>1</v>
      </c>
      <c r="I316" s="1">
        <v>6059.3249999999998</v>
      </c>
      <c r="J316" s="25" t="s">
        <v>3170</v>
      </c>
    </row>
    <row r="317" spans="1:10" x14ac:dyDescent="0.25">
      <c r="A317" t="s">
        <v>2269</v>
      </c>
      <c r="B317" s="1">
        <v>37800</v>
      </c>
      <c r="C317">
        <v>36</v>
      </c>
      <c r="D317" s="25" t="s">
        <v>2979</v>
      </c>
      <c r="E317">
        <v>2.4</v>
      </c>
      <c r="F317" s="1">
        <v>28350</v>
      </c>
      <c r="G317">
        <v>64</v>
      </c>
      <c r="H317" s="44">
        <f t="shared" si="4"/>
        <v>5</v>
      </c>
      <c r="I317" s="1">
        <v>2900</v>
      </c>
      <c r="J317" s="25" t="s">
        <v>3171</v>
      </c>
    </row>
    <row r="318" spans="1:10" x14ac:dyDescent="0.25">
      <c r="A318" t="s">
        <v>2367</v>
      </c>
      <c r="B318" s="1">
        <v>30000</v>
      </c>
      <c r="C318">
        <v>36</v>
      </c>
      <c r="D318" s="25" t="s">
        <v>2979</v>
      </c>
      <c r="E318">
        <v>2.4</v>
      </c>
      <c r="F318" s="1">
        <v>28333.154999999999</v>
      </c>
      <c r="G318">
        <v>57</v>
      </c>
      <c r="H318" s="44">
        <f t="shared" si="4"/>
        <v>4</v>
      </c>
      <c r="I318" s="1">
        <v>3500</v>
      </c>
      <c r="J318" s="25" t="s">
        <v>3172</v>
      </c>
    </row>
    <row r="319" spans="1:10" x14ac:dyDescent="0.25">
      <c r="A319" t="s">
        <v>2505</v>
      </c>
      <c r="B319" s="1">
        <v>30000</v>
      </c>
      <c r="C319">
        <v>36</v>
      </c>
      <c r="D319" s="25" t="s">
        <v>2979</v>
      </c>
      <c r="E319">
        <v>2.4</v>
      </c>
      <c r="F319" s="1">
        <v>28332.735000000001</v>
      </c>
      <c r="G319">
        <v>3</v>
      </c>
      <c r="H319" s="44">
        <f t="shared" si="4"/>
        <v>2</v>
      </c>
      <c r="I319" s="1">
        <v>3500</v>
      </c>
      <c r="J319" s="25" t="s">
        <v>3173</v>
      </c>
    </row>
    <row r="320" spans="1:10" x14ac:dyDescent="0.25">
      <c r="A320" t="s">
        <v>2956</v>
      </c>
      <c r="B320" s="1">
        <v>30000</v>
      </c>
      <c r="C320">
        <v>36</v>
      </c>
      <c r="D320" s="25" t="s">
        <v>2979</v>
      </c>
      <c r="E320">
        <v>2.4</v>
      </c>
      <c r="F320" s="1">
        <v>28330.455000000002</v>
      </c>
      <c r="G320">
        <v>0</v>
      </c>
      <c r="H320" s="44">
        <f t="shared" si="4"/>
        <v>1</v>
      </c>
      <c r="I320" s="1">
        <v>3500</v>
      </c>
      <c r="J320" s="25" t="s">
        <v>3174</v>
      </c>
    </row>
    <row r="321" spans="1:10" x14ac:dyDescent="0.25">
      <c r="A321" t="s">
        <v>2058</v>
      </c>
      <c r="B321" s="1">
        <v>30000</v>
      </c>
      <c r="C321">
        <v>36</v>
      </c>
      <c r="D321" s="25" t="s">
        <v>2979</v>
      </c>
      <c r="E321">
        <v>2.4</v>
      </c>
      <c r="F321" s="1">
        <v>28330.14</v>
      </c>
      <c r="G321">
        <v>0</v>
      </c>
      <c r="H321" s="44">
        <f t="shared" si="4"/>
        <v>1</v>
      </c>
      <c r="I321" s="1">
        <v>3500</v>
      </c>
      <c r="J321" s="25" t="s">
        <v>3175</v>
      </c>
    </row>
    <row r="322" spans="1:10" x14ac:dyDescent="0.25">
      <c r="A322" t="s">
        <v>2699</v>
      </c>
      <c r="B322" s="1">
        <v>30000</v>
      </c>
      <c r="C322">
        <v>36</v>
      </c>
      <c r="D322" s="25" t="s">
        <v>2979</v>
      </c>
      <c r="E322">
        <v>2.4</v>
      </c>
      <c r="F322" s="1">
        <v>28326.314999999999</v>
      </c>
      <c r="G322">
        <v>0</v>
      </c>
      <c r="H322" s="44">
        <f t="shared" si="4"/>
        <v>1</v>
      </c>
      <c r="I322" s="1">
        <v>3500</v>
      </c>
      <c r="J322" s="25" t="s">
        <v>3176</v>
      </c>
    </row>
    <row r="323" spans="1:10" x14ac:dyDescent="0.25">
      <c r="A323" t="s">
        <v>2614</v>
      </c>
      <c r="B323" s="1">
        <v>30000</v>
      </c>
      <c r="C323">
        <v>36</v>
      </c>
      <c r="D323" s="25" t="s">
        <v>2979</v>
      </c>
      <c r="E323">
        <v>2.4</v>
      </c>
      <c r="F323" s="1">
        <v>28326.044999999998</v>
      </c>
      <c r="G323">
        <v>0</v>
      </c>
      <c r="H323" s="44">
        <f t="shared" si="4"/>
        <v>1</v>
      </c>
      <c r="I323" s="1">
        <v>3500</v>
      </c>
      <c r="J323" s="25" t="s">
        <v>3177</v>
      </c>
    </row>
    <row r="324" spans="1:10" x14ac:dyDescent="0.25">
      <c r="A324" t="s">
        <v>793</v>
      </c>
      <c r="B324" s="1">
        <v>30000</v>
      </c>
      <c r="C324">
        <v>36</v>
      </c>
      <c r="D324" s="25" t="s">
        <v>2979</v>
      </c>
      <c r="E324">
        <v>2.4</v>
      </c>
      <c r="F324" s="1">
        <v>28294.754999999997</v>
      </c>
      <c r="G324">
        <v>51</v>
      </c>
      <c r="H324" s="44">
        <f t="shared" si="4"/>
        <v>4</v>
      </c>
      <c r="I324" s="1">
        <v>3500</v>
      </c>
      <c r="J324" s="25" t="s">
        <v>3178</v>
      </c>
    </row>
    <row r="325" spans="1:10" x14ac:dyDescent="0.25">
      <c r="A325" t="s">
        <v>83</v>
      </c>
      <c r="B325" s="1">
        <v>41250</v>
      </c>
      <c r="C325">
        <v>36</v>
      </c>
      <c r="D325" s="25" t="s">
        <v>2979</v>
      </c>
      <c r="E325">
        <v>2.4</v>
      </c>
      <c r="F325" s="1">
        <v>28288.395</v>
      </c>
      <c r="G325">
        <v>0</v>
      </c>
      <c r="H325" s="44">
        <f t="shared" si="4"/>
        <v>1</v>
      </c>
      <c r="I325" s="1">
        <v>3655</v>
      </c>
      <c r="J325" s="25" t="s">
        <v>3179</v>
      </c>
    </row>
    <row r="326" spans="1:10" x14ac:dyDescent="0.25">
      <c r="A326" t="s">
        <v>2692</v>
      </c>
      <c r="B326" s="1">
        <v>30000</v>
      </c>
      <c r="C326">
        <v>36</v>
      </c>
      <c r="D326" s="25" t="s">
        <v>2979</v>
      </c>
      <c r="E326">
        <v>2.4</v>
      </c>
      <c r="F326" s="1">
        <v>28229.715000000004</v>
      </c>
      <c r="G326">
        <v>3</v>
      </c>
      <c r="H326" s="44">
        <f t="shared" si="4"/>
        <v>2</v>
      </c>
      <c r="I326" s="1">
        <v>7250.0750000000007</v>
      </c>
      <c r="J326" s="25" t="s">
        <v>3180</v>
      </c>
    </row>
    <row r="327" spans="1:10" x14ac:dyDescent="0.25">
      <c r="A327" t="s">
        <v>1416</v>
      </c>
      <c r="B327" s="1">
        <v>30000</v>
      </c>
      <c r="C327">
        <v>36</v>
      </c>
      <c r="D327" s="25" t="s">
        <v>2979</v>
      </c>
      <c r="E327">
        <v>2.4</v>
      </c>
      <c r="F327" s="1">
        <v>28216.949999999997</v>
      </c>
      <c r="G327">
        <v>0</v>
      </c>
      <c r="H327" s="44">
        <f t="shared" si="4"/>
        <v>1</v>
      </c>
      <c r="I327" s="1">
        <v>3500</v>
      </c>
      <c r="J327" s="25" t="s">
        <v>3181</v>
      </c>
    </row>
    <row r="328" spans="1:10" x14ac:dyDescent="0.25">
      <c r="A328" t="s">
        <v>2294</v>
      </c>
      <c r="B328" s="1">
        <v>30000</v>
      </c>
      <c r="C328">
        <v>36</v>
      </c>
      <c r="D328" s="25" t="s">
        <v>2979</v>
      </c>
      <c r="E328">
        <v>2.4</v>
      </c>
      <c r="F328" s="1">
        <v>28204.215000000004</v>
      </c>
      <c r="G328">
        <v>0</v>
      </c>
      <c r="H328" s="44">
        <f t="shared" si="4"/>
        <v>1</v>
      </c>
      <c r="I328" s="1">
        <v>3500</v>
      </c>
      <c r="J328" s="25" t="s">
        <v>3182</v>
      </c>
    </row>
    <row r="329" spans="1:10" x14ac:dyDescent="0.25">
      <c r="A329" t="s">
        <v>1085</v>
      </c>
      <c r="B329" s="1">
        <v>30000</v>
      </c>
      <c r="C329">
        <v>36</v>
      </c>
      <c r="D329" s="25" t="s">
        <v>2979</v>
      </c>
      <c r="E329">
        <v>2.4</v>
      </c>
      <c r="F329" s="1">
        <v>28195.649999999998</v>
      </c>
      <c r="G329">
        <v>4</v>
      </c>
      <c r="H329" s="44">
        <f t="shared" si="4"/>
        <v>2</v>
      </c>
      <c r="I329" s="1">
        <v>3500</v>
      </c>
      <c r="J329" s="25" t="s">
        <v>3183</v>
      </c>
    </row>
    <row r="330" spans="1:10" x14ac:dyDescent="0.25">
      <c r="A330" t="s">
        <v>1958</v>
      </c>
      <c r="B330" s="1">
        <v>37500</v>
      </c>
      <c r="C330">
        <v>36</v>
      </c>
      <c r="D330" s="25" t="s">
        <v>2979</v>
      </c>
      <c r="E330">
        <v>2.4</v>
      </c>
      <c r="F330" s="1">
        <v>28118.504999999997</v>
      </c>
      <c r="G330">
        <v>3</v>
      </c>
      <c r="H330" s="44">
        <f t="shared" si="4"/>
        <v>2</v>
      </c>
      <c r="I330" s="1">
        <v>4050</v>
      </c>
      <c r="J330" s="25" t="s">
        <v>3170</v>
      </c>
    </row>
    <row r="331" spans="1:10" x14ac:dyDescent="0.25">
      <c r="A331" t="s">
        <v>2448</v>
      </c>
      <c r="B331" s="1">
        <v>30000</v>
      </c>
      <c r="C331">
        <v>36</v>
      </c>
      <c r="D331" s="25" t="s">
        <v>2979</v>
      </c>
      <c r="E331">
        <v>2.4</v>
      </c>
      <c r="F331" s="1">
        <v>28056.614999999998</v>
      </c>
      <c r="G331">
        <v>384</v>
      </c>
      <c r="H331" s="44">
        <f t="shared" si="4"/>
        <v>8</v>
      </c>
      <c r="I331" s="1">
        <v>3500</v>
      </c>
      <c r="J331" s="25" t="s">
        <v>3171</v>
      </c>
    </row>
    <row r="332" spans="1:10" x14ac:dyDescent="0.25">
      <c r="A332" t="s">
        <v>2396</v>
      </c>
      <c r="B332" s="1">
        <v>30000</v>
      </c>
      <c r="C332">
        <v>24</v>
      </c>
      <c r="D332" s="25" t="s">
        <v>2979</v>
      </c>
      <c r="E332">
        <v>2.4</v>
      </c>
      <c r="F332" s="1">
        <v>28040.504999999997</v>
      </c>
      <c r="G332">
        <v>31</v>
      </c>
      <c r="H332" s="44">
        <f t="shared" si="4"/>
        <v>4</v>
      </c>
      <c r="I332" s="1">
        <v>3500</v>
      </c>
      <c r="J332" s="25" t="s">
        <v>3172</v>
      </c>
    </row>
    <row r="333" spans="1:10" x14ac:dyDescent="0.25">
      <c r="A333" t="s">
        <v>2222</v>
      </c>
      <c r="B333" s="1">
        <v>37500</v>
      </c>
      <c r="C333">
        <v>36</v>
      </c>
      <c r="D333" s="25" t="s">
        <v>2979</v>
      </c>
      <c r="E333">
        <v>2.4</v>
      </c>
      <c r="F333" s="1">
        <v>27946.004999999997</v>
      </c>
      <c r="G333">
        <v>0</v>
      </c>
      <c r="H333" s="44">
        <f t="shared" ref="H333:H396" si="5">VLOOKUP(G333,$D$2:$F$9,3)</f>
        <v>1</v>
      </c>
      <c r="I333" s="1">
        <v>4750</v>
      </c>
      <c r="J333" s="25" t="s">
        <v>3173</v>
      </c>
    </row>
    <row r="334" spans="1:10" x14ac:dyDescent="0.25">
      <c r="A334" t="s">
        <v>68</v>
      </c>
      <c r="B334" s="1">
        <v>30000</v>
      </c>
      <c r="C334">
        <v>36</v>
      </c>
      <c r="D334" s="25" t="s">
        <v>2979</v>
      </c>
      <c r="E334">
        <v>2.4</v>
      </c>
      <c r="F334" s="1">
        <v>27939.69</v>
      </c>
      <c r="G334">
        <v>0</v>
      </c>
      <c r="H334" s="44">
        <f t="shared" si="5"/>
        <v>1</v>
      </c>
      <c r="I334" s="1">
        <v>3500</v>
      </c>
      <c r="J334" s="25" t="s">
        <v>3174</v>
      </c>
    </row>
    <row r="335" spans="1:10" x14ac:dyDescent="0.25">
      <c r="A335" t="s">
        <v>213</v>
      </c>
      <c r="B335" s="1">
        <v>33750</v>
      </c>
      <c r="C335">
        <v>36</v>
      </c>
      <c r="D335" s="25" t="s">
        <v>2979</v>
      </c>
      <c r="E335">
        <v>2.4</v>
      </c>
      <c r="F335" s="1">
        <v>27885.21</v>
      </c>
      <c r="G335">
        <v>0</v>
      </c>
      <c r="H335" s="44">
        <f t="shared" si="5"/>
        <v>1</v>
      </c>
      <c r="I335" s="1">
        <v>0</v>
      </c>
      <c r="J335" s="25" t="s">
        <v>3175</v>
      </c>
    </row>
    <row r="336" spans="1:10" x14ac:dyDescent="0.25">
      <c r="A336" t="s">
        <v>2472</v>
      </c>
      <c r="B336" s="1">
        <v>48000</v>
      </c>
      <c r="C336">
        <v>36</v>
      </c>
      <c r="D336" s="25" t="s">
        <v>2979</v>
      </c>
      <c r="E336">
        <v>2.4</v>
      </c>
      <c r="F336" s="1">
        <v>27869.22</v>
      </c>
      <c r="G336">
        <v>2</v>
      </c>
      <c r="H336" s="44">
        <f t="shared" si="5"/>
        <v>2</v>
      </c>
      <c r="I336" s="1">
        <v>0</v>
      </c>
      <c r="J336" s="25" t="s">
        <v>3176</v>
      </c>
    </row>
    <row r="337" spans="1:10" x14ac:dyDescent="0.25">
      <c r="A337" t="s">
        <v>351</v>
      </c>
      <c r="B337" s="1">
        <v>33000</v>
      </c>
      <c r="C337">
        <v>36</v>
      </c>
      <c r="D337" s="25" t="s">
        <v>2979</v>
      </c>
      <c r="E337">
        <v>2.4</v>
      </c>
      <c r="F337" s="1">
        <v>27843.975000000002</v>
      </c>
      <c r="G337">
        <v>0</v>
      </c>
      <c r="H337" s="44">
        <f t="shared" si="5"/>
        <v>1</v>
      </c>
      <c r="I337" s="1">
        <v>4000</v>
      </c>
      <c r="J337" s="25" t="s">
        <v>3177</v>
      </c>
    </row>
    <row r="338" spans="1:10" x14ac:dyDescent="0.25">
      <c r="A338" t="s">
        <v>2927</v>
      </c>
      <c r="B338" s="1">
        <v>37500</v>
      </c>
      <c r="C338">
        <v>36</v>
      </c>
      <c r="D338" s="25" t="s">
        <v>2979</v>
      </c>
      <c r="E338">
        <v>2.4</v>
      </c>
      <c r="F338" s="1">
        <v>27729.600000000002</v>
      </c>
      <c r="G338">
        <v>0</v>
      </c>
      <c r="H338" s="44">
        <f t="shared" si="5"/>
        <v>1</v>
      </c>
      <c r="I338" s="1">
        <v>6377.7</v>
      </c>
      <c r="J338" s="25" t="s">
        <v>3178</v>
      </c>
    </row>
    <row r="339" spans="1:10" x14ac:dyDescent="0.25">
      <c r="A339" t="s">
        <v>126</v>
      </c>
      <c r="B339" s="1">
        <v>150000</v>
      </c>
      <c r="C339">
        <v>36</v>
      </c>
      <c r="D339" s="25" t="s">
        <v>2979</v>
      </c>
      <c r="E339">
        <v>2.4</v>
      </c>
      <c r="F339" s="1">
        <v>27694.14</v>
      </c>
      <c r="G339">
        <v>27</v>
      </c>
      <c r="H339" s="44">
        <f t="shared" si="5"/>
        <v>3</v>
      </c>
      <c r="I339" s="1">
        <v>3716.8249999999998</v>
      </c>
      <c r="J339" s="25" t="s">
        <v>3179</v>
      </c>
    </row>
    <row r="340" spans="1:10" x14ac:dyDescent="0.25">
      <c r="A340" t="s">
        <v>2429</v>
      </c>
      <c r="B340" s="1">
        <v>37500</v>
      </c>
      <c r="C340">
        <v>36</v>
      </c>
      <c r="D340" s="25" t="s">
        <v>2979</v>
      </c>
      <c r="E340">
        <v>2.4</v>
      </c>
      <c r="F340" s="1">
        <v>27679.5</v>
      </c>
      <c r="G340">
        <v>0</v>
      </c>
      <c r="H340" s="44">
        <f t="shared" si="5"/>
        <v>1</v>
      </c>
      <c r="I340" s="1">
        <v>4750</v>
      </c>
      <c r="J340" s="25" t="s">
        <v>3180</v>
      </c>
    </row>
    <row r="341" spans="1:10" x14ac:dyDescent="0.25">
      <c r="A341" t="s">
        <v>1041</v>
      </c>
      <c r="B341" s="1">
        <v>33000</v>
      </c>
      <c r="C341">
        <v>36</v>
      </c>
      <c r="D341" s="25" t="s">
        <v>2979</v>
      </c>
      <c r="E341">
        <v>2.4</v>
      </c>
      <c r="F341" s="1">
        <v>27676.649999999998</v>
      </c>
      <c r="G341">
        <v>0</v>
      </c>
      <c r="H341" s="44">
        <f t="shared" si="5"/>
        <v>1</v>
      </c>
      <c r="I341" s="1">
        <v>4000</v>
      </c>
      <c r="J341" s="25" t="s">
        <v>3181</v>
      </c>
    </row>
    <row r="342" spans="1:10" x14ac:dyDescent="0.25">
      <c r="A342" t="s">
        <v>2870</v>
      </c>
      <c r="B342" s="1">
        <v>33000</v>
      </c>
      <c r="C342">
        <v>36</v>
      </c>
      <c r="D342" s="25" t="s">
        <v>2979</v>
      </c>
      <c r="E342">
        <v>2.4</v>
      </c>
      <c r="F342" s="1">
        <v>27588.794999999998</v>
      </c>
      <c r="G342">
        <v>0</v>
      </c>
      <c r="H342" s="44">
        <f t="shared" si="5"/>
        <v>1</v>
      </c>
      <c r="I342" s="1">
        <v>4000</v>
      </c>
      <c r="J342" s="25" t="s">
        <v>3182</v>
      </c>
    </row>
    <row r="343" spans="1:10" x14ac:dyDescent="0.25">
      <c r="A343" t="s">
        <v>899</v>
      </c>
      <c r="B343" s="1">
        <v>30000</v>
      </c>
      <c r="C343">
        <v>24</v>
      </c>
      <c r="D343" s="25" t="s">
        <v>2979</v>
      </c>
      <c r="E343">
        <v>2.4</v>
      </c>
      <c r="F343" s="1">
        <v>27495.375</v>
      </c>
      <c r="G343">
        <v>0</v>
      </c>
      <c r="H343" s="44">
        <f t="shared" si="5"/>
        <v>1</v>
      </c>
      <c r="I343" s="1">
        <v>3500</v>
      </c>
      <c r="J343" s="25" t="s">
        <v>3183</v>
      </c>
    </row>
    <row r="344" spans="1:10" x14ac:dyDescent="0.25">
      <c r="A344" t="s">
        <v>2808</v>
      </c>
      <c r="B344" s="1">
        <v>30000</v>
      </c>
      <c r="C344">
        <v>36</v>
      </c>
      <c r="D344" s="25" t="s">
        <v>2979</v>
      </c>
      <c r="E344">
        <v>2.4</v>
      </c>
      <c r="F344" s="1">
        <v>27489.735000000001</v>
      </c>
      <c r="G344">
        <v>66</v>
      </c>
      <c r="H344" s="44">
        <f t="shared" si="5"/>
        <v>5</v>
      </c>
      <c r="I344" s="1">
        <v>3500</v>
      </c>
      <c r="J344" s="25" t="s">
        <v>3170</v>
      </c>
    </row>
    <row r="345" spans="1:10" x14ac:dyDescent="0.25">
      <c r="A345" t="s">
        <v>2291</v>
      </c>
      <c r="B345" s="1">
        <v>45000</v>
      </c>
      <c r="C345">
        <v>36</v>
      </c>
      <c r="D345" s="25" t="s">
        <v>2979</v>
      </c>
      <c r="E345">
        <v>2.4</v>
      </c>
      <c r="F345" s="1">
        <v>27485.399999999998</v>
      </c>
      <c r="G345">
        <v>0</v>
      </c>
      <c r="H345" s="44">
        <f t="shared" si="5"/>
        <v>1</v>
      </c>
      <c r="I345" s="1">
        <v>6059.8249999999998</v>
      </c>
      <c r="J345" s="25" t="s">
        <v>3171</v>
      </c>
    </row>
    <row r="346" spans="1:10" x14ac:dyDescent="0.25">
      <c r="A346" t="s">
        <v>1824</v>
      </c>
      <c r="B346" s="1">
        <v>30000</v>
      </c>
      <c r="C346">
        <v>36</v>
      </c>
      <c r="D346" s="25" t="s">
        <v>2979</v>
      </c>
      <c r="E346">
        <v>2.4</v>
      </c>
      <c r="F346" s="1">
        <v>27483.239999999998</v>
      </c>
      <c r="G346">
        <v>0</v>
      </c>
      <c r="H346" s="44">
        <f t="shared" si="5"/>
        <v>1</v>
      </c>
      <c r="I346" s="1">
        <v>3500</v>
      </c>
      <c r="J346" s="25" t="s">
        <v>3172</v>
      </c>
    </row>
    <row r="347" spans="1:10" x14ac:dyDescent="0.25">
      <c r="A347" t="s">
        <v>972</v>
      </c>
      <c r="B347" s="1">
        <v>30000</v>
      </c>
      <c r="C347">
        <v>36</v>
      </c>
      <c r="D347" s="25" t="s">
        <v>2979</v>
      </c>
      <c r="E347">
        <v>2.4</v>
      </c>
      <c r="F347" s="1">
        <v>27473.97</v>
      </c>
      <c r="G347">
        <v>75</v>
      </c>
      <c r="H347" s="44">
        <f t="shared" si="5"/>
        <v>5</v>
      </c>
      <c r="I347" s="1">
        <v>3500</v>
      </c>
      <c r="J347" s="25" t="s">
        <v>3173</v>
      </c>
    </row>
    <row r="348" spans="1:10" x14ac:dyDescent="0.25">
      <c r="A348" t="s">
        <v>1814</v>
      </c>
      <c r="B348" s="1">
        <v>30000</v>
      </c>
      <c r="C348">
        <v>24</v>
      </c>
      <c r="D348" s="25" t="s">
        <v>2979</v>
      </c>
      <c r="E348">
        <v>2.4</v>
      </c>
      <c r="F348" s="1">
        <v>27468.18</v>
      </c>
      <c r="G348">
        <v>0</v>
      </c>
      <c r="H348" s="44">
        <f t="shared" si="5"/>
        <v>1</v>
      </c>
      <c r="I348" s="1">
        <v>3500</v>
      </c>
      <c r="J348" s="25" t="s">
        <v>3174</v>
      </c>
    </row>
    <row r="349" spans="1:10" x14ac:dyDescent="0.25">
      <c r="A349" t="s">
        <v>547</v>
      </c>
      <c r="B349" s="1">
        <v>45000</v>
      </c>
      <c r="C349">
        <v>36</v>
      </c>
      <c r="D349" s="25" t="s">
        <v>2979</v>
      </c>
      <c r="E349">
        <v>2.4</v>
      </c>
      <c r="F349" s="1">
        <v>27421.364999999998</v>
      </c>
      <c r="G349">
        <v>0</v>
      </c>
      <c r="H349" s="44">
        <f t="shared" si="5"/>
        <v>1</v>
      </c>
      <c r="I349" s="1">
        <v>6000</v>
      </c>
      <c r="J349" s="25" t="s">
        <v>3175</v>
      </c>
    </row>
    <row r="350" spans="1:10" x14ac:dyDescent="0.25">
      <c r="A350" t="s">
        <v>414</v>
      </c>
      <c r="B350" s="1">
        <v>45000</v>
      </c>
      <c r="C350">
        <v>36</v>
      </c>
      <c r="D350" s="25" t="s">
        <v>2979</v>
      </c>
      <c r="E350">
        <v>2.4</v>
      </c>
      <c r="F350" s="1">
        <v>27411.360000000001</v>
      </c>
      <c r="G350">
        <v>0</v>
      </c>
      <c r="H350" s="44">
        <f t="shared" si="5"/>
        <v>1</v>
      </c>
      <c r="I350" s="1">
        <v>6000</v>
      </c>
      <c r="J350" s="25" t="s">
        <v>3176</v>
      </c>
    </row>
    <row r="351" spans="1:10" x14ac:dyDescent="0.25">
      <c r="A351" t="s">
        <v>624</v>
      </c>
      <c r="B351" s="1">
        <v>75000</v>
      </c>
      <c r="C351">
        <v>24</v>
      </c>
      <c r="D351" s="25" t="s">
        <v>2979</v>
      </c>
      <c r="E351">
        <v>2.4</v>
      </c>
      <c r="F351" s="1">
        <v>27402.435000000001</v>
      </c>
      <c r="G351">
        <v>0</v>
      </c>
      <c r="H351" s="44">
        <f t="shared" si="5"/>
        <v>1</v>
      </c>
      <c r="I351" s="1">
        <v>3600</v>
      </c>
      <c r="J351" s="25" t="s">
        <v>3177</v>
      </c>
    </row>
    <row r="352" spans="1:10" x14ac:dyDescent="0.25">
      <c r="A352" t="s">
        <v>82</v>
      </c>
      <c r="B352" s="1">
        <v>30000</v>
      </c>
      <c r="C352">
        <v>36</v>
      </c>
      <c r="D352" s="25" t="s">
        <v>2979</v>
      </c>
      <c r="E352">
        <v>2.4</v>
      </c>
      <c r="F352" s="1">
        <v>27394.080000000002</v>
      </c>
      <c r="G352">
        <v>0</v>
      </c>
      <c r="H352" s="44">
        <f t="shared" si="5"/>
        <v>1</v>
      </c>
      <c r="I352" s="1">
        <v>3500</v>
      </c>
      <c r="J352" s="25" t="s">
        <v>3178</v>
      </c>
    </row>
    <row r="353" spans="1:10" x14ac:dyDescent="0.25">
      <c r="A353" t="s">
        <v>124</v>
      </c>
      <c r="B353" s="1">
        <v>60000</v>
      </c>
      <c r="C353">
        <v>36</v>
      </c>
      <c r="D353" s="25" t="s">
        <v>2979</v>
      </c>
      <c r="E353">
        <v>2.4</v>
      </c>
      <c r="F353" s="1">
        <v>27391.350000000002</v>
      </c>
      <c r="G353">
        <v>0</v>
      </c>
      <c r="H353" s="44">
        <f t="shared" si="5"/>
        <v>1</v>
      </c>
      <c r="I353" s="1">
        <v>8500</v>
      </c>
      <c r="J353" s="25" t="s">
        <v>3179</v>
      </c>
    </row>
    <row r="354" spans="1:10" x14ac:dyDescent="0.25">
      <c r="A354" t="s">
        <v>1178</v>
      </c>
      <c r="B354" s="1">
        <v>30000</v>
      </c>
      <c r="C354">
        <v>24</v>
      </c>
      <c r="D354" s="25" t="s">
        <v>2979</v>
      </c>
      <c r="E354">
        <v>2.4</v>
      </c>
      <c r="F354" s="1">
        <v>27389.235000000001</v>
      </c>
      <c r="G354">
        <v>0</v>
      </c>
      <c r="H354" s="44">
        <f t="shared" si="5"/>
        <v>1</v>
      </c>
      <c r="I354" s="1">
        <v>3500</v>
      </c>
      <c r="J354" s="25" t="s">
        <v>3180</v>
      </c>
    </row>
    <row r="355" spans="1:10" x14ac:dyDescent="0.25">
      <c r="A355" t="s">
        <v>1671</v>
      </c>
      <c r="B355" s="1">
        <v>30000</v>
      </c>
      <c r="C355">
        <v>36</v>
      </c>
      <c r="D355" s="25" t="s">
        <v>2979</v>
      </c>
      <c r="E355">
        <v>2.4</v>
      </c>
      <c r="F355" s="1">
        <v>27388.98</v>
      </c>
      <c r="G355">
        <v>0</v>
      </c>
      <c r="H355" s="44">
        <f t="shared" si="5"/>
        <v>1</v>
      </c>
      <c r="I355" s="1">
        <v>3500</v>
      </c>
      <c r="J355" s="25" t="s">
        <v>3181</v>
      </c>
    </row>
    <row r="356" spans="1:10" x14ac:dyDescent="0.25">
      <c r="A356" t="s">
        <v>2559</v>
      </c>
      <c r="B356" s="1">
        <v>45000</v>
      </c>
      <c r="C356">
        <v>36</v>
      </c>
      <c r="D356" s="25" t="s">
        <v>2979</v>
      </c>
      <c r="E356">
        <v>2.4</v>
      </c>
      <c r="F356" s="1">
        <v>27354.18</v>
      </c>
      <c r="G356">
        <v>0</v>
      </c>
      <c r="H356" s="44">
        <f t="shared" si="5"/>
        <v>1</v>
      </c>
      <c r="I356" s="1">
        <v>6000</v>
      </c>
      <c r="J356" s="25" t="s">
        <v>3182</v>
      </c>
    </row>
    <row r="357" spans="1:10" x14ac:dyDescent="0.25">
      <c r="A357" t="s">
        <v>2417</v>
      </c>
      <c r="B357" s="1">
        <v>30000</v>
      </c>
      <c r="C357">
        <v>36</v>
      </c>
      <c r="D357" s="25" t="s">
        <v>2979</v>
      </c>
      <c r="E357">
        <v>2.4</v>
      </c>
      <c r="F357" s="1">
        <v>27350.61</v>
      </c>
      <c r="G357">
        <v>22</v>
      </c>
      <c r="H357" s="44">
        <f t="shared" si="5"/>
        <v>3</v>
      </c>
      <c r="I357" s="1">
        <v>3500</v>
      </c>
      <c r="J357" s="25" t="s">
        <v>3183</v>
      </c>
    </row>
    <row r="358" spans="1:10" x14ac:dyDescent="0.25">
      <c r="A358" t="s">
        <v>134</v>
      </c>
      <c r="B358" s="1">
        <v>30000</v>
      </c>
      <c r="C358">
        <v>36</v>
      </c>
      <c r="D358" s="25" t="s">
        <v>2979</v>
      </c>
      <c r="E358">
        <v>2.4</v>
      </c>
      <c r="F358" s="1">
        <v>27335.31</v>
      </c>
      <c r="G358">
        <v>137</v>
      </c>
      <c r="H358" s="44">
        <f t="shared" si="5"/>
        <v>7</v>
      </c>
      <c r="I358" s="1">
        <v>3500</v>
      </c>
      <c r="J358" s="25" t="s">
        <v>3170</v>
      </c>
    </row>
    <row r="359" spans="1:10" x14ac:dyDescent="0.25">
      <c r="A359" t="s">
        <v>71</v>
      </c>
      <c r="B359" s="1">
        <v>30000</v>
      </c>
      <c r="C359">
        <v>12</v>
      </c>
      <c r="D359" s="25" t="s">
        <v>2979</v>
      </c>
      <c r="E359">
        <v>2.4</v>
      </c>
      <c r="F359" s="1">
        <v>27311.235000000001</v>
      </c>
      <c r="G359">
        <v>0</v>
      </c>
      <c r="H359" s="44">
        <f t="shared" si="5"/>
        <v>1</v>
      </c>
      <c r="I359" s="1">
        <v>3500</v>
      </c>
      <c r="J359" s="25" t="s">
        <v>3171</v>
      </c>
    </row>
    <row r="360" spans="1:10" x14ac:dyDescent="0.25">
      <c r="A360" t="s">
        <v>1368</v>
      </c>
      <c r="B360" s="1">
        <v>30000</v>
      </c>
      <c r="C360">
        <v>24</v>
      </c>
      <c r="D360" s="25" t="s">
        <v>2979</v>
      </c>
      <c r="E360">
        <v>2.4</v>
      </c>
      <c r="F360" s="1">
        <v>27309.93</v>
      </c>
      <c r="G360">
        <v>0</v>
      </c>
      <c r="H360" s="44">
        <f t="shared" si="5"/>
        <v>1</v>
      </c>
      <c r="I360" s="1">
        <v>3500</v>
      </c>
      <c r="J360" s="25" t="s">
        <v>3172</v>
      </c>
    </row>
    <row r="361" spans="1:10" x14ac:dyDescent="0.25">
      <c r="A361" t="s">
        <v>2280</v>
      </c>
      <c r="B361" s="1">
        <v>31500</v>
      </c>
      <c r="C361">
        <v>15</v>
      </c>
      <c r="D361" s="25" t="s">
        <v>2979</v>
      </c>
      <c r="E361">
        <v>2.4</v>
      </c>
      <c r="F361" s="1">
        <v>27295.364999999998</v>
      </c>
      <c r="G361">
        <v>0</v>
      </c>
      <c r="H361" s="44">
        <f t="shared" si="5"/>
        <v>1</v>
      </c>
      <c r="I361" s="1">
        <v>3750</v>
      </c>
      <c r="J361" s="25" t="s">
        <v>3173</v>
      </c>
    </row>
    <row r="362" spans="1:10" x14ac:dyDescent="0.25">
      <c r="A362" t="s">
        <v>1663</v>
      </c>
      <c r="B362" s="1">
        <v>37500</v>
      </c>
      <c r="C362">
        <v>36</v>
      </c>
      <c r="D362" s="25" t="s">
        <v>2979</v>
      </c>
      <c r="E362">
        <v>2.4</v>
      </c>
      <c r="F362" s="1">
        <v>27283.56</v>
      </c>
      <c r="G362">
        <v>0</v>
      </c>
      <c r="H362" s="44">
        <f t="shared" si="5"/>
        <v>1</v>
      </c>
      <c r="I362" s="1">
        <v>4750</v>
      </c>
      <c r="J362" s="25" t="s">
        <v>3174</v>
      </c>
    </row>
    <row r="363" spans="1:10" x14ac:dyDescent="0.25">
      <c r="A363" t="s">
        <v>1450</v>
      </c>
      <c r="B363" s="1">
        <v>30000</v>
      </c>
      <c r="C363">
        <v>24</v>
      </c>
      <c r="D363" s="25" t="s">
        <v>2979</v>
      </c>
      <c r="E363">
        <v>2.4</v>
      </c>
      <c r="F363" s="1">
        <v>27254.235000000001</v>
      </c>
      <c r="G363">
        <v>0</v>
      </c>
      <c r="H363" s="44">
        <f t="shared" si="5"/>
        <v>1</v>
      </c>
      <c r="I363" s="1">
        <v>26.85</v>
      </c>
      <c r="J363" s="25" t="s">
        <v>3175</v>
      </c>
    </row>
    <row r="364" spans="1:10" x14ac:dyDescent="0.25">
      <c r="A364" t="s">
        <v>1436</v>
      </c>
      <c r="B364" s="1">
        <v>30000</v>
      </c>
      <c r="C364">
        <v>24</v>
      </c>
      <c r="D364" s="25" t="s">
        <v>2979</v>
      </c>
      <c r="E364">
        <v>2.4</v>
      </c>
      <c r="F364" s="1">
        <v>27228.495000000003</v>
      </c>
      <c r="G364">
        <v>0</v>
      </c>
      <c r="H364" s="44">
        <f t="shared" si="5"/>
        <v>1</v>
      </c>
      <c r="I364" s="1">
        <v>3500</v>
      </c>
      <c r="J364" s="25" t="s">
        <v>3176</v>
      </c>
    </row>
    <row r="365" spans="1:10" x14ac:dyDescent="0.25">
      <c r="A365" t="s">
        <v>888</v>
      </c>
      <c r="B365" s="1">
        <v>30000</v>
      </c>
      <c r="C365">
        <v>24</v>
      </c>
      <c r="D365" s="25" t="s">
        <v>2979</v>
      </c>
      <c r="E365">
        <v>2.4</v>
      </c>
      <c r="F365" s="1">
        <v>27219.764999999999</v>
      </c>
      <c r="G365">
        <v>0</v>
      </c>
      <c r="H365" s="44">
        <f t="shared" si="5"/>
        <v>1</v>
      </c>
      <c r="I365" s="1">
        <v>3500</v>
      </c>
      <c r="J365" s="25" t="s">
        <v>3177</v>
      </c>
    </row>
    <row r="366" spans="1:10" x14ac:dyDescent="0.25">
      <c r="A366" t="s">
        <v>1270</v>
      </c>
      <c r="B366" s="1">
        <v>30000</v>
      </c>
      <c r="C366">
        <v>24</v>
      </c>
      <c r="D366" s="25" t="s">
        <v>2979</v>
      </c>
      <c r="E366">
        <v>2.4</v>
      </c>
      <c r="F366" s="1">
        <v>27212.145</v>
      </c>
      <c r="G366">
        <v>0</v>
      </c>
      <c r="H366" s="44">
        <f t="shared" si="5"/>
        <v>1</v>
      </c>
      <c r="I366" s="1">
        <v>3500</v>
      </c>
      <c r="J366" s="25" t="s">
        <v>3178</v>
      </c>
    </row>
    <row r="367" spans="1:10" x14ac:dyDescent="0.25">
      <c r="A367" t="s">
        <v>2779</v>
      </c>
      <c r="B367" s="1">
        <v>45000</v>
      </c>
      <c r="C367">
        <v>36</v>
      </c>
      <c r="D367" s="25" t="s">
        <v>2979</v>
      </c>
      <c r="E367">
        <v>2.4</v>
      </c>
      <c r="F367" s="1">
        <v>27211.034999999996</v>
      </c>
      <c r="G367">
        <v>0</v>
      </c>
      <c r="H367" s="44">
        <f t="shared" si="5"/>
        <v>1</v>
      </c>
      <c r="I367" s="1">
        <v>6000</v>
      </c>
      <c r="J367" s="25" t="s">
        <v>3179</v>
      </c>
    </row>
    <row r="368" spans="1:10" x14ac:dyDescent="0.25">
      <c r="A368" t="s">
        <v>2877</v>
      </c>
      <c r="B368" s="1">
        <v>30000</v>
      </c>
      <c r="C368">
        <v>36</v>
      </c>
      <c r="D368" s="25" t="s">
        <v>2979</v>
      </c>
      <c r="E368">
        <v>2.4</v>
      </c>
      <c r="F368" s="1">
        <v>27171.105</v>
      </c>
      <c r="G368">
        <v>2</v>
      </c>
      <c r="H368" s="44">
        <f t="shared" si="5"/>
        <v>2</v>
      </c>
      <c r="I368" s="1">
        <v>3500</v>
      </c>
      <c r="J368" s="25" t="s">
        <v>3180</v>
      </c>
    </row>
    <row r="369" spans="1:10" x14ac:dyDescent="0.25">
      <c r="A369" t="s">
        <v>1646</v>
      </c>
      <c r="B369" s="1">
        <v>30000</v>
      </c>
      <c r="C369">
        <v>24</v>
      </c>
      <c r="D369" s="25" t="s">
        <v>2979</v>
      </c>
      <c r="E369">
        <v>2.4</v>
      </c>
      <c r="F369" s="1">
        <v>27132.840000000004</v>
      </c>
      <c r="G369">
        <v>0</v>
      </c>
      <c r="H369" s="44">
        <f t="shared" si="5"/>
        <v>1</v>
      </c>
      <c r="I369" s="1">
        <v>3500</v>
      </c>
      <c r="J369" s="25" t="s">
        <v>3181</v>
      </c>
    </row>
    <row r="370" spans="1:10" x14ac:dyDescent="0.25">
      <c r="A370" t="s">
        <v>189</v>
      </c>
      <c r="B370" s="1">
        <v>75000</v>
      </c>
      <c r="C370">
        <v>36</v>
      </c>
      <c r="D370" s="25" t="s">
        <v>2979</v>
      </c>
      <c r="E370">
        <v>2.4</v>
      </c>
      <c r="F370" s="1">
        <v>27078.345000000001</v>
      </c>
      <c r="G370">
        <v>0</v>
      </c>
      <c r="H370" s="44">
        <f t="shared" si="5"/>
        <v>1</v>
      </c>
      <c r="I370" s="1">
        <v>5452.5</v>
      </c>
      <c r="J370" s="25" t="s">
        <v>3182</v>
      </c>
    </row>
    <row r="371" spans="1:10" x14ac:dyDescent="0.25">
      <c r="A371" t="s">
        <v>626</v>
      </c>
      <c r="B371" s="1">
        <v>37500</v>
      </c>
      <c r="C371">
        <v>36</v>
      </c>
      <c r="D371" s="25" t="s">
        <v>2979</v>
      </c>
      <c r="E371">
        <v>2.4</v>
      </c>
      <c r="F371" s="1">
        <v>27075.899999999998</v>
      </c>
      <c r="G371">
        <v>0</v>
      </c>
      <c r="H371" s="44">
        <f t="shared" si="5"/>
        <v>1</v>
      </c>
      <c r="I371" s="1">
        <v>4750</v>
      </c>
      <c r="J371" s="25" t="s">
        <v>3183</v>
      </c>
    </row>
    <row r="372" spans="1:10" x14ac:dyDescent="0.25">
      <c r="A372" t="s">
        <v>1693</v>
      </c>
      <c r="B372" s="1">
        <v>37500</v>
      </c>
      <c r="C372">
        <v>18</v>
      </c>
      <c r="D372" s="25" t="s">
        <v>2979</v>
      </c>
      <c r="E372">
        <v>2.4</v>
      </c>
      <c r="F372" s="1">
        <v>27035.73</v>
      </c>
      <c r="G372">
        <v>0</v>
      </c>
      <c r="H372" s="44">
        <f t="shared" si="5"/>
        <v>1</v>
      </c>
      <c r="I372" s="1">
        <v>3710</v>
      </c>
      <c r="J372" s="25" t="s">
        <v>3170</v>
      </c>
    </row>
    <row r="373" spans="1:10" x14ac:dyDescent="0.25">
      <c r="A373" t="s">
        <v>2576</v>
      </c>
      <c r="B373" s="1">
        <v>27000</v>
      </c>
      <c r="C373">
        <v>36</v>
      </c>
      <c r="D373" s="25" t="s">
        <v>2979</v>
      </c>
      <c r="E373">
        <v>2.4</v>
      </c>
      <c r="F373" s="1">
        <v>27000</v>
      </c>
      <c r="G373">
        <v>0</v>
      </c>
      <c r="H373" s="44">
        <f t="shared" si="5"/>
        <v>1</v>
      </c>
      <c r="I373" s="1">
        <v>3000</v>
      </c>
      <c r="J373" s="25" t="s">
        <v>3171</v>
      </c>
    </row>
    <row r="374" spans="1:10" x14ac:dyDescent="0.25">
      <c r="A374" t="s">
        <v>2644</v>
      </c>
      <c r="B374" s="1">
        <v>27000</v>
      </c>
      <c r="C374">
        <v>24</v>
      </c>
      <c r="D374" s="25" t="s">
        <v>2979</v>
      </c>
      <c r="E374">
        <v>2.4</v>
      </c>
      <c r="F374" s="1">
        <v>27000</v>
      </c>
      <c r="G374">
        <v>0</v>
      </c>
      <c r="H374" s="44">
        <f t="shared" si="5"/>
        <v>1</v>
      </c>
      <c r="I374" s="1">
        <v>3000</v>
      </c>
      <c r="J374" s="25" t="s">
        <v>3172</v>
      </c>
    </row>
    <row r="375" spans="1:10" x14ac:dyDescent="0.25">
      <c r="A375" t="s">
        <v>2922</v>
      </c>
      <c r="B375" s="1">
        <v>37500</v>
      </c>
      <c r="C375">
        <v>36</v>
      </c>
      <c r="D375" s="25" t="s">
        <v>2979</v>
      </c>
      <c r="E375">
        <v>2.4</v>
      </c>
      <c r="F375" s="1">
        <v>26988.675000000003</v>
      </c>
      <c r="G375">
        <v>0</v>
      </c>
      <c r="H375" s="44">
        <f t="shared" si="5"/>
        <v>1</v>
      </c>
      <c r="I375" s="1">
        <v>5000</v>
      </c>
      <c r="J375" s="25" t="s">
        <v>3173</v>
      </c>
    </row>
    <row r="376" spans="1:10" x14ac:dyDescent="0.25">
      <c r="A376" t="s">
        <v>1486</v>
      </c>
      <c r="B376" s="1">
        <v>30000</v>
      </c>
      <c r="C376">
        <v>36</v>
      </c>
      <c r="D376" s="25" t="s">
        <v>2979</v>
      </c>
      <c r="E376">
        <v>2.4</v>
      </c>
      <c r="F376" s="1">
        <v>26982.27</v>
      </c>
      <c r="G376">
        <v>0</v>
      </c>
      <c r="H376" s="44">
        <f t="shared" si="5"/>
        <v>1</v>
      </c>
      <c r="I376" s="1">
        <v>3500</v>
      </c>
      <c r="J376" s="25" t="s">
        <v>3174</v>
      </c>
    </row>
    <row r="377" spans="1:10" x14ac:dyDescent="0.25">
      <c r="A377" t="s">
        <v>517</v>
      </c>
      <c r="B377" s="1">
        <v>32400</v>
      </c>
      <c r="C377">
        <v>12</v>
      </c>
      <c r="D377" s="25" t="s">
        <v>2979</v>
      </c>
      <c r="E377">
        <v>2.4</v>
      </c>
      <c r="F377" s="1">
        <v>26925.284999999996</v>
      </c>
      <c r="G377">
        <v>0</v>
      </c>
      <c r="H377" s="44">
        <f t="shared" si="5"/>
        <v>1</v>
      </c>
      <c r="I377" s="1">
        <v>3900</v>
      </c>
      <c r="J377" s="25" t="s">
        <v>3175</v>
      </c>
    </row>
    <row r="378" spans="1:10" x14ac:dyDescent="0.25">
      <c r="A378" t="s">
        <v>2880</v>
      </c>
      <c r="B378" s="1">
        <v>30000</v>
      </c>
      <c r="C378">
        <v>36</v>
      </c>
      <c r="D378" s="25" t="s">
        <v>2979</v>
      </c>
      <c r="E378">
        <v>2.4</v>
      </c>
      <c r="F378" s="1">
        <v>26911.5</v>
      </c>
      <c r="G378">
        <v>1128</v>
      </c>
      <c r="H378" s="44">
        <f t="shared" si="5"/>
        <v>8</v>
      </c>
      <c r="I378" s="1">
        <v>2351.5500000000002</v>
      </c>
      <c r="J378" s="25" t="s">
        <v>3176</v>
      </c>
    </row>
    <row r="379" spans="1:10" x14ac:dyDescent="0.25">
      <c r="A379" t="s">
        <v>1284</v>
      </c>
      <c r="B379" s="1">
        <v>36000</v>
      </c>
      <c r="C379">
        <v>36</v>
      </c>
      <c r="D379" s="25" t="s">
        <v>2979</v>
      </c>
      <c r="E379">
        <v>2.4</v>
      </c>
      <c r="F379" s="1">
        <v>26896.695</v>
      </c>
      <c r="G379">
        <v>0</v>
      </c>
      <c r="H379" s="44">
        <f t="shared" si="5"/>
        <v>1</v>
      </c>
      <c r="I379" s="1">
        <v>0</v>
      </c>
      <c r="J379" s="25" t="s">
        <v>3177</v>
      </c>
    </row>
    <row r="380" spans="1:10" x14ac:dyDescent="0.25">
      <c r="A380" t="s">
        <v>2858</v>
      </c>
      <c r="B380" s="1">
        <v>30000</v>
      </c>
      <c r="C380">
        <v>24</v>
      </c>
      <c r="D380" s="25" t="s">
        <v>2979</v>
      </c>
      <c r="E380">
        <v>2.4</v>
      </c>
      <c r="F380" s="1">
        <v>26892.75</v>
      </c>
      <c r="G380">
        <v>0</v>
      </c>
      <c r="H380" s="44">
        <f t="shared" si="5"/>
        <v>1</v>
      </c>
      <c r="I380" s="1">
        <v>3500</v>
      </c>
      <c r="J380" s="25" t="s">
        <v>3178</v>
      </c>
    </row>
    <row r="381" spans="1:10" x14ac:dyDescent="0.25">
      <c r="A381" t="s">
        <v>1751</v>
      </c>
      <c r="B381" s="1">
        <v>36000</v>
      </c>
      <c r="C381">
        <v>36</v>
      </c>
      <c r="D381" s="25" t="s">
        <v>2979</v>
      </c>
      <c r="E381">
        <v>2.4</v>
      </c>
      <c r="F381" s="1">
        <v>26861.67</v>
      </c>
      <c r="G381">
        <v>0</v>
      </c>
      <c r="H381" s="44">
        <f t="shared" si="5"/>
        <v>1</v>
      </c>
      <c r="I381" s="1">
        <v>4500</v>
      </c>
      <c r="J381" s="25" t="s">
        <v>3179</v>
      </c>
    </row>
    <row r="382" spans="1:10" x14ac:dyDescent="0.25">
      <c r="A382" t="s">
        <v>2320</v>
      </c>
      <c r="B382" s="1">
        <v>37500</v>
      </c>
      <c r="C382">
        <v>36</v>
      </c>
      <c r="D382" s="25" t="s">
        <v>2979</v>
      </c>
      <c r="E382">
        <v>2.4</v>
      </c>
      <c r="F382" s="1">
        <v>26789.129999999997</v>
      </c>
      <c r="G382">
        <v>0</v>
      </c>
      <c r="H382" s="44">
        <f t="shared" si="5"/>
        <v>1</v>
      </c>
      <c r="I382" s="1">
        <v>4750</v>
      </c>
      <c r="J382" s="25" t="s">
        <v>3180</v>
      </c>
    </row>
    <row r="383" spans="1:10" x14ac:dyDescent="0.25">
      <c r="A383" t="s">
        <v>1348</v>
      </c>
      <c r="B383" s="1">
        <v>30000</v>
      </c>
      <c r="C383">
        <v>36</v>
      </c>
      <c r="D383" s="25" t="s">
        <v>2979</v>
      </c>
      <c r="E383">
        <v>2.4</v>
      </c>
      <c r="F383" s="1">
        <v>26666.58</v>
      </c>
      <c r="G383">
        <v>46</v>
      </c>
      <c r="H383" s="44">
        <f t="shared" si="5"/>
        <v>4</v>
      </c>
      <c r="I383" s="1">
        <v>3500</v>
      </c>
      <c r="J383" s="25" t="s">
        <v>3181</v>
      </c>
    </row>
    <row r="384" spans="1:10" x14ac:dyDescent="0.25">
      <c r="A384" t="s">
        <v>1365</v>
      </c>
      <c r="B384" s="1">
        <v>30000</v>
      </c>
      <c r="C384">
        <v>36</v>
      </c>
      <c r="D384" s="25" t="s">
        <v>2979</v>
      </c>
      <c r="E384">
        <v>2.4</v>
      </c>
      <c r="F384" s="1">
        <v>26665.605</v>
      </c>
      <c r="G384">
        <v>46</v>
      </c>
      <c r="H384" s="44">
        <f t="shared" si="5"/>
        <v>4</v>
      </c>
      <c r="I384" s="1">
        <v>3500</v>
      </c>
      <c r="J384" s="25" t="s">
        <v>3182</v>
      </c>
    </row>
    <row r="385" spans="1:10" x14ac:dyDescent="0.25">
      <c r="A385" t="s">
        <v>2214</v>
      </c>
      <c r="B385" s="1">
        <v>30000</v>
      </c>
      <c r="C385">
        <v>36</v>
      </c>
      <c r="D385" s="25" t="s">
        <v>2979</v>
      </c>
      <c r="E385">
        <v>2.4</v>
      </c>
      <c r="F385" s="1">
        <v>26664.75</v>
      </c>
      <c r="G385">
        <v>37</v>
      </c>
      <c r="H385" s="44">
        <f t="shared" si="5"/>
        <v>4</v>
      </c>
      <c r="I385" s="1">
        <v>3500</v>
      </c>
      <c r="J385" s="25" t="s">
        <v>3183</v>
      </c>
    </row>
    <row r="386" spans="1:10" x14ac:dyDescent="0.25">
      <c r="A386" t="s">
        <v>1577</v>
      </c>
      <c r="B386" s="1">
        <v>63000</v>
      </c>
      <c r="C386">
        <v>36</v>
      </c>
      <c r="D386" s="25" t="s">
        <v>2979</v>
      </c>
      <c r="E386">
        <v>2.4</v>
      </c>
      <c r="F386" s="1">
        <v>26625.39</v>
      </c>
      <c r="G386">
        <v>0</v>
      </c>
      <c r="H386" s="44">
        <f t="shared" si="5"/>
        <v>1</v>
      </c>
      <c r="I386" s="1">
        <v>10485.775000000001</v>
      </c>
      <c r="J386" s="25" t="s">
        <v>3176</v>
      </c>
    </row>
    <row r="387" spans="1:10" x14ac:dyDescent="0.25">
      <c r="A387" t="s">
        <v>2513</v>
      </c>
      <c r="B387" s="1">
        <v>34200</v>
      </c>
      <c r="C387">
        <v>36</v>
      </c>
      <c r="D387" s="25" t="s">
        <v>2979</v>
      </c>
      <c r="E387">
        <v>2.4</v>
      </c>
      <c r="F387" s="1">
        <v>26586.345000000001</v>
      </c>
      <c r="G387">
        <v>0</v>
      </c>
      <c r="H387" s="44">
        <f t="shared" si="5"/>
        <v>1</v>
      </c>
      <c r="I387" s="1">
        <v>4200</v>
      </c>
      <c r="J387" s="25" t="s">
        <v>3177</v>
      </c>
    </row>
    <row r="388" spans="1:10" x14ac:dyDescent="0.25">
      <c r="A388" t="s">
        <v>1829</v>
      </c>
      <c r="B388" s="1">
        <v>30000</v>
      </c>
      <c r="C388">
        <v>18</v>
      </c>
      <c r="D388" s="25" t="s">
        <v>2979</v>
      </c>
      <c r="E388">
        <v>2.4</v>
      </c>
      <c r="F388" s="1">
        <v>26570.340000000004</v>
      </c>
      <c r="G388">
        <v>0</v>
      </c>
      <c r="H388" s="44">
        <f t="shared" si="5"/>
        <v>1</v>
      </c>
      <c r="I388" s="1">
        <v>3500</v>
      </c>
      <c r="J388" s="25" t="s">
        <v>3178</v>
      </c>
    </row>
    <row r="389" spans="1:10" x14ac:dyDescent="0.25">
      <c r="A389" t="s">
        <v>1798</v>
      </c>
      <c r="B389" s="1">
        <v>30000</v>
      </c>
      <c r="C389">
        <v>36</v>
      </c>
      <c r="D389" s="25" t="s">
        <v>2979</v>
      </c>
      <c r="E389">
        <v>2.4</v>
      </c>
      <c r="F389" s="1">
        <v>26565.149999999998</v>
      </c>
      <c r="G389">
        <v>0</v>
      </c>
      <c r="H389" s="44">
        <f t="shared" si="5"/>
        <v>1</v>
      </c>
      <c r="I389" s="1">
        <v>3500</v>
      </c>
      <c r="J389" s="25" t="s">
        <v>3179</v>
      </c>
    </row>
    <row r="390" spans="1:10" x14ac:dyDescent="0.25">
      <c r="A390" t="s">
        <v>2656</v>
      </c>
      <c r="B390" s="1">
        <v>26550</v>
      </c>
      <c r="C390">
        <v>8</v>
      </c>
      <c r="D390" s="25" t="s">
        <v>2979</v>
      </c>
      <c r="E390">
        <v>2.4</v>
      </c>
      <c r="F390" s="1">
        <v>26550</v>
      </c>
      <c r="G390">
        <v>107</v>
      </c>
      <c r="H390" s="44">
        <f t="shared" si="5"/>
        <v>6</v>
      </c>
      <c r="I390" s="1">
        <v>0</v>
      </c>
      <c r="J390" s="25" t="s">
        <v>3180</v>
      </c>
    </row>
    <row r="391" spans="1:10" x14ac:dyDescent="0.25">
      <c r="A391" t="s">
        <v>463</v>
      </c>
      <c r="B391" s="1">
        <v>37500</v>
      </c>
      <c r="C391">
        <v>36</v>
      </c>
      <c r="D391" s="25" t="s">
        <v>2979</v>
      </c>
      <c r="E391">
        <v>2.4</v>
      </c>
      <c r="F391" s="1">
        <v>26529.989999999998</v>
      </c>
      <c r="G391">
        <v>0</v>
      </c>
      <c r="H391" s="44">
        <f t="shared" si="5"/>
        <v>1</v>
      </c>
      <c r="I391" s="1">
        <v>4750</v>
      </c>
      <c r="J391" s="25" t="s">
        <v>3181</v>
      </c>
    </row>
    <row r="392" spans="1:10" x14ac:dyDescent="0.25">
      <c r="A392" t="s">
        <v>1825</v>
      </c>
      <c r="B392" s="1">
        <v>30000</v>
      </c>
      <c r="C392">
        <v>36</v>
      </c>
      <c r="D392" s="25" t="s">
        <v>2979</v>
      </c>
      <c r="E392">
        <v>2.4</v>
      </c>
      <c r="F392" s="1">
        <v>26522.355</v>
      </c>
      <c r="G392">
        <v>0</v>
      </c>
      <c r="H392" s="44">
        <f t="shared" si="5"/>
        <v>1</v>
      </c>
      <c r="I392" s="1">
        <v>3500</v>
      </c>
      <c r="J392" s="25" t="s">
        <v>3182</v>
      </c>
    </row>
    <row r="393" spans="1:10" x14ac:dyDescent="0.25">
      <c r="A393" t="s">
        <v>1709</v>
      </c>
      <c r="B393" s="1">
        <v>52500</v>
      </c>
      <c r="C393">
        <v>36</v>
      </c>
      <c r="D393" s="25" t="s">
        <v>2979</v>
      </c>
      <c r="E393">
        <v>2.4</v>
      </c>
      <c r="F393" s="1">
        <v>26504.564999999999</v>
      </c>
      <c r="G393">
        <v>0</v>
      </c>
      <c r="H393" s="44">
        <f t="shared" si="5"/>
        <v>1</v>
      </c>
      <c r="I393" s="1">
        <v>3250</v>
      </c>
      <c r="J393" s="25" t="s">
        <v>3183</v>
      </c>
    </row>
    <row r="394" spans="1:10" x14ac:dyDescent="0.25">
      <c r="A394" t="s">
        <v>2321</v>
      </c>
      <c r="B394" s="1">
        <v>49500</v>
      </c>
      <c r="C394">
        <v>36</v>
      </c>
      <c r="D394" s="25" t="s">
        <v>2979</v>
      </c>
      <c r="E394">
        <v>2.4</v>
      </c>
      <c r="F394" s="1">
        <v>26406.989999999998</v>
      </c>
      <c r="G394">
        <v>0</v>
      </c>
      <c r="H394" s="44">
        <f t="shared" si="5"/>
        <v>1</v>
      </c>
      <c r="I394" s="1">
        <v>6750</v>
      </c>
      <c r="J394" s="25" t="s">
        <v>3170</v>
      </c>
    </row>
    <row r="395" spans="1:10" x14ac:dyDescent="0.25">
      <c r="A395" t="s">
        <v>102</v>
      </c>
      <c r="B395" s="1">
        <v>30000</v>
      </c>
      <c r="C395">
        <v>24</v>
      </c>
      <c r="D395" s="25" t="s">
        <v>2979</v>
      </c>
      <c r="E395">
        <v>2.4</v>
      </c>
      <c r="F395" s="1">
        <v>26364.074999999997</v>
      </c>
      <c r="G395">
        <v>0</v>
      </c>
      <c r="H395" s="44">
        <f t="shared" si="5"/>
        <v>1</v>
      </c>
      <c r="I395" s="1">
        <v>3500</v>
      </c>
      <c r="J395" s="25" t="s">
        <v>3171</v>
      </c>
    </row>
    <row r="396" spans="1:10" x14ac:dyDescent="0.25">
      <c r="A396" t="s">
        <v>2705</v>
      </c>
      <c r="B396" s="1">
        <v>33000</v>
      </c>
      <c r="C396">
        <v>36</v>
      </c>
      <c r="D396" s="25" t="s">
        <v>2979</v>
      </c>
      <c r="E396">
        <v>2.4</v>
      </c>
      <c r="F396" s="1">
        <v>26300.654999999999</v>
      </c>
      <c r="G396">
        <v>17</v>
      </c>
      <c r="H396" s="44">
        <f t="shared" si="5"/>
        <v>3</v>
      </c>
      <c r="I396" s="1">
        <v>4000</v>
      </c>
      <c r="J396" s="25" t="s">
        <v>3172</v>
      </c>
    </row>
    <row r="397" spans="1:10" x14ac:dyDescent="0.25">
      <c r="A397" t="s">
        <v>1939</v>
      </c>
      <c r="B397" s="1">
        <v>37500</v>
      </c>
      <c r="C397">
        <v>24</v>
      </c>
      <c r="D397" s="25" t="s">
        <v>2979</v>
      </c>
      <c r="E397">
        <v>2.4</v>
      </c>
      <c r="F397" s="1">
        <v>26256.435000000001</v>
      </c>
      <c r="G397">
        <v>0</v>
      </c>
      <c r="H397" s="44">
        <f t="shared" ref="H397:H460" si="6">VLOOKUP(G397,$D$2:$F$9,3)</f>
        <v>1</v>
      </c>
      <c r="I397" s="1">
        <v>4750</v>
      </c>
      <c r="J397" s="25" t="s">
        <v>3173</v>
      </c>
    </row>
    <row r="398" spans="1:10" x14ac:dyDescent="0.25">
      <c r="A398" t="s">
        <v>2114</v>
      </c>
      <c r="B398" s="1">
        <v>30000</v>
      </c>
      <c r="C398">
        <v>24</v>
      </c>
      <c r="D398" s="25" t="s">
        <v>2979</v>
      </c>
      <c r="E398">
        <v>2.4</v>
      </c>
      <c r="F398" s="1">
        <v>26247.705000000002</v>
      </c>
      <c r="G398">
        <v>0</v>
      </c>
      <c r="H398" s="44">
        <f t="shared" si="6"/>
        <v>1</v>
      </c>
      <c r="I398" s="1">
        <v>3500</v>
      </c>
      <c r="J398" s="25" t="s">
        <v>3174</v>
      </c>
    </row>
    <row r="399" spans="1:10" x14ac:dyDescent="0.25">
      <c r="A399" t="s">
        <v>1351</v>
      </c>
      <c r="B399" s="1">
        <v>39000</v>
      </c>
      <c r="C399">
        <v>36</v>
      </c>
      <c r="D399" s="25" t="s">
        <v>2979</v>
      </c>
      <c r="E399">
        <v>2.4</v>
      </c>
      <c r="F399" s="1">
        <v>26203.98</v>
      </c>
      <c r="G399">
        <v>78</v>
      </c>
      <c r="H399" s="44">
        <f t="shared" si="6"/>
        <v>5</v>
      </c>
      <c r="I399" s="1">
        <v>0</v>
      </c>
      <c r="J399" s="25" t="s">
        <v>3175</v>
      </c>
    </row>
    <row r="400" spans="1:10" x14ac:dyDescent="0.25">
      <c r="A400" t="s">
        <v>2630</v>
      </c>
      <c r="B400" s="1">
        <v>30000</v>
      </c>
      <c r="C400">
        <v>24</v>
      </c>
      <c r="D400" s="25" t="s">
        <v>2979</v>
      </c>
      <c r="E400">
        <v>2.4</v>
      </c>
      <c r="F400" s="1">
        <v>26186.31</v>
      </c>
      <c r="G400">
        <v>19</v>
      </c>
      <c r="H400" s="44">
        <f t="shared" si="6"/>
        <v>3</v>
      </c>
      <c r="I400" s="1">
        <v>3500</v>
      </c>
      <c r="J400" s="25" t="s">
        <v>3176</v>
      </c>
    </row>
    <row r="401" spans="1:10" x14ac:dyDescent="0.25">
      <c r="A401" t="s">
        <v>2141</v>
      </c>
      <c r="B401" s="1">
        <v>33000</v>
      </c>
      <c r="C401">
        <v>36</v>
      </c>
      <c r="D401" s="25" t="s">
        <v>2979</v>
      </c>
      <c r="E401">
        <v>2.4</v>
      </c>
      <c r="F401" s="1">
        <v>26173.5</v>
      </c>
      <c r="G401">
        <v>0</v>
      </c>
      <c r="H401" s="44">
        <f t="shared" si="6"/>
        <v>1</v>
      </c>
      <c r="I401" s="1">
        <v>4000</v>
      </c>
      <c r="J401" s="25" t="s">
        <v>3177</v>
      </c>
    </row>
    <row r="402" spans="1:10" x14ac:dyDescent="0.25">
      <c r="A402" t="s">
        <v>1027</v>
      </c>
      <c r="B402" s="1">
        <v>30000</v>
      </c>
      <c r="C402">
        <v>36</v>
      </c>
      <c r="D402" s="25" t="s">
        <v>2979</v>
      </c>
      <c r="E402">
        <v>2.4</v>
      </c>
      <c r="F402" s="1">
        <v>26096.879999999997</v>
      </c>
      <c r="G402">
        <v>0</v>
      </c>
      <c r="H402" s="44">
        <f t="shared" si="6"/>
        <v>1</v>
      </c>
      <c r="I402" s="1">
        <v>3500</v>
      </c>
      <c r="J402" s="25" t="s">
        <v>3178</v>
      </c>
    </row>
    <row r="403" spans="1:10" x14ac:dyDescent="0.25">
      <c r="A403" t="s">
        <v>558</v>
      </c>
      <c r="B403" s="1">
        <v>37500</v>
      </c>
      <c r="C403">
        <v>36</v>
      </c>
      <c r="D403" s="25" t="s">
        <v>2979</v>
      </c>
      <c r="E403">
        <v>2.4</v>
      </c>
      <c r="F403" s="1">
        <v>26031.449999999997</v>
      </c>
      <c r="G403">
        <v>68</v>
      </c>
      <c r="H403" s="44">
        <f t="shared" si="6"/>
        <v>5</v>
      </c>
      <c r="I403" s="1">
        <v>4442.5</v>
      </c>
      <c r="J403" s="25" t="s">
        <v>3179</v>
      </c>
    </row>
    <row r="404" spans="1:10" x14ac:dyDescent="0.25">
      <c r="A404" t="s">
        <v>573</v>
      </c>
      <c r="B404" s="1">
        <v>30000</v>
      </c>
      <c r="C404">
        <v>24</v>
      </c>
      <c r="D404" s="25" t="s">
        <v>2979</v>
      </c>
      <c r="E404">
        <v>2.4</v>
      </c>
      <c r="F404" s="1">
        <v>25915.995000000003</v>
      </c>
      <c r="G404">
        <v>0</v>
      </c>
      <c r="H404" s="44">
        <f t="shared" si="6"/>
        <v>1</v>
      </c>
      <c r="I404" s="1">
        <v>3500</v>
      </c>
      <c r="J404" s="25" t="s">
        <v>3180</v>
      </c>
    </row>
    <row r="405" spans="1:10" x14ac:dyDescent="0.25">
      <c r="A405" t="s">
        <v>2200</v>
      </c>
      <c r="B405" s="1">
        <v>39000</v>
      </c>
      <c r="C405">
        <v>36</v>
      </c>
      <c r="D405" s="25" t="s">
        <v>2979</v>
      </c>
      <c r="E405">
        <v>2.4</v>
      </c>
      <c r="F405" s="1">
        <v>25890.510000000002</v>
      </c>
      <c r="G405">
        <v>0</v>
      </c>
      <c r="H405" s="44">
        <f t="shared" si="6"/>
        <v>1</v>
      </c>
      <c r="I405" s="1">
        <v>5000</v>
      </c>
      <c r="J405" s="25" t="s">
        <v>3181</v>
      </c>
    </row>
    <row r="406" spans="1:10" x14ac:dyDescent="0.25">
      <c r="A406" t="s">
        <v>2712</v>
      </c>
      <c r="B406" s="1">
        <v>27000</v>
      </c>
      <c r="C406">
        <v>24</v>
      </c>
      <c r="D406" s="25" t="s">
        <v>2979</v>
      </c>
      <c r="E406">
        <v>2.4</v>
      </c>
      <c r="F406" s="1">
        <v>25875</v>
      </c>
      <c r="G406">
        <v>0</v>
      </c>
      <c r="H406" s="44">
        <f t="shared" si="6"/>
        <v>1</v>
      </c>
      <c r="I406" s="1">
        <v>3101.25</v>
      </c>
      <c r="J406" s="25" t="s">
        <v>3182</v>
      </c>
    </row>
    <row r="407" spans="1:10" x14ac:dyDescent="0.25">
      <c r="A407" t="s">
        <v>2386</v>
      </c>
      <c r="B407" s="1">
        <v>34500</v>
      </c>
      <c r="C407">
        <v>36</v>
      </c>
      <c r="D407" s="25" t="s">
        <v>2979</v>
      </c>
      <c r="E407">
        <v>2.4</v>
      </c>
      <c r="F407" s="1">
        <v>25867.47</v>
      </c>
      <c r="G407">
        <v>0</v>
      </c>
      <c r="H407" s="44">
        <f t="shared" si="6"/>
        <v>1</v>
      </c>
      <c r="I407" s="1">
        <v>4250</v>
      </c>
      <c r="J407" s="25" t="s">
        <v>3183</v>
      </c>
    </row>
    <row r="408" spans="1:10" x14ac:dyDescent="0.25">
      <c r="A408" t="s">
        <v>1855</v>
      </c>
      <c r="B408" s="1">
        <v>30000</v>
      </c>
      <c r="C408">
        <v>24</v>
      </c>
      <c r="D408" s="25" t="s">
        <v>2979</v>
      </c>
      <c r="E408">
        <v>2.4</v>
      </c>
      <c r="F408" s="1">
        <v>25862.475000000002</v>
      </c>
      <c r="G408">
        <v>0</v>
      </c>
      <c r="H408" s="44">
        <f t="shared" si="6"/>
        <v>1</v>
      </c>
      <c r="I408" s="1">
        <v>3500</v>
      </c>
      <c r="J408" s="25" t="s">
        <v>3170</v>
      </c>
    </row>
    <row r="409" spans="1:10" x14ac:dyDescent="0.25">
      <c r="A409" t="s">
        <v>1521</v>
      </c>
      <c r="B409" s="1">
        <v>30000</v>
      </c>
      <c r="C409">
        <v>24</v>
      </c>
      <c r="D409" s="25" t="s">
        <v>2979</v>
      </c>
      <c r="E409">
        <v>2.4</v>
      </c>
      <c r="F409" s="1">
        <v>25840.904999999999</v>
      </c>
      <c r="G409">
        <v>0</v>
      </c>
      <c r="H409" s="44">
        <f t="shared" si="6"/>
        <v>1</v>
      </c>
      <c r="I409" s="1">
        <v>3500</v>
      </c>
      <c r="J409" s="25" t="s">
        <v>3171</v>
      </c>
    </row>
    <row r="410" spans="1:10" x14ac:dyDescent="0.25">
      <c r="A410" t="s">
        <v>2381</v>
      </c>
      <c r="B410" s="1">
        <v>30000</v>
      </c>
      <c r="C410">
        <v>36</v>
      </c>
      <c r="D410" s="25" t="s">
        <v>2979</v>
      </c>
      <c r="E410">
        <v>2.4</v>
      </c>
      <c r="F410" s="1">
        <v>25824.659999999996</v>
      </c>
      <c r="G410">
        <v>78</v>
      </c>
      <c r="H410" s="44">
        <f t="shared" si="6"/>
        <v>5</v>
      </c>
      <c r="I410" s="1">
        <v>3500</v>
      </c>
      <c r="J410" s="25" t="s">
        <v>3172</v>
      </c>
    </row>
    <row r="411" spans="1:10" x14ac:dyDescent="0.25">
      <c r="A411" t="s">
        <v>2563</v>
      </c>
      <c r="B411" s="1">
        <v>27000</v>
      </c>
      <c r="C411">
        <v>24</v>
      </c>
      <c r="D411" s="25" t="s">
        <v>2979</v>
      </c>
      <c r="E411">
        <v>2.4</v>
      </c>
      <c r="F411" s="1">
        <v>25820.715000000004</v>
      </c>
      <c r="G411">
        <v>0</v>
      </c>
      <c r="H411" s="44">
        <f t="shared" si="6"/>
        <v>1</v>
      </c>
      <c r="I411" s="1">
        <v>3000</v>
      </c>
      <c r="J411" s="25" t="s">
        <v>3173</v>
      </c>
    </row>
    <row r="412" spans="1:10" x14ac:dyDescent="0.25">
      <c r="A412" t="s">
        <v>1169</v>
      </c>
      <c r="B412" s="1">
        <v>30000</v>
      </c>
      <c r="C412">
        <v>36</v>
      </c>
      <c r="D412" s="25" t="s">
        <v>2979</v>
      </c>
      <c r="E412">
        <v>2.4</v>
      </c>
      <c r="F412" s="1">
        <v>25681.185000000001</v>
      </c>
      <c r="G412">
        <v>41</v>
      </c>
      <c r="H412" s="44">
        <f t="shared" si="6"/>
        <v>4</v>
      </c>
      <c r="I412" s="1">
        <v>3500</v>
      </c>
      <c r="J412" s="25" t="s">
        <v>3174</v>
      </c>
    </row>
    <row r="413" spans="1:10" x14ac:dyDescent="0.25">
      <c r="A413" t="s">
        <v>2358</v>
      </c>
      <c r="B413" s="1">
        <v>33750</v>
      </c>
      <c r="C413">
        <v>36</v>
      </c>
      <c r="D413" s="25" t="s">
        <v>2979</v>
      </c>
      <c r="E413">
        <v>2.4</v>
      </c>
      <c r="F413" s="1">
        <v>25590.345000000001</v>
      </c>
      <c r="G413">
        <v>0</v>
      </c>
      <c r="H413" s="44">
        <f t="shared" si="6"/>
        <v>1</v>
      </c>
      <c r="I413" s="1">
        <v>4125</v>
      </c>
      <c r="J413" s="25" t="s">
        <v>3175</v>
      </c>
    </row>
    <row r="414" spans="1:10" x14ac:dyDescent="0.25">
      <c r="A414" t="s">
        <v>379</v>
      </c>
      <c r="B414" s="1">
        <v>31500</v>
      </c>
      <c r="C414">
        <v>24</v>
      </c>
      <c r="D414" s="25" t="s">
        <v>2979</v>
      </c>
      <c r="E414">
        <v>2.4</v>
      </c>
      <c r="F414" s="1">
        <v>25586.52</v>
      </c>
      <c r="G414">
        <v>0</v>
      </c>
      <c r="H414" s="44">
        <f t="shared" si="6"/>
        <v>1</v>
      </c>
      <c r="I414" s="1">
        <v>3750</v>
      </c>
      <c r="J414" s="25" t="s">
        <v>3176</v>
      </c>
    </row>
    <row r="415" spans="1:10" x14ac:dyDescent="0.25">
      <c r="A415" t="s">
        <v>596</v>
      </c>
      <c r="B415" s="1">
        <v>30000</v>
      </c>
      <c r="C415">
        <v>36</v>
      </c>
      <c r="D415" s="25" t="s">
        <v>2979</v>
      </c>
      <c r="E415">
        <v>2.4</v>
      </c>
      <c r="F415" s="1">
        <v>25561.590000000004</v>
      </c>
      <c r="G415">
        <v>0</v>
      </c>
      <c r="H415" s="44">
        <f t="shared" si="6"/>
        <v>1</v>
      </c>
      <c r="I415" s="1">
        <v>3500</v>
      </c>
      <c r="J415" s="25" t="s">
        <v>3177</v>
      </c>
    </row>
    <row r="416" spans="1:10" x14ac:dyDescent="0.25">
      <c r="A416" t="s">
        <v>1812</v>
      </c>
      <c r="B416" s="1">
        <v>25500</v>
      </c>
      <c r="C416">
        <v>24</v>
      </c>
      <c r="D416" s="25" t="s">
        <v>2979</v>
      </c>
      <c r="E416">
        <v>2.4</v>
      </c>
      <c r="F416" s="1">
        <v>25500</v>
      </c>
      <c r="G416">
        <v>0</v>
      </c>
      <c r="H416" s="44">
        <f t="shared" si="6"/>
        <v>1</v>
      </c>
      <c r="I416" s="1">
        <v>2750</v>
      </c>
      <c r="J416" s="25" t="s">
        <v>3178</v>
      </c>
    </row>
    <row r="417" spans="1:10" x14ac:dyDescent="0.25">
      <c r="A417" t="s">
        <v>1911</v>
      </c>
      <c r="B417" s="1">
        <v>25500</v>
      </c>
      <c r="C417">
        <v>24</v>
      </c>
      <c r="D417" s="25" t="s">
        <v>2979</v>
      </c>
      <c r="E417">
        <v>2.4</v>
      </c>
      <c r="F417" s="1">
        <v>25500</v>
      </c>
      <c r="G417">
        <v>0</v>
      </c>
      <c r="H417" s="44">
        <f t="shared" si="6"/>
        <v>1</v>
      </c>
      <c r="I417" s="1">
        <v>2750</v>
      </c>
      <c r="J417" s="25" t="s">
        <v>3179</v>
      </c>
    </row>
    <row r="418" spans="1:10" x14ac:dyDescent="0.25">
      <c r="A418" t="s">
        <v>2565</v>
      </c>
      <c r="B418" s="1">
        <v>30000</v>
      </c>
      <c r="C418">
        <v>24</v>
      </c>
      <c r="D418" s="25" t="s">
        <v>2979</v>
      </c>
      <c r="E418">
        <v>2.4</v>
      </c>
      <c r="F418" s="1">
        <v>25468.665000000001</v>
      </c>
      <c r="G418">
        <v>0</v>
      </c>
      <c r="H418" s="44">
        <f t="shared" si="6"/>
        <v>1</v>
      </c>
      <c r="I418" s="1">
        <v>3500</v>
      </c>
      <c r="J418" s="25" t="s">
        <v>3180</v>
      </c>
    </row>
    <row r="419" spans="1:10" x14ac:dyDescent="0.25">
      <c r="A419" t="s">
        <v>1276</v>
      </c>
      <c r="B419" s="1">
        <v>30000</v>
      </c>
      <c r="C419">
        <v>36</v>
      </c>
      <c r="D419" s="25" t="s">
        <v>2979</v>
      </c>
      <c r="E419">
        <v>2.4</v>
      </c>
      <c r="F419" s="1">
        <v>25437.93</v>
      </c>
      <c r="G419">
        <v>0</v>
      </c>
      <c r="H419" s="44">
        <f t="shared" si="6"/>
        <v>1</v>
      </c>
      <c r="I419" s="1">
        <v>3325</v>
      </c>
      <c r="J419" s="25" t="s">
        <v>3181</v>
      </c>
    </row>
    <row r="420" spans="1:10" x14ac:dyDescent="0.25">
      <c r="A420" t="s">
        <v>1483</v>
      </c>
      <c r="B420" s="1">
        <v>30000</v>
      </c>
      <c r="C420">
        <v>36</v>
      </c>
      <c r="D420" s="25" t="s">
        <v>2979</v>
      </c>
      <c r="E420">
        <v>2.4</v>
      </c>
      <c r="F420" s="1">
        <v>25401.195</v>
      </c>
      <c r="G420">
        <v>0</v>
      </c>
      <c r="H420" s="44">
        <f t="shared" si="6"/>
        <v>1</v>
      </c>
      <c r="I420" s="1">
        <v>3500</v>
      </c>
      <c r="J420" s="25" t="s">
        <v>3182</v>
      </c>
    </row>
    <row r="421" spans="1:10" x14ac:dyDescent="0.25">
      <c r="A421" t="s">
        <v>1242</v>
      </c>
      <c r="B421" s="1">
        <v>30000</v>
      </c>
      <c r="C421">
        <v>36</v>
      </c>
      <c r="D421" s="25" t="s">
        <v>2979</v>
      </c>
      <c r="E421">
        <v>2.4</v>
      </c>
      <c r="F421" s="1">
        <v>25393.800000000003</v>
      </c>
      <c r="G421">
        <v>0</v>
      </c>
      <c r="H421" s="44">
        <f t="shared" si="6"/>
        <v>1</v>
      </c>
      <c r="I421" s="1">
        <v>3500</v>
      </c>
      <c r="J421" s="25" t="s">
        <v>3183</v>
      </c>
    </row>
    <row r="422" spans="1:10" x14ac:dyDescent="0.25">
      <c r="A422" t="s">
        <v>1972</v>
      </c>
      <c r="B422" s="1">
        <v>33000</v>
      </c>
      <c r="C422">
        <v>24</v>
      </c>
      <c r="D422" s="25" t="s">
        <v>2979</v>
      </c>
      <c r="E422">
        <v>2.4</v>
      </c>
      <c r="F422" s="1">
        <v>25360.409999999996</v>
      </c>
      <c r="G422">
        <v>0</v>
      </c>
      <c r="H422" s="44">
        <f t="shared" si="6"/>
        <v>1</v>
      </c>
      <c r="I422" s="1">
        <v>4000</v>
      </c>
      <c r="J422" s="25" t="s">
        <v>3182</v>
      </c>
    </row>
    <row r="423" spans="1:10" x14ac:dyDescent="0.25">
      <c r="A423" t="s">
        <v>1904</v>
      </c>
      <c r="B423" s="1">
        <v>30000</v>
      </c>
      <c r="C423">
        <v>36</v>
      </c>
      <c r="D423" s="25" t="s">
        <v>2979</v>
      </c>
      <c r="E423">
        <v>2.4</v>
      </c>
      <c r="F423" s="1">
        <v>25358.475000000002</v>
      </c>
      <c r="G423">
        <v>0</v>
      </c>
      <c r="H423" s="44">
        <f t="shared" si="6"/>
        <v>1</v>
      </c>
      <c r="I423" s="1">
        <v>3500</v>
      </c>
      <c r="J423" s="25" t="s">
        <v>3183</v>
      </c>
    </row>
    <row r="424" spans="1:10" x14ac:dyDescent="0.25">
      <c r="A424" t="s">
        <v>1494</v>
      </c>
      <c r="B424" s="1">
        <v>30000</v>
      </c>
      <c r="C424">
        <v>36</v>
      </c>
      <c r="D424" s="25" t="s">
        <v>2979</v>
      </c>
      <c r="E424">
        <v>2.4</v>
      </c>
      <c r="F424" s="1">
        <v>25337.43</v>
      </c>
      <c r="G424">
        <v>0</v>
      </c>
      <c r="H424" s="44">
        <f t="shared" si="6"/>
        <v>1</v>
      </c>
      <c r="I424" s="1">
        <v>3500</v>
      </c>
      <c r="J424" s="25" t="s">
        <v>3170</v>
      </c>
    </row>
    <row r="425" spans="1:10" x14ac:dyDescent="0.25">
      <c r="A425" t="s">
        <v>1995</v>
      </c>
      <c r="B425" s="1">
        <v>34500</v>
      </c>
      <c r="C425">
        <v>36</v>
      </c>
      <c r="D425" s="25" t="s">
        <v>2979</v>
      </c>
      <c r="E425">
        <v>2.4</v>
      </c>
      <c r="F425" s="1">
        <v>25322.385000000002</v>
      </c>
      <c r="G425">
        <v>0</v>
      </c>
      <c r="H425" s="44">
        <f t="shared" si="6"/>
        <v>1</v>
      </c>
      <c r="I425" s="1">
        <v>4250</v>
      </c>
      <c r="J425" s="25" t="s">
        <v>3171</v>
      </c>
    </row>
    <row r="426" spans="1:10" x14ac:dyDescent="0.25">
      <c r="A426" t="s">
        <v>2045</v>
      </c>
      <c r="B426" s="1">
        <v>45000</v>
      </c>
      <c r="C426">
        <v>36</v>
      </c>
      <c r="D426" s="25" t="s">
        <v>2979</v>
      </c>
      <c r="E426">
        <v>2.4</v>
      </c>
      <c r="F426" s="1">
        <v>25300.649999999998</v>
      </c>
      <c r="G426">
        <v>32</v>
      </c>
      <c r="H426" s="44">
        <f t="shared" si="6"/>
        <v>4</v>
      </c>
      <c r="I426" s="1">
        <v>5238.9750000000004</v>
      </c>
      <c r="J426" s="25" t="s">
        <v>3172</v>
      </c>
    </row>
    <row r="427" spans="1:10" x14ac:dyDescent="0.25">
      <c r="A427" t="s">
        <v>1000</v>
      </c>
      <c r="B427" s="1">
        <v>45000</v>
      </c>
      <c r="C427">
        <v>36</v>
      </c>
      <c r="D427" s="25" t="s">
        <v>2979</v>
      </c>
      <c r="E427">
        <v>2.4</v>
      </c>
      <c r="F427" s="1">
        <v>25278.75</v>
      </c>
      <c r="G427">
        <v>0</v>
      </c>
      <c r="H427" s="44">
        <f t="shared" si="6"/>
        <v>1</v>
      </c>
      <c r="I427" s="1">
        <v>6000</v>
      </c>
      <c r="J427" s="25" t="s">
        <v>3173</v>
      </c>
    </row>
    <row r="428" spans="1:10" x14ac:dyDescent="0.25">
      <c r="A428" t="s">
        <v>970</v>
      </c>
      <c r="B428" s="1">
        <v>30000</v>
      </c>
      <c r="C428">
        <v>36</v>
      </c>
      <c r="D428" s="25" t="s">
        <v>2979</v>
      </c>
      <c r="E428">
        <v>2.4</v>
      </c>
      <c r="F428" s="1">
        <v>25180.260000000002</v>
      </c>
      <c r="G428">
        <v>0</v>
      </c>
      <c r="H428" s="44">
        <f t="shared" si="6"/>
        <v>1</v>
      </c>
      <c r="I428" s="1">
        <v>3500</v>
      </c>
      <c r="J428" s="25" t="s">
        <v>3174</v>
      </c>
    </row>
    <row r="429" spans="1:10" x14ac:dyDescent="0.25">
      <c r="A429" t="s">
        <v>630</v>
      </c>
      <c r="B429" s="1">
        <v>27300</v>
      </c>
      <c r="C429">
        <v>36</v>
      </c>
      <c r="D429" s="25" t="s">
        <v>2979</v>
      </c>
      <c r="E429">
        <v>2.4</v>
      </c>
      <c r="F429" s="1">
        <v>25160.699999999997</v>
      </c>
      <c r="G429">
        <v>0</v>
      </c>
      <c r="H429" s="44">
        <f t="shared" si="6"/>
        <v>1</v>
      </c>
      <c r="I429" s="1">
        <v>0</v>
      </c>
      <c r="J429" s="25" t="s">
        <v>3175</v>
      </c>
    </row>
    <row r="430" spans="1:10" x14ac:dyDescent="0.25">
      <c r="A430" t="s">
        <v>1934</v>
      </c>
      <c r="B430" s="1">
        <v>30450</v>
      </c>
      <c r="C430">
        <v>36</v>
      </c>
      <c r="D430" s="25" t="s">
        <v>2979</v>
      </c>
      <c r="E430">
        <v>2.4</v>
      </c>
      <c r="F430" s="1">
        <v>25060.544999999998</v>
      </c>
      <c r="G430">
        <v>0</v>
      </c>
      <c r="H430" s="44">
        <f t="shared" si="6"/>
        <v>1</v>
      </c>
      <c r="I430" s="1">
        <v>3575</v>
      </c>
      <c r="J430" s="25" t="s">
        <v>3176</v>
      </c>
    </row>
    <row r="431" spans="1:10" x14ac:dyDescent="0.25">
      <c r="A431" t="s">
        <v>417</v>
      </c>
      <c r="B431" s="1">
        <v>37500</v>
      </c>
      <c r="C431">
        <v>36</v>
      </c>
      <c r="D431" s="25" t="s">
        <v>2979</v>
      </c>
      <c r="E431">
        <v>2.4</v>
      </c>
      <c r="F431" s="1">
        <v>25031.550000000003</v>
      </c>
      <c r="G431">
        <v>0</v>
      </c>
      <c r="H431" s="44">
        <f t="shared" si="6"/>
        <v>1</v>
      </c>
      <c r="I431" s="1">
        <v>4750</v>
      </c>
      <c r="J431" s="25" t="s">
        <v>3177</v>
      </c>
    </row>
    <row r="432" spans="1:10" x14ac:dyDescent="0.25">
      <c r="A432" t="s">
        <v>2586</v>
      </c>
      <c r="B432" s="1">
        <v>45000</v>
      </c>
      <c r="C432">
        <v>36</v>
      </c>
      <c r="D432" s="25" t="s">
        <v>2979</v>
      </c>
      <c r="E432">
        <v>2.4</v>
      </c>
      <c r="F432" s="1">
        <v>24999.600000000002</v>
      </c>
      <c r="G432">
        <v>18</v>
      </c>
      <c r="H432" s="44">
        <f t="shared" si="6"/>
        <v>3</v>
      </c>
      <c r="I432" s="1">
        <v>2627.5</v>
      </c>
      <c r="J432" s="25" t="s">
        <v>3178</v>
      </c>
    </row>
    <row r="433" spans="1:10" x14ac:dyDescent="0.25">
      <c r="A433" t="s">
        <v>1153</v>
      </c>
      <c r="B433" s="1">
        <v>30000</v>
      </c>
      <c r="C433">
        <v>36</v>
      </c>
      <c r="D433" s="25" t="s">
        <v>2979</v>
      </c>
      <c r="E433">
        <v>2.4</v>
      </c>
      <c r="F433" s="1">
        <v>24999.165000000001</v>
      </c>
      <c r="G433">
        <v>18</v>
      </c>
      <c r="H433" s="44">
        <f t="shared" si="6"/>
        <v>3</v>
      </c>
      <c r="I433" s="1">
        <v>3500</v>
      </c>
      <c r="J433" s="25" t="s">
        <v>3179</v>
      </c>
    </row>
    <row r="434" spans="1:10" x14ac:dyDescent="0.25">
      <c r="A434" t="s">
        <v>749</v>
      </c>
      <c r="B434" s="1">
        <v>30000</v>
      </c>
      <c r="C434">
        <v>24</v>
      </c>
      <c r="D434" s="25" t="s">
        <v>2979</v>
      </c>
      <c r="E434">
        <v>2.4</v>
      </c>
      <c r="F434" s="1">
        <v>24998.760000000002</v>
      </c>
      <c r="G434">
        <v>3</v>
      </c>
      <c r="H434" s="44">
        <f t="shared" si="6"/>
        <v>2</v>
      </c>
      <c r="I434" s="1">
        <v>3500</v>
      </c>
      <c r="J434" s="25" t="s">
        <v>3180</v>
      </c>
    </row>
    <row r="435" spans="1:10" x14ac:dyDescent="0.25">
      <c r="A435" t="s">
        <v>1497</v>
      </c>
      <c r="B435" s="1">
        <v>60000</v>
      </c>
      <c r="C435">
        <v>36</v>
      </c>
      <c r="D435" s="25" t="s">
        <v>2979</v>
      </c>
      <c r="E435">
        <v>2.4</v>
      </c>
      <c r="F435" s="1">
        <v>24995.46</v>
      </c>
      <c r="G435">
        <v>29</v>
      </c>
      <c r="H435" s="44">
        <f t="shared" si="6"/>
        <v>3</v>
      </c>
      <c r="I435" s="1">
        <v>3433.0250000000001</v>
      </c>
      <c r="J435" s="25" t="s">
        <v>3181</v>
      </c>
    </row>
    <row r="436" spans="1:10" x14ac:dyDescent="0.25">
      <c r="A436" t="s">
        <v>2645</v>
      </c>
      <c r="B436" s="1">
        <v>37500</v>
      </c>
      <c r="C436">
        <v>36</v>
      </c>
      <c r="D436" s="25" t="s">
        <v>2979</v>
      </c>
      <c r="E436">
        <v>2.4</v>
      </c>
      <c r="F436" s="1">
        <v>24994.11</v>
      </c>
      <c r="G436">
        <v>0</v>
      </c>
      <c r="H436" s="44">
        <f t="shared" si="6"/>
        <v>1</v>
      </c>
      <c r="I436" s="1">
        <v>1725</v>
      </c>
      <c r="J436" s="25" t="s">
        <v>3182</v>
      </c>
    </row>
    <row r="437" spans="1:10" x14ac:dyDescent="0.25">
      <c r="A437" t="s">
        <v>874</v>
      </c>
      <c r="B437" s="1">
        <v>30000</v>
      </c>
      <c r="C437">
        <v>24</v>
      </c>
      <c r="D437" s="25" t="s">
        <v>2979</v>
      </c>
      <c r="E437">
        <v>2.4</v>
      </c>
      <c r="F437" s="1">
        <v>24991.53</v>
      </c>
      <c r="G437">
        <v>73</v>
      </c>
      <c r="H437" s="44">
        <f t="shared" si="6"/>
        <v>5</v>
      </c>
      <c r="I437" s="1">
        <v>2875</v>
      </c>
      <c r="J437" s="25" t="s">
        <v>3183</v>
      </c>
    </row>
    <row r="438" spans="1:10" x14ac:dyDescent="0.25">
      <c r="A438" t="s">
        <v>2107</v>
      </c>
      <c r="B438" s="1">
        <v>30000</v>
      </c>
      <c r="C438">
        <v>36</v>
      </c>
      <c r="D438" s="25" t="s">
        <v>2979</v>
      </c>
      <c r="E438">
        <v>2.4</v>
      </c>
      <c r="F438" s="1">
        <v>24987.345000000001</v>
      </c>
      <c r="G438">
        <v>46</v>
      </c>
      <c r="H438" s="44">
        <f t="shared" si="6"/>
        <v>4</v>
      </c>
      <c r="I438" s="1">
        <v>3387.5</v>
      </c>
      <c r="J438" s="25" t="s">
        <v>3170</v>
      </c>
    </row>
    <row r="439" spans="1:10" x14ac:dyDescent="0.25">
      <c r="A439" t="s">
        <v>1840</v>
      </c>
      <c r="B439" s="1">
        <v>30000</v>
      </c>
      <c r="C439">
        <v>24</v>
      </c>
      <c r="D439" s="25" t="s">
        <v>2979</v>
      </c>
      <c r="E439">
        <v>2.4</v>
      </c>
      <c r="F439" s="1">
        <v>24983.715000000004</v>
      </c>
      <c r="G439">
        <v>0</v>
      </c>
      <c r="H439" s="44">
        <f t="shared" si="6"/>
        <v>1</v>
      </c>
      <c r="I439" s="1">
        <v>3500</v>
      </c>
      <c r="J439" s="25" t="s">
        <v>3171</v>
      </c>
    </row>
    <row r="440" spans="1:10" x14ac:dyDescent="0.25">
      <c r="A440" t="s">
        <v>1845</v>
      </c>
      <c r="B440" s="1">
        <v>30000</v>
      </c>
      <c r="C440">
        <v>24</v>
      </c>
      <c r="D440" s="25" t="s">
        <v>2979</v>
      </c>
      <c r="E440">
        <v>2.4</v>
      </c>
      <c r="F440" s="1">
        <v>24980.67</v>
      </c>
      <c r="G440">
        <v>63</v>
      </c>
      <c r="H440" s="44">
        <f t="shared" si="6"/>
        <v>5</v>
      </c>
      <c r="I440" s="1">
        <v>2500</v>
      </c>
      <c r="J440" s="25" t="s">
        <v>3172</v>
      </c>
    </row>
    <row r="441" spans="1:10" x14ac:dyDescent="0.25">
      <c r="A441" t="s">
        <v>2162</v>
      </c>
      <c r="B441" s="1">
        <v>30000</v>
      </c>
      <c r="C441">
        <v>36</v>
      </c>
      <c r="D441" s="25" t="s">
        <v>2979</v>
      </c>
      <c r="E441">
        <v>2.4</v>
      </c>
      <c r="F441" s="1">
        <v>24923.279999999999</v>
      </c>
      <c r="G441">
        <v>0</v>
      </c>
      <c r="H441" s="44">
        <f t="shared" si="6"/>
        <v>1</v>
      </c>
      <c r="I441" s="1">
        <v>0</v>
      </c>
      <c r="J441" s="25" t="s">
        <v>3173</v>
      </c>
    </row>
    <row r="442" spans="1:10" x14ac:dyDescent="0.25">
      <c r="A442" t="s">
        <v>1468</v>
      </c>
      <c r="B442" s="1">
        <v>30000</v>
      </c>
      <c r="C442">
        <v>24</v>
      </c>
      <c r="D442" s="25" t="s">
        <v>2979</v>
      </c>
      <c r="E442">
        <v>2.4</v>
      </c>
      <c r="F442" s="1">
        <v>24910.695</v>
      </c>
      <c r="G442">
        <v>0</v>
      </c>
      <c r="H442" s="44">
        <f t="shared" si="6"/>
        <v>1</v>
      </c>
      <c r="I442" s="1">
        <v>3500</v>
      </c>
      <c r="J442" s="25" t="s">
        <v>3174</v>
      </c>
    </row>
    <row r="443" spans="1:10" x14ac:dyDescent="0.25">
      <c r="A443" t="s">
        <v>6</v>
      </c>
      <c r="B443" s="1">
        <v>39000</v>
      </c>
      <c r="C443">
        <v>36</v>
      </c>
      <c r="D443" s="25" t="s">
        <v>2979</v>
      </c>
      <c r="E443">
        <v>2.4</v>
      </c>
      <c r="F443" s="1">
        <v>24903.975000000002</v>
      </c>
      <c r="G443">
        <v>9</v>
      </c>
      <c r="H443" s="44">
        <f t="shared" si="6"/>
        <v>3</v>
      </c>
      <c r="I443" s="1">
        <v>2815</v>
      </c>
      <c r="J443" s="25" t="s">
        <v>3175</v>
      </c>
    </row>
    <row r="444" spans="1:10" x14ac:dyDescent="0.25">
      <c r="A444" t="s">
        <v>2743</v>
      </c>
      <c r="B444" s="1">
        <v>30000</v>
      </c>
      <c r="C444">
        <v>36</v>
      </c>
      <c r="D444" s="25" t="s">
        <v>2979</v>
      </c>
      <c r="E444">
        <v>2.4</v>
      </c>
      <c r="F444" s="1">
        <v>24894.254999999997</v>
      </c>
      <c r="G444">
        <v>0</v>
      </c>
      <c r="H444" s="44">
        <f t="shared" si="6"/>
        <v>1</v>
      </c>
      <c r="I444" s="1">
        <v>3500</v>
      </c>
      <c r="J444" s="25" t="s">
        <v>3176</v>
      </c>
    </row>
    <row r="445" spans="1:10" x14ac:dyDescent="0.25">
      <c r="A445" t="s">
        <v>1597</v>
      </c>
      <c r="B445" s="1">
        <v>30000</v>
      </c>
      <c r="C445">
        <v>12</v>
      </c>
      <c r="D445" s="25" t="s">
        <v>2979</v>
      </c>
      <c r="E445">
        <v>2.4</v>
      </c>
      <c r="F445" s="1">
        <v>24872.909999999996</v>
      </c>
      <c r="G445">
        <v>0</v>
      </c>
      <c r="H445" s="44">
        <f t="shared" si="6"/>
        <v>1</v>
      </c>
      <c r="I445" s="1">
        <v>3500</v>
      </c>
      <c r="J445" s="25" t="s">
        <v>3177</v>
      </c>
    </row>
    <row r="446" spans="1:10" x14ac:dyDescent="0.25">
      <c r="A446" t="s">
        <v>2829</v>
      </c>
      <c r="B446" s="1">
        <v>45000</v>
      </c>
      <c r="C446">
        <v>36</v>
      </c>
      <c r="D446" s="25" t="s">
        <v>2979</v>
      </c>
      <c r="E446">
        <v>2.4</v>
      </c>
      <c r="F446" s="1">
        <v>24766.71</v>
      </c>
      <c r="G446">
        <v>0</v>
      </c>
      <c r="H446" s="44">
        <f t="shared" si="6"/>
        <v>1</v>
      </c>
      <c r="I446" s="1">
        <v>4830</v>
      </c>
      <c r="J446" s="25" t="s">
        <v>3178</v>
      </c>
    </row>
    <row r="447" spans="1:10" x14ac:dyDescent="0.25">
      <c r="A447" t="s">
        <v>2140</v>
      </c>
      <c r="B447" s="1">
        <v>33000</v>
      </c>
      <c r="C447">
        <v>24</v>
      </c>
      <c r="D447" s="25" t="s">
        <v>2979</v>
      </c>
      <c r="E447">
        <v>2.4</v>
      </c>
      <c r="F447" s="1">
        <v>24740.595000000001</v>
      </c>
      <c r="G447">
        <v>45</v>
      </c>
      <c r="H447" s="44">
        <f t="shared" si="6"/>
        <v>4</v>
      </c>
      <c r="I447" s="1">
        <v>3375</v>
      </c>
      <c r="J447" s="25" t="s">
        <v>3179</v>
      </c>
    </row>
    <row r="448" spans="1:10" x14ac:dyDescent="0.25">
      <c r="A448" t="s">
        <v>1566</v>
      </c>
      <c r="B448" s="1">
        <v>30000</v>
      </c>
      <c r="C448">
        <v>24</v>
      </c>
      <c r="D448" s="25" t="s">
        <v>2979</v>
      </c>
      <c r="E448">
        <v>2.4</v>
      </c>
      <c r="F448" s="1">
        <v>24737.040000000001</v>
      </c>
      <c r="G448">
        <v>0</v>
      </c>
      <c r="H448" s="44">
        <f t="shared" si="6"/>
        <v>1</v>
      </c>
      <c r="I448" s="1">
        <v>3500</v>
      </c>
      <c r="J448" s="25" t="s">
        <v>3180</v>
      </c>
    </row>
    <row r="449" spans="1:10" x14ac:dyDescent="0.25">
      <c r="A449" t="s">
        <v>1733</v>
      </c>
      <c r="B449" s="1">
        <v>30000</v>
      </c>
      <c r="C449">
        <v>24</v>
      </c>
      <c r="D449" s="25" t="s">
        <v>2979</v>
      </c>
      <c r="E449">
        <v>2.4</v>
      </c>
      <c r="F449" s="1">
        <v>24679.485000000001</v>
      </c>
      <c r="G449">
        <v>0</v>
      </c>
      <c r="H449" s="44">
        <f t="shared" si="6"/>
        <v>1</v>
      </c>
      <c r="I449" s="1">
        <v>3500</v>
      </c>
      <c r="J449" s="25" t="s">
        <v>3181</v>
      </c>
    </row>
    <row r="450" spans="1:10" x14ac:dyDescent="0.25">
      <c r="A450" t="s">
        <v>557</v>
      </c>
      <c r="B450" s="1">
        <v>30000</v>
      </c>
      <c r="C450">
        <v>36</v>
      </c>
      <c r="D450" s="25" t="s">
        <v>2979</v>
      </c>
      <c r="E450">
        <v>2.4</v>
      </c>
      <c r="F450" s="1">
        <v>24667.83</v>
      </c>
      <c r="G450">
        <v>0</v>
      </c>
      <c r="H450" s="44">
        <f t="shared" si="6"/>
        <v>1</v>
      </c>
      <c r="I450" s="1">
        <v>3500</v>
      </c>
      <c r="J450" s="25" t="s">
        <v>3182</v>
      </c>
    </row>
    <row r="451" spans="1:10" x14ac:dyDescent="0.25">
      <c r="A451" t="s">
        <v>664</v>
      </c>
      <c r="B451" s="1">
        <v>30000</v>
      </c>
      <c r="C451">
        <v>36</v>
      </c>
      <c r="D451" s="25" t="s">
        <v>2979</v>
      </c>
      <c r="E451">
        <v>2.4</v>
      </c>
      <c r="F451" s="1">
        <v>24614.100000000002</v>
      </c>
      <c r="G451">
        <v>0</v>
      </c>
      <c r="H451" s="44">
        <f t="shared" si="6"/>
        <v>1</v>
      </c>
      <c r="I451" s="1">
        <v>3500</v>
      </c>
      <c r="J451" s="25" t="s">
        <v>3183</v>
      </c>
    </row>
    <row r="452" spans="1:10" x14ac:dyDescent="0.25">
      <c r="A452" t="s">
        <v>633</v>
      </c>
      <c r="B452" s="1">
        <v>30000</v>
      </c>
      <c r="C452">
        <v>36</v>
      </c>
      <c r="D452" s="25" t="s">
        <v>2979</v>
      </c>
      <c r="E452">
        <v>2.4</v>
      </c>
      <c r="F452" s="1">
        <v>24606.975000000002</v>
      </c>
      <c r="G452">
        <v>0</v>
      </c>
      <c r="H452" s="44">
        <f t="shared" si="6"/>
        <v>1</v>
      </c>
      <c r="I452" s="1">
        <v>3500</v>
      </c>
      <c r="J452" s="25" t="s">
        <v>3170</v>
      </c>
    </row>
    <row r="453" spans="1:10" x14ac:dyDescent="0.25">
      <c r="A453" t="s">
        <v>394</v>
      </c>
      <c r="B453" s="1">
        <v>60000</v>
      </c>
      <c r="C453">
        <v>36</v>
      </c>
      <c r="D453" s="25" t="s">
        <v>2979</v>
      </c>
      <c r="E453">
        <v>2.4</v>
      </c>
      <c r="F453" s="1">
        <v>24570.074999999997</v>
      </c>
      <c r="G453">
        <v>0</v>
      </c>
      <c r="H453" s="44">
        <f t="shared" si="6"/>
        <v>1</v>
      </c>
      <c r="I453" s="1">
        <v>8500</v>
      </c>
      <c r="J453" s="25" t="s">
        <v>3171</v>
      </c>
    </row>
    <row r="454" spans="1:10" x14ac:dyDescent="0.25">
      <c r="A454" t="s">
        <v>1012</v>
      </c>
      <c r="B454" s="1">
        <v>30000</v>
      </c>
      <c r="C454">
        <v>36</v>
      </c>
      <c r="D454" s="25" t="s">
        <v>2979</v>
      </c>
      <c r="E454">
        <v>2.4</v>
      </c>
      <c r="F454" s="1">
        <v>24558.224999999999</v>
      </c>
      <c r="G454">
        <v>0</v>
      </c>
      <c r="H454" s="44">
        <f t="shared" si="6"/>
        <v>1</v>
      </c>
      <c r="I454" s="1">
        <v>3500</v>
      </c>
      <c r="J454" s="25" t="s">
        <v>3172</v>
      </c>
    </row>
    <row r="455" spans="1:10" x14ac:dyDescent="0.25">
      <c r="A455" t="s">
        <v>2478</v>
      </c>
      <c r="B455" s="1">
        <v>33000</v>
      </c>
      <c r="C455">
        <v>36</v>
      </c>
      <c r="D455" s="25" t="s">
        <v>2979</v>
      </c>
      <c r="E455">
        <v>2.4</v>
      </c>
      <c r="F455" s="1">
        <v>24526.275000000001</v>
      </c>
      <c r="G455">
        <v>0</v>
      </c>
      <c r="H455" s="44">
        <f t="shared" si="6"/>
        <v>1</v>
      </c>
      <c r="I455" s="1">
        <v>3000</v>
      </c>
      <c r="J455" s="25" t="s">
        <v>3173</v>
      </c>
    </row>
    <row r="456" spans="1:10" x14ac:dyDescent="0.25">
      <c r="A456" t="s">
        <v>2264</v>
      </c>
      <c r="B456" s="1">
        <v>30000</v>
      </c>
      <c r="C456">
        <v>24</v>
      </c>
      <c r="D456" s="25" t="s">
        <v>2979</v>
      </c>
      <c r="E456">
        <v>2.4</v>
      </c>
      <c r="F456" s="1">
        <v>24503.4</v>
      </c>
      <c r="G456">
        <v>0</v>
      </c>
      <c r="H456" s="44">
        <f t="shared" si="6"/>
        <v>1</v>
      </c>
      <c r="I456" s="1">
        <v>4357.25</v>
      </c>
      <c r="J456" s="25" t="s">
        <v>3174</v>
      </c>
    </row>
    <row r="457" spans="1:10" x14ac:dyDescent="0.25">
      <c r="A457" t="s">
        <v>2017</v>
      </c>
      <c r="B457" s="1">
        <v>30000</v>
      </c>
      <c r="C457">
        <v>12</v>
      </c>
      <c r="D457" s="25" t="s">
        <v>2979</v>
      </c>
      <c r="E457">
        <v>2.4</v>
      </c>
      <c r="F457" s="1">
        <v>24466.47</v>
      </c>
      <c r="G457">
        <v>0</v>
      </c>
      <c r="H457" s="44">
        <f t="shared" si="6"/>
        <v>1</v>
      </c>
      <c r="I457" s="1">
        <v>3500</v>
      </c>
      <c r="J457" s="25" t="s">
        <v>3175</v>
      </c>
    </row>
    <row r="458" spans="1:10" x14ac:dyDescent="0.25">
      <c r="A458" t="s">
        <v>25</v>
      </c>
      <c r="B458" s="1">
        <v>30000</v>
      </c>
      <c r="C458">
        <v>24</v>
      </c>
      <c r="D458" s="25" t="s">
        <v>2979</v>
      </c>
      <c r="E458">
        <v>2.4</v>
      </c>
      <c r="F458" s="1">
        <v>24451.994999999999</v>
      </c>
      <c r="G458">
        <v>0</v>
      </c>
      <c r="H458" s="44">
        <f t="shared" si="6"/>
        <v>1</v>
      </c>
      <c r="I458" s="1">
        <v>3500</v>
      </c>
      <c r="J458" s="25" t="s">
        <v>3176</v>
      </c>
    </row>
    <row r="459" spans="1:10" x14ac:dyDescent="0.25">
      <c r="A459" t="s">
        <v>1604</v>
      </c>
      <c r="B459" s="1">
        <v>33000</v>
      </c>
      <c r="C459">
        <v>36</v>
      </c>
      <c r="D459" s="25" t="s">
        <v>2979</v>
      </c>
      <c r="E459">
        <v>2.4</v>
      </c>
      <c r="F459" s="1">
        <v>24433.41</v>
      </c>
      <c r="G459">
        <v>0</v>
      </c>
      <c r="H459" s="44">
        <f t="shared" si="6"/>
        <v>1</v>
      </c>
      <c r="I459" s="1">
        <v>4000</v>
      </c>
      <c r="J459" s="25" t="s">
        <v>3177</v>
      </c>
    </row>
    <row r="460" spans="1:10" x14ac:dyDescent="0.25">
      <c r="A460" t="s">
        <v>797</v>
      </c>
      <c r="B460" s="1">
        <v>150000</v>
      </c>
      <c r="C460">
        <v>36</v>
      </c>
      <c r="D460" s="25" t="s">
        <v>2979</v>
      </c>
      <c r="E460">
        <v>2.4</v>
      </c>
      <c r="F460" s="1">
        <v>24399.764999999999</v>
      </c>
      <c r="G460">
        <v>0</v>
      </c>
      <c r="H460" s="44">
        <f t="shared" si="6"/>
        <v>1</v>
      </c>
      <c r="I460" s="1">
        <v>10345</v>
      </c>
      <c r="J460" s="25" t="s">
        <v>3178</v>
      </c>
    </row>
    <row r="461" spans="1:10" x14ac:dyDescent="0.25">
      <c r="A461" t="s">
        <v>1009</v>
      </c>
      <c r="B461" s="1">
        <v>30000</v>
      </c>
      <c r="C461">
        <v>36</v>
      </c>
      <c r="D461" s="25" t="s">
        <v>2979</v>
      </c>
      <c r="E461">
        <v>2.4</v>
      </c>
      <c r="F461" s="1">
        <v>24399.119999999999</v>
      </c>
      <c r="G461">
        <v>0</v>
      </c>
      <c r="H461" s="44">
        <f t="shared" ref="H461:H524" si="7">VLOOKUP(G461,$D$2:$F$9,3)</f>
        <v>1</v>
      </c>
      <c r="I461" s="1">
        <v>3500</v>
      </c>
      <c r="J461" s="25" t="s">
        <v>3179</v>
      </c>
    </row>
    <row r="462" spans="1:10" x14ac:dyDescent="0.25">
      <c r="A462" t="s">
        <v>395</v>
      </c>
      <c r="B462" s="1">
        <v>45000</v>
      </c>
      <c r="C462">
        <v>36</v>
      </c>
      <c r="D462" s="25" t="s">
        <v>2979</v>
      </c>
      <c r="E462">
        <v>2.4</v>
      </c>
      <c r="F462" s="1">
        <v>24390.675000000003</v>
      </c>
      <c r="G462">
        <v>0</v>
      </c>
      <c r="H462" s="44">
        <f t="shared" si="7"/>
        <v>1</v>
      </c>
      <c r="I462" s="1">
        <v>4250</v>
      </c>
      <c r="J462" s="25" t="s">
        <v>3180</v>
      </c>
    </row>
    <row r="463" spans="1:10" x14ac:dyDescent="0.25">
      <c r="A463" t="s">
        <v>2679</v>
      </c>
      <c r="B463" s="1">
        <v>37500</v>
      </c>
      <c r="C463">
        <v>36</v>
      </c>
      <c r="D463" s="25" t="s">
        <v>2979</v>
      </c>
      <c r="E463">
        <v>2.4</v>
      </c>
      <c r="F463" s="1">
        <v>24374.114999999998</v>
      </c>
      <c r="G463">
        <v>0</v>
      </c>
      <c r="H463" s="44">
        <f t="shared" si="7"/>
        <v>1</v>
      </c>
      <c r="I463" s="1">
        <v>4750</v>
      </c>
      <c r="J463" s="25" t="s">
        <v>3181</v>
      </c>
    </row>
    <row r="464" spans="1:10" x14ac:dyDescent="0.25">
      <c r="A464" t="s">
        <v>1489</v>
      </c>
      <c r="B464" s="1">
        <v>30000</v>
      </c>
      <c r="C464">
        <v>24</v>
      </c>
      <c r="D464" s="25" t="s">
        <v>2979</v>
      </c>
      <c r="E464">
        <v>2.4</v>
      </c>
      <c r="F464" s="1">
        <v>24365.85</v>
      </c>
      <c r="G464">
        <v>0</v>
      </c>
      <c r="H464" s="44">
        <f t="shared" si="7"/>
        <v>1</v>
      </c>
      <c r="I464" s="1">
        <v>3500</v>
      </c>
      <c r="J464" s="25" t="s">
        <v>3182</v>
      </c>
    </row>
    <row r="465" spans="1:10" x14ac:dyDescent="0.25">
      <c r="A465" t="s">
        <v>196</v>
      </c>
      <c r="B465" s="1">
        <v>27750</v>
      </c>
      <c r="C465">
        <v>24</v>
      </c>
      <c r="D465" s="25" t="s">
        <v>2979</v>
      </c>
      <c r="E465">
        <v>2.4</v>
      </c>
      <c r="F465" s="1">
        <v>24356.94</v>
      </c>
      <c r="G465">
        <v>0</v>
      </c>
      <c r="H465" s="44">
        <f t="shared" si="7"/>
        <v>1</v>
      </c>
      <c r="I465" s="1">
        <v>3125</v>
      </c>
      <c r="J465" s="25" t="s">
        <v>3183</v>
      </c>
    </row>
    <row r="466" spans="1:10" x14ac:dyDescent="0.25">
      <c r="A466" t="s">
        <v>1670</v>
      </c>
      <c r="B466" s="1">
        <v>34500</v>
      </c>
      <c r="C466">
        <v>36</v>
      </c>
      <c r="D466" s="25" t="s">
        <v>2979</v>
      </c>
      <c r="E466">
        <v>2.4</v>
      </c>
      <c r="F466" s="1">
        <v>24281.895</v>
      </c>
      <c r="G466">
        <v>0</v>
      </c>
      <c r="H466" s="44">
        <f t="shared" si="7"/>
        <v>1</v>
      </c>
      <c r="I466" s="1">
        <v>4250</v>
      </c>
      <c r="J466" s="25" t="s">
        <v>3170</v>
      </c>
    </row>
    <row r="467" spans="1:10" x14ac:dyDescent="0.25">
      <c r="A467" t="s">
        <v>422</v>
      </c>
      <c r="B467" s="1">
        <v>30000</v>
      </c>
      <c r="C467">
        <v>36</v>
      </c>
      <c r="D467" s="25" t="s">
        <v>2979</v>
      </c>
      <c r="E467">
        <v>2.4</v>
      </c>
      <c r="F467" s="1">
        <v>24165.66</v>
      </c>
      <c r="G467">
        <v>110</v>
      </c>
      <c r="H467" s="44">
        <f t="shared" si="7"/>
        <v>6</v>
      </c>
      <c r="I467" s="1">
        <v>2760</v>
      </c>
      <c r="J467" s="25" t="s">
        <v>3171</v>
      </c>
    </row>
    <row r="468" spans="1:10" x14ac:dyDescent="0.25">
      <c r="A468" t="s">
        <v>1226</v>
      </c>
      <c r="B468" s="1">
        <v>30000</v>
      </c>
      <c r="C468">
        <v>36</v>
      </c>
      <c r="D468" s="25" t="s">
        <v>2979</v>
      </c>
      <c r="E468">
        <v>2.4</v>
      </c>
      <c r="F468" s="1">
        <v>24165.66</v>
      </c>
      <c r="G468">
        <v>3</v>
      </c>
      <c r="H468" s="44">
        <f t="shared" si="7"/>
        <v>2</v>
      </c>
      <c r="I468" s="1">
        <v>3220</v>
      </c>
      <c r="J468" s="25" t="s">
        <v>3172</v>
      </c>
    </row>
    <row r="469" spans="1:10" x14ac:dyDescent="0.25">
      <c r="A469" t="s">
        <v>974</v>
      </c>
      <c r="B469" s="1">
        <v>30000</v>
      </c>
      <c r="C469">
        <v>24</v>
      </c>
      <c r="D469" s="25" t="s">
        <v>2979</v>
      </c>
      <c r="E469">
        <v>2.4</v>
      </c>
      <c r="F469" s="1">
        <v>24143.94</v>
      </c>
      <c r="G469">
        <v>0</v>
      </c>
      <c r="H469" s="44">
        <f t="shared" si="7"/>
        <v>1</v>
      </c>
      <c r="I469" s="1">
        <v>3500</v>
      </c>
      <c r="J469" s="25" t="s">
        <v>3173</v>
      </c>
    </row>
    <row r="470" spans="1:10" x14ac:dyDescent="0.25">
      <c r="A470" t="s">
        <v>2804</v>
      </c>
      <c r="B470" s="1">
        <v>30000</v>
      </c>
      <c r="C470">
        <v>36</v>
      </c>
      <c r="D470" s="25" t="s">
        <v>2979</v>
      </c>
      <c r="E470">
        <v>2.4</v>
      </c>
      <c r="F470" s="1">
        <v>24138.93</v>
      </c>
      <c r="G470">
        <v>36</v>
      </c>
      <c r="H470" s="44">
        <f t="shared" si="7"/>
        <v>4</v>
      </c>
      <c r="I470" s="1">
        <v>3725.125</v>
      </c>
      <c r="J470" s="25" t="s">
        <v>3174</v>
      </c>
    </row>
    <row r="471" spans="1:10" x14ac:dyDescent="0.25">
      <c r="A471" t="s">
        <v>2053</v>
      </c>
      <c r="B471" s="1">
        <v>25500</v>
      </c>
      <c r="C471">
        <v>24</v>
      </c>
      <c r="D471" s="25" t="s">
        <v>2979</v>
      </c>
      <c r="E471">
        <v>2.4</v>
      </c>
      <c r="F471" s="1">
        <v>24063.404999999999</v>
      </c>
      <c r="G471">
        <v>0</v>
      </c>
      <c r="H471" s="44">
        <f t="shared" si="7"/>
        <v>1</v>
      </c>
      <c r="I471" s="1">
        <v>2750</v>
      </c>
      <c r="J471" s="25" t="s">
        <v>3175</v>
      </c>
    </row>
    <row r="472" spans="1:10" x14ac:dyDescent="0.25">
      <c r="A472" t="s">
        <v>1881</v>
      </c>
      <c r="B472" s="1">
        <v>30000</v>
      </c>
      <c r="C472">
        <v>36</v>
      </c>
      <c r="D472" s="25" t="s">
        <v>2979</v>
      </c>
      <c r="E472">
        <v>2.4</v>
      </c>
      <c r="F472" s="1">
        <v>24052.125</v>
      </c>
      <c r="G472">
        <v>177</v>
      </c>
      <c r="H472" s="44">
        <f t="shared" si="7"/>
        <v>7</v>
      </c>
      <c r="I472" s="1">
        <v>3222.5</v>
      </c>
      <c r="J472" s="25" t="s">
        <v>3176</v>
      </c>
    </row>
    <row r="473" spans="1:10" x14ac:dyDescent="0.25">
      <c r="A473" t="s">
        <v>824</v>
      </c>
      <c r="B473" s="1">
        <v>30000</v>
      </c>
      <c r="C473">
        <v>36</v>
      </c>
      <c r="D473" s="25" t="s">
        <v>2979</v>
      </c>
      <c r="E473">
        <v>2.4</v>
      </c>
      <c r="F473" s="1">
        <v>24008.19</v>
      </c>
      <c r="G473">
        <v>0</v>
      </c>
      <c r="H473" s="44">
        <f t="shared" si="7"/>
        <v>1</v>
      </c>
      <c r="I473" s="1">
        <v>5000</v>
      </c>
      <c r="J473" s="25" t="s">
        <v>3177</v>
      </c>
    </row>
    <row r="474" spans="1:10" x14ac:dyDescent="0.25">
      <c r="A474" t="s">
        <v>2261</v>
      </c>
      <c r="B474" s="1">
        <v>24000</v>
      </c>
      <c r="C474">
        <v>24</v>
      </c>
      <c r="D474" s="25" t="s">
        <v>2979</v>
      </c>
      <c r="E474">
        <v>2.4</v>
      </c>
      <c r="F474" s="1">
        <v>24000</v>
      </c>
      <c r="G474">
        <v>0</v>
      </c>
      <c r="H474" s="44">
        <f t="shared" si="7"/>
        <v>1</v>
      </c>
      <c r="I474" s="1">
        <v>2500</v>
      </c>
      <c r="J474" s="25" t="s">
        <v>3178</v>
      </c>
    </row>
    <row r="475" spans="1:10" x14ac:dyDescent="0.25">
      <c r="A475" t="s">
        <v>2453</v>
      </c>
      <c r="B475" s="1">
        <v>24000</v>
      </c>
      <c r="C475">
        <v>18</v>
      </c>
      <c r="D475" s="25" t="s">
        <v>2979</v>
      </c>
      <c r="E475">
        <v>2.4</v>
      </c>
      <c r="F475" s="1">
        <v>24000</v>
      </c>
      <c r="G475">
        <v>3</v>
      </c>
      <c r="H475" s="44">
        <f t="shared" si="7"/>
        <v>2</v>
      </c>
      <c r="I475" s="1">
        <v>2500</v>
      </c>
      <c r="J475" s="25" t="s">
        <v>3179</v>
      </c>
    </row>
    <row r="476" spans="1:10" x14ac:dyDescent="0.25">
      <c r="A476" t="s">
        <v>2331</v>
      </c>
      <c r="B476" s="1">
        <v>24000</v>
      </c>
      <c r="C476">
        <v>24</v>
      </c>
      <c r="D476" s="25" t="s">
        <v>2979</v>
      </c>
      <c r="E476">
        <v>2.4</v>
      </c>
      <c r="F476" s="1">
        <v>24000</v>
      </c>
      <c r="G476">
        <v>0</v>
      </c>
      <c r="H476" s="44">
        <f t="shared" si="7"/>
        <v>1</v>
      </c>
      <c r="I476" s="1">
        <v>2500</v>
      </c>
      <c r="J476" s="25" t="s">
        <v>3180</v>
      </c>
    </row>
    <row r="477" spans="1:10" x14ac:dyDescent="0.25">
      <c r="A477" t="s">
        <v>141</v>
      </c>
      <c r="B477" s="1">
        <v>30000</v>
      </c>
      <c r="C477">
        <v>36</v>
      </c>
      <c r="D477" s="25" t="s">
        <v>2979</v>
      </c>
      <c r="E477">
        <v>2.4</v>
      </c>
      <c r="F477" s="1">
        <v>23999.79</v>
      </c>
      <c r="G477">
        <v>0</v>
      </c>
      <c r="H477" s="44">
        <f t="shared" si="7"/>
        <v>1</v>
      </c>
      <c r="I477" s="1">
        <v>3500</v>
      </c>
      <c r="J477" s="25" t="s">
        <v>3181</v>
      </c>
    </row>
    <row r="478" spans="1:10" x14ac:dyDescent="0.25">
      <c r="A478" t="s">
        <v>2208</v>
      </c>
      <c r="B478" s="1">
        <v>36000</v>
      </c>
      <c r="C478">
        <v>36</v>
      </c>
      <c r="D478" s="25" t="s">
        <v>2979</v>
      </c>
      <c r="E478">
        <v>2.4</v>
      </c>
      <c r="F478" s="1">
        <v>23978.175000000003</v>
      </c>
      <c r="G478">
        <v>0</v>
      </c>
      <c r="H478" s="44">
        <f t="shared" si="7"/>
        <v>1</v>
      </c>
      <c r="I478" s="1">
        <v>4500</v>
      </c>
      <c r="J478" s="25" t="s">
        <v>3182</v>
      </c>
    </row>
    <row r="479" spans="1:10" x14ac:dyDescent="0.25">
      <c r="A479" t="s">
        <v>1738</v>
      </c>
      <c r="B479" s="1">
        <v>37500</v>
      </c>
      <c r="C479">
        <v>36</v>
      </c>
      <c r="D479" s="25" t="s">
        <v>2979</v>
      </c>
      <c r="E479">
        <v>2.4</v>
      </c>
      <c r="F479" s="1">
        <v>23951.864999999998</v>
      </c>
      <c r="G479">
        <v>3</v>
      </c>
      <c r="H479" s="44">
        <f t="shared" si="7"/>
        <v>2</v>
      </c>
      <c r="I479" s="1">
        <v>4750</v>
      </c>
      <c r="J479" s="25" t="s">
        <v>3183</v>
      </c>
    </row>
    <row r="480" spans="1:10" x14ac:dyDescent="0.25">
      <c r="A480" t="s">
        <v>751</v>
      </c>
      <c r="B480" s="1">
        <v>30000</v>
      </c>
      <c r="C480">
        <v>18</v>
      </c>
      <c r="D480" s="25" t="s">
        <v>2979</v>
      </c>
      <c r="E480">
        <v>2.4</v>
      </c>
      <c r="F480" s="1">
        <v>23871.989999999998</v>
      </c>
      <c r="G480">
        <v>0</v>
      </c>
      <c r="H480" s="44">
        <f t="shared" si="7"/>
        <v>1</v>
      </c>
      <c r="I480" s="1">
        <v>3500</v>
      </c>
      <c r="J480" s="25" t="s">
        <v>3170</v>
      </c>
    </row>
    <row r="481" spans="1:10" x14ac:dyDescent="0.25">
      <c r="A481" t="s">
        <v>2169</v>
      </c>
      <c r="B481" s="1">
        <v>39000</v>
      </c>
      <c r="C481">
        <v>36</v>
      </c>
      <c r="D481" s="25" t="s">
        <v>2979</v>
      </c>
      <c r="E481">
        <v>2.4</v>
      </c>
      <c r="F481" s="1">
        <v>23829.105</v>
      </c>
      <c r="G481">
        <v>0</v>
      </c>
      <c r="H481" s="44">
        <f t="shared" si="7"/>
        <v>1</v>
      </c>
      <c r="I481" s="1">
        <v>5000</v>
      </c>
      <c r="J481" s="25" t="s">
        <v>3171</v>
      </c>
    </row>
    <row r="482" spans="1:10" x14ac:dyDescent="0.25">
      <c r="A482" t="s">
        <v>524</v>
      </c>
      <c r="B482" s="1">
        <v>30000</v>
      </c>
      <c r="C482">
        <v>36</v>
      </c>
      <c r="D482" s="25" t="s">
        <v>2979</v>
      </c>
      <c r="E482">
        <v>2.4</v>
      </c>
      <c r="F482" s="1">
        <v>23780.204999999998</v>
      </c>
      <c r="G482">
        <v>0</v>
      </c>
      <c r="H482" s="44">
        <f t="shared" si="7"/>
        <v>1</v>
      </c>
      <c r="I482" s="1">
        <v>3500</v>
      </c>
      <c r="J482" s="25" t="s">
        <v>3172</v>
      </c>
    </row>
    <row r="483" spans="1:10" x14ac:dyDescent="0.25">
      <c r="A483" t="s">
        <v>2049</v>
      </c>
      <c r="B483" s="1">
        <v>30000</v>
      </c>
      <c r="C483">
        <v>24</v>
      </c>
      <c r="D483" s="25" t="s">
        <v>2979</v>
      </c>
      <c r="E483">
        <v>2.4</v>
      </c>
      <c r="F483" s="1">
        <v>23753.73</v>
      </c>
      <c r="G483">
        <v>0</v>
      </c>
      <c r="H483" s="44">
        <f t="shared" si="7"/>
        <v>1</v>
      </c>
      <c r="I483" s="1">
        <v>3500</v>
      </c>
      <c r="J483" s="25" t="s">
        <v>3173</v>
      </c>
    </row>
    <row r="484" spans="1:10" x14ac:dyDescent="0.25">
      <c r="A484" t="s">
        <v>769</v>
      </c>
      <c r="B484" s="1">
        <v>45000</v>
      </c>
      <c r="C484">
        <v>36</v>
      </c>
      <c r="D484" s="25" t="s">
        <v>2979</v>
      </c>
      <c r="E484">
        <v>2.4</v>
      </c>
      <c r="F484" s="1">
        <v>23749.395</v>
      </c>
      <c r="G484">
        <v>13</v>
      </c>
      <c r="H484" s="44">
        <f t="shared" si="7"/>
        <v>3</v>
      </c>
      <c r="I484" s="1">
        <v>2500</v>
      </c>
      <c r="J484" s="25" t="s">
        <v>3174</v>
      </c>
    </row>
    <row r="485" spans="1:10" x14ac:dyDescent="0.25">
      <c r="A485" t="s">
        <v>2055</v>
      </c>
      <c r="B485" s="1">
        <v>30000</v>
      </c>
      <c r="C485">
        <v>24</v>
      </c>
      <c r="D485" s="25" t="s">
        <v>2979</v>
      </c>
      <c r="E485">
        <v>2.4</v>
      </c>
      <c r="F485" s="1">
        <v>23748.314999999999</v>
      </c>
      <c r="G485">
        <v>31</v>
      </c>
      <c r="H485" s="44">
        <f t="shared" si="7"/>
        <v>4</v>
      </c>
      <c r="I485" s="1">
        <v>1790</v>
      </c>
      <c r="J485" s="25" t="s">
        <v>3175</v>
      </c>
    </row>
    <row r="486" spans="1:10" x14ac:dyDescent="0.25">
      <c r="A486" t="s">
        <v>1495</v>
      </c>
      <c r="B486" s="1">
        <v>30000</v>
      </c>
      <c r="C486">
        <v>24</v>
      </c>
      <c r="D486" s="25" t="s">
        <v>2979</v>
      </c>
      <c r="E486">
        <v>2.4</v>
      </c>
      <c r="F486" s="1">
        <v>23736.945</v>
      </c>
      <c r="G486">
        <v>0</v>
      </c>
      <c r="H486" s="44">
        <f t="shared" si="7"/>
        <v>1</v>
      </c>
      <c r="I486" s="1">
        <v>3500</v>
      </c>
      <c r="J486" s="25" t="s">
        <v>3176</v>
      </c>
    </row>
    <row r="487" spans="1:10" x14ac:dyDescent="0.25">
      <c r="A487" t="s">
        <v>2551</v>
      </c>
      <c r="B487" s="1">
        <v>23700</v>
      </c>
      <c r="C487">
        <v>24</v>
      </c>
      <c r="D487" s="25" t="s">
        <v>2979</v>
      </c>
      <c r="E487">
        <v>2.4</v>
      </c>
      <c r="F487" s="1">
        <v>23700</v>
      </c>
      <c r="G487">
        <v>0</v>
      </c>
      <c r="H487" s="44">
        <f t="shared" si="7"/>
        <v>1</v>
      </c>
      <c r="I487" s="1">
        <v>2450</v>
      </c>
      <c r="J487" s="25" t="s">
        <v>3177</v>
      </c>
    </row>
    <row r="488" spans="1:10" x14ac:dyDescent="0.25">
      <c r="A488" t="s">
        <v>1422</v>
      </c>
      <c r="B488" s="1">
        <v>27750</v>
      </c>
      <c r="C488">
        <v>36</v>
      </c>
      <c r="D488" s="25" t="s">
        <v>2979</v>
      </c>
      <c r="E488">
        <v>2.4</v>
      </c>
      <c r="F488" s="1">
        <v>23667.75</v>
      </c>
      <c r="G488">
        <v>0</v>
      </c>
      <c r="H488" s="44">
        <f t="shared" si="7"/>
        <v>1</v>
      </c>
      <c r="I488" s="1">
        <v>2572.5</v>
      </c>
      <c r="J488" s="25" t="s">
        <v>3178</v>
      </c>
    </row>
    <row r="489" spans="1:10" x14ac:dyDescent="0.25">
      <c r="A489" t="s">
        <v>1466</v>
      </c>
      <c r="B489" s="1">
        <v>30000</v>
      </c>
      <c r="C489">
        <v>36</v>
      </c>
      <c r="D489" s="25" t="s">
        <v>2979</v>
      </c>
      <c r="E489">
        <v>2.4</v>
      </c>
      <c r="F489" s="1">
        <v>23666.895</v>
      </c>
      <c r="G489">
        <v>0</v>
      </c>
      <c r="H489" s="44">
        <f t="shared" si="7"/>
        <v>1</v>
      </c>
      <c r="I489" s="1">
        <v>3462.5</v>
      </c>
      <c r="J489" s="25" t="s">
        <v>3179</v>
      </c>
    </row>
    <row r="490" spans="1:10" x14ac:dyDescent="0.25">
      <c r="A490" t="s">
        <v>1617</v>
      </c>
      <c r="B490" s="1">
        <v>45000</v>
      </c>
      <c r="C490">
        <v>36</v>
      </c>
      <c r="D490" s="25" t="s">
        <v>2979</v>
      </c>
      <c r="E490">
        <v>2.4</v>
      </c>
      <c r="F490" s="1">
        <v>23654.625</v>
      </c>
      <c r="G490">
        <v>0</v>
      </c>
      <c r="H490" s="44">
        <f t="shared" si="7"/>
        <v>1</v>
      </c>
      <c r="I490" s="1">
        <v>6140.85</v>
      </c>
      <c r="J490" s="25" t="s">
        <v>3180</v>
      </c>
    </row>
    <row r="491" spans="1:10" x14ac:dyDescent="0.25">
      <c r="A491" t="s">
        <v>1927</v>
      </c>
      <c r="B491" s="1">
        <v>30000</v>
      </c>
      <c r="C491">
        <v>24</v>
      </c>
      <c r="D491" s="25" t="s">
        <v>2979</v>
      </c>
      <c r="E491">
        <v>2.4</v>
      </c>
      <c r="F491" s="1">
        <v>23596.47</v>
      </c>
      <c r="G491">
        <v>0</v>
      </c>
      <c r="H491" s="44">
        <f t="shared" si="7"/>
        <v>1</v>
      </c>
      <c r="I491" s="1">
        <v>5000</v>
      </c>
      <c r="J491" s="25" t="s">
        <v>3181</v>
      </c>
    </row>
    <row r="492" spans="1:10" x14ac:dyDescent="0.25">
      <c r="A492" t="s">
        <v>72</v>
      </c>
      <c r="B492" s="1">
        <v>30000</v>
      </c>
      <c r="C492">
        <v>36</v>
      </c>
      <c r="D492" s="25" t="s">
        <v>2979</v>
      </c>
      <c r="E492">
        <v>2.4</v>
      </c>
      <c r="F492" s="1">
        <v>23573.295000000002</v>
      </c>
      <c r="G492">
        <v>0</v>
      </c>
      <c r="H492" s="44">
        <f t="shared" si="7"/>
        <v>1</v>
      </c>
      <c r="I492" s="1">
        <v>3500</v>
      </c>
      <c r="J492" s="25" t="s">
        <v>3182</v>
      </c>
    </row>
    <row r="493" spans="1:10" x14ac:dyDescent="0.25">
      <c r="A493" t="s">
        <v>2161</v>
      </c>
      <c r="B493" s="1">
        <v>30000</v>
      </c>
      <c r="C493">
        <v>24</v>
      </c>
      <c r="D493" s="25" t="s">
        <v>2979</v>
      </c>
      <c r="E493">
        <v>2.4</v>
      </c>
      <c r="F493" s="1">
        <v>23501.31</v>
      </c>
      <c r="G493">
        <v>0</v>
      </c>
      <c r="H493" s="44">
        <f t="shared" si="7"/>
        <v>1</v>
      </c>
      <c r="I493" s="1">
        <v>3500</v>
      </c>
      <c r="J493" s="25" t="s">
        <v>3183</v>
      </c>
    </row>
    <row r="494" spans="1:10" x14ac:dyDescent="0.25">
      <c r="A494" t="s">
        <v>2421</v>
      </c>
      <c r="B494" s="1">
        <v>27000</v>
      </c>
      <c r="C494">
        <v>24</v>
      </c>
      <c r="D494" s="25" t="s">
        <v>2979</v>
      </c>
      <c r="E494">
        <v>2.4</v>
      </c>
      <c r="F494" s="1">
        <v>23493.165000000001</v>
      </c>
      <c r="G494">
        <v>0</v>
      </c>
      <c r="H494" s="44">
        <f t="shared" si="7"/>
        <v>1</v>
      </c>
      <c r="I494" s="1">
        <v>3000</v>
      </c>
      <c r="J494" s="25" t="s">
        <v>3170</v>
      </c>
    </row>
    <row r="495" spans="1:10" x14ac:dyDescent="0.25">
      <c r="A495" t="s">
        <v>1786</v>
      </c>
      <c r="B495" s="1">
        <v>30000</v>
      </c>
      <c r="C495">
        <v>36</v>
      </c>
      <c r="D495" s="25" t="s">
        <v>2979</v>
      </c>
      <c r="E495">
        <v>2.4</v>
      </c>
      <c r="F495" s="1">
        <v>23437.185000000001</v>
      </c>
      <c r="G495">
        <v>0</v>
      </c>
      <c r="H495" s="44">
        <f t="shared" si="7"/>
        <v>1</v>
      </c>
      <c r="I495" s="1">
        <v>2957.5</v>
      </c>
      <c r="J495" s="25" t="s">
        <v>3171</v>
      </c>
    </row>
    <row r="496" spans="1:10" x14ac:dyDescent="0.25">
      <c r="A496" t="s">
        <v>1943</v>
      </c>
      <c r="B496" s="1">
        <v>30000</v>
      </c>
      <c r="C496">
        <v>24</v>
      </c>
      <c r="D496" s="25" t="s">
        <v>2979</v>
      </c>
      <c r="E496">
        <v>2.4</v>
      </c>
      <c r="F496" s="1">
        <v>23406.915000000001</v>
      </c>
      <c r="G496">
        <v>0</v>
      </c>
      <c r="H496" s="44">
        <f t="shared" si="7"/>
        <v>1</v>
      </c>
      <c r="I496" s="1">
        <v>3654.2000000000003</v>
      </c>
      <c r="J496" s="25" t="s">
        <v>3172</v>
      </c>
    </row>
    <row r="497" spans="1:10" x14ac:dyDescent="0.25">
      <c r="A497" t="s">
        <v>1762</v>
      </c>
      <c r="B497" s="1">
        <v>35100</v>
      </c>
      <c r="C497">
        <v>24</v>
      </c>
      <c r="D497" s="25" t="s">
        <v>2979</v>
      </c>
      <c r="E497">
        <v>2.4</v>
      </c>
      <c r="F497" s="1">
        <v>23390.805</v>
      </c>
      <c r="G497">
        <v>159</v>
      </c>
      <c r="H497" s="44">
        <f t="shared" si="7"/>
        <v>7</v>
      </c>
      <c r="I497" s="1">
        <v>4187.5</v>
      </c>
      <c r="J497" s="25" t="s">
        <v>3173</v>
      </c>
    </row>
    <row r="498" spans="1:10" x14ac:dyDescent="0.25">
      <c r="A498" t="s">
        <v>1747</v>
      </c>
      <c r="B498" s="1">
        <v>30000</v>
      </c>
      <c r="C498">
        <v>24</v>
      </c>
      <c r="D498" s="25" t="s">
        <v>2979</v>
      </c>
      <c r="E498">
        <v>2.4</v>
      </c>
      <c r="F498" s="1">
        <v>23367.195</v>
      </c>
      <c r="G498">
        <v>0</v>
      </c>
      <c r="H498" s="44">
        <f t="shared" si="7"/>
        <v>1</v>
      </c>
      <c r="I498" s="1">
        <v>3500</v>
      </c>
      <c r="J498" s="25" t="s">
        <v>3174</v>
      </c>
    </row>
    <row r="499" spans="1:10" x14ac:dyDescent="0.25">
      <c r="A499" t="s">
        <v>1344</v>
      </c>
      <c r="B499" s="1">
        <v>30000</v>
      </c>
      <c r="C499">
        <v>36</v>
      </c>
      <c r="D499" s="25" t="s">
        <v>2979</v>
      </c>
      <c r="E499">
        <v>2.4</v>
      </c>
      <c r="F499" s="1">
        <v>23332.050000000003</v>
      </c>
      <c r="G499">
        <v>51</v>
      </c>
      <c r="H499" s="44">
        <f t="shared" si="7"/>
        <v>4</v>
      </c>
      <c r="I499" s="1">
        <v>3155</v>
      </c>
      <c r="J499" s="25" t="s">
        <v>3175</v>
      </c>
    </row>
    <row r="500" spans="1:10" x14ac:dyDescent="0.25">
      <c r="A500" t="s">
        <v>2971</v>
      </c>
      <c r="B500" s="1">
        <v>30000</v>
      </c>
      <c r="C500">
        <v>36</v>
      </c>
      <c r="D500" s="25" t="s">
        <v>2979</v>
      </c>
      <c r="E500">
        <v>2.4</v>
      </c>
      <c r="F500" s="1">
        <v>23327.295000000002</v>
      </c>
      <c r="G500">
        <v>0</v>
      </c>
      <c r="H500" s="44">
        <f t="shared" si="7"/>
        <v>1</v>
      </c>
      <c r="I500" s="1">
        <v>3500</v>
      </c>
      <c r="J500" s="25" t="s">
        <v>3176</v>
      </c>
    </row>
    <row r="501" spans="1:10" x14ac:dyDescent="0.25">
      <c r="A501" t="s">
        <v>1949</v>
      </c>
      <c r="B501" s="1">
        <v>52500</v>
      </c>
      <c r="C501">
        <v>36</v>
      </c>
      <c r="D501" s="25" t="s">
        <v>2979</v>
      </c>
      <c r="E501">
        <v>2.4</v>
      </c>
      <c r="F501" s="1">
        <v>23325</v>
      </c>
      <c r="G501">
        <v>0</v>
      </c>
      <c r="H501" s="44">
        <f t="shared" si="7"/>
        <v>1</v>
      </c>
      <c r="I501" s="1">
        <v>7600</v>
      </c>
      <c r="J501" s="25" t="s">
        <v>3177</v>
      </c>
    </row>
    <row r="502" spans="1:10" x14ac:dyDescent="0.25">
      <c r="A502" t="s">
        <v>2061</v>
      </c>
      <c r="B502" s="1">
        <v>30000</v>
      </c>
      <c r="C502">
        <v>36</v>
      </c>
      <c r="D502" s="25" t="s">
        <v>2979</v>
      </c>
      <c r="E502">
        <v>2.4</v>
      </c>
      <c r="F502" s="1">
        <v>23315.279999999999</v>
      </c>
      <c r="G502">
        <v>0</v>
      </c>
      <c r="H502" s="44">
        <f t="shared" si="7"/>
        <v>1</v>
      </c>
      <c r="I502" s="1">
        <v>3500</v>
      </c>
      <c r="J502" s="25" t="s">
        <v>3178</v>
      </c>
    </row>
    <row r="503" spans="1:10" x14ac:dyDescent="0.25">
      <c r="A503" t="s">
        <v>1506</v>
      </c>
      <c r="B503" s="1">
        <v>25500</v>
      </c>
      <c r="C503">
        <v>24</v>
      </c>
      <c r="D503" s="25" t="s">
        <v>2979</v>
      </c>
      <c r="E503">
        <v>2.4</v>
      </c>
      <c r="F503" s="1">
        <v>23255.535</v>
      </c>
      <c r="G503">
        <v>0</v>
      </c>
      <c r="H503" s="44">
        <f t="shared" si="7"/>
        <v>1</v>
      </c>
      <c r="I503" s="1">
        <v>2750</v>
      </c>
      <c r="J503" s="25" t="s">
        <v>3179</v>
      </c>
    </row>
    <row r="504" spans="1:10" x14ac:dyDescent="0.25">
      <c r="A504" t="s">
        <v>2215</v>
      </c>
      <c r="B504" s="1">
        <v>23250</v>
      </c>
      <c r="C504">
        <v>24</v>
      </c>
      <c r="D504" s="25" t="s">
        <v>2979</v>
      </c>
      <c r="E504">
        <v>2.4</v>
      </c>
      <c r="F504" s="1">
        <v>23250</v>
      </c>
      <c r="G504">
        <v>0</v>
      </c>
      <c r="H504" s="44">
        <f t="shared" si="7"/>
        <v>1</v>
      </c>
      <c r="I504" s="1">
        <v>2375</v>
      </c>
      <c r="J504" s="25" t="s">
        <v>3180</v>
      </c>
    </row>
    <row r="505" spans="1:10" x14ac:dyDescent="0.25">
      <c r="A505" t="s">
        <v>996</v>
      </c>
      <c r="B505" s="1">
        <v>27000</v>
      </c>
      <c r="C505">
        <v>36</v>
      </c>
      <c r="D505" s="25" t="s">
        <v>2979</v>
      </c>
      <c r="E505">
        <v>2.4</v>
      </c>
      <c r="F505" s="1">
        <v>23248.71</v>
      </c>
      <c r="G505">
        <v>0</v>
      </c>
      <c r="H505" s="44">
        <f t="shared" si="7"/>
        <v>1</v>
      </c>
      <c r="I505" s="1">
        <v>3000</v>
      </c>
      <c r="J505" s="25" t="s">
        <v>3181</v>
      </c>
    </row>
    <row r="506" spans="1:10" x14ac:dyDescent="0.25">
      <c r="A506" t="s">
        <v>890</v>
      </c>
      <c r="B506" s="1">
        <v>27000</v>
      </c>
      <c r="C506">
        <v>36</v>
      </c>
      <c r="D506" s="25" t="s">
        <v>2979</v>
      </c>
      <c r="E506">
        <v>2.4</v>
      </c>
      <c r="F506" s="1">
        <v>23248.574999999997</v>
      </c>
      <c r="G506">
        <v>0</v>
      </c>
      <c r="H506" s="44">
        <f t="shared" si="7"/>
        <v>1</v>
      </c>
      <c r="I506" s="1">
        <v>3000</v>
      </c>
      <c r="J506" s="25" t="s">
        <v>3182</v>
      </c>
    </row>
    <row r="507" spans="1:10" x14ac:dyDescent="0.25">
      <c r="A507" t="s">
        <v>1398</v>
      </c>
      <c r="B507" s="1">
        <v>30000</v>
      </c>
      <c r="C507">
        <v>36</v>
      </c>
      <c r="D507" s="25" t="s">
        <v>2979</v>
      </c>
      <c r="E507">
        <v>2.4</v>
      </c>
      <c r="F507" s="1">
        <v>23230.35</v>
      </c>
      <c r="G507">
        <v>0</v>
      </c>
      <c r="H507" s="44">
        <f t="shared" si="7"/>
        <v>1</v>
      </c>
      <c r="I507" s="1">
        <v>3500</v>
      </c>
      <c r="J507" s="25" t="s">
        <v>3183</v>
      </c>
    </row>
    <row r="508" spans="1:10" x14ac:dyDescent="0.25">
      <c r="A508" t="s">
        <v>2928</v>
      </c>
      <c r="B508" s="1">
        <v>30000</v>
      </c>
      <c r="C508">
        <v>36</v>
      </c>
      <c r="D508" s="25" t="s">
        <v>2979</v>
      </c>
      <c r="E508">
        <v>2.4</v>
      </c>
      <c r="F508" s="1">
        <v>23217.03</v>
      </c>
      <c r="G508">
        <v>0</v>
      </c>
      <c r="H508" s="44">
        <f t="shared" si="7"/>
        <v>1</v>
      </c>
      <c r="I508" s="1">
        <v>3500</v>
      </c>
      <c r="J508" s="25" t="s">
        <v>3176</v>
      </c>
    </row>
    <row r="509" spans="1:10" x14ac:dyDescent="0.25">
      <c r="A509" t="s">
        <v>2128</v>
      </c>
      <c r="B509" s="1">
        <v>30000</v>
      </c>
      <c r="C509">
        <v>36</v>
      </c>
      <c r="D509" s="25" t="s">
        <v>2979</v>
      </c>
      <c r="E509">
        <v>2.4</v>
      </c>
      <c r="F509" s="1">
        <v>23201.489999999998</v>
      </c>
      <c r="G509">
        <v>0</v>
      </c>
      <c r="H509" s="44">
        <f t="shared" si="7"/>
        <v>1</v>
      </c>
      <c r="I509" s="1">
        <v>3500</v>
      </c>
      <c r="J509" s="25" t="s">
        <v>3177</v>
      </c>
    </row>
    <row r="510" spans="1:10" x14ac:dyDescent="0.25">
      <c r="A510" t="s">
        <v>106</v>
      </c>
      <c r="B510" s="1">
        <v>30000</v>
      </c>
      <c r="C510">
        <v>24</v>
      </c>
      <c r="D510" s="25" t="s">
        <v>2979</v>
      </c>
      <c r="E510">
        <v>2.4</v>
      </c>
      <c r="F510" s="1">
        <v>23198.445</v>
      </c>
      <c r="G510">
        <v>21</v>
      </c>
      <c r="H510" s="44">
        <f t="shared" si="7"/>
        <v>3</v>
      </c>
      <c r="I510" s="1">
        <v>1900</v>
      </c>
      <c r="J510" s="25" t="s">
        <v>3178</v>
      </c>
    </row>
    <row r="511" spans="1:10" x14ac:dyDescent="0.25">
      <c r="A511" t="s">
        <v>2813</v>
      </c>
      <c r="B511" s="1">
        <v>30900</v>
      </c>
      <c r="C511">
        <v>24</v>
      </c>
      <c r="D511" s="25" t="s">
        <v>2979</v>
      </c>
      <c r="E511">
        <v>2.4</v>
      </c>
      <c r="F511" s="1">
        <v>23174.324999999997</v>
      </c>
      <c r="G511">
        <v>19</v>
      </c>
      <c r="H511" s="44">
        <f t="shared" si="7"/>
        <v>3</v>
      </c>
      <c r="I511" s="1">
        <v>2775</v>
      </c>
      <c r="J511" s="25" t="s">
        <v>3179</v>
      </c>
    </row>
    <row r="512" spans="1:10" x14ac:dyDescent="0.25">
      <c r="A512" t="s">
        <v>2029</v>
      </c>
      <c r="B512" s="1">
        <v>24000</v>
      </c>
      <c r="C512">
        <v>36</v>
      </c>
      <c r="D512" s="25" t="s">
        <v>2979</v>
      </c>
      <c r="E512">
        <v>2.4</v>
      </c>
      <c r="F512" s="1">
        <v>23157.48</v>
      </c>
      <c r="G512">
        <v>0</v>
      </c>
      <c r="H512" s="44">
        <f t="shared" si="7"/>
        <v>1</v>
      </c>
      <c r="I512" s="1">
        <v>2500</v>
      </c>
      <c r="J512" s="25" t="s">
        <v>3180</v>
      </c>
    </row>
    <row r="513" spans="1:10" x14ac:dyDescent="0.25">
      <c r="A513" t="s">
        <v>1991</v>
      </c>
      <c r="B513" s="1">
        <v>30000</v>
      </c>
      <c r="C513">
        <v>24</v>
      </c>
      <c r="D513" s="25" t="s">
        <v>2979</v>
      </c>
      <c r="E513">
        <v>2.4</v>
      </c>
      <c r="F513" s="1">
        <v>23119.574999999997</v>
      </c>
      <c r="G513">
        <v>0</v>
      </c>
      <c r="H513" s="44">
        <f t="shared" si="7"/>
        <v>1</v>
      </c>
      <c r="I513" s="1">
        <v>3500</v>
      </c>
      <c r="J513" s="25" t="s">
        <v>3181</v>
      </c>
    </row>
    <row r="514" spans="1:10" x14ac:dyDescent="0.25">
      <c r="A514" t="s">
        <v>99</v>
      </c>
      <c r="B514" s="1">
        <v>25500</v>
      </c>
      <c r="C514">
        <v>36</v>
      </c>
      <c r="D514" s="25" t="s">
        <v>2979</v>
      </c>
      <c r="E514">
        <v>2.4</v>
      </c>
      <c r="F514" s="1">
        <v>23074.485000000001</v>
      </c>
      <c r="G514">
        <v>0</v>
      </c>
      <c r="H514" s="44">
        <f t="shared" si="7"/>
        <v>1</v>
      </c>
      <c r="I514" s="1">
        <v>0</v>
      </c>
      <c r="J514" s="25" t="s">
        <v>3182</v>
      </c>
    </row>
    <row r="515" spans="1:10" x14ac:dyDescent="0.25">
      <c r="A515" t="s">
        <v>169</v>
      </c>
      <c r="B515" s="1">
        <v>30750</v>
      </c>
      <c r="C515">
        <v>24</v>
      </c>
      <c r="D515" s="25" t="s">
        <v>2979</v>
      </c>
      <c r="E515">
        <v>2.4</v>
      </c>
      <c r="F515" s="1">
        <v>23050.064999999999</v>
      </c>
      <c r="G515">
        <v>74</v>
      </c>
      <c r="H515" s="44">
        <f t="shared" si="7"/>
        <v>5</v>
      </c>
      <c r="I515" s="1">
        <v>3125</v>
      </c>
      <c r="J515" s="25" t="s">
        <v>3183</v>
      </c>
    </row>
    <row r="516" spans="1:10" x14ac:dyDescent="0.25">
      <c r="A516" t="s">
        <v>866</v>
      </c>
      <c r="B516" s="1">
        <v>45000</v>
      </c>
      <c r="C516">
        <v>24</v>
      </c>
      <c r="D516" s="25" t="s">
        <v>2979</v>
      </c>
      <c r="E516">
        <v>2.4</v>
      </c>
      <c r="F516" s="1">
        <v>23033.61</v>
      </c>
      <c r="G516">
        <v>0</v>
      </c>
      <c r="H516" s="44">
        <f t="shared" si="7"/>
        <v>1</v>
      </c>
      <c r="I516" s="1">
        <v>6000</v>
      </c>
      <c r="J516" s="25" t="s">
        <v>3170</v>
      </c>
    </row>
    <row r="517" spans="1:10" x14ac:dyDescent="0.25">
      <c r="A517" t="s">
        <v>2118</v>
      </c>
      <c r="B517" s="1">
        <v>30000</v>
      </c>
      <c r="C517">
        <v>36</v>
      </c>
      <c r="D517" s="25" t="s">
        <v>2979</v>
      </c>
      <c r="E517">
        <v>2.4</v>
      </c>
      <c r="F517" s="1">
        <v>23003.564999999999</v>
      </c>
      <c r="G517">
        <v>0</v>
      </c>
      <c r="H517" s="44">
        <f t="shared" si="7"/>
        <v>1</v>
      </c>
      <c r="I517" s="1">
        <v>2500</v>
      </c>
      <c r="J517" s="25" t="s">
        <v>3171</v>
      </c>
    </row>
    <row r="518" spans="1:10" x14ac:dyDescent="0.25">
      <c r="A518" t="s">
        <v>2873</v>
      </c>
      <c r="B518" s="1">
        <v>30000</v>
      </c>
      <c r="C518">
        <v>24</v>
      </c>
      <c r="D518" s="25" t="s">
        <v>2979</v>
      </c>
      <c r="E518">
        <v>2.4</v>
      </c>
      <c r="F518" s="1">
        <v>22987.35</v>
      </c>
      <c r="G518">
        <v>0</v>
      </c>
      <c r="H518" s="44">
        <f t="shared" si="7"/>
        <v>1</v>
      </c>
      <c r="I518" s="1">
        <v>3500</v>
      </c>
      <c r="J518" s="25" t="s">
        <v>3172</v>
      </c>
    </row>
    <row r="519" spans="1:10" x14ac:dyDescent="0.25">
      <c r="A519" t="s">
        <v>454</v>
      </c>
      <c r="B519" s="1">
        <v>33000</v>
      </c>
      <c r="C519">
        <v>36</v>
      </c>
      <c r="D519" s="25" t="s">
        <v>2979</v>
      </c>
      <c r="E519">
        <v>2.4</v>
      </c>
      <c r="F519" s="1">
        <v>22916.564999999999</v>
      </c>
      <c r="G519">
        <v>55</v>
      </c>
      <c r="H519" s="44">
        <f t="shared" si="7"/>
        <v>4</v>
      </c>
      <c r="I519" s="1">
        <v>0</v>
      </c>
      <c r="J519" s="25" t="s">
        <v>3173</v>
      </c>
    </row>
    <row r="520" spans="1:10" x14ac:dyDescent="0.25">
      <c r="A520" t="s">
        <v>269</v>
      </c>
      <c r="B520" s="1">
        <v>37500</v>
      </c>
      <c r="C520">
        <v>36</v>
      </c>
      <c r="D520" s="25" t="s">
        <v>2979</v>
      </c>
      <c r="E520">
        <v>2.4</v>
      </c>
      <c r="F520" s="1">
        <v>22915.904999999999</v>
      </c>
      <c r="G520">
        <v>11</v>
      </c>
      <c r="H520" s="44">
        <f t="shared" si="7"/>
        <v>3</v>
      </c>
      <c r="I520" s="1">
        <v>3075</v>
      </c>
      <c r="J520" s="25" t="s">
        <v>3174</v>
      </c>
    </row>
    <row r="521" spans="1:10" x14ac:dyDescent="0.25">
      <c r="A521" t="s">
        <v>2043</v>
      </c>
      <c r="B521" s="1">
        <v>31350</v>
      </c>
      <c r="C521">
        <v>36</v>
      </c>
      <c r="D521" s="25" t="s">
        <v>2979</v>
      </c>
      <c r="E521">
        <v>2.4</v>
      </c>
      <c r="F521" s="1">
        <v>22910.114999999998</v>
      </c>
      <c r="G521">
        <v>0</v>
      </c>
      <c r="H521" s="44">
        <f t="shared" si="7"/>
        <v>1</v>
      </c>
      <c r="I521" s="1">
        <v>3725</v>
      </c>
      <c r="J521" s="25" t="s">
        <v>3175</v>
      </c>
    </row>
    <row r="522" spans="1:10" x14ac:dyDescent="0.25">
      <c r="A522" t="s">
        <v>1819</v>
      </c>
      <c r="B522" s="1">
        <v>30000</v>
      </c>
      <c r="C522">
        <v>36</v>
      </c>
      <c r="D522" s="25" t="s">
        <v>2979</v>
      </c>
      <c r="E522">
        <v>2.4</v>
      </c>
      <c r="F522" s="1">
        <v>22872.014999999999</v>
      </c>
      <c r="G522">
        <v>0</v>
      </c>
      <c r="H522" s="44">
        <f t="shared" si="7"/>
        <v>1</v>
      </c>
      <c r="I522" s="1">
        <v>3500</v>
      </c>
      <c r="J522" s="25" t="s">
        <v>3176</v>
      </c>
    </row>
    <row r="523" spans="1:10" x14ac:dyDescent="0.25">
      <c r="A523" t="s">
        <v>462</v>
      </c>
      <c r="B523" s="1">
        <v>30000</v>
      </c>
      <c r="C523">
        <v>24</v>
      </c>
      <c r="D523" s="25" t="s">
        <v>2979</v>
      </c>
      <c r="E523">
        <v>2.4</v>
      </c>
      <c r="F523" s="1">
        <v>22843.154999999999</v>
      </c>
      <c r="G523">
        <v>0</v>
      </c>
      <c r="H523" s="44">
        <f t="shared" si="7"/>
        <v>1</v>
      </c>
      <c r="I523" s="1">
        <v>3500</v>
      </c>
      <c r="J523" s="25" t="s">
        <v>3177</v>
      </c>
    </row>
    <row r="524" spans="1:10" x14ac:dyDescent="0.25">
      <c r="A524" t="s">
        <v>1932</v>
      </c>
      <c r="B524" s="1">
        <v>37500</v>
      </c>
      <c r="C524">
        <v>36</v>
      </c>
      <c r="D524" s="25" t="s">
        <v>2979</v>
      </c>
      <c r="E524">
        <v>2.4</v>
      </c>
      <c r="F524" s="1">
        <v>22795.65</v>
      </c>
      <c r="G524">
        <v>20</v>
      </c>
      <c r="H524" s="44">
        <f t="shared" si="7"/>
        <v>3</v>
      </c>
      <c r="I524" s="1">
        <v>3325</v>
      </c>
      <c r="J524" s="25" t="s">
        <v>3178</v>
      </c>
    </row>
    <row r="525" spans="1:10" x14ac:dyDescent="0.25">
      <c r="A525" t="s">
        <v>1094</v>
      </c>
      <c r="B525" s="1">
        <v>30000</v>
      </c>
      <c r="C525">
        <v>36</v>
      </c>
      <c r="D525" s="25" t="s">
        <v>2979</v>
      </c>
      <c r="E525">
        <v>2.4</v>
      </c>
      <c r="F525" s="1">
        <v>22662.494999999999</v>
      </c>
      <c r="G525">
        <v>129</v>
      </c>
      <c r="H525" s="44">
        <f t="shared" ref="H525:H588" si="8">VLOOKUP(G525,$D$2:$F$9,3)</f>
        <v>7</v>
      </c>
      <c r="I525" s="1">
        <v>3500</v>
      </c>
      <c r="J525" s="25" t="s">
        <v>3179</v>
      </c>
    </row>
    <row r="526" spans="1:10" x14ac:dyDescent="0.25">
      <c r="A526" t="s">
        <v>2661</v>
      </c>
      <c r="B526" s="1">
        <v>28500</v>
      </c>
      <c r="C526">
        <v>24</v>
      </c>
      <c r="D526" s="25" t="s">
        <v>2979</v>
      </c>
      <c r="E526">
        <v>2.4</v>
      </c>
      <c r="F526" s="1">
        <v>22563.435000000001</v>
      </c>
      <c r="G526">
        <v>38</v>
      </c>
      <c r="H526" s="44">
        <f t="shared" si="8"/>
        <v>4</v>
      </c>
      <c r="I526" s="1">
        <v>0</v>
      </c>
      <c r="J526" s="25" t="s">
        <v>3180</v>
      </c>
    </row>
    <row r="527" spans="1:10" x14ac:dyDescent="0.25">
      <c r="A527" t="s">
        <v>2018</v>
      </c>
      <c r="B527" s="1">
        <v>22500</v>
      </c>
      <c r="C527">
        <v>24</v>
      </c>
      <c r="D527" s="25" t="s">
        <v>2979</v>
      </c>
      <c r="E527">
        <v>2.4</v>
      </c>
      <c r="F527" s="1">
        <v>22500</v>
      </c>
      <c r="G527">
        <v>0</v>
      </c>
      <c r="H527" s="44">
        <f t="shared" si="8"/>
        <v>1</v>
      </c>
      <c r="I527" s="1">
        <v>2250</v>
      </c>
      <c r="J527" s="25" t="s">
        <v>3181</v>
      </c>
    </row>
    <row r="528" spans="1:10" x14ac:dyDescent="0.25">
      <c r="A528" t="s">
        <v>2544</v>
      </c>
      <c r="B528" s="1">
        <v>22500</v>
      </c>
      <c r="C528">
        <v>24</v>
      </c>
      <c r="D528" s="25" t="s">
        <v>2979</v>
      </c>
      <c r="E528">
        <v>2.4</v>
      </c>
      <c r="F528" s="1">
        <v>22500</v>
      </c>
      <c r="G528">
        <v>0</v>
      </c>
      <c r="H528" s="44">
        <f t="shared" si="8"/>
        <v>1</v>
      </c>
      <c r="I528" s="1">
        <v>2250</v>
      </c>
      <c r="J528" s="25" t="s">
        <v>3182</v>
      </c>
    </row>
    <row r="529" spans="1:10" x14ac:dyDescent="0.25">
      <c r="A529" t="s">
        <v>2953</v>
      </c>
      <c r="B529" s="1">
        <v>22500</v>
      </c>
      <c r="C529">
        <v>24</v>
      </c>
      <c r="D529" s="25" t="s">
        <v>2979</v>
      </c>
      <c r="E529">
        <v>2.4</v>
      </c>
      <c r="F529" s="1">
        <v>22500</v>
      </c>
      <c r="G529">
        <v>0</v>
      </c>
      <c r="H529" s="44">
        <f t="shared" si="8"/>
        <v>1</v>
      </c>
      <c r="I529" s="1">
        <v>2250</v>
      </c>
      <c r="J529" s="25" t="s">
        <v>3183</v>
      </c>
    </row>
    <row r="530" spans="1:10" x14ac:dyDescent="0.25">
      <c r="A530" t="s">
        <v>2891</v>
      </c>
      <c r="B530" s="1">
        <v>22500</v>
      </c>
      <c r="C530">
        <v>24</v>
      </c>
      <c r="D530" s="25" t="s">
        <v>2979</v>
      </c>
      <c r="E530">
        <v>2.4</v>
      </c>
      <c r="F530" s="1">
        <v>22500</v>
      </c>
      <c r="G530">
        <v>0</v>
      </c>
      <c r="H530" s="44">
        <f t="shared" si="8"/>
        <v>1</v>
      </c>
      <c r="I530" s="1">
        <v>2250</v>
      </c>
      <c r="J530" s="25" t="s">
        <v>3170</v>
      </c>
    </row>
    <row r="531" spans="1:10" x14ac:dyDescent="0.25">
      <c r="A531" t="s">
        <v>2085</v>
      </c>
      <c r="B531" s="1">
        <v>22500</v>
      </c>
      <c r="C531">
        <v>24</v>
      </c>
      <c r="D531" s="25" t="s">
        <v>2979</v>
      </c>
      <c r="E531">
        <v>2.4</v>
      </c>
      <c r="F531" s="1">
        <v>22500</v>
      </c>
      <c r="G531">
        <v>0</v>
      </c>
      <c r="H531" s="44">
        <f t="shared" si="8"/>
        <v>1</v>
      </c>
      <c r="I531" s="1">
        <v>2250</v>
      </c>
      <c r="J531" s="25" t="s">
        <v>3171</v>
      </c>
    </row>
    <row r="532" spans="1:10" x14ac:dyDescent="0.25">
      <c r="A532" t="s">
        <v>2434</v>
      </c>
      <c r="B532" s="1">
        <v>22500</v>
      </c>
      <c r="C532">
        <v>24</v>
      </c>
      <c r="D532" s="25" t="s">
        <v>2979</v>
      </c>
      <c r="E532">
        <v>2.4</v>
      </c>
      <c r="F532" s="1">
        <v>22500</v>
      </c>
      <c r="G532">
        <v>0</v>
      </c>
      <c r="H532" s="44">
        <f t="shared" si="8"/>
        <v>1</v>
      </c>
      <c r="I532" s="1">
        <v>2250</v>
      </c>
      <c r="J532" s="25" t="s">
        <v>3172</v>
      </c>
    </row>
    <row r="533" spans="1:10" x14ac:dyDescent="0.25">
      <c r="A533" t="s">
        <v>1823</v>
      </c>
      <c r="B533" s="1">
        <v>22500</v>
      </c>
      <c r="C533">
        <v>36</v>
      </c>
      <c r="D533" s="25" t="s">
        <v>2979</v>
      </c>
      <c r="E533">
        <v>2.4</v>
      </c>
      <c r="F533" s="1">
        <v>22500</v>
      </c>
      <c r="G533">
        <v>0</v>
      </c>
      <c r="H533" s="44">
        <f t="shared" si="8"/>
        <v>1</v>
      </c>
      <c r="I533" s="1">
        <v>2250</v>
      </c>
      <c r="J533" s="25" t="s">
        <v>3173</v>
      </c>
    </row>
    <row r="534" spans="1:10" x14ac:dyDescent="0.25">
      <c r="A534" t="s">
        <v>2418</v>
      </c>
      <c r="B534" s="1">
        <v>22500</v>
      </c>
      <c r="C534">
        <v>24</v>
      </c>
      <c r="D534" s="25" t="s">
        <v>2979</v>
      </c>
      <c r="E534">
        <v>2.4</v>
      </c>
      <c r="F534" s="1">
        <v>22500</v>
      </c>
      <c r="G534">
        <v>0</v>
      </c>
      <c r="H534" s="44">
        <f t="shared" si="8"/>
        <v>1</v>
      </c>
      <c r="I534" s="1">
        <v>2250</v>
      </c>
      <c r="J534" s="25" t="s">
        <v>3174</v>
      </c>
    </row>
    <row r="535" spans="1:10" x14ac:dyDescent="0.25">
      <c r="A535" t="s">
        <v>2040</v>
      </c>
      <c r="B535" s="1">
        <v>22500</v>
      </c>
      <c r="C535">
        <v>24</v>
      </c>
      <c r="D535" s="25" t="s">
        <v>2979</v>
      </c>
      <c r="E535">
        <v>2.4</v>
      </c>
      <c r="F535" s="1">
        <v>22500</v>
      </c>
      <c r="G535">
        <v>0</v>
      </c>
      <c r="H535" s="44">
        <f t="shared" si="8"/>
        <v>1</v>
      </c>
      <c r="I535" s="1">
        <v>2250</v>
      </c>
      <c r="J535" s="25" t="s">
        <v>3175</v>
      </c>
    </row>
    <row r="536" spans="1:10" x14ac:dyDescent="0.25">
      <c r="A536" t="s">
        <v>2104</v>
      </c>
      <c r="B536" s="1">
        <v>22500</v>
      </c>
      <c r="C536">
        <v>24</v>
      </c>
      <c r="D536" s="25" t="s">
        <v>2979</v>
      </c>
      <c r="E536">
        <v>2.4</v>
      </c>
      <c r="F536" s="1">
        <v>22500</v>
      </c>
      <c r="G536">
        <v>12</v>
      </c>
      <c r="H536" s="44">
        <f t="shared" si="8"/>
        <v>3</v>
      </c>
      <c r="I536" s="1">
        <v>2250</v>
      </c>
      <c r="J536" s="25" t="s">
        <v>3176</v>
      </c>
    </row>
    <row r="537" spans="1:10" x14ac:dyDescent="0.25">
      <c r="A537" t="s">
        <v>2338</v>
      </c>
      <c r="B537" s="1">
        <v>22500</v>
      </c>
      <c r="C537">
        <v>36</v>
      </c>
      <c r="D537" s="25" t="s">
        <v>2979</v>
      </c>
      <c r="E537">
        <v>2.4</v>
      </c>
      <c r="F537" s="1">
        <v>22500</v>
      </c>
      <c r="G537">
        <v>0</v>
      </c>
      <c r="H537" s="44">
        <f t="shared" si="8"/>
        <v>1</v>
      </c>
      <c r="I537" s="1">
        <v>2250</v>
      </c>
      <c r="J537" s="25" t="s">
        <v>3177</v>
      </c>
    </row>
    <row r="538" spans="1:10" x14ac:dyDescent="0.25">
      <c r="A538" t="s">
        <v>2148</v>
      </c>
      <c r="B538" s="1">
        <v>22500</v>
      </c>
      <c r="C538">
        <v>24</v>
      </c>
      <c r="D538" s="25" t="s">
        <v>2979</v>
      </c>
      <c r="E538">
        <v>2.4</v>
      </c>
      <c r="F538" s="1">
        <v>22500</v>
      </c>
      <c r="G538">
        <v>0</v>
      </c>
      <c r="H538" s="44">
        <f t="shared" si="8"/>
        <v>1</v>
      </c>
      <c r="I538" s="1">
        <v>2250</v>
      </c>
      <c r="J538" s="25" t="s">
        <v>3178</v>
      </c>
    </row>
    <row r="539" spans="1:10" x14ac:dyDescent="0.25">
      <c r="A539" t="s">
        <v>2430</v>
      </c>
      <c r="B539" s="1">
        <v>22500</v>
      </c>
      <c r="C539">
        <v>24</v>
      </c>
      <c r="D539" s="25" t="s">
        <v>2979</v>
      </c>
      <c r="E539">
        <v>2.4</v>
      </c>
      <c r="F539" s="1">
        <v>22500</v>
      </c>
      <c r="G539">
        <v>6</v>
      </c>
      <c r="H539" s="44">
        <f t="shared" si="8"/>
        <v>2</v>
      </c>
      <c r="I539" s="1">
        <v>2250</v>
      </c>
      <c r="J539" s="25" t="s">
        <v>3179</v>
      </c>
    </row>
    <row r="540" spans="1:10" x14ac:dyDescent="0.25">
      <c r="A540" t="s">
        <v>2090</v>
      </c>
      <c r="B540" s="1">
        <v>22500</v>
      </c>
      <c r="C540">
        <v>24</v>
      </c>
      <c r="D540" s="25" t="s">
        <v>2979</v>
      </c>
      <c r="E540">
        <v>2.4</v>
      </c>
      <c r="F540" s="1">
        <v>22500</v>
      </c>
      <c r="G540">
        <v>0</v>
      </c>
      <c r="H540" s="44">
        <f t="shared" si="8"/>
        <v>1</v>
      </c>
      <c r="I540" s="1">
        <v>2250</v>
      </c>
      <c r="J540" s="25" t="s">
        <v>3180</v>
      </c>
    </row>
    <row r="541" spans="1:10" x14ac:dyDescent="0.25">
      <c r="A541" t="s">
        <v>1648</v>
      </c>
      <c r="B541" s="1">
        <v>22500</v>
      </c>
      <c r="C541">
        <v>24</v>
      </c>
      <c r="D541" s="25" t="s">
        <v>2979</v>
      </c>
      <c r="E541">
        <v>2.4</v>
      </c>
      <c r="F541" s="1">
        <v>22500</v>
      </c>
      <c r="G541">
        <v>4</v>
      </c>
      <c r="H541" s="44">
        <f t="shared" si="8"/>
        <v>2</v>
      </c>
      <c r="I541" s="1">
        <v>2250</v>
      </c>
      <c r="J541" s="25" t="s">
        <v>3181</v>
      </c>
    </row>
    <row r="542" spans="1:10" x14ac:dyDescent="0.25">
      <c r="A542" t="s">
        <v>1960</v>
      </c>
      <c r="B542" s="1">
        <v>22500</v>
      </c>
      <c r="C542">
        <v>24</v>
      </c>
      <c r="D542" s="25" t="s">
        <v>2979</v>
      </c>
      <c r="E542">
        <v>2.4</v>
      </c>
      <c r="F542" s="1">
        <v>22500</v>
      </c>
      <c r="G542">
        <v>0</v>
      </c>
      <c r="H542" s="44">
        <f t="shared" si="8"/>
        <v>1</v>
      </c>
      <c r="I542" s="1">
        <v>2250</v>
      </c>
      <c r="J542" s="25" t="s">
        <v>3182</v>
      </c>
    </row>
    <row r="543" spans="1:10" x14ac:dyDescent="0.25">
      <c r="A543" t="s">
        <v>1856</v>
      </c>
      <c r="B543" s="1">
        <v>22500</v>
      </c>
      <c r="C543">
        <v>24</v>
      </c>
      <c r="D543" s="25" t="s">
        <v>2979</v>
      </c>
      <c r="E543">
        <v>2.4</v>
      </c>
      <c r="F543" s="1">
        <v>22500</v>
      </c>
      <c r="G543">
        <v>0</v>
      </c>
      <c r="H543" s="44">
        <f t="shared" si="8"/>
        <v>1</v>
      </c>
      <c r="I543" s="1">
        <v>2250</v>
      </c>
      <c r="J543" s="25" t="s">
        <v>3183</v>
      </c>
    </row>
    <row r="544" spans="1:10" x14ac:dyDescent="0.25">
      <c r="A544" t="s">
        <v>2862</v>
      </c>
      <c r="B544" s="1">
        <v>22500</v>
      </c>
      <c r="C544">
        <v>24</v>
      </c>
      <c r="D544" s="25" t="s">
        <v>2979</v>
      </c>
      <c r="E544">
        <v>2.4</v>
      </c>
      <c r="F544" s="1">
        <v>22500</v>
      </c>
      <c r="G544">
        <v>0</v>
      </c>
      <c r="H544" s="44">
        <f t="shared" si="8"/>
        <v>1</v>
      </c>
      <c r="I544" s="1">
        <v>2250</v>
      </c>
      <c r="J544" s="25" t="s">
        <v>3178</v>
      </c>
    </row>
    <row r="545" spans="1:10" x14ac:dyDescent="0.25">
      <c r="A545" t="s">
        <v>2627</v>
      </c>
      <c r="B545" s="1">
        <v>22500</v>
      </c>
      <c r="C545">
        <v>12</v>
      </c>
      <c r="D545" s="25" t="s">
        <v>2979</v>
      </c>
      <c r="E545">
        <v>2.4</v>
      </c>
      <c r="F545" s="1">
        <v>22500</v>
      </c>
      <c r="G545">
        <v>0</v>
      </c>
      <c r="H545" s="44">
        <f t="shared" si="8"/>
        <v>1</v>
      </c>
      <c r="I545" s="1">
        <v>2250</v>
      </c>
      <c r="J545" s="25" t="s">
        <v>3179</v>
      </c>
    </row>
    <row r="546" spans="1:10" x14ac:dyDescent="0.25">
      <c r="A546" t="s">
        <v>2444</v>
      </c>
      <c r="B546" s="1">
        <v>22500</v>
      </c>
      <c r="C546">
        <v>24</v>
      </c>
      <c r="D546" s="25" t="s">
        <v>2979</v>
      </c>
      <c r="E546">
        <v>2.4</v>
      </c>
      <c r="F546" s="1">
        <v>22500</v>
      </c>
      <c r="G546">
        <v>0</v>
      </c>
      <c r="H546" s="44">
        <f t="shared" si="8"/>
        <v>1</v>
      </c>
      <c r="I546" s="1">
        <v>2250</v>
      </c>
      <c r="J546" s="25" t="s">
        <v>3180</v>
      </c>
    </row>
    <row r="547" spans="1:10" x14ac:dyDescent="0.25">
      <c r="A547" t="s">
        <v>2702</v>
      </c>
      <c r="B547" s="1">
        <v>36000</v>
      </c>
      <c r="C547">
        <v>36</v>
      </c>
      <c r="D547" s="25" t="s">
        <v>2979</v>
      </c>
      <c r="E547">
        <v>2.4</v>
      </c>
      <c r="F547" s="1">
        <v>22498.02</v>
      </c>
      <c r="G547">
        <v>0</v>
      </c>
      <c r="H547" s="44">
        <f t="shared" si="8"/>
        <v>1</v>
      </c>
      <c r="I547" s="1">
        <v>6000.85</v>
      </c>
      <c r="J547" s="25" t="s">
        <v>3181</v>
      </c>
    </row>
    <row r="548" spans="1:10" x14ac:dyDescent="0.25">
      <c r="A548" t="s">
        <v>2170</v>
      </c>
      <c r="B548" s="1">
        <v>30000</v>
      </c>
      <c r="C548">
        <v>24</v>
      </c>
      <c r="D548" s="25" t="s">
        <v>2979</v>
      </c>
      <c r="E548">
        <v>2.4</v>
      </c>
      <c r="F548" s="1">
        <v>22496.805</v>
      </c>
      <c r="G548">
        <v>0</v>
      </c>
      <c r="H548" s="44">
        <f t="shared" si="8"/>
        <v>1</v>
      </c>
      <c r="I548" s="1">
        <v>3500</v>
      </c>
      <c r="J548" s="25" t="s">
        <v>3182</v>
      </c>
    </row>
    <row r="549" spans="1:10" x14ac:dyDescent="0.25">
      <c r="A549" t="s">
        <v>1509</v>
      </c>
      <c r="B549" s="1">
        <v>30000</v>
      </c>
      <c r="C549">
        <v>36</v>
      </c>
      <c r="D549" s="25" t="s">
        <v>2979</v>
      </c>
      <c r="E549">
        <v>2.4</v>
      </c>
      <c r="F549" s="1">
        <v>22456.695</v>
      </c>
      <c r="G549">
        <v>0</v>
      </c>
      <c r="H549" s="44">
        <f t="shared" si="8"/>
        <v>1</v>
      </c>
      <c r="I549" s="1">
        <v>2920</v>
      </c>
      <c r="J549" s="25" t="s">
        <v>3183</v>
      </c>
    </row>
    <row r="550" spans="1:10" x14ac:dyDescent="0.25">
      <c r="A550" t="s">
        <v>1472</v>
      </c>
      <c r="B550" s="1">
        <v>30000</v>
      </c>
      <c r="C550">
        <v>24</v>
      </c>
      <c r="D550" s="25" t="s">
        <v>2979</v>
      </c>
      <c r="E550">
        <v>2.4</v>
      </c>
      <c r="F550" s="1">
        <v>22438.334999999999</v>
      </c>
      <c r="G550">
        <v>779</v>
      </c>
      <c r="H550" s="44">
        <f t="shared" si="8"/>
        <v>8</v>
      </c>
      <c r="I550" s="1">
        <v>400</v>
      </c>
      <c r="J550" s="25" t="s">
        <v>3171</v>
      </c>
    </row>
    <row r="551" spans="1:10" x14ac:dyDescent="0.25">
      <c r="A551" t="s">
        <v>2179</v>
      </c>
      <c r="B551" s="1">
        <v>37500</v>
      </c>
      <c r="C551">
        <v>36</v>
      </c>
      <c r="D551" s="25" t="s">
        <v>2979</v>
      </c>
      <c r="E551">
        <v>2.4</v>
      </c>
      <c r="F551" s="1">
        <v>22434.735000000001</v>
      </c>
      <c r="G551">
        <v>0</v>
      </c>
      <c r="H551" s="44">
        <f t="shared" si="8"/>
        <v>1</v>
      </c>
      <c r="I551" s="1">
        <v>3750</v>
      </c>
      <c r="J551" s="25" t="s">
        <v>3172</v>
      </c>
    </row>
    <row r="552" spans="1:10" x14ac:dyDescent="0.25">
      <c r="A552" t="s">
        <v>1742</v>
      </c>
      <c r="B552" s="1">
        <v>37500</v>
      </c>
      <c r="C552">
        <v>36</v>
      </c>
      <c r="D552" s="25" t="s">
        <v>2979</v>
      </c>
      <c r="E552">
        <v>2.4</v>
      </c>
      <c r="F552" s="1">
        <v>22392.494999999999</v>
      </c>
      <c r="G552">
        <v>0</v>
      </c>
      <c r="H552" s="44">
        <f t="shared" si="8"/>
        <v>1</v>
      </c>
      <c r="I552" s="1">
        <v>4750</v>
      </c>
      <c r="J552" s="25" t="s">
        <v>3173</v>
      </c>
    </row>
    <row r="553" spans="1:10" x14ac:dyDescent="0.25">
      <c r="A553" t="s">
        <v>1186</v>
      </c>
      <c r="B553" s="1">
        <v>30000</v>
      </c>
      <c r="C553">
        <v>36</v>
      </c>
      <c r="D553" s="25" t="s">
        <v>2979</v>
      </c>
      <c r="E553">
        <v>2.4</v>
      </c>
      <c r="F553" s="1">
        <v>22385.010000000002</v>
      </c>
      <c r="G553">
        <v>0</v>
      </c>
      <c r="H553" s="44">
        <f t="shared" si="8"/>
        <v>1</v>
      </c>
      <c r="I553" s="1">
        <v>3500</v>
      </c>
      <c r="J553" s="25" t="s">
        <v>3174</v>
      </c>
    </row>
    <row r="554" spans="1:10" x14ac:dyDescent="0.25">
      <c r="A554" t="s">
        <v>951</v>
      </c>
      <c r="B554" s="1">
        <v>30000</v>
      </c>
      <c r="C554">
        <v>36</v>
      </c>
      <c r="D554" s="25" t="s">
        <v>2979</v>
      </c>
      <c r="E554">
        <v>2.4</v>
      </c>
      <c r="F554" s="1">
        <v>22366.949999999997</v>
      </c>
      <c r="G554">
        <v>0</v>
      </c>
      <c r="H554" s="44">
        <f t="shared" si="8"/>
        <v>1</v>
      </c>
      <c r="I554" s="1">
        <v>3500</v>
      </c>
      <c r="J554" s="25" t="s">
        <v>3175</v>
      </c>
    </row>
    <row r="555" spans="1:10" x14ac:dyDescent="0.25">
      <c r="A555" t="s">
        <v>2262</v>
      </c>
      <c r="B555" s="1">
        <v>45000</v>
      </c>
      <c r="C555">
        <v>36</v>
      </c>
      <c r="D555" s="25" t="s">
        <v>2979</v>
      </c>
      <c r="E555">
        <v>2.4</v>
      </c>
      <c r="F555" s="1">
        <v>22328.025000000001</v>
      </c>
      <c r="G555">
        <v>0</v>
      </c>
      <c r="H555" s="44">
        <f t="shared" si="8"/>
        <v>1</v>
      </c>
      <c r="I555" s="1">
        <v>4905</v>
      </c>
      <c r="J555" s="25" t="s">
        <v>3176</v>
      </c>
    </row>
    <row r="556" spans="1:10" x14ac:dyDescent="0.25">
      <c r="A556" t="s">
        <v>1133</v>
      </c>
      <c r="B556" s="1">
        <v>41250</v>
      </c>
      <c r="C556">
        <v>36</v>
      </c>
      <c r="D556" s="25" t="s">
        <v>2979</v>
      </c>
      <c r="E556">
        <v>2.4</v>
      </c>
      <c r="F556" s="1">
        <v>22314.6</v>
      </c>
      <c r="G556">
        <v>2</v>
      </c>
      <c r="H556" s="44">
        <f t="shared" si="8"/>
        <v>2</v>
      </c>
      <c r="I556" s="1">
        <v>915</v>
      </c>
      <c r="J556" s="25" t="s">
        <v>3177</v>
      </c>
    </row>
    <row r="557" spans="1:10" x14ac:dyDescent="0.25">
      <c r="A557" t="s">
        <v>1737</v>
      </c>
      <c r="B557" s="1">
        <v>34500</v>
      </c>
      <c r="C557">
        <v>36</v>
      </c>
      <c r="D557" s="25" t="s">
        <v>2979</v>
      </c>
      <c r="E557">
        <v>2.4</v>
      </c>
      <c r="F557" s="1">
        <v>22277.625</v>
      </c>
      <c r="G557">
        <v>0</v>
      </c>
      <c r="H557" s="44">
        <f t="shared" si="8"/>
        <v>1</v>
      </c>
      <c r="I557" s="1">
        <v>4512.7</v>
      </c>
      <c r="J557" s="25" t="s">
        <v>3178</v>
      </c>
    </row>
    <row r="558" spans="1:10" x14ac:dyDescent="0.25">
      <c r="A558" t="s">
        <v>1067</v>
      </c>
      <c r="B558" s="1">
        <v>60000</v>
      </c>
      <c r="C558">
        <v>36</v>
      </c>
      <c r="D558" s="25" t="s">
        <v>2979</v>
      </c>
      <c r="E558">
        <v>2.4</v>
      </c>
      <c r="F558" s="1">
        <v>22276.35</v>
      </c>
      <c r="G558">
        <v>0</v>
      </c>
      <c r="H558" s="44">
        <f t="shared" si="8"/>
        <v>1</v>
      </c>
      <c r="I558" s="1">
        <v>8500</v>
      </c>
      <c r="J558" s="25" t="s">
        <v>3179</v>
      </c>
    </row>
    <row r="559" spans="1:10" x14ac:dyDescent="0.25">
      <c r="A559" t="s">
        <v>2258</v>
      </c>
      <c r="B559" s="1">
        <v>31500</v>
      </c>
      <c r="C559">
        <v>36</v>
      </c>
      <c r="D559" s="25" t="s">
        <v>2979</v>
      </c>
      <c r="E559">
        <v>2.4</v>
      </c>
      <c r="F559" s="1">
        <v>22257.945</v>
      </c>
      <c r="G559">
        <v>0</v>
      </c>
      <c r="H559" s="44">
        <f t="shared" si="8"/>
        <v>1</v>
      </c>
      <c r="I559" s="1">
        <v>3750</v>
      </c>
      <c r="J559" s="25" t="s">
        <v>3180</v>
      </c>
    </row>
    <row r="560" spans="1:10" x14ac:dyDescent="0.25">
      <c r="A560" t="s">
        <v>2073</v>
      </c>
      <c r="B560" s="1">
        <v>32100</v>
      </c>
      <c r="C560">
        <v>36</v>
      </c>
      <c r="D560" s="25" t="s">
        <v>2979</v>
      </c>
      <c r="E560">
        <v>2.4</v>
      </c>
      <c r="F560" s="1">
        <v>22250.264999999999</v>
      </c>
      <c r="G560">
        <v>0</v>
      </c>
      <c r="H560" s="44">
        <f t="shared" si="8"/>
        <v>1</v>
      </c>
      <c r="I560" s="1">
        <v>3850</v>
      </c>
      <c r="J560" s="25" t="s">
        <v>3181</v>
      </c>
    </row>
    <row r="561" spans="1:10" x14ac:dyDescent="0.25">
      <c r="A561" t="s">
        <v>1607</v>
      </c>
      <c r="B561" s="1">
        <v>24600</v>
      </c>
      <c r="C561">
        <v>24</v>
      </c>
      <c r="D561" s="25" t="s">
        <v>2979</v>
      </c>
      <c r="E561">
        <v>2.4</v>
      </c>
      <c r="F561" s="1">
        <v>22240.005000000001</v>
      </c>
      <c r="G561">
        <v>13</v>
      </c>
      <c r="H561" s="44">
        <f t="shared" si="8"/>
        <v>3</v>
      </c>
      <c r="I561" s="1">
        <v>2600</v>
      </c>
      <c r="J561" s="25" t="s">
        <v>3182</v>
      </c>
    </row>
    <row r="562" spans="1:10" x14ac:dyDescent="0.25">
      <c r="A562" t="s">
        <v>329</v>
      </c>
      <c r="B562" s="1">
        <v>30000</v>
      </c>
      <c r="C562">
        <v>36</v>
      </c>
      <c r="D562" s="25" t="s">
        <v>2979</v>
      </c>
      <c r="E562">
        <v>2.4</v>
      </c>
      <c r="F562" s="1">
        <v>22207.53</v>
      </c>
      <c r="G562">
        <v>0</v>
      </c>
      <c r="H562" s="44">
        <f t="shared" si="8"/>
        <v>1</v>
      </c>
      <c r="I562" s="1">
        <v>3500</v>
      </c>
      <c r="J562" s="25" t="s">
        <v>3182</v>
      </c>
    </row>
    <row r="563" spans="1:10" x14ac:dyDescent="0.25">
      <c r="A563" t="s">
        <v>553</v>
      </c>
      <c r="B563" s="1">
        <v>33000</v>
      </c>
      <c r="C563">
        <v>36</v>
      </c>
      <c r="D563" s="25" t="s">
        <v>2979</v>
      </c>
      <c r="E563">
        <v>2.4</v>
      </c>
      <c r="F563" s="1">
        <v>22126.154999999999</v>
      </c>
      <c r="G563">
        <v>0</v>
      </c>
      <c r="H563" s="44">
        <f t="shared" si="8"/>
        <v>1</v>
      </c>
      <c r="I563" s="1">
        <v>4000</v>
      </c>
      <c r="J563" s="25" t="s">
        <v>3183</v>
      </c>
    </row>
    <row r="564" spans="1:10" x14ac:dyDescent="0.25">
      <c r="A564" t="s">
        <v>1596</v>
      </c>
      <c r="B564" s="1">
        <v>30000</v>
      </c>
      <c r="C564">
        <v>36</v>
      </c>
      <c r="D564" s="25" t="s">
        <v>2979</v>
      </c>
      <c r="E564">
        <v>2.4</v>
      </c>
      <c r="F564" s="1">
        <v>22085.925000000003</v>
      </c>
      <c r="G564">
        <v>0</v>
      </c>
      <c r="H564" s="44">
        <f t="shared" si="8"/>
        <v>1</v>
      </c>
      <c r="I564" s="1">
        <v>3500</v>
      </c>
      <c r="J564" s="25" t="s">
        <v>3170</v>
      </c>
    </row>
    <row r="565" spans="1:10" x14ac:dyDescent="0.25">
      <c r="A565" t="s">
        <v>424</v>
      </c>
      <c r="B565" s="1">
        <v>22500</v>
      </c>
      <c r="C565">
        <v>24</v>
      </c>
      <c r="D565" s="25" t="s">
        <v>2979</v>
      </c>
      <c r="E565">
        <v>2.4</v>
      </c>
      <c r="F565" s="1">
        <v>22025.37</v>
      </c>
      <c r="G565">
        <v>33</v>
      </c>
      <c r="H565" s="44">
        <f t="shared" si="8"/>
        <v>4</v>
      </c>
      <c r="I565" s="1">
        <v>2250</v>
      </c>
      <c r="J565" s="25" t="s">
        <v>3171</v>
      </c>
    </row>
    <row r="566" spans="1:10" x14ac:dyDescent="0.25">
      <c r="A566" t="s">
        <v>76</v>
      </c>
      <c r="B566" s="1">
        <v>24000</v>
      </c>
      <c r="C566">
        <v>24</v>
      </c>
      <c r="D566" s="25" t="s">
        <v>2979</v>
      </c>
      <c r="E566">
        <v>2.4</v>
      </c>
      <c r="F566" s="1">
        <v>21989.670000000002</v>
      </c>
      <c r="G566">
        <v>0</v>
      </c>
      <c r="H566" s="44">
        <f t="shared" si="8"/>
        <v>1</v>
      </c>
      <c r="I566" s="1">
        <v>0</v>
      </c>
      <c r="J566" s="25" t="s">
        <v>3172</v>
      </c>
    </row>
    <row r="567" spans="1:10" x14ac:dyDescent="0.25">
      <c r="A567" t="s">
        <v>1179</v>
      </c>
      <c r="B567" s="1">
        <v>24000</v>
      </c>
      <c r="C567">
        <v>24</v>
      </c>
      <c r="D567" s="25" t="s">
        <v>2979</v>
      </c>
      <c r="E567">
        <v>2.4</v>
      </c>
      <c r="F567" s="1">
        <v>21986.775000000001</v>
      </c>
      <c r="G567">
        <v>0</v>
      </c>
      <c r="H567" s="44">
        <f t="shared" si="8"/>
        <v>1</v>
      </c>
      <c r="I567" s="1">
        <v>2500</v>
      </c>
      <c r="J567" s="25" t="s">
        <v>3173</v>
      </c>
    </row>
    <row r="568" spans="1:10" x14ac:dyDescent="0.25">
      <c r="A568" t="s">
        <v>554</v>
      </c>
      <c r="B568" s="1">
        <v>33000</v>
      </c>
      <c r="C568">
        <v>36</v>
      </c>
      <c r="D568" s="25" t="s">
        <v>2979</v>
      </c>
      <c r="E568">
        <v>2.4</v>
      </c>
      <c r="F568" s="1">
        <v>21953.489999999998</v>
      </c>
      <c r="G568">
        <v>0</v>
      </c>
      <c r="H568" s="44">
        <f t="shared" si="8"/>
        <v>1</v>
      </c>
      <c r="I568" s="1">
        <v>2730</v>
      </c>
      <c r="J568" s="25" t="s">
        <v>3174</v>
      </c>
    </row>
    <row r="569" spans="1:10" x14ac:dyDescent="0.25">
      <c r="A569" t="s">
        <v>1830</v>
      </c>
      <c r="B569" s="1">
        <v>25500</v>
      </c>
      <c r="C569">
        <v>24</v>
      </c>
      <c r="D569" s="25" t="s">
        <v>2979</v>
      </c>
      <c r="E569">
        <v>2.4</v>
      </c>
      <c r="F569" s="1">
        <v>21946.845000000001</v>
      </c>
      <c r="G569">
        <v>0</v>
      </c>
      <c r="H569" s="44">
        <f t="shared" si="8"/>
        <v>1</v>
      </c>
      <c r="I569" s="1">
        <v>2750</v>
      </c>
      <c r="J569" s="25" t="s">
        <v>3175</v>
      </c>
    </row>
    <row r="570" spans="1:10" x14ac:dyDescent="0.25">
      <c r="A570" t="s">
        <v>2963</v>
      </c>
      <c r="B570" s="1">
        <v>30000</v>
      </c>
      <c r="C570">
        <v>24</v>
      </c>
      <c r="D570" s="25" t="s">
        <v>2979</v>
      </c>
      <c r="E570">
        <v>2.4</v>
      </c>
      <c r="F570" s="1">
        <v>21941.264999999999</v>
      </c>
      <c r="G570">
        <v>0</v>
      </c>
      <c r="H570" s="44">
        <f t="shared" si="8"/>
        <v>1</v>
      </c>
      <c r="I570" s="1">
        <v>3500</v>
      </c>
      <c r="J570" s="25" t="s">
        <v>3176</v>
      </c>
    </row>
    <row r="571" spans="1:10" x14ac:dyDescent="0.25">
      <c r="A571" t="s">
        <v>1477</v>
      </c>
      <c r="B571" s="1">
        <v>30000</v>
      </c>
      <c r="C571">
        <v>24</v>
      </c>
      <c r="D571" s="25" t="s">
        <v>2979</v>
      </c>
      <c r="E571">
        <v>2.4</v>
      </c>
      <c r="F571" s="1">
        <v>21920.204999999998</v>
      </c>
      <c r="G571">
        <v>0</v>
      </c>
      <c r="H571" s="44">
        <f t="shared" si="8"/>
        <v>1</v>
      </c>
      <c r="I571" s="1">
        <v>3500</v>
      </c>
      <c r="J571" s="25" t="s">
        <v>3177</v>
      </c>
    </row>
    <row r="572" spans="1:10" x14ac:dyDescent="0.25">
      <c r="A572" t="s">
        <v>771</v>
      </c>
      <c r="B572" s="1">
        <v>33000</v>
      </c>
      <c r="C572">
        <v>36</v>
      </c>
      <c r="D572" s="25" t="s">
        <v>2979</v>
      </c>
      <c r="E572">
        <v>2.4</v>
      </c>
      <c r="F572" s="1">
        <v>21919.14</v>
      </c>
      <c r="G572">
        <v>0</v>
      </c>
      <c r="H572" s="44">
        <f t="shared" si="8"/>
        <v>1</v>
      </c>
      <c r="I572" s="1">
        <v>4000</v>
      </c>
      <c r="J572" s="25" t="s">
        <v>3178</v>
      </c>
    </row>
    <row r="573" spans="1:10" x14ac:dyDescent="0.25">
      <c r="A573" t="s">
        <v>2635</v>
      </c>
      <c r="B573" s="1">
        <v>24000</v>
      </c>
      <c r="C573">
        <v>24</v>
      </c>
      <c r="D573" s="25" t="s">
        <v>2979</v>
      </c>
      <c r="E573">
        <v>2.4</v>
      </c>
      <c r="F573" s="1">
        <v>21881.564999999999</v>
      </c>
      <c r="G573">
        <v>0</v>
      </c>
      <c r="H573" s="44">
        <f t="shared" si="8"/>
        <v>1</v>
      </c>
      <c r="I573" s="1">
        <v>2452.5</v>
      </c>
      <c r="J573" s="25" t="s">
        <v>3179</v>
      </c>
    </row>
    <row r="574" spans="1:10" x14ac:dyDescent="0.25">
      <c r="A574" t="s">
        <v>2244</v>
      </c>
      <c r="B574" s="1">
        <v>22500</v>
      </c>
      <c r="C574">
        <v>36</v>
      </c>
      <c r="D574" s="25" t="s">
        <v>2979</v>
      </c>
      <c r="E574">
        <v>2.4</v>
      </c>
      <c r="F574" s="1">
        <v>21874.5</v>
      </c>
      <c r="G574">
        <v>0</v>
      </c>
      <c r="H574" s="44">
        <f t="shared" si="8"/>
        <v>1</v>
      </c>
      <c r="I574" s="1">
        <v>2250</v>
      </c>
      <c r="J574" s="25" t="s">
        <v>3180</v>
      </c>
    </row>
    <row r="575" spans="1:10" x14ac:dyDescent="0.25">
      <c r="A575" t="s">
        <v>1352</v>
      </c>
      <c r="B575" s="1">
        <v>30000</v>
      </c>
      <c r="C575">
        <v>24</v>
      </c>
      <c r="D575" s="25" t="s">
        <v>2979</v>
      </c>
      <c r="E575">
        <v>2.4</v>
      </c>
      <c r="F575" s="1">
        <v>21797.73</v>
      </c>
      <c r="G575">
        <v>0</v>
      </c>
      <c r="H575" s="44">
        <f t="shared" si="8"/>
        <v>1</v>
      </c>
      <c r="I575" s="1">
        <v>3500</v>
      </c>
      <c r="J575" s="25" t="s">
        <v>3181</v>
      </c>
    </row>
    <row r="576" spans="1:10" x14ac:dyDescent="0.25">
      <c r="A576" t="s">
        <v>1592</v>
      </c>
      <c r="B576" s="1">
        <v>30000</v>
      </c>
      <c r="C576">
        <v>36</v>
      </c>
      <c r="D576" s="25" t="s">
        <v>2979</v>
      </c>
      <c r="E576">
        <v>2.4</v>
      </c>
      <c r="F576" s="1">
        <v>21779.654999999999</v>
      </c>
      <c r="G576">
        <v>0</v>
      </c>
      <c r="H576" s="44">
        <f t="shared" si="8"/>
        <v>1</v>
      </c>
      <c r="I576" s="1">
        <v>3500</v>
      </c>
      <c r="J576" s="25" t="s">
        <v>3182</v>
      </c>
    </row>
    <row r="577" spans="1:10" x14ac:dyDescent="0.25">
      <c r="A577" t="s">
        <v>2853</v>
      </c>
      <c r="B577" s="1">
        <v>37500</v>
      </c>
      <c r="C577">
        <v>36</v>
      </c>
      <c r="D577" s="25" t="s">
        <v>2979</v>
      </c>
      <c r="E577">
        <v>2.4</v>
      </c>
      <c r="F577" s="1">
        <v>21778.800000000003</v>
      </c>
      <c r="G577">
        <v>0</v>
      </c>
      <c r="H577" s="44">
        <f t="shared" si="8"/>
        <v>1</v>
      </c>
      <c r="I577" s="1">
        <v>4750</v>
      </c>
      <c r="J577" s="25" t="s">
        <v>3183</v>
      </c>
    </row>
    <row r="578" spans="1:10" x14ac:dyDescent="0.25">
      <c r="A578" t="s">
        <v>1728</v>
      </c>
      <c r="B578" s="1">
        <v>21750</v>
      </c>
      <c r="C578">
        <v>36</v>
      </c>
      <c r="D578" s="25" t="s">
        <v>2979</v>
      </c>
      <c r="E578">
        <v>2.4</v>
      </c>
      <c r="F578" s="1">
        <v>21750</v>
      </c>
      <c r="G578">
        <v>0</v>
      </c>
      <c r="H578" s="44">
        <f t="shared" si="8"/>
        <v>1</v>
      </c>
      <c r="I578" s="1">
        <v>2125</v>
      </c>
      <c r="J578" s="25" t="s">
        <v>3170</v>
      </c>
    </row>
    <row r="579" spans="1:10" x14ac:dyDescent="0.25">
      <c r="A579" t="s">
        <v>21</v>
      </c>
      <c r="B579" s="1">
        <v>30600</v>
      </c>
      <c r="C579">
        <v>24</v>
      </c>
      <c r="D579" s="25" t="s">
        <v>2979</v>
      </c>
      <c r="E579">
        <v>2.4</v>
      </c>
      <c r="F579" s="1">
        <v>21743.64</v>
      </c>
      <c r="G579">
        <v>0</v>
      </c>
      <c r="H579" s="44">
        <f t="shared" si="8"/>
        <v>1</v>
      </c>
      <c r="I579" s="1">
        <v>3600</v>
      </c>
      <c r="J579" s="25" t="s">
        <v>3171</v>
      </c>
    </row>
    <row r="580" spans="1:10" x14ac:dyDescent="0.25">
      <c r="A580" t="s">
        <v>598</v>
      </c>
      <c r="B580" s="1">
        <v>30000</v>
      </c>
      <c r="C580">
        <v>24</v>
      </c>
      <c r="D580" s="25" t="s">
        <v>2979</v>
      </c>
      <c r="E580">
        <v>2.4</v>
      </c>
      <c r="F580" s="1">
        <v>21740.055</v>
      </c>
      <c r="G580">
        <v>60</v>
      </c>
      <c r="H580" s="44">
        <f t="shared" si="8"/>
        <v>4</v>
      </c>
      <c r="I580" s="1">
        <v>2250</v>
      </c>
      <c r="J580" s="25" t="s">
        <v>3172</v>
      </c>
    </row>
    <row r="581" spans="1:10" x14ac:dyDescent="0.25">
      <c r="A581" t="s">
        <v>1183</v>
      </c>
      <c r="B581" s="1">
        <v>30000</v>
      </c>
      <c r="C581">
        <v>36</v>
      </c>
      <c r="D581" s="25" t="s">
        <v>2979</v>
      </c>
      <c r="E581">
        <v>2.4</v>
      </c>
      <c r="F581" s="1">
        <v>21709.59</v>
      </c>
      <c r="G581">
        <v>0</v>
      </c>
      <c r="H581" s="44">
        <f t="shared" si="8"/>
        <v>1</v>
      </c>
      <c r="I581" s="1">
        <v>3500</v>
      </c>
      <c r="J581" s="25" t="s">
        <v>3173</v>
      </c>
    </row>
    <row r="582" spans="1:10" x14ac:dyDescent="0.25">
      <c r="A582" t="s">
        <v>2974</v>
      </c>
      <c r="B582" s="1">
        <v>30000</v>
      </c>
      <c r="C582">
        <v>36</v>
      </c>
      <c r="D582" s="25" t="s">
        <v>2979</v>
      </c>
      <c r="E582">
        <v>2.4</v>
      </c>
      <c r="F582" s="1">
        <v>21666.045000000002</v>
      </c>
      <c r="G582">
        <v>0</v>
      </c>
      <c r="H582" s="44">
        <f t="shared" si="8"/>
        <v>1</v>
      </c>
      <c r="I582" s="1">
        <v>6254.1750000000002</v>
      </c>
      <c r="J582" s="25" t="s">
        <v>3174</v>
      </c>
    </row>
    <row r="583" spans="1:10" x14ac:dyDescent="0.25">
      <c r="A583" t="s">
        <v>635</v>
      </c>
      <c r="B583" s="1">
        <v>30000</v>
      </c>
      <c r="C583">
        <v>36</v>
      </c>
      <c r="D583" s="25" t="s">
        <v>2979</v>
      </c>
      <c r="E583">
        <v>2.4</v>
      </c>
      <c r="F583" s="1">
        <v>21664.005000000001</v>
      </c>
      <c r="G583">
        <v>0</v>
      </c>
      <c r="H583" s="44">
        <f t="shared" si="8"/>
        <v>1</v>
      </c>
      <c r="I583" s="1">
        <v>2737.5</v>
      </c>
      <c r="J583" s="25" t="s">
        <v>3175</v>
      </c>
    </row>
    <row r="584" spans="1:10" x14ac:dyDescent="0.25">
      <c r="A584" t="s">
        <v>165</v>
      </c>
      <c r="B584" s="1">
        <v>30000</v>
      </c>
      <c r="C584">
        <v>36</v>
      </c>
      <c r="D584" s="25" t="s">
        <v>2979</v>
      </c>
      <c r="E584">
        <v>2.4</v>
      </c>
      <c r="F584" s="1">
        <v>21593.82</v>
      </c>
      <c r="G584">
        <v>0</v>
      </c>
      <c r="H584" s="44">
        <f t="shared" si="8"/>
        <v>1</v>
      </c>
      <c r="I584" s="1">
        <v>2312.5</v>
      </c>
      <c r="J584" s="25" t="s">
        <v>3176</v>
      </c>
    </row>
    <row r="585" spans="1:10" x14ac:dyDescent="0.25">
      <c r="A585" t="s">
        <v>513</v>
      </c>
      <c r="B585" s="1">
        <v>34500</v>
      </c>
      <c r="C585">
        <v>36</v>
      </c>
      <c r="D585" s="25" t="s">
        <v>2979</v>
      </c>
      <c r="E585">
        <v>2.4</v>
      </c>
      <c r="F585" s="1">
        <v>21569.79</v>
      </c>
      <c r="G585">
        <v>0</v>
      </c>
      <c r="H585" s="44">
        <f t="shared" si="8"/>
        <v>1</v>
      </c>
      <c r="I585" s="1">
        <v>3355</v>
      </c>
      <c r="J585" s="25" t="s">
        <v>3177</v>
      </c>
    </row>
    <row r="586" spans="1:10" x14ac:dyDescent="0.25">
      <c r="A586" t="s">
        <v>1933</v>
      </c>
      <c r="B586" s="1">
        <v>22500</v>
      </c>
      <c r="C586">
        <v>24</v>
      </c>
      <c r="D586" s="25" t="s">
        <v>2979</v>
      </c>
      <c r="E586">
        <v>2.4</v>
      </c>
      <c r="F586" s="1">
        <v>21561.09</v>
      </c>
      <c r="G586">
        <v>0</v>
      </c>
      <c r="H586" s="44">
        <f t="shared" si="8"/>
        <v>1</v>
      </c>
      <c r="I586" s="1">
        <v>2250</v>
      </c>
      <c r="J586" s="25" t="s">
        <v>3178</v>
      </c>
    </row>
    <row r="587" spans="1:10" x14ac:dyDescent="0.25">
      <c r="A587" t="s">
        <v>2437</v>
      </c>
      <c r="B587" s="1">
        <v>22500</v>
      </c>
      <c r="C587">
        <v>24</v>
      </c>
      <c r="D587" s="25" t="s">
        <v>2979</v>
      </c>
      <c r="E587">
        <v>2.4</v>
      </c>
      <c r="F587" s="1">
        <v>21557.25</v>
      </c>
      <c r="G587">
        <v>0</v>
      </c>
      <c r="H587" s="44">
        <f t="shared" si="8"/>
        <v>1</v>
      </c>
      <c r="I587" s="1">
        <v>2250</v>
      </c>
      <c r="J587" s="25" t="s">
        <v>3179</v>
      </c>
    </row>
    <row r="588" spans="1:10" x14ac:dyDescent="0.25">
      <c r="A588" t="s">
        <v>2068</v>
      </c>
      <c r="B588" s="1">
        <v>22500</v>
      </c>
      <c r="C588">
        <v>24</v>
      </c>
      <c r="D588" s="25" t="s">
        <v>2979</v>
      </c>
      <c r="E588">
        <v>2.4</v>
      </c>
      <c r="F588" s="1">
        <v>21555.795000000002</v>
      </c>
      <c r="G588">
        <v>4</v>
      </c>
      <c r="H588" s="44">
        <f t="shared" si="8"/>
        <v>2</v>
      </c>
      <c r="I588" s="1">
        <v>2250</v>
      </c>
      <c r="J588" s="25" t="s">
        <v>3180</v>
      </c>
    </row>
    <row r="589" spans="1:10" x14ac:dyDescent="0.25">
      <c r="A589" t="s">
        <v>412</v>
      </c>
      <c r="B589" s="1">
        <v>22500</v>
      </c>
      <c r="C589">
        <v>24</v>
      </c>
      <c r="D589" s="25" t="s">
        <v>2979</v>
      </c>
      <c r="E589">
        <v>2.4</v>
      </c>
      <c r="F589" s="1">
        <v>21553.814999999999</v>
      </c>
      <c r="G589">
        <v>14</v>
      </c>
      <c r="H589" s="44">
        <f t="shared" ref="H589:H652" si="9">VLOOKUP(G589,$D$2:$F$9,3)</f>
        <v>3</v>
      </c>
      <c r="I589" s="1">
        <v>2250</v>
      </c>
      <c r="J589" s="25" t="s">
        <v>3181</v>
      </c>
    </row>
    <row r="590" spans="1:10" x14ac:dyDescent="0.25">
      <c r="A590" t="s">
        <v>2744</v>
      </c>
      <c r="B590" s="1">
        <v>22500</v>
      </c>
      <c r="C590">
        <v>24</v>
      </c>
      <c r="D590" s="25" t="s">
        <v>2979</v>
      </c>
      <c r="E590">
        <v>2.4</v>
      </c>
      <c r="F590" s="1">
        <v>21549.165000000001</v>
      </c>
      <c r="G590">
        <v>0</v>
      </c>
      <c r="H590" s="44">
        <f t="shared" si="9"/>
        <v>1</v>
      </c>
      <c r="I590" s="1">
        <v>2250</v>
      </c>
      <c r="J590" s="25" t="s">
        <v>3182</v>
      </c>
    </row>
    <row r="591" spans="1:10" x14ac:dyDescent="0.25">
      <c r="A591" t="s">
        <v>2566</v>
      </c>
      <c r="B591" s="1">
        <v>30000</v>
      </c>
      <c r="C591">
        <v>36</v>
      </c>
      <c r="D591" s="25" t="s">
        <v>2979</v>
      </c>
      <c r="E591">
        <v>2.4</v>
      </c>
      <c r="F591" s="1">
        <v>21501.06</v>
      </c>
      <c r="G591">
        <v>0</v>
      </c>
      <c r="H591" s="44">
        <f t="shared" si="9"/>
        <v>1</v>
      </c>
      <c r="I591" s="1">
        <v>4312.5</v>
      </c>
      <c r="J591" s="25" t="s">
        <v>3183</v>
      </c>
    </row>
    <row r="592" spans="1:10" x14ac:dyDescent="0.25">
      <c r="A592" t="s">
        <v>364</v>
      </c>
      <c r="B592" s="1">
        <v>60000</v>
      </c>
      <c r="C592">
        <v>36</v>
      </c>
      <c r="D592" s="25" t="s">
        <v>2979</v>
      </c>
      <c r="E592">
        <v>2.4</v>
      </c>
      <c r="F592" s="1">
        <v>21481.41</v>
      </c>
      <c r="G592">
        <v>0</v>
      </c>
      <c r="H592" s="44">
        <f t="shared" si="9"/>
        <v>1</v>
      </c>
      <c r="I592" s="1">
        <v>8500</v>
      </c>
      <c r="J592" s="25" t="s">
        <v>3170</v>
      </c>
    </row>
    <row r="593" spans="1:10" x14ac:dyDescent="0.25">
      <c r="A593" t="s">
        <v>2489</v>
      </c>
      <c r="B593" s="1">
        <v>30000</v>
      </c>
      <c r="C593">
        <v>36</v>
      </c>
      <c r="D593" s="25" t="s">
        <v>2979</v>
      </c>
      <c r="E593">
        <v>2.4</v>
      </c>
      <c r="F593" s="1">
        <v>21456.074999999997</v>
      </c>
      <c r="G593">
        <v>0</v>
      </c>
      <c r="H593" s="44">
        <f t="shared" si="9"/>
        <v>1</v>
      </c>
      <c r="I593" s="1">
        <v>2812.5</v>
      </c>
      <c r="J593" s="25" t="s">
        <v>3170</v>
      </c>
    </row>
    <row r="594" spans="1:10" x14ac:dyDescent="0.25">
      <c r="A594" t="s">
        <v>623</v>
      </c>
      <c r="B594" s="1">
        <v>22500</v>
      </c>
      <c r="C594">
        <v>24</v>
      </c>
      <c r="D594" s="25" t="s">
        <v>2979</v>
      </c>
      <c r="E594">
        <v>2.4</v>
      </c>
      <c r="F594" s="1">
        <v>21452.925000000003</v>
      </c>
      <c r="G594">
        <v>2</v>
      </c>
      <c r="H594" s="44">
        <f t="shared" si="9"/>
        <v>2</v>
      </c>
      <c r="I594" s="1">
        <v>2250</v>
      </c>
      <c r="J594" s="25" t="s">
        <v>3171</v>
      </c>
    </row>
    <row r="595" spans="1:10" x14ac:dyDescent="0.25">
      <c r="A595" t="s">
        <v>850</v>
      </c>
      <c r="B595" s="1">
        <v>30000</v>
      </c>
      <c r="C595">
        <v>36</v>
      </c>
      <c r="D595" s="25" t="s">
        <v>2979</v>
      </c>
      <c r="E595">
        <v>2.4</v>
      </c>
      <c r="F595" s="1">
        <v>21446.61</v>
      </c>
      <c r="G595">
        <v>0</v>
      </c>
      <c r="H595" s="44">
        <f t="shared" si="9"/>
        <v>1</v>
      </c>
      <c r="I595" s="1">
        <v>3500</v>
      </c>
      <c r="J595" s="25" t="s">
        <v>3172</v>
      </c>
    </row>
    <row r="596" spans="1:10" x14ac:dyDescent="0.25">
      <c r="A596" t="s">
        <v>2860</v>
      </c>
      <c r="B596" s="1">
        <v>30000</v>
      </c>
      <c r="C596">
        <v>24</v>
      </c>
      <c r="D596" s="25" t="s">
        <v>2979</v>
      </c>
      <c r="E596">
        <v>2.4</v>
      </c>
      <c r="F596" s="1">
        <v>21437.489999999998</v>
      </c>
      <c r="G596">
        <v>0</v>
      </c>
      <c r="H596" s="44">
        <f t="shared" si="9"/>
        <v>1</v>
      </c>
      <c r="I596" s="1">
        <v>3646.9250000000002</v>
      </c>
      <c r="J596" s="25" t="s">
        <v>3173</v>
      </c>
    </row>
    <row r="597" spans="1:10" x14ac:dyDescent="0.25">
      <c r="A597" t="s">
        <v>2197</v>
      </c>
      <c r="B597" s="1">
        <v>22500</v>
      </c>
      <c r="C597">
        <v>24</v>
      </c>
      <c r="D597" s="25" t="s">
        <v>2979</v>
      </c>
      <c r="E597">
        <v>2.4</v>
      </c>
      <c r="F597" s="1">
        <v>21407.324999999997</v>
      </c>
      <c r="G597">
        <v>0</v>
      </c>
      <c r="H597" s="44">
        <f t="shared" si="9"/>
        <v>1</v>
      </c>
      <c r="I597" s="1">
        <v>2250</v>
      </c>
      <c r="J597" s="25" t="s">
        <v>3174</v>
      </c>
    </row>
    <row r="598" spans="1:10" x14ac:dyDescent="0.25">
      <c r="A598" t="s">
        <v>2181</v>
      </c>
      <c r="B598" s="1">
        <v>22500</v>
      </c>
      <c r="C598">
        <v>24</v>
      </c>
      <c r="D598" s="25" t="s">
        <v>2979</v>
      </c>
      <c r="E598">
        <v>2.4</v>
      </c>
      <c r="F598" s="1">
        <v>21398.13</v>
      </c>
      <c r="G598">
        <v>0</v>
      </c>
      <c r="H598" s="44">
        <f t="shared" si="9"/>
        <v>1</v>
      </c>
      <c r="I598" s="1">
        <v>2250</v>
      </c>
      <c r="J598" s="25" t="s">
        <v>3175</v>
      </c>
    </row>
    <row r="599" spans="1:10" x14ac:dyDescent="0.25">
      <c r="A599" t="s">
        <v>1816</v>
      </c>
      <c r="B599" s="1">
        <v>22500</v>
      </c>
      <c r="C599">
        <v>24</v>
      </c>
      <c r="D599" s="25" t="s">
        <v>2979</v>
      </c>
      <c r="E599">
        <v>2.4</v>
      </c>
      <c r="F599" s="1">
        <v>21377.925000000003</v>
      </c>
      <c r="G599">
        <v>0</v>
      </c>
      <c r="H599" s="44">
        <f t="shared" si="9"/>
        <v>1</v>
      </c>
      <c r="I599" s="1">
        <v>2250</v>
      </c>
      <c r="J599" s="25" t="s">
        <v>3176</v>
      </c>
    </row>
    <row r="600" spans="1:10" x14ac:dyDescent="0.25">
      <c r="A600" t="s">
        <v>1389</v>
      </c>
      <c r="B600" s="1">
        <v>27000</v>
      </c>
      <c r="C600">
        <v>36</v>
      </c>
      <c r="D600" s="25" t="s">
        <v>2979</v>
      </c>
      <c r="E600">
        <v>2.4</v>
      </c>
      <c r="F600" s="1">
        <v>21345.584999999999</v>
      </c>
      <c r="G600">
        <v>0</v>
      </c>
      <c r="H600" s="44">
        <f t="shared" si="9"/>
        <v>1</v>
      </c>
      <c r="I600" s="1">
        <v>3000</v>
      </c>
      <c r="J600" s="25" t="s">
        <v>3177</v>
      </c>
    </row>
    <row r="601" spans="1:10" x14ac:dyDescent="0.25">
      <c r="A601" t="s">
        <v>1734</v>
      </c>
      <c r="B601" s="1">
        <v>22500</v>
      </c>
      <c r="C601">
        <v>24</v>
      </c>
      <c r="D601" s="25" t="s">
        <v>2979</v>
      </c>
      <c r="E601">
        <v>2.4</v>
      </c>
      <c r="F601" s="1">
        <v>21310.920000000002</v>
      </c>
      <c r="G601">
        <v>0</v>
      </c>
      <c r="H601" s="44">
        <f t="shared" si="9"/>
        <v>1</v>
      </c>
      <c r="I601" s="1">
        <v>2452.5250000000001</v>
      </c>
      <c r="J601" s="25" t="s">
        <v>3178</v>
      </c>
    </row>
    <row r="602" spans="1:10" x14ac:dyDescent="0.25">
      <c r="A602" t="s">
        <v>2300</v>
      </c>
      <c r="B602" s="1">
        <v>22500</v>
      </c>
      <c r="C602">
        <v>24</v>
      </c>
      <c r="D602" s="25" t="s">
        <v>2979</v>
      </c>
      <c r="E602">
        <v>2.4</v>
      </c>
      <c r="F602" s="1">
        <v>21295.920000000002</v>
      </c>
      <c r="G602">
        <v>0</v>
      </c>
      <c r="H602" s="44">
        <f t="shared" si="9"/>
        <v>1</v>
      </c>
      <c r="I602" s="1">
        <v>2250</v>
      </c>
      <c r="J602" s="25" t="s">
        <v>3179</v>
      </c>
    </row>
    <row r="603" spans="1:10" x14ac:dyDescent="0.25">
      <c r="A603" t="s">
        <v>788</v>
      </c>
      <c r="B603" s="1">
        <v>30000</v>
      </c>
      <c r="C603">
        <v>36</v>
      </c>
      <c r="D603" s="25" t="s">
        <v>2979</v>
      </c>
      <c r="E603">
        <v>2.4</v>
      </c>
      <c r="F603" s="1">
        <v>21292.785</v>
      </c>
      <c r="G603">
        <v>0</v>
      </c>
      <c r="H603" s="44">
        <f t="shared" si="9"/>
        <v>1</v>
      </c>
      <c r="I603" s="1">
        <v>3500</v>
      </c>
      <c r="J603" s="25" t="s">
        <v>3180</v>
      </c>
    </row>
    <row r="604" spans="1:10" x14ac:dyDescent="0.25">
      <c r="A604" t="s">
        <v>2713</v>
      </c>
      <c r="B604" s="1">
        <v>30000</v>
      </c>
      <c r="C604">
        <v>24</v>
      </c>
      <c r="D604" s="25" t="s">
        <v>2979</v>
      </c>
      <c r="E604">
        <v>2.4</v>
      </c>
      <c r="F604" s="1">
        <v>21278.52</v>
      </c>
      <c r="G604">
        <v>0</v>
      </c>
      <c r="H604" s="44">
        <f t="shared" si="9"/>
        <v>1</v>
      </c>
      <c r="I604" s="1">
        <v>3500</v>
      </c>
      <c r="J604" s="25" t="s">
        <v>3181</v>
      </c>
    </row>
    <row r="605" spans="1:10" x14ac:dyDescent="0.25">
      <c r="A605" t="s">
        <v>1975</v>
      </c>
      <c r="B605" s="1">
        <v>25500</v>
      </c>
      <c r="C605">
        <v>24</v>
      </c>
      <c r="D605" s="25" t="s">
        <v>2979</v>
      </c>
      <c r="E605">
        <v>2.4</v>
      </c>
      <c r="F605" s="1">
        <v>21248.880000000001</v>
      </c>
      <c r="G605">
        <v>546</v>
      </c>
      <c r="H605" s="44">
        <f t="shared" si="9"/>
        <v>8</v>
      </c>
      <c r="I605" s="1">
        <v>1713.4749999999999</v>
      </c>
      <c r="J605" s="25" t="s">
        <v>3182</v>
      </c>
    </row>
    <row r="606" spans="1:10" x14ac:dyDescent="0.25">
      <c r="A606" t="s">
        <v>1739</v>
      </c>
      <c r="B606" s="1">
        <v>30000</v>
      </c>
      <c r="C606">
        <v>24</v>
      </c>
      <c r="D606" s="25" t="s">
        <v>2979</v>
      </c>
      <c r="E606">
        <v>2.4</v>
      </c>
      <c r="F606" s="1">
        <v>21244.395</v>
      </c>
      <c r="G606">
        <v>0</v>
      </c>
      <c r="H606" s="44">
        <f t="shared" si="9"/>
        <v>1</v>
      </c>
      <c r="I606" s="1">
        <v>6023.4500000000007</v>
      </c>
      <c r="J606" s="25" t="s">
        <v>3183</v>
      </c>
    </row>
    <row r="607" spans="1:10" x14ac:dyDescent="0.25">
      <c r="A607" t="s">
        <v>1725</v>
      </c>
      <c r="B607" s="1">
        <v>30000</v>
      </c>
      <c r="C607">
        <v>24</v>
      </c>
      <c r="D607" s="25" t="s">
        <v>2979</v>
      </c>
      <c r="E607">
        <v>2.4</v>
      </c>
      <c r="F607" s="1">
        <v>21238.739999999998</v>
      </c>
      <c r="G607">
        <v>0</v>
      </c>
      <c r="H607" s="44">
        <f t="shared" si="9"/>
        <v>1</v>
      </c>
      <c r="I607" s="1">
        <v>4800</v>
      </c>
      <c r="J607" s="25" t="s">
        <v>3170</v>
      </c>
    </row>
    <row r="608" spans="1:10" x14ac:dyDescent="0.25">
      <c r="A608" t="s">
        <v>643</v>
      </c>
      <c r="B608" s="1">
        <v>37500</v>
      </c>
      <c r="C608">
        <v>36</v>
      </c>
      <c r="D608" s="25" t="s">
        <v>2979</v>
      </c>
      <c r="E608">
        <v>2.4</v>
      </c>
      <c r="F608" s="1">
        <v>21219.855</v>
      </c>
      <c r="G608">
        <v>0</v>
      </c>
      <c r="H608" s="44">
        <f t="shared" si="9"/>
        <v>1</v>
      </c>
      <c r="I608" s="1">
        <v>4625</v>
      </c>
      <c r="J608" s="25" t="s">
        <v>3171</v>
      </c>
    </row>
    <row r="609" spans="1:10" x14ac:dyDescent="0.25">
      <c r="A609" t="s">
        <v>439</v>
      </c>
      <c r="B609" s="1">
        <v>30000</v>
      </c>
      <c r="C609">
        <v>24</v>
      </c>
      <c r="D609" s="25" t="s">
        <v>2979</v>
      </c>
      <c r="E609">
        <v>2.4</v>
      </c>
      <c r="F609" s="1">
        <v>21198.12</v>
      </c>
      <c r="G609">
        <v>147</v>
      </c>
      <c r="H609" s="44">
        <f t="shared" si="9"/>
        <v>7</v>
      </c>
      <c r="I609" s="1">
        <v>3500</v>
      </c>
      <c r="J609" s="25" t="s">
        <v>3172</v>
      </c>
    </row>
    <row r="610" spans="1:10" x14ac:dyDescent="0.25">
      <c r="A610" t="s">
        <v>235</v>
      </c>
      <c r="B610" s="1">
        <v>30000</v>
      </c>
      <c r="C610">
        <v>36</v>
      </c>
      <c r="D610" s="25" t="s">
        <v>2979</v>
      </c>
      <c r="E610">
        <v>2.4</v>
      </c>
      <c r="F610" s="1">
        <v>21158.055</v>
      </c>
      <c r="G610">
        <v>0</v>
      </c>
      <c r="H610" s="44">
        <f t="shared" si="9"/>
        <v>1</v>
      </c>
      <c r="I610" s="1">
        <v>3500</v>
      </c>
      <c r="J610" s="25" t="s">
        <v>3173</v>
      </c>
    </row>
    <row r="611" spans="1:10" x14ac:dyDescent="0.25">
      <c r="A611" t="s">
        <v>2946</v>
      </c>
      <c r="B611" s="1">
        <v>31500</v>
      </c>
      <c r="C611">
        <v>36</v>
      </c>
      <c r="D611" s="25" t="s">
        <v>2979</v>
      </c>
      <c r="E611">
        <v>2.4</v>
      </c>
      <c r="F611" s="1">
        <v>21124.170000000002</v>
      </c>
      <c r="G611">
        <v>0</v>
      </c>
      <c r="H611" s="44">
        <f t="shared" si="9"/>
        <v>1</v>
      </c>
      <c r="I611" s="1">
        <v>3750</v>
      </c>
      <c r="J611" s="25" t="s">
        <v>3174</v>
      </c>
    </row>
    <row r="612" spans="1:10" x14ac:dyDescent="0.25">
      <c r="A612" t="s">
        <v>1701</v>
      </c>
      <c r="B612" s="1">
        <v>30000</v>
      </c>
      <c r="C612">
        <v>24</v>
      </c>
      <c r="D612" s="25" t="s">
        <v>2979</v>
      </c>
      <c r="E612">
        <v>2.4</v>
      </c>
      <c r="F612" s="1">
        <v>21102.404999999999</v>
      </c>
      <c r="G612">
        <v>0</v>
      </c>
      <c r="H612" s="44">
        <f t="shared" si="9"/>
        <v>1</v>
      </c>
      <c r="I612" s="1">
        <v>3500</v>
      </c>
      <c r="J612" s="25" t="s">
        <v>3175</v>
      </c>
    </row>
    <row r="613" spans="1:10" x14ac:dyDescent="0.25">
      <c r="A613" t="s">
        <v>1272</v>
      </c>
      <c r="B613" s="1">
        <v>30375</v>
      </c>
      <c r="C613">
        <v>36</v>
      </c>
      <c r="D613" s="25" t="s">
        <v>2979</v>
      </c>
      <c r="E613">
        <v>2.4</v>
      </c>
      <c r="F613" s="1">
        <v>21072.255000000001</v>
      </c>
      <c r="G613">
        <v>5</v>
      </c>
      <c r="H613" s="44">
        <f t="shared" si="9"/>
        <v>2</v>
      </c>
      <c r="I613" s="1">
        <v>0</v>
      </c>
      <c r="J613" s="25" t="s">
        <v>3176</v>
      </c>
    </row>
    <row r="614" spans="1:10" x14ac:dyDescent="0.25">
      <c r="A614" t="s">
        <v>571</v>
      </c>
      <c r="B614" s="1">
        <v>22500</v>
      </c>
      <c r="C614">
        <v>24</v>
      </c>
      <c r="D614" s="25" t="s">
        <v>2979</v>
      </c>
      <c r="E614">
        <v>2.4</v>
      </c>
      <c r="F614" s="1">
        <v>21058.86</v>
      </c>
      <c r="G614">
        <v>0</v>
      </c>
      <c r="H614" s="44">
        <f t="shared" si="9"/>
        <v>1</v>
      </c>
      <c r="I614" s="1">
        <v>2250</v>
      </c>
      <c r="J614" s="25" t="s">
        <v>3177</v>
      </c>
    </row>
    <row r="615" spans="1:10" x14ac:dyDescent="0.25">
      <c r="A615" t="s">
        <v>1104</v>
      </c>
      <c r="B615" s="1">
        <v>22500</v>
      </c>
      <c r="C615">
        <v>18</v>
      </c>
      <c r="D615" s="25" t="s">
        <v>2979</v>
      </c>
      <c r="E615">
        <v>2.4</v>
      </c>
      <c r="F615" s="1">
        <v>21008.985000000001</v>
      </c>
      <c r="G615">
        <v>0</v>
      </c>
      <c r="H615" s="44">
        <f t="shared" si="9"/>
        <v>1</v>
      </c>
      <c r="I615" s="1">
        <v>2250</v>
      </c>
      <c r="J615" s="25" t="s">
        <v>3178</v>
      </c>
    </row>
    <row r="616" spans="1:10" x14ac:dyDescent="0.25">
      <c r="A616" t="s">
        <v>2529</v>
      </c>
      <c r="B616" s="1">
        <v>21000</v>
      </c>
      <c r="C616">
        <v>24</v>
      </c>
      <c r="D616" s="25" t="s">
        <v>2979</v>
      </c>
      <c r="E616">
        <v>2.4</v>
      </c>
      <c r="F616" s="1">
        <v>21000</v>
      </c>
      <c r="G616">
        <v>0</v>
      </c>
      <c r="H616" s="44">
        <f t="shared" si="9"/>
        <v>1</v>
      </c>
      <c r="I616" s="1">
        <v>2000</v>
      </c>
      <c r="J616" s="25" t="s">
        <v>3179</v>
      </c>
    </row>
    <row r="617" spans="1:10" x14ac:dyDescent="0.25">
      <c r="A617" t="s">
        <v>2080</v>
      </c>
      <c r="B617" s="1">
        <v>21000</v>
      </c>
      <c r="C617">
        <v>24</v>
      </c>
      <c r="D617" s="25" t="s">
        <v>2979</v>
      </c>
      <c r="E617">
        <v>2.4</v>
      </c>
      <c r="F617" s="1">
        <v>21000</v>
      </c>
      <c r="G617">
        <v>0</v>
      </c>
      <c r="H617" s="44">
        <f t="shared" si="9"/>
        <v>1</v>
      </c>
      <c r="I617" s="1">
        <v>2000</v>
      </c>
      <c r="J617" s="25" t="s">
        <v>3180</v>
      </c>
    </row>
    <row r="618" spans="1:10" x14ac:dyDescent="0.25">
      <c r="A618" t="s">
        <v>1774</v>
      </c>
      <c r="B618" s="1">
        <v>21000</v>
      </c>
      <c r="C618">
        <v>24</v>
      </c>
      <c r="D618" s="25" t="s">
        <v>2979</v>
      </c>
      <c r="E618">
        <v>2.4</v>
      </c>
      <c r="F618" s="1">
        <v>21000</v>
      </c>
      <c r="G618">
        <v>0</v>
      </c>
      <c r="H618" s="44">
        <f t="shared" si="9"/>
        <v>1</v>
      </c>
      <c r="I618" s="1">
        <v>2000</v>
      </c>
      <c r="J618" s="25" t="s">
        <v>3181</v>
      </c>
    </row>
    <row r="619" spans="1:10" x14ac:dyDescent="0.25">
      <c r="A619" t="s">
        <v>2541</v>
      </c>
      <c r="B619" s="1">
        <v>21000</v>
      </c>
      <c r="C619">
        <v>24</v>
      </c>
      <c r="D619" s="25" t="s">
        <v>2979</v>
      </c>
      <c r="E619">
        <v>2.4</v>
      </c>
      <c r="F619" s="1">
        <v>21000</v>
      </c>
      <c r="G619">
        <v>0</v>
      </c>
      <c r="H619" s="44">
        <f t="shared" si="9"/>
        <v>1</v>
      </c>
      <c r="I619" s="1">
        <v>3500</v>
      </c>
      <c r="J619" s="25" t="s">
        <v>3182</v>
      </c>
    </row>
    <row r="620" spans="1:10" x14ac:dyDescent="0.25">
      <c r="A620" t="s">
        <v>2479</v>
      </c>
      <c r="B620" s="1">
        <v>21000</v>
      </c>
      <c r="C620">
        <v>24</v>
      </c>
      <c r="D620" s="25" t="s">
        <v>2979</v>
      </c>
      <c r="E620">
        <v>2.4</v>
      </c>
      <c r="F620" s="1">
        <v>21000</v>
      </c>
      <c r="G620">
        <v>0</v>
      </c>
      <c r="H620" s="44">
        <f t="shared" si="9"/>
        <v>1</v>
      </c>
      <c r="I620" s="1">
        <v>3500</v>
      </c>
      <c r="J620" s="25" t="s">
        <v>3183</v>
      </c>
    </row>
    <row r="621" spans="1:10" x14ac:dyDescent="0.25">
      <c r="A621" t="s">
        <v>2549</v>
      </c>
      <c r="B621" s="1">
        <v>45000</v>
      </c>
      <c r="C621">
        <v>36</v>
      </c>
      <c r="D621" s="25" t="s">
        <v>2979</v>
      </c>
      <c r="E621">
        <v>2.4</v>
      </c>
      <c r="F621" s="1">
        <v>20999.474999999999</v>
      </c>
      <c r="G621">
        <v>0</v>
      </c>
      <c r="H621" s="44">
        <f t="shared" si="9"/>
        <v>1</v>
      </c>
      <c r="I621" s="1">
        <v>5226.9250000000002</v>
      </c>
      <c r="J621" s="25" t="s">
        <v>3170</v>
      </c>
    </row>
    <row r="622" spans="1:10" x14ac:dyDescent="0.25">
      <c r="A622" t="s">
        <v>1580</v>
      </c>
      <c r="B622" s="1">
        <v>22500</v>
      </c>
      <c r="C622">
        <v>24</v>
      </c>
      <c r="D622" s="25" t="s">
        <v>2979</v>
      </c>
      <c r="E622">
        <v>2.4</v>
      </c>
      <c r="F622" s="1">
        <v>20992.425000000003</v>
      </c>
      <c r="G622">
        <v>0</v>
      </c>
      <c r="H622" s="44">
        <f t="shared" si="9"/>
        <v>1</v>
      </c>
      <c r="I622" s="1">
        <v>2250</v>
      </c>
      <c r="J622" s="25" t="s">
        <v>3171</v>
      </c>
    </row>
    <row r="623" spans="1:10" x14ac:dyDescent="0.25">
      <c r="A623" t="s">
        <v>671</v>
      </c>
      <c r="B623" s="1">
        <v>30000</v>
      </c>
      <c r="C623">
        <v>18</v>
      </c>
      <c r="D623" s="25" t="s">
        <v>2979</v>
      </c>
      <c r="E623">
        <v>2.4</v>
      </c>
      <c r="F623" s="1">
        <v>20976.21</v>
      </c>
      <c r="G623">
        <v>0</v>
      </c>
      <c r="H623" s="44">
        <f t="shared" si="9"/>
        <v>1</v>
      </c>
      <c r="I623" s="1">
        <v>3500</v>
      </c>
      <c r="J623" s="25" t="s">
        <v>3172</v>
      </c>
    </row>
    <row r="624" spans="1:10" x14ac:dyDescent="0.25">
      <c r="A624" t="s">
        <v>1461</v>
      </c>
      <c r="B624" s="1">
        <v>25500</v>
      </c>
      <c r="C624">
        <v>36</v>
      </c>
      <c r="D624" s="25" t="s">
        <v>2979</v>
      </c>
      <c r="E624">
        <v>2.4</v>
      </c>
      <c r="F624" s="1">
        <v>20965.994999999999</v>
      </c>
      <c r="G624">
        <v>0</v>
      </c>
      <c r="H624" s="44">
        <f t="shared" si="9"/>
        <v>1</v>
      </c>
      <c r="I624" s="1">
        <v>2750</v>
      </c>
      <c r="J624" s="25" t="s">
        <v>3173</v>
      </c>
    </row>
    <row r="625" spans="1:10" x14ac:dyDescent="0.25">
      <c r="A625" t="s">
        <v>477</v>
      </c>
      <c r="B625" s="1">
        <v>150000</v>
      </c>
      <c r="C625">
        <v>48</v>
      </c>
      <c r="D625" s="25" t="s">
        <v>2979</v>
      </c>
      <c r="E625">
        <v>2.4</v>
      </c>
      <c r="F625" s="1">
        <v>20963.355</v>
      </c>
      <c r="G625">
        <v>0</v>
      </c>
      <c r="H625" s="44">
        <f t="shared" si="9"/>
        <v>1</v>
      </c>
      <c r="I625" s="1">
        <v>15250</v>
      </c>
      <c r="J625" s="25" t="s">
        <v>3174</v>
      </c>
    </row>
    <row r="626" spans="1:10" x14ac:dyDescent="0.25">
      <c r="A626" t="s">
        <v>264</v>
      </c>
      <c r="B626" s="1">
        <v>37500</v>
      </c>
      <c r="C626">
        <v>36</v>
      </c>
      <c r="D626" s="25" t="s">
        <v>2979</v>
      </c>
      <c r="E626">
        <v>2.4</v>
      </c>
      <c r="F626" s="1">
        <v>20932.98</v>
      </c>
      <c r="G626">
        <v>0</v>
      </c>
      <c r="H626" s="44">
        <f t="shared" si="9"/>
        <v>1</v>
      </c>
      <c r="I626" s="1">
        <v>4750</v>
      </c>
      <c r="J626" s="25" t="s">
        <v>3175</v>
      </c>
    </row>
    <row r="627" spans="1:10" x14ac:dyDescent="0.25">
      <c r="A627" t="s">
        <v>1889</v>
      </c>
      <c r="B627" s="1">
        <v>24450</v>
      </c>
      <c r="C627">
        <v>24</v>
      </c>
      <c r="D627" s="25" t="s">
        <v>2979</v>
      </c>
      <c r="E627">
        <v>2.4</v>
      </c>
      <c r="F627" s="1">
        <v>20919.36</v>
      </c>
      <c r="G627">
        <v>0</v>
      </c>
      <c r="H627" s="44">
        <f t="shared" si="9"/>
        <v>1</v>
      </c>
      <c r="I627" s="1">
        <v>2575</v>
      </c>
      <c r="J627" s="25" t="s">
        <v>3176</v>
      </c>
    </row>
    <row r="628" spans="1:10" x14ac:dyDescent="0.25">
      <c r="A628" t="s">
        <v>339</v>
      </c>
      <c r="B628" s="1">
        <v>27150</v>
      </c>
      <c r="C628">
        <v>48</v>
      </c>
      <c r="D628" s="25" t="s">
        <v>2979</v>
      </c>
      <c r="E628">
        <v>2.4</v>
      </c>
      <c r="F628" s="1">
        <v>20867.46</v>
      </c>
      <c r="G628">
        <v>62</v>
      </c>
      <c r="H628" s="44">
        <f t="shared" si="9"/>
        <v>5</v>
      </c>
      <c r="I628" s="1">
        <v>0</v>
      </c>
      <c r="J628" s="25" t="s">
        <v>3177</v>
      </c>
    </row>
    <row r="629" spans="1:10" x14ac:dyDescent="0.25">
      <c r="A629" t="s">
        <v>2976</v>
      </c>
      <c r="B629" s="1">
        <v>37500</v>
      </c>
      <c r="C629">
        <v>36</v>
      </c>
      <c r="D629" s="25" t="s">
        <v>2979</v>
      </c>
      <c r="E629">
        <v>2.4</v>
      </c>
      <c r="F629" s="1">
        <v>20828.310000000001</v>
      </c>
      <c r="G629">
        <v>0</v>
      </c>
      <c r="H629" s="44">
        <f t="shared" si="9"/>
        <v>1</v>
      </c>
      <c r="I629" s="1">
        <v>2120</v>
      </c>
      <c r="J629" s="25" t="s">
        <v>3178</v>
      </c>
    </row>
    <row r="630" spans="1:10" x14ac:dyDescent="0.25">
      <c r="A630" t="s">
        <v>2497</v>
      </c>
      <c r="B630" s="1">
        <v>37500</v>
      </c>
      <c r="C630">
        <v>36</v>
      </c>
      <c r="D630" s="25" t="s">
        <v>2979</v>
      </c>
      <c r="E630">
        <v>2.4</v>
      </c>
      <c r="F630" s="1">
        <v>20827.71</v>
      </c>
      <c r="G630">
        <v>0</v>
      </c>
      <c r="H630" s="44">
        <f t="shared" si="9"/>
        <v>1</v>
      </c>
      <c r="I630" s="1">
        <v>4750</v>
      </c>
      <c r="J630" s="25" t="s">
        <v>3179</v>
      </c>
    </row>
    <row r="631" spans="1:10" x14ac:dyDescent="0.25">
      <c r="A631" t="s">
        <v>2918</v>
      </c>
      <c r="B631" s="1">
        <v>27750</v>
      </c>
      <c r="C631">
        <v>24</v>
      </c>
      <c r="D631" s="25" t="s">
        <v>2979</v>
      </c>
      <c r="E631">
        <v>2.4</v>
      </c>
      <c r="F631" s="1">
        <v>20798.415000000001</v>
      </c>
      <c r="G631">
        <v>0</v>
      </c>
      <c r="H631" s="44">
        <f t="shared" si="9"/>
        <v>1</v>
      </c>
      <c r="I631" s="1">
        <v>3125</v>
      </c>
      <c r="J631" s="25" t="s">
        <v>3180</v>
      </c>
    </row>
    <row r="632" spans="1:10" x14ac:dyDescent="0.25">
      <c r="A632" t="s">
        <v>40</v>
      </c>
      <c r="B632" s="1">
        <v>44250</v>
      </c>
      <c r="C632">
        <v>36</v>
      </c>
      <c r="D632" s="25" t="s">
        <v>2979</v>
      </c>
      <c r="E632">
        <v>2.4</v>
      </c>
      <c r="F632" s="1">
        <v>20789.625</v>
      </c>
      <c r="G632">
        <v>0</v>
      </c>
      <c r="H632" s="44">
        <f t="shared" si="9"/>
        <v>1</v>
      </c>
      <c r="I632" s="1">
        <v>1485</v>
      </c>
      <c r="J632" s="25" t="s">
        <v>3181</v>
      </c>
    </row>
    <row r="633" spans="1:10" x14ac:dyDescent="0.25">
      <c r="A633" t="s">
        <v>2438</v>
      </c>
      <c r="B633" s="1">
        <v>27000</v>
      </c>
      <c r="C633">
        <v>24</v>
      </c>
      <c r="D633" s="25" t="s">
        <v>2979</v>
      </c>
      <c r="E633">
        <v>2.4</v>
      </c>
      <c r="F633" s="1">
        <v>20736.36</v>
      </c>
      <c r="G633">
        <v>0</v>
      </c>
      <c r="H633" s="44">
        <f t="shared" si="9"/>
        <v>1</v>
      </c>
      <c r="I633" s="1">
        <v>3000</v>
      </c>
      <c r="J633" s="25" t="s">
        <v>3182</v>
      </c>
    </row>
    <row r="634" spans="1:10" x14ac:dyDescent="0.25">
      <c r="A634" t="s">
        <v>476</v>
      </c>
      <c r="B634" s="1">
        <v>22500</v>
      </c>
      <c r="C634">
        <v>18</v>
      </c>
      <c r="D634" s="25" t="s">
        <v>2979</v>
      </c>
      <c r="E634">
        <v>2.4</v>
      </c>
      <c r="F634" s="1">
        <v>20723.114999999998</v>
      </c>
      <c r="G634">
        <v>0</v>
      </c>
      <c r="H634" s="44">
        <f t="shared" si="9"/>
        <v>1</v>
      </c>
      <c r="I634" s="1">
        <v>2250</v>
      </c>
      <c r="J634" s="25" t="s">
        <v>3183</v>
      </c>
    </row>
    <row r="635" spans="1:10" x14ac:dyDescent="0.25">
      <c r="A635" t="s">
        <v>2242</v>
      </c>
      <c r="B635" s="1">
        <v>30000</v>
      </c>
      <c r="C635">
        <v>24</v>
      </c>
      <c r="D635" s="25" t="s">
        <v>2979</v>
      </c>
      <c r="E635">
        <v>2.4</v>
      </c>
      <c r="F635" s="1">
        <v>20647.845000000001</v>
      </c>
      <c r="G635">
        <v>0</v>
      </c>
      <c r="H635" s="44">
        <f t="shared" si="9"/>
        <v>1</v>
      </c>
      <c r="I635" s="1">
        <v>5750</v>
      </c>
      <c r="J635" s="25" t="s">
        <v>3170</v>
      </c>
    </row>
    <row r="636" spans="1:10" x14ac:dyDescent="0.25">
      <c r="A636" t="s">
        <v>1457</v>
      </c>
      <c r="B636" s="1">
        <v>33000</v>
      </c>
      <c r="C636">
        <v>24</v>
      </c>
      <c r="D636" s="25" t="s">
        <v>2979</v>
      </c>
      <c r="E636">
        <v>2.4</v>
      </c>
      <c r="F636" s="1">
        <v>20624.805</v>
      </c>
      <c r="G636">
        <v>37</v>
      </c>
      <c r="H636" s="44">
        <f t="shared" si="9"/>
        <v>4</v>
      </c>
      <c r="I636" s="1">
        <v>1975</v>
      </c>
      <c r="J636" s="25" t="s">
        <v>3171</v>
      </c>
    </row>
    <row r="637" spans="1:10" x14ac:dyDescent="0.25">
      <c r="A637" t="s">
        <v>342</v>
      </c>
      <c r="B637" s="1">
        <v>22500</v>
      </c>
      <c r="C637">
        <v>24</v>
      </c>
      <c r="D637" s="25" t="s">
        <v>2979</v>
      </c>
      <c r="E637">
        <v>2.4</v>
      </c>
      <c r="F637" s="1">
        <v>20624.400000000001</v>
      </c>
      <c r="G637">
        <v>5</v>
      </c>
      <c r="H637" s="44">
        <f t="shared" si="9"/>
        <v>2</v>
      </c>
      <c r="I637" s="1">
        <v>2250</v>
      </c>
      <c r="J637" s="25" t="s">
        <v>3172</v>
      </c>
    </row>
    <row r="638" spans="1:10" x14ac:dyDescent="0.25">
      <c r="A638" t="s">
        <v>381</v>
      </c>
      <c r="B638" s="1">
        <v>22500</v>
      </c>
      <c r="C638">
        <v>24</v>
      </c>
      <c r="D638" s="25" t="s">
        <v>2979</v>
      </c>
      <c r="E638">
        <v>2.4</v>
      </c>
      <c r="F638" s="1">
        <v>20622.96</v>
      </c>
      <c r="G638">
        <v>0</v>
      </c>
      <c r="H638" s="44">
        <f t="shared" si="9"/>
        <v>1</v>
      </c>
      <c r="I638" s="1">
        <v>0</v>
      </c>
      <c r="J638" s="25" t="s">
        <v>3173</v>
      </c>
    </row>
    <row r="639" spans="1:10" x14ac:dyDescent="0.25">
      <c r="A639" t="s">
        <v>2578</v>
      </c>
      <c r="B639" s="1">
        <v>24750</v>
      </c>
      <c r="C639">
        <v>24</v>
      </c>
      <c r="D639" s="25" t="s">
        <v>2979</v>
      </c>
      <c r="E639">
        <v>2.4</v>
      </c>
      <c r="F639" s="1">
        <v>20614.920000000002</v>
      </c>
      <c r="G639">
        <v>0</v>
      </c>
      <c r="H639" s="44">
        <f t="shared" si="9"/>
        <v>1</v>
      </c>
      <c r="I639" s="1">
        <v>2487.5</v>
      </c>
      <c r="J639" s="25" t="s">
        <v>3174</v>
      </c>
    </row>
    <row r="640" spans="1:10" x14ac:dyDescent="0.25">
      <c r="A640" t="s">
        <v>2395</v>
      </c>
      <c r="B640" s="1">
        <v>30000</v>
      </c>
      <c r="C640">
        <v>36</v>
      </c>
      <c r="D640" s="25" t="s">
        <v>2979</v>
      </c>
      <c r="E640">
        <v>2.4</v>
      </c>
      <c r="F640" s="1">
        <v>20552.310000000001</v>
      </c>
      <c r="G640">
        <v>0</v>
      </c>
      <c r="H640" s="44">
        <f t="shared" si="9"/>
        <v>1</v>
      </c>
      <c r="I640" s="1">
        <v>3500</v>
      </c>
      <c r="J640" s="25" t="s">
        <v>3175</v>
      </c>
    </row>
    <row r="641" spans="1:10" x14ac:dyDescent="0.25">
      <c r="A641" t="s">
        <v>2063</v>
      </c>
      <c r="B641" s="1">
        <v>25500</v>
      </c>
      <c r="C641">
        <v>36</v>
      </c>
      <c r="D641" s="25" t="s">
        <v>2979</v>
      </c>
      <c r="E641">
        <v>2.4</v>
      </c>
      <c r="F641" s="1">
        <v>20541.285</v>
      </c>
      <c r="G641">
        <v>25</v>
      </c>
      <c r="H641" s="44">
        <f t="shared" si="9"/>
        <v>3</v>
      </c>
      <c r="I641" s="1">
        <v>2682.5</v>
      </c>
      <c r="J641" s="25" t="s">
        <v>3176</v>
      </c>
    </row>
    <row r="642" spans="1:10" x14ac:dyDescent="0.25">
      <c r="A642" t="s">
        <v>2175</v>
      </c>
      <c r="B642" s="1">
        <v>21750</v>
      </c>
      <c r="C642">
        <v>24</v>
      </c>
      <c r="D642" s="25" t="s">
        <v>2979</v>
      </c>
      <c r="E642">
        <v>2.4</v>
      </c>
      <c r="F642" s="1">
        <v>20529.855</v>
      </c>
      <c r="G642">
        <v>0</v>
      </c>
      <c r="H642" s="44">
        <f t="shared" si="9"/>
        <v>1</v>
      </c>
      <c r="I642" s="1">
        <v>2125</v>
      </c>
      <c r="J642" s="25" t="s">
        <v>3177</v>
      </c>
    </row>
    <row r="643" spans="1:10" x14ac:dyDescent="0.25">
      <c r="A643" t="s">
        <v>1181</v>
      </c>
      <c r="B643" s="1">
        <v>22500</v>
      </c>
      <c r="C643">
        <v>24</v>
      </c>
      <c r="D643" s="25" t="s">
        <v>2979</v>
      </c>
      <c r="E643">
        <v>2.4</v>
      </c>
      <c r="F643" s="1">
        <v>20477.400000000001</v>
      </c>
      <c r="G643">
        <v>0</v>
      </c>
      <c r="H643" s="44">
        <f t="shared" si="9"/>
        <v>1</v>
      </c>
      <c r="I643" s="1">
        <v>2250</v>
      </c>
      <c r="J643" s="25" t="s">
        <v>3178</v>
      </c>
    </row>
    <row r="644" spans="1:10" x14ac:dyDescent="0.25">
      <c r="A644" t="s">
        <v>673</v>
      </c>
      <c r="B644" s="1">
        <v>22500</v>
      </c>
      <c r="C644">
        <v>24</v>
      </c>
      <c r="D644" s="25" t="s">
        <v>2979</v>
      </c>
      <c r="E644">
        <v>2.4</v>
      </c>
      <c r="F644" s="1">
        <v>20462.43</v>
      </c>
      <c r="G644">
        <v>0</v>
      </c>
      <c r="H644" s="44">
        <f t="shared" si="9"/>
        <v>1</v>
      </c>
      <c r="I644" s="1">
        <v>2250</v>
      </c>
      <c r="J644" s="25" t="s">
        <v>3179</v>
      </c>
    </row>
    <row r="645" spans="1:10" x14ac:dyDescent="0.25">
      <c r="A645" t="s">
        <v>1409</v>
      </c>
      <c r="B645" s="1">
        <v>22500</v>
      </c>
      <c r="C645">
        <v>24</v>
      </c>
      <c r="D645" s="25" t="s">
        <v>2979</v>
      </c>
      <c r="E645">
        <v>2.4</v>
      </c>
      <c r="F645" s="1">
        <v>20420.235000000001</v>
      </c>
      <c r="G645">
        <v>0</v>
      </c>
      <c r="H645" s="44">
        <f t="shared" si="9"/>
        <v>1</v>
      </c>
      <c r="I645" s="1">
        <v>2250</v>
      </c>
      <c r="J645" s="25" t="s">
        <v>3180</v>
      </c>
    </row>
    <row r="646" spans="1:10" x14ac:dyDescent="0.25">
      <c r="A646" t="s">
        <v>113</v>
      </c>
      <c r="B646" s="1">
        <v>22500</v>
      </c>
      <c r="C646">
        <v>24</v>
      </c>
      <c r="D646" s="25" t="s">
        <v>2979</v>
      </c>
      <c r="E646">
        <v>2.4</v>
      </c>
      <c r="F646" s="1">
        <v>20402.88</v>
      </c>
      <c r="G646">
        <v>42</v>
      </c>
      <c r="H646" s="44">
        <f t="shared" si="9"/>
        <v>4</v>
      </c>
      <c r="I646" s="1">
        <v>3750</v>
      </c>
      <c r="J646" s="25" t="s">
        <v>3181</v>
      </c>
    </row>
    <row r="647" spans="1:10" x14ac:dyDescent="0.25">
      <c r="A647" t="s">
        <v>355</v>
      </c>
      <c r="B647" s="1">
        <v>22500</v>
      </c>
      <c r="C647">
        <v>24</v>
      </c>
      <c r="D647" s="25" t="s">
        <v>2979</v>
      </c>
      <c r="E647">
        <v>2.4</v>
      </c>
      <c r="F647" s="1">
        <v>20367.135000000002</v>
      </c>
      <c r="G647">
        <v>0</v>
      </c>
      <c r="H647" s="44">
        <f t="shared" si="9"/>
        <v>1</v>
      </c>
      <c r="I647" s="1">
        <v>2250</v>
      </c>
      <c r="J647" s="25" t="s">
        <v>3182</v>
      </c>
    </row>
    <row r="648" spans="1:10" x14ac:dyDescent="0.25">
      <c r="A648" t="s">
        <v>1282</v>
      </c>
      <c r="B648" s="1">
        <v>22500</v>
      </c>
      <c r="C648">
        <v>24</v>
      </c>
      <c r="D648" s="25" t="s">
        <v>2979</v>
      </c>
      <c r="E648">
        <v>2.4</v>
      </c>
      <c r="F648" s="1">
        <v>20358.63</v>
      </c>
      <c r="G648">
        <v>0</v>
      </c>
      <c r="H648" s="44">
        <f t="shared" si="9"/>
        <v>1</v>
      </c>
      <c r="I648" s="1">
        <v>2250</v>
      </c>
      <c r="J648" s="25" t="s">
        <v>3183</v>
      </c>
    </row>
    <row r="649" spans="1:10" x14ac:dyDescent="0.25">
      <c r="A649" t="s">
        <v>43</v>
      </c>
      <c r="B649" s="1">
        <v>30000</v>
      </c>
      <c r="C649">
        <v>24</v>
      </c>
      <c r="D649" s="25" t="s">
        <v>2979</v>
      </c>
      <c r="E649">
        <v>2.4</v>
      </c>
      <c r="F649" s="1">
        <v>20284.305</v>
      </c>
      <c r="G649">
        <v>0</v>
      </c>
      <c r="H649" s="44">
        <f t="shared" si="9"/>
        <v>1</v>
      </c>
      <c r="I649" s="1">
        <v>3500</v>
      </c>
      <c r="J649" s="25" t="s">
        <v>3170</v>
      </c>
    </row>
    <row r="650" spans="1:10" x14ac:dyDescent="0.25">
      <c r="A650" t="s">
        <v>2025</v>
      </c>
      <c r="B650" s="1">
        <v>22500</v>
      </c>
      <c r="C650">
        <v>24</v>
      </c>
      <c r="D650" s="25" t="s">
        <v>2979</v>
      </c>
      <c r="E650">
        <v>2.4</v>
      </c>
      <c r="F650" s="1">
        <v>20258.04</v>
      </c>
      <c r="G650">
        <v>3</v>
      </c>
      <c r="H650" s="44">
        <f t="shared" si="9"/>
        <v>2</v>
      </c>
      <c r="I650" s="1">
        <v>2250</v>
      </c>
      <c r="J650" s="25" t="s">
        <v>3171</v>
      </c>
    </row>
    <row r="651" spans="1:10" x14ac:dyDescent="0.25">
      <c r="A651" t="s">
        <v>2060</v>
      </c>
      <c r="B651" s="1">
        <v>20250</v>
      </c>
      <c r="C651">
        <v>24</v>
      </c>
      <c r="D651" s="25" t="s">
        <v>2979</v>
      </c>
      <c r="E651">
        <v>2.4</v>
      </c>
      <c r="F651" s="1">
        <v>20250</v>
      </c>
      <c r="G651">
        <v>0</v>
      </c>
      <c r="H651" s="44">
        <f t="shared" si="9"/>
        <v>1</v>
      </c>
      <c r="I651" s="1">
        <v>1875</v>
      </c>
      <c r="J651" s="25" t="s">
        <v>3172</v>
      </c>
    </row>
    <row r="652" spans="1:10" x14ac:dyDescent="0.25">
      <c r="A652" t="s">
        <v>2954</v>
      </c>
      <c r="B652" s="1">
        <v>27000</v>
      </c>
      <c r="C652">
        <v>36</v>
      </c>
      <c r="D652" s="25" t="s">
        <v>2979</v>
      </c>
      <c r="E652">
        <v>2.4</v>
      </c>
      <c r="F652" s="1">
        <v>20248.935000000001</v>
      </c>
      <c r="G652">
        <v>13</v>
      </c>
      <c r="H652" s="44">
        <f t="shared" si="9"/>
        <v>3</v>
      </c>
      <c r="I652" s="1">
        <v>0</v>
      </c>
      <c r="J652" s="25" t="s">
        <v>3173</v>
      </c>
    </row>
    <row r="653" spans="1:10" x14ac:dyDescent="0.25">
      <c r="A653" t="s">
        <v>2122</v>
      </c>
      <c r="B653" s="1">
        <v>31500</v>
      </c>
      <c r="C653">
        <v>24</v>
      </c>
      <c r="D653" s="25" t="s">
        <v>2979</v>
      </c>
      <c r="E653">
        <v>2.4</v>
      </c>
      <c r="F653" s="1">
        <v>20228.25</v>
      </c>
      <c r="G653">
        <v>0</v>
      </c>
      <c r="H653" s="44">
        <f t="shared" ref="H653:H716" si="10">VLOOKUP(G653,$D$2:$F$9,3)</f>
        <v>1</v>
      </c>
      <c r="I653" s="1">
        <v>3750</v>
      </c>
      <c r="J653" s="25" t="s">
        <v>3174</v>
      </c>
    </row>
    <row r="654" spans="1:10" x14ac:dyDescent="0.25">
      <c r="A654" t="s">
        <v>2923</v>
      </c>
      <c r="B654" s="1">
        <v>22500</v>
      </c>
      <c r="C654">
        <v>24</v>
      </c>
      <c r="D654" s="25" t="s">
        <v>2979</v>
      </c>
      <c r="E654">
        <v>2.4</v>
      </c>
      <c r="F654" s="1">
        <v>20220.885000000002</v>
      </c>
      <c r="G654">
        <v>0</v>
      </c>
      <c r="H654" s="44">
        <f t="shared" si="10"/>
        <v>1</v>
      </c>
      <c r="I654" s="1">
        <v>2250</v>
      </c>
      <c r="J654" s="25" t="s">
        <v>3175</v>
      </c>
    </row>
    <row r="655" spans="1:10" x14ac:dyDescent="0.25">
      <c r="A655" t="s">
        <v>2830</v>
      </c>
      <c r="B655" s="1">
        <v>30000</v>
      </c>
      <c r="C655">
        <v>36</v>
      </c>
      <c r="D655" s="25" t="s">
        <v>2979</v>
      </c>
      <c r="E655">
        <v>2.4</v>
      </c>
      <c r="F655" s="1">
        <v>20145.989999999998</v>
      </c>
      <c r="G655">
        <v>0</v>
      </c>
      <c r="H655" s="44">
        <f t="shared" si="10"/>
        <v>1</v>
      </c>
      <c r="I655" s="1">
        <v>3500</v>
      </c>
      <c r="J655" s="25" t="s">
        <v>3176</v>
      </c>
    </row>
    <row r="656" spans="1:10" x14ac:dyDescent="0.25">
      <c r="A656" t="s">
        <v>469</v>
      </c>
      <c r="B656" s="1">
        <v>30000</v>
      </c>
      <c r="C656">
        <v>36</v>
      </c>
      <c r="D656" s="25" t="s">
        <v>2979</v>
      </c>
      <c r="E656">
        <v>2.4</v>
      </c>
      <c r="F656" s="1">
        <v>20138.189999999999</v>
      </c>
      <c r="G656">
        <v>0</v>
      </c>
      <c r="H656" s="44">
        <f t="shared" si="10"/>
        <v>1</v>
      </c>
      <c r="I656" s="1">
        <v>3500</v>
      </c>
      <c r="J656" s="25" t="s">
        <v>3177</v>
      </c>
    </row>
    <row r="657" spans="1:10" x14ac:dyDescent="0.25">
      <c r="A657" t="s">
        <v>2523</v>
      </c>
      <c r="B657" s="1">
        <v>21000</v>
      </c>
      <c r="C657">
        <v>24</v>
      </c>
      <c r="D657" s="25" t="s">
        <v>2979</v>
      </c>
      <c r="E657">
        <v>2.4</v>
      </c>
      <c r="F657" s="1">
        <v>20124.135000000002</v>
      </c>
      <c r="G657">
        <v>0</v>
      </c>
      <c r="H657" s="44">
        <f t="shared" si="10"/>
        <v>1</v>
      </c>
      <c r="I657" s="1">
        <v>1965</v>
      </c>
      <c r="J657" s="25" t="s">
        <v>3178</v>
      </c>
    </row>
    <row r="658" spans="1:10" x14ac:dyDescent="0.25">
      <c r="A658" t="s">
        <v>370</v>
      </c>
      <c r="B658" s="1">
        <v>22500</v>
      </c>
      <c r="C658">
        <v>24</v>
      </c>
      <c r="D658" s="25" t="s">
        <v>2979</v>
      </c>
      <c r="E658">
        <v>2.4</v>
      </c>
      <c r="F658" s="1">
        <v>20120.385000000002</v>
      </c>
      <c r="G658">
        <v>0</v>
      </c>
      <c r="H658" s="44">
        <f t="shared" si="10"/>
        <v>1</v>
      </c>
      <c r="I658" s="1">
        <v>2250</v>
      </c>
      <c r="J658" s="25" t="s">
        <v>3179</v>
      </c>
    </row>
    <row r="659" spans="1:10" x14ac:dyDescent="0.25">
      <c r="A659" t="s">
        <v>2866</v>
      </c>
      <c r="B659" s="1">
        <v>22500</v>
      </c>
      <c r="C659">
        <v>24</v>
      </c>
      <c r="D659" s="25" t="s">
        <v>2979</v>
      </c>
      <c r="E659">
        <v>2.4</v>
      </c>
      <c r="F659" s="1">
        <v>20054.415000000001</v>
      </c>
      <c r="G659">
        <v>0</v>
      </c>
      <c r="H659" s="44">
        <f t="shared" si="10"/>
        <v>1</v>
      </c>
      <c r="I659" s="1">
        <v>3500</v>
      </c>
      <c r="J659" s="25" t="s">
        <v>3180</v>
      </c>
    </row>
    <row r="660" spans="1:10" x14ac:dyDescent="0.25">
      <c r="A660" t="s">
        <v>180</v>
      </c>
      <c r="B660" s="1">
        <v>36000</v>
      </c>
      <c r="C660">
        <v>36</v>
      </c>
      <c r="D660" s="25" t="s">
        <v>2979</v>
      </c>
      <c r="E660">
        <v>2.4</v>
      </c>
      <c r="F660" s="1">
        <v>20038.334999999999</v>
      </c>
      <c r="G660">
        <v>5</v>
      </c>
      <c r="H660" s="44">
        <f t="shared" si="10"/>
        <v>2</v>
      </c>
      <c r="I660" s="1">
        <v>623.15</v>
      </c>
      <c r="J660" s="25" t="s">
        <v>3181</v>
      </c>
    </row>
    <row r="661" spans="1:10" x14ac:dyDescent="0.25">
      <c r="A661" t="s">
        <v>1705</v>
      </c>
      <c r="B661" s="1">
        <v>45000</v>
      </c>
      <c r="C661">
        <v>36</v>
      </c>
      <c r="D661" s="25" t="s">
        <v>2979</v>
      </c>
      <c r="E661">
        <v>2.4</v>
      </c>
      <c r="F661" s="1">
        <v>19997.91</v>
      </c>
      <c r="G661">
        <v>41</v>
      </c>
      <c r="H661" s="44">
        <f t="shared" si="10"/>
        <v>4</v>
      </c>
      <c r="I661" s="1">
        <v>2455.9250000000002</v>
      </c>
      <c r="J661" s="25" t="s">
        <v>3182</v>
      </c>
    </row>
    <row r="662" spans="1:10" x14ac:dyDescent="0.25">
      <c r="A662" t="s">
        <v>2072</v>
      </c>
      <c r="B662" s="1">
        <v>30000</v>
      </c>
      <c r="C662">
        <v>24</v>
      </c>
      <c r="D662" s="25" t="s">
        <v>2979</v>
      </c>
      <c r="E662">
        <v>2.4</v>
      </c>
      <c r="F662" s="1">
        <v>19994.189999999999</v>
      </c>
      <c r="G662">
        <v>0</v>
      </c>
      <c r="H662" s="44">
        <f t="shared" si="10"/>
        <v>1</v>
      </c>
      <c r="I662" s="1">
        <v>3020</v>
      </c>
      <c r="J662" s="25" t="s">
        <v>3183</v>
      </c>
    </row>
    <row r="663" spans="1:10" x14ac:dyDescent="0.25">
      <c r="A663" t="s">
        <v>2573</v>
      </c>
      <c r="B663" s="1">
        <v>45000</v>
      </c>
      <c r="C663">
        <v>36</v>
      </c>
      <c r="D663" s="25" t="s">
        <v>2979</v>
      </c>
      <c r="E663">
        <v>2.4</v>
      </c>
      <c r="F663" s="1">
        <v>19993.724999999999</v>
      </c>
      <c r="G663">
        <v>80</v>
      </c>
      <c r="H663" s="44">
        <f t="shared" si="10"/>
        <v>5</v>
      </c>
      <c r="I663" s="1">
        <v>2117.8000000000002</v>
      </c>
      <c r="J663" s="25" t="s">
        <v>3170</v>
      </c>
    </row>
    <row r="664" spans="1:10" x14ac:dyDescent="0.25">
      <c r="A664" t="s">
        <v>2204</v>
      </c>
      <c r="B664" s="1">
        <v>30000</v>
      </c>
      <c r="C664">
        <v>24</v>
      </c>
      <c r="D664" s="25" t="s">
        <v>2979</v>
      </c>
      <c r="E664">
        <v>2.4</v>
      </c>
      <c r="F664" s="1">
        <v>19987.050000000003</v>
      </c>
      <c r="G664">
        <v>0</v>
      </c>
      <c r="H664" s="44">
        <f t="shared" si="10"/>
        <v>1</v>
      </c>
      <c r="I664" s="1">
        <v>3501.5499999999997</v>
      </c>
      <c r="J664" s="25" t="s">
        <v>3171</v>
      </c>
    </row>
    <row r="665" spans="1:10" x14ac:dyDescent="0.25">
      <c r="A665" t="s">
        <v>485</v>
      </c>
      <c r="B665" s="1">
        <v>30000</v>
      </c>
      <c r="C665">
        <v>24</v>
      </c>
      <c r="D665" s="25" t="s">
        <v>2979</v>
      </c>
      <c r="E665">
        <v>2.4</v>
      </c>
      <c r="F665" s="1">
        <v>19984.665000000001</v>
      </c>
      <c r="G665">
        <v>0</v>
      </c>
      <c r="H665" s="44">
        <f t="shared" si="10"/>
        <v>1</v>
      </c>
      <c r="I665" s="1">
        <v>3500</v>
      </c>
      <c r="J665" s="25" t="s">
        <v>3172</v>
      </c>
    </row>
    <row r="666" spans="1:10" x14ac:dyDescent="0.25">
      <c r="A666" t="s">
        <v>214</v>
      </c>
      <c r="B666" s="1">
        <v>30000</v>
      </c>
      <c r="C666">
        <v>24</v>
      </c>
      <c r="D666" s="25" t="s">
        <v>2979</v>
      </c>
      <c r="E666">
        <v>2.4</v>
      </c>
      <c r="F666" s="1">
        <v>19964.715</v>
      </c>
      <c r="G666">
        <v>143</v>
      </c>
      <c r="H666" s="44">
        <f t="shared" si="10"/>
        <v>7</v>
      </c>
      <c r="I666" s="1">
        <v>800</v>
      </c>
      <c r="J666" s="25" t="s">
        <v>3173</v>
      </c>
    </row>
    <row r="667" spans="1:10" x14ac:dyDescent="0.25">
      <c r="A667" t="s">
        <v>111</v>
      </c>
      <c r="B667" s="1">
        <v>30000</v>
      </c>
      <c r="C667">
        <v>12</v>
      </c>
      <c r="D667" s="25" t="s">
        <v>2979</v>
      </c>
      <c r="E667">
        <v>2.4</v>
      </c>
      <c r="F667" s="1">
        <v>19943.685000000001</v>
      </c>
      <c r="G667">
        <v>0</v>
      </c>
      <c r="H667" s="44">
        <f t="shared" si="10"/>
        <v>1</v>
      </c>
      <c r="I667" s="1">
        <v>3500</v>
      </c>
      <c r="J667" s="25" t="s">
        <v>3174</v>
      </c>
    </row>
    <row r="668" spans="1:10" x14ac:dyDescent="0.25">
      <c r="A668" t="s">
        <v>2672</v>
      </c>
      <c r="B668" s="1">
        <v>22500</v>
      </c>
      <c r="C668">
        <v>24</v>
      </c>
      <c r="D668" s="25" t="s">
        <v>2979</v>
      </c>
      <c r="E668">
        <v>2.4</v>
      </c>
      <c r="F668" s="1">
        <v>19905.074999999997</v>
      </c>
      <c r="G668">
        <v>0</v>
      </c>
      <c r="H668" s="44">
        <f t="shared" si="10"/>
        <v>1</v>
      </c>
      <c r="I668" s="1">
        <v>2250</v>
      </c>
      <c r="J668" s="25" t="s">
        <v>3175</v>
      </c>
    </row>
    <row r="669" spans="1:10" x14ac:dyDescent="0.25">
      <c r="A669" t="s">
        <v>2460</v>
      </c>
      <c r="B669" s="1">
        <v>22500</v>
      </c>
      <c r="C669">
        <v>24</v>
      </c>
      <c r="D669" s="25" t="s">
        <v>2979</v>
      </c>
      <c r="E669">
        <v>2.4</v>
      </c>
      <c r="F669" s="1">
        <v>19889.52</v>
      </c>
      <c r="G669">
        <v>0</v>
      </c>
      <c r="H669" s="44">
        <f t="shared" si="10"/>
        <v>1</v>
      </c>
      <c r="I669" s="1">
        <v>2250</v>
      </c>
      <c r="J669" s="25" t="s">
        <v>3176</v>
      </c>
    </row>
    <row r="670" spans="1:10" x14ac:dyDescent="0.25">
      <c r="A670" t="s">
        <v>1258</v>
      </c>
      <c r="B670" s="1">
        <v>30000</v>
      </c>
      <c r="C670">
        <v>24</v>
      </c>
      <c r="D670" s="25" t="s">
        <v>2979</v>
      </c>
      <c r="E670">
        <v>2.4</v>
      </c>
      <c r="F670" s="1">
        <v>19887.689999999999</v>
      </c>
      <c r="G670">
        <v>0</v>
      </c>
      <c r="H670" s="44">
        <f t="shared" si="10"/>
        <v>1</v>
      </c>
      <c r="I670" s="1">
        <v>2250</v>
      </c>
      <c r="J670" s="25" t="s">
        <v>3177</v>
      </c>
    </row>
    <row r="671" spans="1:10" x14ac:dyDescent="0.25">
      <c r="A671" t="s">
        <v>1213</v>
      </c>
      <c r="B671" s="1">
        <v>30000</v>
      </c>
      <c r="C671">
        <v>36</v>
      </c>
      <c r="D671" s="25" t="s">
        <v>2979</v>
      </c>
      <c r="E671">
        <v>2.4</v>
      </c>
      <c r="F671" s="1">
        <v>19823.64</v>
      </c>
      <c r="G671">
        <v>268</v>
      </c>
      <c r="H671" s="44">
        <f t="shared" si="10"/>
        <v>8</v>
      </c>
      <c r="I671" s="1">
        <v>166.45</v>
      </c>
      <c r="J671" s="25" t="s">
        <v>3178</v>
      </c>
    </row>
    <row r="672" spans="1:10" x14ac:dyDescent="0.25">
      <c r="A672" t="s">
        <v>129</v>
      </c>
      <c r="B672" s="1">
        <v>30000</v>
      </c>
      <c r="C672">
        <v>36</v>
      </c>
      <c r="D672" s="25" t="s">
        <v>2979</v>
      </c>
      <c r="E672">
        <v>2.4</v>
      </c>
      <c r="F672" s="1">
        <v>19814.189999999999</v>
      </c>
      <c r="G672">
        <v>0</v>
      </c>
      <c r="H672" s="44">
        <f t="shared" si="10"/>
        <v>1</v>
      </c>
      <c r="I672" s="1">
        <v>3500</v>
      </c>
      <c r="J672" s="25" t="s">
        <v>3179</v>
      </c>
    </row>
    <row r="673" spans="1:10" x14ac:dyDescent="0.25">
      <c r="A673" t="s">
        <v>2926</v>
      </c>
      <c r="B673" s="1">
        <v>23100</v>
      </c>
      <c r="C673">
        <v>24</v>
      </c>
      <c r="D673" s="25" t="s">
        <v>2979</v>
      </c>
      <c r="E673">
        <v>2.4</v>
      </c>
      <c r="F673" s="1">
        <v>19798.035</v>
      </c>
      <c r="G673">
        <v>0</v>
      </c>
      <c r="H673" s="44">
        <f t="shared" si="10"/>
        <v>1</v>
      </c>
      <c r="I673" s="1">
        <v>2350</v>
      </c>
      <c r="J673" s="25" t="s">
        <v>3180</v>
      </c>
    </row>
    <row r="674" spans="1:10" x14ac:dyDescent="0.25">
      <c r="A674" t="s">
        <v>1452</v>
      </c>
      <c r="B674" s="1">
        <v>24000</v>
      </c>
      <c r="C674">
        <v>24</v>
      </c>
      <c r="D674" s="25" t="s">
        <v>2979</v>
      </c>
      <c r="E674">
        <v>2.4</v>
      </c>
      <c r="F674" s="1">
        <v>19785.96</v>
      </c>
      <c r="G674">
        <v>0</v>
      </c>
      <c r="H674" s="44">
        <f t="shared" si="10"/>
        <v>1</v>
      </c>
      <c r="I674" s="1">
        <v>2500</v>
      </c>
      <c r="J674" s="25" t="s">
        <v>3181</v>
      </c>
    </row>
    <row r="675" spans="1:10" x14ac:dyDescent="0.25">
      <c r="A675" t="s">
        <v>2123</v>
      </c>
      <c r="B675" s="1">
        <v>37500</v>
      </c>
      <c r="C675">
        <v>36</v>
      </c>
      <c r="D675" s="25" t="s">
        <v>2979</v>
      </c>
      <c r="E675">
        <v>2.4</v>
      </c>
      <c r="F675" s="1">
        <v>19778.310000000001</v>
      </c>
      <c r="G675">
        <v>0</v>
      </c>
      <c r="H675" s="44">
        <f t="shared" si="10"/>
        <v>1</v>
      </c>
      <c r="I675" s="1">
        <v>4000</v>
      </c>
      <c r="J675" s="25" t="s">
        <v>3182</v>
      </c>
    </row>
    <row r="676" spans="1:10" x14ac:dyDescent="0.25">
      <c r="A676" t="s">
        <v>388</v>
      </c>
      <c r="B676" s="1">
        <v>30000</v>
      </c>
      <c r="C676">
        <v>36</v>
      </c>
      <c r="D676" s="25" t="s">
        <v>2979</v>
      </c>
      <c r="E676">
        <v>2.4</v>
      </c>
      <c r="F676" s="1">
        <v>19764.555</v>
      </c>
      <c r="G676">
        <v>0</v>
      </c>
      <c r="H676" s="44">
        <f t="shared" si="10"/>
        <v>1</v>
      </c>
      <c r="I676" s="1">
        <v>2000</v>
      </c>
      <c r="J676" s="25" t="s">
        <v>3183</v>
      </c>
    </row>
    <row r="677" spans="1:10" x14ac:dyDescent="0.25">
      <c r="A677" t="s">
        <v>437</v>
      </c>
      <c r="B677" s="1">
        <v>60000</v>
      </c>
      <c r="C677">
        <v>36</v>
      </c>
      <c r="D677" s="25" t="s">
        <v>2979</v>
      </c>
      <c r="E677">
        <v>2.4</v>
      </c>
      <c r="F677" s="1">
        <v>19743.39</v>
      </c>
      <c r="G677">
        <v>0</v>
      </c>
      <c r="H677" s="44">
        <f t="shared" si="10"/>
        <v>1</v>
      </c>
      <c r="I677" s="1">
        <v>6175</v>
      </c>
      <c r="J677" s="25" t="s">
        <v>3170</v>
      </c>
    </row>
    <row r="678" spans="1:10" x14ac:dyDescent="0.25">
      <c r="A678" t="s">
        <v>1317</v>
      </c>
      <c r="B678" s="1">
        <v>22500</v>
      </c>
      <c r="C678">
        <v>24</v>
      </c>
      <c r="D678" s="25" t="s">
        <v>2979</v>
      </c>
      <c r="E678">
        <v>2.4</v>
      </c>
      <c r="F678" s="1">
        <v>19716.599999999999</v>
      </c>
      <c r="G678">
        <v>63</v>
      </c>
      <c r="H678" s="44">
        <f t="shared" si="10"/>
        <v>5</v>
      </c>
      <c r="I678" s="1">
        <v>2025</v>
      </c>
      <c r="J678" s="25" t="s">
        <v>3171</v>
      </c>
    </row>
    <row r="679" spans="1:10" x14ac:dyDescent="0.25">
      <c r="A679" t="s">
        <v>2887</v>
      </c>
      <c r="B679" s="1">
        <v>37500</v>
      </c>
      <c r="C679">
        <v>36</v>
      </c>
      <c r="D679" s="25" t="s">
        <v>2979</v>
      </c>
      <c r="E679">
        <v>2.4</v>
      </c>
      <c r="F679" s="1">
        <v>19700.760000000002</v>
      </c>
      <c r="G679">
        <v>0</v>
      </c>
      <c r="H679" s="44">
        <f t="shared" si="10"/>
        <v>1</v>
      </c>
      <c r="I679" s="1">
        <v>4750</v>
      </c>
      <c r="J679" s="25" t="s">
        <v>3172</v>
      </c>
    </row>
    <row r="680" spans="1:10" x14ac:dyDescent="0.25">
      <c r="A680" t="s">
        <v>182</v>
      </c>
      <c r="B680" s="1">
        <v>22500</v>
      </c>
      <c r="C680">
        <v>24</v>
      </c>
      <c r="D680" s="25" t="s">
        <v>2979</v>
      </c>
      <c r="E680">
        <v>2.4</v>
      </c>
      <c r="F680" s="1">
        <v>19648.364999999998</v>
      </c>
      <c r="G680">
        <v>0</v>
      </c>
      <c r="H680" s="44">
        <f t="shared" si="10"/>
        <v>1</v>
      </c>
      <c r="I680" s="1">
        <v>2250</v>
      </c>
      <c r="J680" s="25" t="s">
        <v>3173</v>
      </c>
    </row>
    <row r="681" spans="1:10" x14ac:dyDescent="0.25">
      <c r="A681" t="s">
        <v>2977</v>
      </c>
      <c r="B681" s="1">
        <v>37500</v>
      </c>
      <c r="C681">
        <v>36</v>
      </c>
      <c r="D681" s="25" t="s">
        <v>2979</v>
      </c>
      <c r="E681">
        <v>2.4</v>
      </c>
      <c r="F681" s="1">
        <v>19633.064999999999</v>
      </c>
      <c r="G681">
        <v>0</v>
      </c>
      <c r="H681" s="44">
        <f t="shared" si="10"/>
        <v>1</v>
      </c>
      <c r="I681" s="1">
        <v>1500</v>
      </c>
      <c r="J681" s="25" t="s">
        <v>3174</v>
      </c>
    </row>
    <row r="682" spans="1:10" x14ac:dyDescent="0.25">
      <c r="A682" t="s">
        <v>2153</v>
      </c>
      <c r="B682" s="1">
        <v>22500</v>
      </c>
      <c r="C682">
        <v>24</v>
      </c>
      <c r="D682" s="25" t="s">
        <v>2979</v>
      </c>
      <c r="E682">
        <v>2.4</v>
      </c>
      <c r="F682" s="1">
        <v>19602.764999999999</v>
      </c>
      <c r="G682">
        <v>0</v>
      </c>
      <c r="H682" s="44">
        <f t="shared" si="10"/>
        <v>1</v>
      </c>
      <c r="I682" s="1">
        <v>2000</v>
      </c>
      <c r="J682" s="25" t="s">
        <v>3175</v>
      </c>
    </row>
    <row r="683" spans="1:10" x14ac:dyDescent="0.25">
      <c r="A683" t="s">
        <v>1764</v>
      </c>
      <c r="B683" s="1">
        <v>37500</v>
      </c>
      <c r="C683">
        <v>36</v>
      </c>
      <c r="D683" s="25" t="s">
        <v>2979</v>
      </c>
      <c r="E683">
        <v>2.4</v>
      </c>
      <c r="F683" s="1">
        <v>19591.170000000002</v>
      </c>
      <c r="G683">
        <v>0</v>
      </c>
      <c r="H683" s="44">
        <f t="shared" si="10"/>
        <v>1</v>
      </c>
      <c r="I683" s="1">
        <v>3082.125</v>
      </c>
      <c r="J683" s="25" t="s">
        <v>3176</v>
      </c>
    </row>
    <row r="684" spans="1:10" x14ac:dyDescent="0.25">
      <c r="A684" t="s">
        <v>2658</v>
      </c>
      <c r="B684" s="1">
        <v>76500</v>
      </c>
      <c r="C684">
        <v>24</v>
      </c>
      <c r="D684" s="25" t="s">
        <v>2979</v>
      </c>
      <c r="E684">
        <v>2.4</v>
      </c>
      <c r="F684" s="1">
        <v>19571.114999999998</v>
      </c>
      <c r="G684">
        <v>69</v>
      </c>
      <c r="H684" s="44">
        <f t="shared" si="10"/>
        <v>5</v>
      </c>
      <c r="I684" s="1">
        <v>0</v>
      </c>
      <c r="J684" s="25" t="s">
        <v>3177</v>
      </c>
    </row>
    <row r="685" spans="1:10" x14ac:dyDescent="0.25">
      <c r="A685" t="s">
        <v>2413</v>
      </c>
      <c r="B685" s="1">
        <v>36000</v>
      </c>
      <c r="C685">
        <v>36</v>
      </c>
      <c r="D685" s="25" t="s">
        <v>2979</v>
      </c>
      <c r="E685">
        <v>2.4</v>
      </c>
      <c r="F685" s="1">
        <v>19544.535</v>
      </c>
      <c r="G685">
        <v>0</v>
      </c>
      <c r="H685" s="44">
        <f t="shared" si="10"/>
        <v>1</v>
      </c>
      <c r="I685" s="1">
        <v>4500</v>
      </c>
      <c r="J685" s="25" t="s">
        <v>3178</v>
      </c>
    </row>
    <row r="686" spans="1:10" x14ac:dyDescent="0.25">
      <c r="A686" t="s">
        <v>2365</v>
      </c>
      <c r="B686" s="1">
        <v>45000</v>
      </c>
      <c r="C686">
        <v>36</v>
      </c>
      <c r="D686" s="25" t="s">
        <v>2979</v>
      </c>
      <c r="E686">
        <v>2.4</v>
      </c>
      <c r="F686" s="1">
        <v>19542.525000000001</v>
      </c>
      <c r="G686">
        <v>0</v>
      </c>
      <c r="H686" s="44">
        <f t="shared" si="10"/>
        <v>1</v>
      </c>
      <c r="I686" s="1">
        <v>2717.5</v>
      </c>
      <c r="J686" s="25" t="s">
        <v>3179</v>
      </c>
    </row>
    <row r="687" spans="1:10" x14ac:dyDescent="0.25">
      <c r="A687" t="s">
        <v>2896</v>
      </c>
      <c r="B687" s="1">
        <v>19500</v>
      </c>
      <c r="C687">
        <v>24</v>
      </c>
      <c r="D687" s="25" t="s">
        <v>2979</v>
      </c>
      <c r="E687">
        <v>2.4</v>
      </c>
      <c r="F687" s="1">
        <v>19500</v>
      </c>
      <c r="G687">
        <v>0</v>
      </c>
      <c r="H687" s="44">
        <f t="shared" si="10"/>
        <v>1</v>
      </c>
      <c r="I687" s="1">
        <v>1750</v>
      </c>
      <c r="J687" s="25" t="s">
        <v>3180</v>
      </c>
    </row>
    <row r="688" spans="1:10" x14ac:dyDescent="0.25">
      <c r="A688" t="s">
        <v>946</v>
      </c>
      <c r="B688" s="1">
        <v>30000</v>
      </c>
      <c r="C688">
        <v>36</v>
      </c>
      <c r="D688" s="25" t="s">
        <v>2979</v>
      </c>
      <c r="E688">
        <v>2.4</v>
      </c>
      <c r="F688" s="1">
        <v>19471.079999999998</v>
      </c>
      <c r="G688">
        <v>3</v>
      </c>
      <c r="H688" s="44">
        <f t="shared" si="10"/>
        <v>2</v>
      </c>
      <c r="I688" s="1">
        <v>2552.5</v>
      </c>
      <c r="J688" s="25" t="s">
        <v>3181</v>
      </c>
    </row>
    <row r="689" spans="1:10" x14ac:dyDescent="0.25">
      <c r="A689" t="s">
        <v>130</v>
      </c>
      <c r="B689" s="1">
        <v>30000</v>
      </c>
      <c r="C689">
        <v>24</v>
      </c>
      <c r="D689" s="25" t="s">
        <v>2979</v>
      </c>
      <c r="E689">
        <v>2.4</v>
      </c>
      <c r="F689" s="1">
        <v>19426.560000000001</v>
      </c>
      <c r="G689">
        <v>0</v>
      </c>
      <c r="H689" s="44">
        <f t="shared" si="10"/>
        <v>1</v>
      </c>
      <c r="I689" s="1">
        <v>3500</v>
      </c>
      <c r="J689" s="25" t="s">
        <v>3182</v>
      </c>
    </row>
    <row r="690" spans="1:10" x14ac:dyDescent="0.25">
      <c r="A690" t="s">
        <v>922</v>
      </c>
      <c r="B690" s="1">
        <v>20250</v>
      </c>
      <c r="C690">
        <v>24</v>
      </c>
      <c r="D690" s="25" t="s">
        <v>2979</v>
      </c>
      <c r="E690">
        <v>2.4</v>
      </c>
      <c r="F690" s="1">
        <v>19406.055</v>
      </c>
      <c r="G690">
        <v>276</v>
      </c>
      <c r="H690" s="44">
        <f t="shared" si="10"/>
        <v>8</v>
      </c>
      <c r="I690" s="1">
        <v>1875</v>
      </c>
      <c r="J690" s="25" t="s">
        <v>3183</v>
      </c>
    </row>
    <row r="691" spans="1:10" x14ac:dyDescent="0.25">
      <c r="A691" t="s">
        <v>2330</v>
      </c>
      <c r="B691" s="1">
        <v>23250</v>
      </c>
      <c r="C691">
        <v>36</v>
      </c>
      <c r="D691" s="25" t="s">
        <v>2979</v>
      </c>
      <c r="E691">
        <v>2.4</v>
      </c>
      <c r="F691" s="1">
        <v>19368.735000000001</v>
      </c>
      <c r="G691">
        <v>0</v>
      </c>
      <c r="H691" s="44">
        <f t="shared" si="10"/>
        <v>1</v>
      </c>
      <c r="I691" s="1">
        <v>3125</v>
      </c>
      <c r="J691" s="25" t="s">
        <v>3170</v>
      </c>
    </row>
    <row r="692" spans="1:10" x14ac:dyDescent="0.25">
      <c r="A692" t="s">
        <v>720</v>
      </c>
      <c r="B692" s="1">
        <v>30000</v>
      </c>
      <c r="C692">
        <v>36</v>
      </c>
      <c r="D692" s="25" t="s">
        <v>2979</v>
      </c>
      <c r="E692">
        <v>2.4</v>
      </c>
      <c r="F692" s="1">
        <v>19365.135000000002</v>
      </c>
      <c r="G692">
        <v>0</v>
      </c>
      <c r="H692" s="44">
        <f t="shared" si="10"/>
        <v>1</v>
      </c>
      <c r="I692" s="1">
        <v>3500</v>
      </c>
      <c r="J692" s="25" t="s">
        <v>3171</v>
      </c>
    </row>
    <row r="693" spans="1:10" x14ac:dyDescent="0.25">
      <c r="A693" t="s">
        <v>461</v>
      </c>
      <c r="B693" s="1">
        <v>60000</v>
      </c>
      <c r="C693">
        <v>36</v>
      </c>
      <c r="D693" s="25" t="s">
        <v>2979</v>
      </c>
      <c r="E693">
        <v>2.4</v>
      </c>
      <c r="F693" s="1">
        <v>19323.195</v>
      </c>
      <c r="G693">
        <v>0</v>
      </c>
      <c r="H693" s="44">
        <f t="shared" si="10"/>
        <v>1</v>
      </c>
      <c r="I693" s="1">
        <v>0</v>
      </c>
      <c r="J693" s="25" t="s">
        <v>3172</v>
      </c>
    </row>
    <row r="694" spans="1:10" x14ac:dyDescent="0.25">
      <c r="A694" t="s">
        <v>2687</v>
      </c>
      <c r="B694" s="1">
        <v>22500</v>
      </c>
      <c r="C694">
        <v>36</v>
      </c>
      <c r="D694" s="25" t="s">
        <v>2979</v>
      </c>
      <c r="E694">
        <v>2.4</v>
      </c>
      <c r="F694" s="1">
        <v>19306.395</v>
      </c>
      <c r="G694">
        <v>0</v>
      </c>
      <c r="H694" s="44">
        <f t="shared" si="10"/>
        <v>1</v>
      </c>
      <c r="I694" s="1">
        <v>3750</v>
      </c>
      <c r="J694" s="25" t="s">
        <v>3173</v>
      </c>
    </row>
    <row r="695" spans="1:10" x14ac:dyDescent="0.25">
      <c r="A695" t="s">
        <v>864</v>
      </c>
      <c r="B695" s="1">
        <v>30000</v>
      </c>
      <c r="C695">
        <v>36</v>
      </c>
      <c r="D695" s="25" t="s">
        <v>2979</v>
      </c>
      <c r="E695">
        <v>2.4</v>
      </c>
      <c r="F695" s="1">
        <v>19225.439999999999</v>
      </c>
      <c r="G695">
        <v>0</v>
      </c>
      <c r="H695" s="44">
        <f t="shared" si="10"/>
        <v>1</v>
      </c>
      <c r="I695" s="1">
        <v>3500</v>
      </c>
      <c r="J695" s="25" t="s">
        <v>3174</v>
      </c>
    </row>
    <row r="696" spans="1:10" x14ac:dyDescent="0.25">
      <c r="A696" t="s">
        <v>609</v>
      </c>
      <c r="B696" s="1">
        <v>22500</v>
      </c>
      <c r="C696">
        <v>24</v>
      </c>
      <c r="D696" s="25" t="s">
        <v>2979</v>
      </c>
      <c r="E696">
        <v>2.4</v>
      </c>
      <c r="F696" s="1">
        <v>19190.73</v>
      </c>
      <c r="G696">
        <v>6</v>
      </c>
      <c r="H696" s="44">
        <f t="shared" si="10"/>
        <v>2</v>
      </c>
      <c r="I696" s="1">
        <v>2250</v>
      </c>
      <c r="J696" s="25" t="s">
        <v>3175</v>
      </c>
    </row>
    <row r="697" spans="1:10" x14ac:dyDescent="0.25">
      <c r="A697" t="s">
        <v>1831</v>
      </c>
      <c r="B697" s="1">
        <v>33000</v>
      </c>
      <c r="C697">
        <v>36</v>
      </c>
      <c r="D697" s="25" t="s">
        <v>2979</v>
      </c>
      <c r="E697">
        <v>2.4</v>
      </c>
      <c r="F697" s="1">
        <v>19159.29</v>
      </c>
      <c r="G697">
        <v>716</v>
      </c>
      <c r="H697" s="44">
        <f t="shared" si="10"/>
        <v>8</v>
      </c>
      <c r="I697" s="1">
        <v>215.97499999999999</v>
      </c>
      <c r="J697" s="25" t="s">
        <v>3176</v>
      </c>
    </row>
    <row r="698" spans="1:10" x14ac:dyDescent="0.25">
      <c r="A698" t="s">
        <v>2650</v>
      </c>
      <c r="B698" s="1">
        <v>30000</v>
      </c>
      <c r="C698">
        <v>36</v>
      </c>
      <c r="D698" s="25" t="s">
        <v>2979</v>
      </c>
      <c r="E698">
        <v>2.4</v>
      </c>
      <c r="F698" s="1">
        <v>19150.560000000001</v>
      </c>
      <c r="G698">
        <v>0</v>
      </c>
      <c r="H698" s="44">
        <f t="shared" si="10"/>
        <v>1</v>
      </c>
      <c r="I698" s="1">
        <v>1677.5</v>
      </c>
      <c r="J698" s="25" t="s">
        <v>3177</v>
      </c>
    </row>
    <row r="699" spans="1:10" x14ac:dyDescent="0.25">
      <c r="A699" t="s">
        <v>989</v>
      </c>
      <c r="B699" s="1">
        <v>30000</v>
      </c>
      <c r="C699">
        <v>36</v>
      </c>
      <c r="D699" s="25" t="s">
        <v>2979</v>
      </c>
      <c r="E699">
        <v>2.4</v>
      </c>
      <c r="F699" s="1">
        <v>19111.275000000001</v>
      </c>
      <c r="G699">
        <v>0</v>
      </c>
      <c r="H699" s="44">
        <f t="shared" si="10"/>
        <v>1</v>
      </c>
      <c r="I699" s="1">
        <v>3500</v>
      </c>
      <c r="J699" s="25" t="s">
        <v>3178</v>
      </c>
    </row>
    <row r="700" spans="1:10" x14ac:dyDescent="0.25">
      <c r="A700" t="s">
        <v>958</v>
      </c>
      <c r="B700" s="1">
        <v>22500</v>
      </c>
      <c r="C700">
        <v>36</v>
      </c>
      <c r="D700" s="25" t="s">
        <v>2979</v>
      </c>
      <c r="E700">
        <v>2.4</v>
      </c>
      <c r="F700" s="1">
        <v>19071.735000000001</v>
      </c>
      <c r="G700">
        <v>0</v>
      </c>
      <c r="H700" s="44">
        <f t="shared" si="10"/>
        <v>1</v>
      </c>
      <c r="I700" s="1">
        <v>2250</v>
      </c>
      <c r="J700" s="25" t="s">
        <v>3170</v>
      </c>
    </row>
    <row r="701" spans="1:10" x14ac:dyDescent="0.25">
      <c r="A701" t="s">
        <v>2158</v>
      </c>
      <c r="B701" s="1">
        <v>22500</v>
      </c>
      <c r="C701">
        <v>24</v>
      </c>
      <c r="D701" s="25" t="s">
        <v>2979</v>
      </c>
      <c r="E701">
        <v>2.4</v>
      </c>
      <c r="F701" s="1">
        <v>19069.125</v>
      </c>
      <c r="G701">
        <v>3</v>
      </c>
      <c r="H701" s="44">
        <f t="shared" si="10"/>
        <v>2</v>
      </c>
      <c r="I701" s="1">
        <v>2250</v>
      </c>
      <c r="J701" s="25" t="s">
        <v>3171</v>
      </c>
    </row>
    <row r="702" spans="1:10" x14ac:dyDescent="0.25">
      <c r="A702" t="s">
        <v>2767</v>
      </c>
      <c r="B702" s="1">
        <v>21000</v>
      </c>
      <c r="C702">
        <v>24</v>
      </c>
      <c r="D702" s="25" t="s">
        <v>2979</v>
      </c>
      <c r="E702">
        <v>2.4</v>
      </c>
      <c r="F702" s="1">
        <v>19046.07</v>
      </c>
      <c r="G702">
        <v>0</v>
      </c>
      <c r="H702" s="44">
        <f t="shared" si="10"/>
        <v>1</v>
      </c>
      <c r="I702" s="1">
        <v>2000</v>
      </c>
      <c r="J702" s="25" t="s">
        <v>3172</v>
      </c>
    </row>
    <row r="703" spans="1:10" x14ac:dyDescent="0.25">
      <c r="A703" t="s">
        <v>1612</v>
      </c>
      <c r="B703" s="1">
        <v>21000</v>
      </c>
      <c r="C703">
        <v>24</v>
      </c>
      <c r="D703" s="25" t="s">
        <v>2979</v>
      </c>
      <c r="E703">
        <v>2.4</v>
      </c>
      <c r="F703" s="1">
        <v>18986.25</v>
      </c>
      <c r="G703">
        <v>0</v>
      </c>
      <c r="H703" s="44">
        <f t="shared" si="10"/>
        <v>1</v>
      </c>
      <c r="I703" s="1">
        <v>2000</v>
      </c>
      <c r="J703" s="25" t="s">
        <v>3173</v>
      </c>
    </row>
    <row r="704" spans="1:10" x14ac:dyDescent="0.25">
      <c r="A704" t="s">
        <v>259</v>
      </c>
      <c r="B704" s="1">
        <v>30000</v>
      </c>
      <c r="C704">
        <v>24</v>
      </c>
      <c r="D704" s="25" t="s">
        <v>2979</v>
      </c>
      <c r="E704">
        <v>2.4</v>
      </c>
      <c r="F704" s="1">
        <v>18972.165000000001</v>
      </c>
      <c r="G704">
        <v>2</v>
      </c>
      <c r="H704" s="44">
        <f t="shared" si="10"/>
        <v>2</v>
      </c>
      <c r="I704" s="1">
        <v>3500</v>
      </c>
      <c r="J704" s="25" t="s">
        <v>3174</v>
      </c>
    </row>
    <row r="705" spans="1:10" x14ac:dyDescent="0.25">
      <c r="A705" t="s">
        <v>565</v>
      </c>
      <c r="B705" s="1">
        <v>22500</v>
      </c>
      <c r="C705">
        <v>24</v>
      </c>
      <c r="D705" s="25" t="s">
        <v>2979</v>
      </c>
      <c r="E705">
        <v>2.4</v>
      </c>
      <c r="F705" s="1">
        <v>18927.420000000002</v>
      </c>
      <c r="G705">
        <v>0</v>
      </c>
      <c r="H705" s="44">
        <f t="shared" si="10"/>
        <v>1</v>
      </c>
      <c r="I705" s="1">
        <v>2250</v>
      </c>
      <c r="J705" s="25" t="s">
        <v>3175</v>
      </c>
    </row>
    <row r="706" spans="1:10" x14ac:dyDescent="0.25">
      <c r="A706" t="s">
        <v>2491</v>
      </c>
      <c r="B706" s="1">
        <v>22500</v>
      </c>
      <c r="C706">
        <v>24</v>
      </c>
      <c r="D706" s="25" t="s">
        <v>2979</v>
      </c>
      <c r="E706">
        <v>2.4</v>
      </c>
      <c r="F706" s="1">
        <v>18750</v>
      </c>
      <c r="G706">
        <v>14</v>
      </c>
      <c r="H706" s="44">
        <f t="shared" si="10"/>
        <v>3</v>
      </c>
      <c r="I706" s="1">
        <v>2250</v>
      </c>
      <c r="J706" s="25" t="s">
        <v>3176</v>
      </c>
    </row>
    <row r="707" spans="1:10" x14ac:dyDescent="0.25">
      <c r="A707" t="s">
        <v>2314</v>
      </c>
      <c r="B707" s="1">
        <v>18750</v>
      </c>
      <c r="C707">
        <v>24</v>
      </c>
      <c r="D707" s="25" t="s">
        <v>2979</v>
      </c>
      <c r="E707">
        <v>2.4</v>
      </c>
      <c r="F707" s="1">
        <v>18750</v>
      </c>
      <c r="G707">
        <v>0</v>
      </c>
      <c r="H707" s="44">
        <f t="shared" si="10"/>
        <v>1</v>
      </c>
      <c r="I707" s="1">
        <v>1625</v>
      </c>
      <c r="J707" s="25" t="s">
        <v>3177</v>
      </c>
    </row>
    <row r="708" spans="1:10" x14ac:dyDescent="0.25">
      <c r="A708" t="s">
        <v>2149</v>
      </c>
      <c r="B708" s="1">
        <v>18750</v>
      </c>
      <c r="C708">
        <v>24</v>
      </c>
      <c r="D708" s="25" t="s">
        <v>2979</v>
      </c>
      <c r="E708">
        <v>2.4</v>
      </c>
      <c r="F708" s="1">
        <v>18750</v>
      </c>
      <c r="G708">
        <v>0</v>
      </c>
      <c r="H708" s="44">
        <f t="shared" si="10"/>
        <v>1</v>
      </c>
      <c r="I708" s="1">
        <v>1625</v>
      </c>
      <c r="J708" s="25" t="s">
        <v>3178</v>
      </c>
    </row>
    <row r="709" spans="1:10" x14ac:dyDescent="0.25">
      <c r="A709" t="s">
        <v>681</v>
      </c>
      <c r="B709" s="1">
        <v>30000</v>
      </c>
      <c r="C709">
        <v>24</v>
      </c>
      <c r="D709" s="25" t="s">
        <v>2979</v>
      </c>
      <c r="E709">
        <v>2.4</v>
      </c>
      <c r="F709" s="1">
        <v>18748.904999999999</v>
      </c>
      <c r="G709">
        <v>109</v>
      </c>
      <c r="H709" s="44">
        <f t="shared" si="10"/>
        <v>6</v>
      </c>
      <c r="I709" s="1">
        <v>1824.75</v>
      </c>
      <c r="J709" s="25" t="s">
        <v>3179</v>
      </c>
    </row>
    <row r="710" spans="1:10" x14ac:dyDescent="0.25">
      <c r="A710" t="s">
        <v>245</v>
      </c>
      <c r="B710" s="1">
        <v>37500</v>
      </c>
      <c r="C710">
        <v>24</v>
      </c>
      <c r="D710" s="25" t="s">
        <v>2979</v>
      </c>
      <c r="E710">
        <v>2.4</v>
      </c>
      <c r="F710" s="1">
        <v>18748.47</v>
      </c>
      <c r="G710">
        <v>0</v>
      </c>
      <c r="H710" s="44">
        <f t="shared" si="10"/>
        <v>1</v>
      </c>
      <c r="I710" s="1">
        <v>3452.5</v>
      </c>
      <c r="J710" s="25" t="s">
        <v>3180</v>
      </c>
    </row>
    <row r="711" spans="1:10" x14ac:dyDescent="0.25">
      <c r="A711" t="s">
        <v>2839</v>
      </c>
      <c r="B711" s="1">
        <v>37500</v>
      </c>
      <c r="C711">
        <v>36</v>
      </c>
      <c r="D711" s="25" t="s">
        <v>2979</v>
      </c>
      <c r="E711">
        <v>2.4</v>
      </c>
      <c r="F711" s="1">
        <v>18747.345000000001</v>
      </c>
      <c r="G711">
        <v>146</v>
      </c>
      <c r="H711" s="44">
        <f t="shared" si="10"/>
        <v>7</v>
      </c>
      <c r="I711" s="1">
        <v>1794.5</v>
      </c>
      <c r="J711" s="25" t="s">
        <v>3181</v>
      </c>
    </row>
    <row r="712" spans="1:10" x14ac:dyDescent="0.25">
      <c r="A712" t="s">
        <v>2901</v>
      </c>
      <c r="B712" s="1">
        <v>22500</v>
      </c>
      <c r="C712">
        <v>24</v>
      </c>
      <c r="D712" s="25" t="s">
        <v>2979</v>
      </c>
      <c r="E712">
        <v>2.4</v>
      </c>
      <c r="F712" s="1">
        <v>18739.829999999998</v>
      </c>
      <c r="G712">
        <v>0</v>
      </c>
      <c r="H712" s="44">
        <f t="shared" si="10"/>
        <v>1</v>
      </c>
      <c r="I712" s="1">
        <v>2593.0500000000002</v>
      </c>
      <c r="J712" s="25" t="s">
        <v>3182</v>
      </c>
    </row>
    <row r="713" spans="1:10" x14ac:dyDescent="0.25">
      <c r="A713" t="s">
        <v>2370</v>
      </c>
      <c r="B713" s="1">
        <v>22500</v>
      </c>
      <c r="C713">
        <v>24</v>
      </c>
      <c r="D713" s="25" t="s">
        <v>2979</v>
      </c>
      <c r="E713">
        <v>2.4</v>
      </c>
      <c r="F713" s="1">
        <v>18707.985000000001</v>
      </c>
      <c r="G713">
        <v>0</v>
      </c>
      <c r="H713" s="44">
        <f t="shared" si="10"/>
        <v>1</v>
      </c>
      <c r="I713" s="1">
        <v>2250</v>
      </c>
      <c r="J713" s="25" t="s">
        <v>3183</v>
      </c>
    </row>
    <row r="714" spans="1:10" x14ac:dyDescent="0.25">
      <c r="A714" t="s">
        <v>70</v>
      </c>
      <c r="B714" s="1">
        <v>45000</v>
      </c>
      <c r="C714">
        <v>24</v>
      </c>
      <c r="D714" s="25" t="s">
        <v>2979</v>
      </c>
      <c r="E714">
        <v>2.4</v>
      </c>
      <c r="F714" s="1">
        <v>18699.09</v>
      </c>
      <c r="G714">
        <v>0</v>
      </c>
      <c r="H714" s="44">
        <f t="shared" si="10"/>
        <v>1</v>
      </c>
      <c r="I714" s="1">
        <v>6000</v>
      </c>
      <c r="J714" s="25" t="s">
        <v>3170</v>
      </c>
    </row>
    <row r="715" spans="1:10" x14ac:dyDescent="0.25">
      <c r="A715" t="s">
        <v>377</v>
      </c>
      <c r="B715" s="1">
        <v>26250</v>
      </c>
      <c r="C715">
        <v>36</v>
      </c>
      <c r="D715" s="25" t="s">
        <v>2979</v>
      </c>
      <c r="E715">
        <v>2.4</v>
      </c>
      <c r="F715" s="1">
        <v>18687.645</v>
      </c>
      <c r="G715">
        <v>24</v>
      </c>
      <c r="H715" s="44">
        <f t="shared" si="10"/>
        <v>3</v>
      </c>
      <c r="I715" s="1">
        <v>2875</v>
      </c>
      <c r="J715" s="25" t="s">
        <v>3171</v>
      </c>
    </row>
    <row r="716" spans="1:10" x14ac:dyDescent="0.25">
      <c r="A716" t="s">
        <v>2669</v>
      </c>
      <c r="B716" s="1">
        <v>19500</v>
      </c>
      <c r="C716">
        <v>24</v>
      </c>
      <c r="D716" s="25" t="s">
        <v>2979</v>
      </c>
      <c r="E716">
        <v>2.4</v>
      </c>
      <c r="F716" s="1">
        <v>18685.98</v>
      </c>
      <c r="G716">
        <v>0</v>
      </c>
      <c r="H716" s="44">
        <f t="shared" si="10"/>
        <v>1</v>
      </c>
      <c r="I716" s="1">
        <v>1750</v>
      </c>
      <c r="J716" s="25" t="s">
        <v>3172</v>
      </c>
    </row>
    <row r="717" spans="1:10" x14ac:dyDescent="0.25">
      <c r="A717" t="s">
        <v>2778</v>
      </c>
      <c r="B717" s="1">
        <v>22500</v>
      </c>
      <c r="C717">
        <v>24</v>
      </c>
      <c r="D717" s="25" t="s">
        <v>2979</v>
      </c>
      <c r="E717">
        <v>2.4</v>
      </c>
      <c r="F717" s="1">
        <v>18676.050000000003</v>
      </c>
      <c r="G717">
        <v>5</v>
      </c>
      <c r="H717" s="44">
        <f t="shared" ref="H717:H780" si="11">VLOOKUP(G717,$D$2:$F$9,3)</f>
        <v>2</v>
      </c>
      <c r="I717" s="1">
        <v>2250</v>
      </c>
      <c r="J717" s="25" t="s">
        <v>3173</v>
      </c>
    </row>
    <row r="718" spans="1:10" x14ac:dyDescent="0.25">
      <c r="A718" t="s">
        <v>1482</v>
      </c>
      <c r="B718" s="1">
        <v>25500</v>
      </c>
      <c r="C718">
        <v>36</v>
      </c>
      <c r="D718" s="25" t="s">
        <v>2979</v>
      </c>
      <c r="E718">
        <v>2.4</v>
      </c>
      <c r="F718" s="1">
        <v>18665.264999999999</v>
      </c>
      <c r="G718">
        <v>0</v>
      </c>
      <c r="H718" s="44">
        <f t="shared" si="11"/>
        <v>1</v>
      </c>
      <c r="I718" s="1">
        <v>2750</v>
      </c>
      <c r="J718" s="25" t="s">
        <v>3174</v>
      </c>
    </row>
    <row r="719" spans="1:10" x14ac:dyDescent="0.25">
      <c r="A719" t="s">
        <v>2449</v>
      </c>
      <c r="B719" s="1">
        <v>32100</v>
      </c>
      <c r="C719">
        <v>36</v>
      </c>
      <c r="D719" s="25" t="s">
        <v>2979</v>
      </c>
      <c r="E719">
        <v>2.4</v>
      </c>
      <c r="F719" s="1">
        <v>18649.53</v>
      </c>
      <c r="G719">
        <v>0</v>
      </c>
      <c r="H719" s="44">
        <f t="shared" si="11"/>
        <v>1</v>
      </c>
      <c r="I719" s="1">
        <v>3850</v>
      </c>
      <c r="J719" s="25" t="s">
        <v>3175</v>
      </c>
    </row>
    <row r="720" spans="1:10" x14ac:dyDescent="0.25">
      <c r="A720" t="s">
        <v>1508</v>
      </c>
      <c r="B720" s="1">
        <v>22500</v>
      </c>
      <c r="C720">
        <v>24</v>
      </c>
      <c r="D720" s="25" t="s">
        <v>2979</v>
      </c>
      <c r="E720">
        <v>2.4</v>
      </c>
      <c r="F720" s="1">
        <v>18637.02</v>
      </c>
      <c r="G720">
        <v>0</v>
      </c>
      <c r="H720" s="44">
        <f t="shared" si="11"/>
        <v>1</v>
      </c>
      <c r="I720" s="1">
        <v>2250</v>
      </c>
      <c r="J720" s="25" t="s">
        <v>3176</v>
      </c>
    </row>
    <row r="721" spans="1:10" x14ac:dyDescent="0.25">
      <c r="A721" t="s">
        <v>1815</v>
      </c>
      <c r="B721" s="1">
        <v>45000</v>
      </c>
      <c r="C721">
        <v>36</v>
      </c>
      <c r="D721" s="25" t="s">
        <v>2979</v>
      </c>
      <c r="E721">
        <v>2.4</v>
      </c>
      <c r="F721" s="1">
        <v>18629.385000000002</v>
      </c>
      <c r="G721">
        <v>60</v>
      </c>
      <c r="H721" s="44">
        <f t="shared" si="11"/>
        <v>4</v>
      </c>
      <c r="I721" s="1">
        <v>2376.375</v>
      </c>
      <c r="J721" s="25" t="s">
        <v>3177</v>
      </c>
    </row>
    <row r="722" spans="1:10" x14ac:dyDescent="0.25">
      <c r="A722" t="s">
        <v>1611</v>
      </c>
      <c r="B722" s="1">
        <v>45000</v>
      </c>
      <c r="C722">
        <v>36</v>
      </c>
      <c r="D722" s="25" t="s">
        <v>2979</v>
      </c>
      <c r="E722">
        <v>2.4</v>
      </c>
      <c r="F722" s="1">
        <v>18627.150000000001</v>
      </c>
      <c r="G722">
        <v>0</v>
      </c>
      <c r="H722" s="44">
        <f t="shared" si="11"/>
        <v>1</v>
      </c>
      <c r="I722" s="1">
        <v>2807.5</v>
      </c>
      <c r="J722" s="25" t="s">
        <v>3178</v>
      </c>
    </row>
    <row r="723" spans="1:10" x14ac:dyDescent="0.25">
      <c r="A723" t="s">
        <v>2683</v>
      </c>
      <c r="B723" s="1">
        <v>19500</v>
      </c>
      <c r="C723">
        <v>24</v>
      </c>
      <c r="D723" s="25" t="s">
        <v>2979</v>
      </c>
      <c r="E723">
        <v>2.4</v>
      </c>
      <c r="F723" s="1">
        <v>18592.755000000001</v>
      </c>
      <c r="G723">
        <v>0</v>
      </c>
      <c r="H723" s="44">
        <f t="shared" si="11"/>
        <v>1</v>
      </c>
      <c r="I723" s="1">
        <v>1750</v>
      </c>
      <c r="J723" s="25" t="s">
        <v>3179</v>
      </c>
    </row>
    <row r="724" spans="1:10" x14ac:dyDescent="0.25">
      <c r="A724" t="s">
        <v>2350</v>
      </c>
      <c r="B724" s="1">
        <v>20250</v>
      </c>
      <c r="C724">
        <v>24</v>
      </c>
      <c r="D724" s="25" t="s">
        <v>2979</v>
      </c>
      <c r="E724">
        <v>2.4</v>
      </c>
      <c r="F724" s="1">
        <v>18560.715</v>
      </c>
      <c r="G724">
        <v>0</v>
      </c>
      <c r="H724" s="44">
        <f t="shared" si="11"/>
        <v>1</v>
      </c>
      <c r="I724" s="1">
        <v>2500</v>
      </c>
      <c r="J724" s="25" t="s">
        <v>3180</v>
      </c>
    </row>
    <row r="725" spans="1:10" x14ac:dyDescent="0.25">
      <c r="A725" t="s">
        <v>489</v>
      </c>
      <c r="B725" s="1">
        <v>30000</v>
      </c>
      <c r="C725">
        <v>24</v>
      </c>
      <c r="D725" s="25" t="s">
        <v>2979</v>
      </c>
      <c r="E725">
        <v>2.4</v>
      </c>
      <c r="F725" s="1">
        <v>18542.715</v>
      </c>
      <c r="G725">
        <v>0</v>
      </c>
      <c r="H725" s="44">
        <f t="shared" si="11"/>
        <v>1</v>
      </c>
      <c r="I725" s="1">
        <v>3500</v>
      </c>
      <c r="J725" s="25" t="s">
        <v>3181</v>
      </c>
    </row>
    <row r="726" spans="1:10" x14ac:dyDescent="0.25">
      <c r="A726" t="s">
        <v>1585</v>
      </c>
      <c r="B726" s="1">
        <v>19500</v>
      </c>
      <c r="C726">
        <v>24</v>
      </c>
      <c r="D726" s="25" t="s">
        <v>2979</v>
      </c>
      <c r="E726">
        <v>2.4</v>
      </c>
      <c r="F726" s="1">
        <v>18518.264999999999</v>
      </c>
      <c r="G726">
        <v>0</v>
      </c>
      <c r="H726" s="44">
        <f t="shared" si="11"/>
        <v>1</v>
      </c>
      <c r="I726" s="1">
        <v>2621.6000000000004</v>
      </c>
      <c r="J726" s="25" t="s">
        <v>3182</v>
      </c>
    </row>
    <row r="727" spans="1:10" x14ac:dyDescent="0.25">
      <c r="A727" t="s">
        <v>734</v>
      </c>
      <c r="B727" s="1">
        <v>27750</v>
      </c>
      <c r="C727">
        <v>36</v>
      </c>
      <c r="D727" s="25" t="s">
        <v>2979</v>
      </c>
      <c r="E727">
        <v>2.4</v>
      </c>
      <c r="F727" s="1">
        <v>18487.53</v>
      </c>
      <c r="G727">
        <v>205</v>
      </c>
      <c r="H727" s="44">
        <f t="shared" si="11"/>
        <v>8</v>
      </c>
      <c r="I727" s="1">
        <v>0</v>
      </c>
      <c r="J727" s="25" t="s">
        <v>3183</v>
      </c>
    </row>
    <row r="728" spans="1:10" x14ac:dyDescent="0.25">
      <c r="A728" t="s">
        <v>2865</v>
      </c>
      <c r="B728" s="1">
        <v>22500</v>
      </c>
      <c r="C728">
        <v>24</v>
      </c>
      <c r="D728" s="25" t="s">
        <v>2979</v>
      </c>
      <c r="E728">
        <v>2.4</v>
      </c>
      <c r="F728" s="1">
        <v>18486.54</v>
      </c>
      <c r="G728">
        <v>0</v>
      </c>
      <c r="H728" s="44">
        <f t="shared" si="11"/>
        <v>1</v>
      </c>
      <c r="I728" s="1">
        <v>2250</v>
      </c>
      <c r="J728" s="25" t="s">
        <v>3170</v>
      </c>
    </row>
    <row r="729" spans="1:10" x14ac:dyDescent="0.25">
      <c r="A729" t="s">
        <v>1217</v>
      </c>
      <c r="B729" s="1">
        <v>30000</v>
      </c>
      <c r="C729">
        <v>36</v>
      </c>
      <c r="D729" s="25" t="s">
        <v>2979</v>
      </c>
      <c r="E729">
        <v>2.4</v>
      </c>
      <c r="F729" s="1">
        <v>18470.925000000003</v>
      </c>
      <c r="G729">
        <v>433</v>
      </c>
      <c r="H729" s="44">
        <f t="shared" si="11"/>
        <v>8</v>
      </c>
      <c r="I729" s="1">
        <v>710</v>
      </c>
      <c r="J729" s="25" t="s">
        <v>3171</v>
      </c>
    </row>
    <row r="730" spans="1:10" x14ac:dyDescent="0.25">
      <c r="A730" t="s">
        <v>2487</v>
      </c>
      <c r="B730" s="1">
        <v>30000</v>
      </c>
      <c r="C730">
        <v>24</v>
      </c>
      <c r="D730" s="25" t="s">
        <v>2979</v>
      </c>
      <c r="E730">
        <v>2.4</v>
      </c>
      <c r="F730" s="1">
        <v>18466.5</v>
      </c>
      <c r="G730">
        <v>0</v>
      </c>
      <c r="H730" s="44">
        <f t="shared" si="11"/>
        <v>1</v>
      </c>
      <c r="I730" s="1">
        <v>3500</v>
      </c>
      <c r="J730" s="25" t="s">
        <v>3172</v>
      </c>
    </row>
    <row r="731" spans="1:10" x14ac:dyDescent="0.25">
      <c r="A731" t="s">
        <v>1895</v>
      </c>
      <c r="B731" s="1">
        <v>30000</v>
      </c>
      <c r="C731">
        <v>36</v>
      </c>
      <c r="D731" s="25" t="s">
        <v>2979</v>
      </c>
      <c r="E731">
        <v>2.4</v>
      </c>
      <c r="F731" s="1">
        <v>18463.86</v>
      </c>
      <c r="G731">
        <v>0</v>
      </c>
      <c r="H731" s="44">
        <f t="shared" si="11"/>
        <v>1</v>
      </c>
      <c r="I731" s="1">
        <v>3500</v>
      </c>
      <c r="J731" s="25" t="s">
        <v>3173</v>
      </c>
    </row>
    <row r="732" spans="1:10" x14ac:dyDescent="0.25">
      <c r="A732" t="s">
        <v>174</v>
      </c>
      <c r="B732" s="1">
        <v>24825</v>
      </c>
      <c r="C732">
        <v>36</v>
      </c>
      <c r="D732" s="25" t="s">
        <v>2979</v>
      </c>
      <c r="E732">
        <v>2.4</v>
      </c>
      <c r="F732" s="1">
        <v>18398.25</v>
      </c>
      <c r="G732">
        <v>0</v>
      </c>
      <c r="H732" s="44">
        <f t="shared" si="11"/>
        <v>1</v>
      </c>
      <c r="I732" s="1">
        <v>2637.5</v>
      </c>
      <c r="J732" s="25" t="s">
        <v>3174</v>
      </c>
    </row>
    <row r="733" spans="1:10" x14ac:dyDescent="0.25">
      <c r="A733" t="s">
        <v>785</v>
      </c>
      <c r="B733" s="1">
        <v>30000</v>
      </c>
      <c r="C733">
        <v>36</v>
      </c>
      <c r="D733" s="25" t="s">
        <v>2979</v>
      </c>
      <c r="E733">
        <v>2.4</v>
      </c>
      <c r="F733" s="1">
        <v>18333.239999999998</v>
      </c>
      <c r="G733">
        <v>3</v>
      </c>
      <c r="H733" s="44">
        <f t="shared" si="11"/>
        <v>2</v>
      </c>
      <c r="I733" s="1">
        <v>2882.5</v>
      </c>
      <c r="J733" s="25" t="s">
        <v>3175</v>
      </c>
    </row>
    <row r="734" spans="1:10" x14ac:dyDescent="0.25">
      <c r="A734" t="s">
        <v>2726</v>
      </c>
      <c r="B734" s="1">
        <v>22500</v>
      </c>
      <c r="C734">
        <v>24</v>
      </c>
      <c r="D734" s="25" t="s">
        <v>2979</v>
      </c>
      <c r="E734">
        <v>2.4</v>
      </c>
      <c r="F734" s="1">
        <v>18324.135000000002</v>
      </c>
      <c r="G734">
        <v>0</v>
      </c>
      <c r="H734" s="44">
        <f t="shared" si="11"/>
        <v>1</v>
      </c>
      <c r="I734" s="1">
        <v>2250</v>
      </c>
      <c r="J734" s="25" t="s">
        <v>3176</v>
      </c>
    </row>
    <row r="735" spans="1:10" x14ac:dyDescent="0.25">
      <c r="A735" t="s">
        <v>645</v>
      </c>
      <c r="B735" s="1">
        <v>22500</v>
      </c>
      <c r="C735">
        <v>24</v>
      </c>
      <c r="D735" s="25" t="s">
        <v>2979</v>
      </c>
      <c r="E735">
        <v>2.4</v>
      </c>
      <c r="F735" s="1">
        <v>18280.349999999999</v>
      </c>
      <c r="G735">
        <v>0</v>
      </c>
      <c r="H735" s="44">
        <f t="shared" si="11"/>
        <v>1</v>
      </c>
      <c r="I735" s="1">
        <v>2250</v>
      </c>
      <c r="J735" s="25" t="s">
        <v>3177</v>
      </c>
    </row>
    <row r="736" spans="1:10" x14ac:dyDescent="0.25">
      <c r="A736" t="s">
        <v>1732</v>
      </c>
      <c r="B736" s="1">
        <v>22500</v>
      </c>
      <c r="C736">
        <v>24</v>
      </c>
      <c r="D736" s="25" t="s">
        <v>2979</v>
      </c>
      <c r="E736">
        <v>2.4</v>
      </c>
      <c r="F736" s="1">
        <v>18247.514999999999</v>
      </c>
      <c r="G736">
        <v>3</v>
      </c>
      <c r="H736" s="44">
        <f t="shared" si="11"/>
        <v>2</v>
      </c>
      <c r="I736" s="1">
        <v>2251.9</v>
      </c>
      <c r="J736" s="25" t="s">
        <v>3178</v>
      </c>
    </row>
    <row r="737" spans="1:10" x14ac:dyDescent="0.25">
      <c r="A737" t="s">
        <v>2710</v>
      </c>
      <c r="B737" s="1">
        <v>22500</v>
      </c>
      <c r="C737">
        <v>24</v>
      </c>
      <c r="D737" s="25" t="s">
        <v>2979</v>
      </c>
      <c r="E737">
        <v>2.4</v>
      </c>
      <c r="F737" s="1">
        <v>18169.965</v>
      </c>
      <c r="G737">
        <v>0</v>
      </c>
      <c r="H737" s="44">
        <f t="shared" si="11"/>
        <v>1</v>
      </c>
      <c r="I737" s="1">
        <v>2250</v>
      </c>
      <c r="J737" s="25" t="s">
        <v>3179</v>
      </c>
    </row>
    <row r="738" spans="1:10" x14ac:dyDescent="0.25">
      <c r="A738" t="s">
        <v>2480</v>
      </c>
      <c r="B738" s="1">
        <v>28500</v>
      </c>
      <c r="C738">
        <v>24</v>
      </c>
      <c r="D738" s="25" t="s">
        <v>2979</v>
      </c>
      <c r="E738">
        <v>2.4</v>
      </c>
      <c r="F738" s="1">
        <v>18144.435000000001</v>
      </c>
      <c r="G738">
        <v>0</v>
      </c>
      <c r="H738" s="44">
        <f t="shared" si="11"/>
        <v>1</v>
      </c>
      <c r="I738" s="1">
        <v>4000</v>
      </c>
      <c r="J738" s="25" t="s">
        <v>3180</v>
      </c>
    </row>
    <row r="739" spans="1:10" x14ac:dyDescent="0.25">
      <c r="A739" t="s">
        <v>911</v>
      </c>
      <c r="B739" s="1">
        <v>22500</v>
      </c>
      <c r="C739">
        <v>36</v>
      </c>
      <c r="D739" s="25" t="s">
        <v>2979</v>
      </c>
      <c r="E739">
        <v>2.4</v>
      </c>
      <c r="F739" s="1">
        <v>18123.704999999998</v>
      </c>
      <c r="G739">
        <v>0</v>
      </c>
      <c r="H739" s="44">
        <f t="shared" si="11"/>
        <v>1</v>
      </c>
      <c r="I739" s="1">
        <v>745</v>
      </c>
      <c r="J739" s="25" t="s">
        <v>3181</v>
      </c>
    </row>
    <row r="740" spans="1:10" x14ac:dyDescent="0.25">
      <c r="A740" t="s">
        <v>1037</v>
      </c>
      <c r="B740" s="1">
        <v>22950</v>
      </c>
      <c r="C740">
        <v>24</v>
      </c>
      <c r="D740" s="25" t="s">
        <v>2979</v>
      </c>
      <c r="E740">
        <v>2.4</v>
      </c>
      <c r="F740" s="1">
        <v>18118.02</v>
      </c>
      <c r="G740">
        <v>280</v>
      </c>
      <c r="H740" s="44">
        <f t="shared" si="11"/>
        <v>8</v>
      </c>
      <c r="I740" s="1">
        <v>0</v>
      </c>
      <c r="J740" s="25" t="s">
        <v>3182</v>
      </c>
    </row>
    <row r="741" spans="1:10" x14ac:dyDescent="0.25">
      <c r="A741" t="s">
        <v>1090</v>
      </c>
      <c r="B741" s="1">
        <v>21750</v>
      </c>
      <c r="C741">
        <v>24</v>
      </c>
      <c r="D741" s="25" t="s">
        <v>2979</v>
      </c>
      <c r="E741">
        <v>2.4</v>
      </c>
      <c r="F741" s="1">
        <v>18117.36</v>
      </c>
      <c r="G741">
        <v>30</v>
      </c>
      <c r="H741" s="44">
        <f t="shared" si="11"/>
        <v>3</v>
      </c>
      <c r="I741" s="1">
        <v>0</v>
      </c>
      <c r="J741" s="25" t="s">
        <v>3183</v>
      </c>
    </row>
    <row r="742" spans="1:10" x14ac:dyDescent="0.25">
      <c r="A742" t="s">
        <v>2905</v>
      </c>
      <c r="B742" s="1">
        <v>60000</v>
      </c>
      <c r="C742">
        <v>36</v>
      </c>
      <c r="D742" s="25" t="s">
        <v>2979</v>
      </c>
      <c r="E742">
        <v>2.4</v>
      </c>
      <c r="F742" s="1">
        <v>18084.300000000003</v>
      </c>
      <c r="G742">
        <v>0</v>
      </c>
      <c r="H742" s="44">
        <f t="shared" si="11"/>
        <v>1</v>
      </c>
      <c r="I742" s="1">
        <v>4522.6499999999996</v>
      </c>
      <c r="J742" s="25" t="s">
        <v>3170</v>
      </c>
    </row>
    <row r="743" spans="1:10" x14ac:dyDescent="0.25">
      <c r="A743" t="s">
        <v>2517</v>
      </c>
      <c r="B743" s="1">
        <v>22950</v>
      </c>
      <c r="C743">
        <v>24</v>
      </c>
      <c r="D743" s="25" t="s">
        <v>2979</v>
      </c>
      <c r="E743">
        <v>2.4</v>
      </c>
      <c r="F743" s="1">
        <v>18080.43</v>
      </c>
      <c r="G743">
        <v>0</v>
      </c>
      <c r="H743" s="44">
        <f t="shared" si="11"/>
        <v>1</v>
      </c>
      <c r="I743" s="1">
        <v>3163.0250000000001</v>
      </c>
      <c r="J743" s="25" t="s">
        <v>3171</v>
      </c>
    </row>
    <row r="744" spans="1:10" x14ac:dyDescent="0.25">
      <c r="A744" t="s">
        <v>1925</v>
      </c>
      <c r="B744" s="1">
        <v>27000</v>
      </c>
      <c r="C744">
        <v>24</v>
      </c>
      <c r="D744" s="25" t="s">
        <v>2979</v>
      </c>
      <c r="E744">
        <v>2.4</v>
      </c>
      <c r="F744" s="1">
        <v>18054.84</v>
      </c>
      <c r="G744">
        <v>0</v>
      </c>
      <c r="H744" s="44">
        <f t="shared" si="11"/>
        <v>1</v>
      </c>
      <c r="I744" s="1">
        <v>3500</v>
      </c>
      <c r="J744" s="25" t="s">
        <v>3172</v>
      </c>
    </row>
    <row r="745" spans="1:10" x14ac:dyDescent="0.25">
      <c r="A745" t="s">
        <v>1053</v>
      </c>
      <c r="B745" s="1">
        <v>25500</v>
      </c>
      <c r="C745">
        <v>24</v>
      </c>
      <c r="D745" s="25" t="s">
        <v>2979</v>
      </c>
      <c r="E745">
        <v>2.4</v>
      </c>
      <c r="F745" s="1">
        <v>18021.09</v>
      </c>
      <c r="G745">
        <v>45</v>
      </c>
      <c r="H745" s="44">
        <f t="shared" si="11"/>
        <v>4</v>
      </c>
      <c r="I745" s="1">
        <v>0</v>
      </c>
      <c r="J745" s="25" t="s">
        <v>3173</v>
      </c>
    </row>
    <row r="746" spans="1:10" x14ac:dyDescent="0.25">
      <c r="A746" t="s">
        <v>2610</v>
      </c>
      <c r="B746" s="1">
        <v>18000</v>
      </c>
      <c r="C746">
        <v>24</v>
      </c>
      <c r="D746" s="25" t="s">
        <v>2979</v>
      </c>
      <c r="E746">
        <v>2.4</v>
      </c>
      <c r="F746" s="1">
        <v>18000</v>
      </c>
      <c r="G746">
        <v>0</v>
      </c>
      <c r="H746" s="44">
        <f t="shared" si="11"/>
        <v>1</v>
      </c>
      <c r="I746" s="1">
        <v>1500</v>
      </c>
      <c r="J746" s="25" t="s">
        <v>3174</v>
      </c>
    </row>
    <row r="747" spans="1:10" x14ac:dyDescent="0.25">
      <c r="A747" t="s">
        <v>1727</v>
      </c>
      <c r="B747" s="1">
        <v>18000</v>
      </c>
      <c r="C747">
        <v>24</v>
      </c>
      <c r="D747" s="25" t="s">
        <v>2979</v>
      </c>
      <c r="E747">
        <v>2.4</v>
      </c>
      <c r="F747" s="1">
        <v>18000</v>
      </c>
      <c r="G747">
        <v>0</v>
      </c>
      <c r="H747" s="44">
        <f t="shared" si="11"/>
        <v>1</v>
      </c>
      <c r="I747" s="1">
        <v>1500</v>
      </c>
      <c r="J747" s="25" t="s">
        <v>3175</v>
      </c>
    </row>
    <row r="748" spans="1:10" x14ac:dyDescent="0.25">
      <c r="A748" t="s">
        <v>2968</v>
      </c>
      <c r="B748" s="1">
        <v>18000</v>
      </c>
      <c r="C748">
        <v>24</v>
      </c>
      <c r="D748" s="25" t="s">
        <v>2979</v>
      </c>
      <c r="E748">
        <v>2.4</v>
      </c>
      <c r="F748" s="1">
        <v>18000</v>
      </c>
      <c r="G748">
        <v>6</v>
      </c>
      <c r="H748" s="44">
        <f t="shared" si="11"/>
        <v>2</v>
      </c>
      <c r="I748" s="1">
        <v>1500</v>
      </c>
      <c r="J748" s="25" t="s">
        <v>3176</v>
      </c>
    </row>
    <row r="749" spans="1:10" x14ac:dyDescent="0.25">
      <c r="A749" t="s">
        <v>2875</v>
      </c>
      <c r="B749" s="1">
        <v>18000</v>
      </c>
      <c r="C749">
        <v>24</v>
      </c>
      <c r="D749" s="25" t="s">
        <v>2979</v>
      </c>
      <c r="E749">
        <v>2.4</v>
      </c>
      <c r="F749" s="1">
        <v>18000</v>
      </c>
      <c r="G749">
        <v>0</v>
      </c>
      <c r="H749" s="44">
        <f t="shared" si="11"/>
        <v>1</v>
      </c>
      <c r="I749" s="1">
        <v>1875</v>
      </c>
      <c r="J749" s="25" t="s">
        <v>3177</v>
      </c>
    </row>
    <row r="750" spans="1:10" x14ac:dyDescent="0.25">
      <c r="A750" t="s">
        <v>2574</v>
      </c>
      <c r="B750" s="1">
        <v>18000</v>
      </c>
      <c r="C750">
        <v>24</v>
      </c>
      <c r="D750" s="25" t="s">
        <v>2979</v>
      </c>
      <c r="E750">
        <v>2.4</v>
      </c>
      <c r="F750" s="1">
        <v>18000</v>
      </c>
      <c r="G750">
        <v>0</v>
      </c>
      <c r="H750" s="44">
        <f t="shared" si="11"/>
        <v>1</v>
      </c>
      <c r="I750" s="1">
        <v>1500</v>
      </c>
      <c r="J750" s="25" t="s">
        <v>3178</v>
      </c>
    </row>
    <row r="751" spans="1:10" x14ac:dyDescent="0.25">
      <c r="A751" t="s">
        <v>2319</v>
      </c>
      <c r="B751" s="1">
        <v>18000</v>
      </c>
      <c r="C751">
        <v>24</v>
      </c>
      <c r="D751" s="25" t="s">
        <v>2979</v>
      </c>
      <c r="E751">
        <v>2.4</v>
      </c>
      <c r="F751" s="1">
        <v>18000</v>
      </c>
      <c r="G751">
        <v>0</v>
      </c>
      <c r="H751" s="44">
        <f t="shared" si="11"/>
        <v>1</v>
      </c>
      <c r="I751" s="1">
        <v>1500</v>
      </c>
      <c r="J751" s="25" t="s">
        <v>3179</v>
      </c>
    </row>
    <row r="752" spans="1:10" x14ac:dyDescent="0.25">
      <c r="A752" t="s">
        <v>2116</v>
      </c>
      <c r="B752" s="1">
        <v>18000</v>
      </c>
      <c r="C752">
        <v>24</v>
      </c>
      <c r="D752" s="25" t="s">
        <v>2979</v>
      </c>
      <c r="E752">
        <v>2.4</v>
      </c>
      <c r="F752" s="1">
        <v>18000</v>
      </c>
      <c r="G752">
        <v>26</v>
      </c>
      <c r="H752" s="44">
        <f t="shared" si="11"/>
        <v>3</v>
      </c>
      <c r="I752" s="1">
        <v>1500</v>
      </c>
      <c r="J752" s="25" t="s">
        <v>3180</v>
      </c>
    </row>
    <row r="753" spans="1:10" x14ac:dyDescent="0.25">
      <c r="A753" t="s">
        <v>2089</v>
      </c>
      <c r="B753" s="1">
        <v>18000</v>
      </c>
      <c r="C753">
        <v>24</v>
      </c>
      <c r="D753" s="25" t="s">
        <v>2979</v>
      </c>
      <c r="E753">
        <v>2.4</v>
      </c>
      <c r="F753" s="1">
        <v>18000</v>
      </c>
      <c r="G753">
        <v>47</v>
      </c>
      <c r="H753" s="44">
        <f t="shared" si="11"/>
        <v>4</v>
      </c>
      <c r="I753" s="1">
        <v>1500</v>
      </c>
      <c r="J753" s="25" t="s">
        <v>3181</v>
      </c>
    </row>
    <row r="754" spans="1:10" x14ac:dyDescent="0.25">
      <c r="A754" t="s">
        <v>1898</v>
      </c>
      <c r="B754" s="1">
        <v>18000</v>
      </c>
      <c r="C754">
        <v>24</v>
      </c>
      <c r="D754" s="25" t="s">
        <v>2979</v>
      </c>
      <c r="E754">
        <v>2.4</v>
      </c>
      <c r="F754" s="1">
        <v>18000</v>
      </c>
      <c r="G754">
        <v>0</v>
      </c>
      <c r="H754" s="44">
        <f t="shared" si="11"/>
        <v>1</v>
      </c>
      <c r="I754" s="1">
        <v>1500</v>
      </c>
      <c r="J754" s="25" t="s">
        <v>3182</v>
      </c>
    </row>
    <row r="755" spans="1:10" x14ac:dyDescent="0.25">
      <c r="A755" t="s">
        <v>2723</v>
      </c>
      <c r="B755" s="1">
        <v>18000</v>
      </c>
      <c r="C755">
        <v>24</v>
      </c>
      <c r="D755" s="25" t="s">
        <v>2979</v>
      </c>
      <c r="E755">
        <v>2.4</v>
      </c>
      <c r="F755" s="1">
        <v>18000</v>
      </c>
      <c r="G755">
        <v>0</v>
      </c>
      <c r="H755" s="44">
        <f t="shared" si="11"/>
        <v>1</v>
      </c>
      <c r="I755" s="1">
        <v>1500</v>
      </c>
      <c r="J755" s="25" t="s">
        <v>3183</v>
      </c>
    </row>
    <row r="756" spans="1:10" x14ac:dyDescent="0.25">
      <c r="A756" t="s">
        <v>2761</v>
      </c>
      <c r="B756" s="1">
        <v>18000</v>
      </c>
      <c r="C756">
        <v>24</v>
      </c>
      <c r="D756" s="25" t="s">
        <v>2979</v>
      </c>
      <c r="E756">
        <v>2.4</v>
      </c>
      <c r="F756" s="1">
        <v>18000</v>
      </c>
      <c r="G756">
        <v>0</v>
      </c>
      <c r="H756" s="44">
        <f t="shared" si="11"/>
        <v>1</v>
      </c>
      <c r="I756" s="1">
        <v>3000</v>
      </c>
      <c r="J756" s="25" t="s">
        <v>3176</v>
      </c>
    </row>
    <row r="757" spans="1:10" x14ac:dyDescent="0.25">
      <c r="A757" t="s">
        <v>1973</v>
      </c>
      <c r="B757" s="1">
        <v>18000</v>
      </c>
      <c r="C757">
        <v>24</v>
      </c>
      <c r="D757" s="25" t="s">
        <v>2979</v>
      </c>
      <c r="E757">
        <v>2.4</v>
      </c>
      <c r="F757" s="1">
        <v>18000</v>
      </c>
      <c r="G757">
        <v>0</v>
      </c>
      <c r="H757" s="44">
        <f t="shared" si="11"/>
        <v>1</v>
      </c>
      <c r="I757" s="1">
        <v>1500</v>
      </c>
      <c r="J757" s="25" t="s">
        <v>3177</v>
      </c>
    </row>
    <row r="758" spans="1:10" x14ac:dyDescent="0.25">
      <c r="A758" t="s">
        <v>1139</v>
      </c>
      <c r="B758" s="1">
        <v>18000</v>
      </c>
      <c r="C758">
        <v>24</v>
      </c>
      <c r="D758" s="25" t="s">
        <v>2979</v>
      </c>
      <c r="E758">
        <v>2.4</v>
      </c>
      <c r="F758" s="1">
        <v>18000</v>
      </c>
      <c r="G758">
        <v>232</v>
      </c>
      <c r="H758" s="44">
        <f t="shared" si="11"/>
        <v>8</v>
      </c>
      <c r="I758" s="1">
        <v>1500</v>
      </c>
      <c r="J758" s="25" t="s">
        <v>3178</v>
      </c>
    </row>
    <row r="759" spans="1:10" x14ac:dyDescent="0.25">
      <c r="A759" t="s">
        <v>1254</v>
      </c>
      <c r="B759" s="1">
        <v>18000</v>
      </c>
      <c r="C759">
        <v>24</v>
      </c>
      <c r="D759" s="25" t="s">
        <v>2979</v>
      </c>
      <c r="E759">
        <v>2.4</v>
      </c>
      <c r="F759" s="1">
        <v>18000</v>
      </c>
      <c r="G759">
        <v>67</v>
      </c>
      <c r="H759" s="44">
        <f t="shared" si="11"/>
        <v>5</v>
      </c>
      <c r="I759" s="1">
        <v>1500</v>
      </c>
      <c r="J759" s="25" t="s">
        <v>3179</v>
      </c>
    </row>
    <row r="760" spans="1:10" x14ac:dyDescent="0.25">
      <c r="A760" t="s">
        <v>2207</v>
      </c>
      <c r="B760" s="1">
        <v>30750</v>
      </c>
      <c r="C760">
        <v>24</v>
      </c>
      <c r="D760" s="25" t="s">
        <v>2979</v>
      </c>
      <c r="E760">
        <v>2.4</v>
      </c>
      <c r="F760" s="1">
        <v>17983.574999999997</v>
      </c>
      <c r="G760">
        <v>0</v>
      </c>
      <c r="H760" s="44">
        <f t="shared" si="11"/>
        <v>1</v>
      </c>
      <c r="I760" s="1">
        <v>3625</v>
      </c>
      <c r="J760" s="25" t="s">
        <v>3180</v>
      </c>
    </row>
    <row r="761" spans="1:10" x14ac:dyDescent="0.25">
      <c r="A761" t="s">
        <v>1866</v>
      </c>
      <c r="B761" s="1">
        <v>30000</v>
      </c>
      <c r="C761">
        <v>36</v>
      </c>
      <c r="D761" s="25" t="s">
        <v>2979</v>
      </c>
      <c r="E761">
        <v>2.4</v>
      </c>
      <c r="F761" s="1">
        <v>17959.89</v>
      </c>
      <c r="G761">
        <v>0</v>
      </c>
      <c r="H761" s="44">
        <f t="shared" si="11"/>
        <v>1</v>
      </c>
      <c r="I761" s="1">
        <v>3500</v>
      </c>
      <c r="J761" s="25" t="s">
        <v>3181</v>
      </c>
    </row>
    <row r="762" spans="1:10" x14ac:dyDescent="0.25">
      <c r="A762" t="s">
        <v>333</v>
      </c>
      <c r="B762" s="1">
        <v>43500</v>
      </c>
      <c r="C762">
        <v>36</v>
      </c>
      <c r="D762" s="25" t="s">
        <v>2979</v>
      </c>
      <c r="E762">
        <v>2.4</v>
      </c>
      <c r="F762" s="1">
        <v>17944.935000000001</v>
      </c>
      <c r="G762">
        <v>14</v>
      </c>
      <c r="H762" s="44">
        <f t="shared" si="11"/>
        <v>3</v>
      </c>
      <c r="I762" s="1">
        <v>2731.5</v>
      </c>
      <c r="J762" s="25" t="s">
        <v>3182</v>
      </c>
    </row>
    <row r="763" spans="1:10" x14ac:dyDescent="0.25">
      <c r="A763" t="s">
        <v>2612</v>
      </c>
      <c r="B763" s="1">
        <v>27000</v>
      </c>
      <c r="C763">
        <v>24</v>
      </c>
      <c r="D763" s="25" t="s">
        <v>2979</v>
      </c>
      <c r="E763">
        <v>2.4</v>
      </c>
      <c r="F763" s="1">
        <v>17934.255000000001</v>
      </c>
      <c r="G763">
        <v>0</v>
      </c>
      <c r="H763" s="44">
        <f t="shared" si="11"/>
        <v>1</v>
      </c>
      <c r="I763" s="1">
        <v>4127.9000000000005</v>
      </c>
      <c r="J763" s="25" t="s">
        <v>3183</v>
      </c>
    </row>
    <row r="764" spans="1:10" x14ac:dyDescent="0.25">
      <c r="A764" t="s">
        <v>544</v>
      </c>
      <c r="B764" s="1">
        <v>30750</v>
      </c>
      <c r="C764">
        <v>36</v>
      </c>
      <c r="D764" s="25" t="s">
        <v>2979</v>
      </c>
      <c r="E764">
        <v>2.4</v>
      </c>
      <c r="F764" s="1">
        <v>17930.91</v>
      </c>
      <c r="G764">
        <v>83</v>
      </c>
      <c r="H764" s="44">
        <f t="shared" si="11"/>
        <v>5</v>
      </c>
      <c r="I764" s="1">
        <v>163.57500000000002</v>
      </c>
      <c r="J764" s="25" t="s">
        <v>3170</v>
      </c>
    </row>
    <row r="765" spans="1:10" x14ac:dyDescent="0.25">
      <c r="A765" t="s">
        <v>265</v>
      </c>
      <c r="B765" s="1">
        <v>21000</v>
      </c>
      <c r="C765">
        <v>48</v>
      </c>
      <c r="D765" s="25" t="s">
        <v>2979</v>
      </c>
      <c r="E765">
        <v>2.4</v>
      </c>
      <c r="F765" s="1">
        <v>17927.79</v>
      </c>
      <c r="G765">
        <v>147</v>
      </c>
      <c r="H765" s="44">
        <f t="shared" si="11"/>
        <v>7</v>
      </c>
      <c r="I765" s="1">
        <v>1885</v>
      </c>
      <c r="J765" s="25" t="s">
        <v>3171</v>
      </c>
    </row>
    <row r="766" spans="1:10" x14ac:dyDescent="0.25">
      <c r="A766" t="s">
        <v>2252</v>
      </c>
      <c r="B766" s="1">
        <v>60000</v>
      </c>
      <c r="C766">
        <v>36</v>
      </c>
      <c r="D766" s="25" t="s">
        <v>2979</v>
      </c>
      <c r="E766">
        <v>2.4</v>
      </c>
      <c r="F766" s="1">
        <v>17893.154999999999</v>
      </c>
      <c r="G766">
        <v>0</v>
      </c>
      <c r="H766" s="44">
        <f t="shared" si="11"/>
        <v>1</v>
      </c>
      <c r="I766" s="1">
        <v>1484.175</v>
      </c>
      <c r="J766" s="25" t="s">
        <v>3172</v>
      </c>
    </row>
    <row r="767" spans="1:10" x14ac:dyDescent="0.25">
      <c r="A767" t="s">
        <v>2286</v>
      </c>
      <c r="B767" s="1">
        <v>21750</v>
      </c>
      <c r="C767">
        <v>24</v>
      </c>
      <c r="D767" s="25" t="s">
        <v>2979</v>
      </c>
      <c r="E767">
        <v>2.4</v>
      </c>
      <c r="F767" s="1">
        <v>17874.435000000001</v>
      </c>
      <c r="G767">
        <v>0</v>
      </c>
      <c r="H767" s="44">
        <f t="shared" si="11"/>
        <v>1</v>
      </c>
      <c r="I767" s="1">
        <v>2125</v>
      </c>
      <c r="J767" s="25" t="s">
        <v>3173</v>
      </c>
    </row>
    <row r="768" spans="1:10" x14ac:dyDescent="0.25">
      <c r="A768" t="s">
        <v>728</v>
      </c>
      <c r="B768" s="1">
        <v>25500</v>
      </c>
      <c r="C768">
        <v>24</v>
      </c>
      <c r="D768" s="25" t="s">
        <v>2979</v>
      </c>
      <c r="E768">
        <v>2.4</v>
      </c>
      <c r="F768" s="1">
        <v>17828.264999999999</v>
      </c>
      <c r="G768">
        <v>0</v>
      </c>
      <c r="H768" s="44">
        <f t="shared" si="11"/>
        <v>1</v>
      </c>
      <c r="I768" s="1">
        <v>2750</v>
      </c>
      <c r="J768" s="25" t="s">
        <v>3174</v>
      </c>
    </row>
    <row r="769" spans="1:10" x14ac:dyDescent="0.25">
      <c r="A769" t="s">
        <v>1260</v>
      </c>
      <c r="B769" s="1">
        <v>22500</v>
      </c>
      <c r="C769">
        <v>24</v>
      </c>
      <c r="D769" s="25" t="s">
        <v>2979</v>
      </c>
      <c r="E769">
        <v>2.4</v>
      </c>
      <c r="F769" s="1">
        <v>17811.420000000002</v>
      </c>
      <c r="G769">
        <v>0</v>
      </c>
      <c r="H769" s="44">
        <f t="shared" si="11"/>
        <v>1</v>
      </c>
      <c r="I769" s="1">
        <v>1250</v>
      </c>
      <c r="J769" s="25" t="s">
        <v>3175</v>
      </c>
    </row>
    <row r="770" spans="1:10" x14ac:dyDescent="0.25">
      <c r="A770" t="s">
        <v>1173</v>
      </c>
      <c r="B770" s="1">
        <v>22500</v>
      </c>
      <c r="C770">
        <v>24</v>
      </c>
      <c r="D770" s="25" t="s">
        <v>2979</v>
      </c>
      <c r="E770">
        <v>2.4</v>
      </c>
      <c r="F770" s="1">
        <v>17809.439999999999</v>
      </c>
      <c r="G770">
        <v>3</v>
      </c>
      <c r="H770" s="44">
        <f t="shared" si="11"/>
        <v>2</v>
      </c>
      <c r="I770" s="1">
        <v>2250</v>
      </c>
      <c r="J770" s="25" t="s">
        <v>3176</v>
      </c>
    </row>
    <row r="771" spans="1:10" x14ac:dyDescent="0.25">
      <c r="A771" t="s">
        <v>2213</v>
      </c>
      <c r="B771" s="1">
        <v>18750</v>
      </c>
      <c r="C771">
        <v>24</v>
      </c>
      <c r="D771" s="25" t="s">
        <v>2979</v>
      </c>
      <c r="E771">
        <v>2.4</v>
      </c>
      <c r="F771" s="1">
        <v>17802.945</v>
      </c>
      <c r="G771">
        <v>0</v>
      </c>
      <c r="H771" s="44">
        <f t="shared" si="11"/>
        <v>1</v>
      </c>
      <c r="I771" s="1">
        <v>1625</v>
      </c>
      <c r="J771" s="25" t="s">
        <v>3177</v>
      </c>
    </row>
    <row r="772" spans="1:10" x14ac:dyDescent="0.25">
      <c r="A772" t="s">
        <v>158</v>
      </c>
      <c r="B772" s="1">
        <v>22500</v>
      </c>
      <c r="C772">
        <v>24</v>
      </c>
      <c r="D772" s="25" t="s">
        <v>2979</v>
      </c>
      <c r="E772">
        <v>2.4</v>
      </c>
      <c r="F772" s="1">
        <v>17801.625</v>
      </c>
      <c r="G772">
        <v>42</v>
      </c>
      <c r="H772" s="44">
        <f t="shared" si="11"/>
        <v>4</v>
      </c>
      <c r="I772" s="1">
        <v>2250</v>
      </c>
      <c r="J772" s="25" t="s">
        <v>3178</v>
      </c>
    </row>
    <row r="773" spans="1:10" x14ac:dyDescent="0.25">
      <c r="A773" t="s">
        <v>926</v>
      </c>
      <c r="B773" s="1">
        <v>22500</v>
      </c>
      <c r="C773">
        <v>24</v>
      </c>
      <c r="D773" s="25" t="s">
        <v>2979</v>
      </c>
      <c r="E773">
        <v>2.4</v>
      </c>
      <c r="F773" s="1">
        <v>17801.04</v>
      </c>
      <c r="G773">
        <v>6</v>
      </c>
      <c r="H773" s="44">
        <f t="shared" si="11"/>
        <v>2</v>
      </c>
      <c r="I773" s="1">
        <v>2250</v>
      </c>
      <c r="J773" s="25" t="s">
        <v>3179</v>
      </c>
    </row>
    <row r="774" spans="1:10" x14ac:dyDescent="0.25">
      <c r="A774" t="s">
        <v>1988</v>
      </c>
      <c r="B774" s="1">
        <v>22500</v>
      </c>
      <c r="C774">
        <v>24</v>
      </c>
      <c r="D774" s="25" t="s">
        <v>2979</v>
      </c>
      <c r="E774">
        <v>2.4</v>
      </c>
      <c r="F774" s="1">
        <v>17796.195</v>
      </c>
      <c r="G774">
        <v>0</v>
      </c>
      <c r="H774" s="44">
        <f t="shared" si="11"/>
        <v>1</v>
      </c>
      <c r="I774" s="1">
        <v>2250</v>
      </c>
      <c r="J774" s="25" t="s">
        <v>3180</v>
      </c>
    </row>
    <row r="775" spans="1:10" x14ac:dyDescent="0.25">
      <c r="A775" t="s">
        <v>935</v>
      </c>
      <c r="B775" s="1">
        <v>23400</v>
      </c>
      <c r="C775">
        <v>36</v>
      </c>
      <c r="D775" s="25" t="s">
        <v>2979</v>
      </c>
      <c r="E775">
        <v>2.4</v>
      </c>
      <c r="F775" s="1">
        <v>17739.165000000001</v>
      </c>
      <c r="G775">
        <v>0</v>
      </c>
      <c r="H775" s="44">
        <f t="shared" si="11"/>
        <v>1</v>
      </c>
      <c r="I775" s="1">
        <v>1587.5</v>
      </c>
      <c r="J775" s="25" t="s">
        <v>3181</v>
      </c>
    </row>
    <row r="776" spans="1:10" x14ac:dyDescent="0.25">
      <c r="A776" t="s">
        <v>28</v>
      </c>
      <c r="B776" s="1">
        <v>20250</v>
      </c>
      <c r="C776">
        <v>24</v>
      </c>
      <c r="D776" s="25" t="s">
        <v>2979</v>
      </c>
      <c r="E776">
        <v>2.4</v>
      </c>
      <c r="F776" s="1">
        <v>17711.61</v>
      </c>
      <c r="G776">
        <v>84</v>
      </c>
      <c r="H776" s="44">
        <f t="shared" si="11"/>
        <v>5</v>
      </c>
      <c r="I776" s="1">
        <v>1875</v>
      </c>
      <c r="J776" s="25" t="s">
        <v>3182</v>
      </c>
    </row>
    <row r="777" spans="1:10" x14ac:dyDescent="0.25">
      <c r="A777" t="s">
        <v>2939</v>
      </c>
      <c r="B777" s="1">
        <v>35250</v>
      </c>
      <c r="C777">
        <v>36</v>
      </c>
      <c r="D777" s="25" t="s">
        <v>2979</v>
      </c>
      <c r="E777">
        <v>2.4</v>
      </c>
      <c r="F777" s="1">
        <v>17670.494999999999</v>
      </c>
      <c r="G777">
        <v>0</v>
      </c>
      <c r="H777" s="44">
        <f t="shared" si="11"/>
        <v>1</v>
      </c>
      <c r="I777" s="1">
        <v>3272.5</v>
      </c>
      <c r="J777" s="25" t="s">
        <v>3183</v>
      </c>
    </row>
    <row r="778" spans="1:10" x14ac:dyDescent="0.25">
      <c r="A778" t="s">
        <v>1650</v>
      </c>
      <c r="B778" s="1">
        <v>22500</v>
      </c>
      <c r="C778">
        <v>24</v>
      </c>
      <c r="D778" s="25" t="s">
        <v>2979</v>
      </c>
      <c r="E778">
        <v>2.4</v>
      </c>
      <c r="F778" s="1">
        <v>17657.91</v>
      </c>
      <c r="G778">
        <v>0</v>
      </c>
      <c r="H778" s="44">
        <f t="shared" si="11"/>
        <v>1</v>
      </c>
      <c r="I778" s="1">
        <v>2250</v>
      </c>
      <c r="J778" s="25" t="s">
        <v>3170</v>
      </c>
    </row>
    <row r="779" spans="1:10" x14ac:dyDescent="0.25">
      <c r="A779" t="s">
        <v>1157</v>
      </c>
      <c r="B779" s="1">
        <v>21000</v>
      </c>
      <c r="C779">
        <v>24</v>
      </c>
      <c r="D779" s="25" t="s">
        <v>2979</v>
      </c>
      <c r="E779">
        <v>2.4</v>
      </c>
      <c r="F779" s="1">
        <v>17650.29</v>
      </c>
      <c r="G779">
        <v>0</v>
      </c>
      <c r="H779" s="44">
        <f t="shared" si="11"/>
        <v>1</v>
      </c>
      <c r="I779" s="1">
        <v>2000</v>
      </c>
      <c r="J779" s="25" t="s">
        <v>3171</v>
      </c>
    </row>
    <row r="780" spans="1:10" x14ac:dyDescent="0.25">
      <c r="A780" t="s">
        <v>2383</v>
      </c>
      <c r="B780" s="1">
        <v>25050</v>
      </c>
      <c r="C780">
        <v>24</v>
      </c>
      <c r="D780" s="25" t="s">
        <v>2979</v>
      </c>
      <c r="E780">
        <v>2.4</v>
      </c>
      <c r="F780" s="1">
        <v>17624.474999999999</v>
      </c>
      <c r="G780">
        <v>0</v>
      </c>
      <c r="H780" s="44">
        <f t="shared" si="11"/>
        <v>1</v>
      </c>
      <c r="I780" s="1">
        <v>3625</v>
      </c>
      <c r="J780" s="25" t="s">
        <v>3172</v>
      </c>
    </row>
    <row r="781" spans="1:10" x14ac:dyDescent="0.25">
      <c r="A781" t="s">
        <v>1857</v>
      </c>
      <c r="B781" s="1">
        <v>19500</v>
      </c>
      <c r="C781">
        <v>24</v>
      </c>
      <c r="D781" s="25" t="s">
        <v>2979</v>
      </c>
      <c r="E781">
        <v>2.4</v>
      </c>
      <c r="F781" s="1">
        <v>17559.314999999999</v>
      </c>
      <c r="G781">
        <v>0</v>
      </c>
      <c r="H781" s="44">
        <f t="shared" ref="H781:H844" si="12">VLOOKUP(G781,$D$2:$F$9,3)</f>
        <v>1</v>
      </c>
      <c r="I781" s="1">
        <v>1750</v>
      </c>
      <c r="J781" s="25" t="s">
        <v>3173</v>
      </c>
    </row>
    <row r="782" spans="1:10" x14ac:dyDescent="0.25">
      <c r="A782" t="s">
        <v>430</v>
      </c>
      <c r="B782" s="1">
        <v>37500</v>
      </c>
      <c r="C782">
        <v>36</v>
      </c>
      <c r="D782" s="25" t="s">
        <v>2979</v>
      </c>
      <c r="E782">
        <v>2.4</v>
      </c>
      <c r="F782" s="1">
        <v>17551.739999999998</v>
      </c>
      <c r="G782">
        <v>0</v>
      </c>
      <c r="H782" s="44">
        <f t="shared" si="12"/>
        <v>1</v>
      </c>
      <c r="I782" s="1">
        <v>4750</v>
      </c>
      <c r="J782" s="25" t="s">
        <v>3174</v>
      </c>
    </row>
    <row r="783" spans="1:10" x14ac:dyDescent="0.25">
      <c r="A783" t="s">
        <v>1937</v>
      </c>
      <c r="B783" s="1">
        <v>19500</v>
      </c>
      <c r="C783">
        <v>24</v>
      </c>
      <c r="D783" s="25" t="s">
        <v>2979</v>
      </c>
      <c r="E783">
        <v>2.4</v>
      </c>
      <c r="F783" s="1">
        <v>17543.46</v>
      </c>
      <c r="G783">
        <v>0</v>
      </c>
      <c r="H783" s="44">
        <f t="shared" si="12"/>
        <v>1</v>
      </c>
      <c r="I783" s="1">
        <v>1750</v>
      </c>
      <c r="J783" s="25" t="s">
        <v>3175</v>
      </c>
    </row>
    <row r="784" spans="1:10" x14ac:dyDescent="0.25">
      <c r="A784" t="s">
        <v>783</v>
      </c>
      <c r="B784" s="1">
        <v>37500</v>
      </c>
      <c r="C784">
        <v>36</v>
      </c>
      <c r="D784" s="25" t="s">
        <v>2979</v>
      </c>
      <c r="E784">
        <v>2.4</v>
      </c>
      <c r="F784" s="1">
        <v>17542.095000000001</v>
      </c>
      <c r="G784">
        <v>0</v>
      </c>
      <c r="H784" s="44">
        <f t="shared" si="12"/>
        <v>1</v>
      </c>
      <c r="I784" s="1">
        <v>3750</v>
      </c>
      <c r="J784" s="25" t="s">
        <v>3176</v>
      </c>
    </row>
    <row r="785" spans="1:10" x14ac:dyDescent="0.25">
      <c r="A785" t="s">
        <v>723</v>
      </c>
      <c r="B785" s="1">
        <v>30000</v>
      </c>
      <c r="C785">
        <v>24</v>
      </c>
      <c r="D785" s="25" t="s">
        <v>2979</v>
      </c>
      <c r="E785">
        <v>2.4</v>
      </c>
      <c r="F785" s="1">
        <v>17538.345000000001</v>
      </c>
      <c r="G785">
        <v>0</v>
      </c>
      <c r="H785" s="44">
        <f t="shared" si="12"/>
        <v>1</v>
      </c>
      <c r="I785" s="1">
        <v>3500</v>
      </c>
      <c r="J785" s="25" t="s">
        <v>3177</v>
      </c>
    </row>
    <row r="786" spans="1:10" x14ac:dyDescent="0.25">
      <c r="A786" t="s">
        <v>228</v>
      </c>
      <c r="B786" s="1">
        <v>45000</v>
      </c>
      <c r="C786">
        <v>36</v>
      </c>
      <c r="D786" s="25" t="s">
        <v>2979</v>
      </c>
      <c r="E786">
        <v>2.4</v>
      </c>
      <c r="F786" s="1">
        <v>17534.400000000001</v>
      </c>
      <c r="G786">
        <v>0</v>
      </c>
      <c r="H786" s="44">
        <f t="shared" si="12"/>
        <v>1</v>
      </c>
      <c r="I786" s="1">
        <v>6000</v>
      </c>
      <c r="J786" s="25" t="s">
        <v>3178</v>
      </c>
    </row>
    <row r="787" spans="1:10" x14ac:dyDescent="0.25">
      <c r="A787" t="s">
        <v>120</v>
      </c>
      <c r="B787" s="1">
        <v>30000</v>
      </c>
      <c r="C787">
        <v>24</v>
      </c>
      <c r="D787" s="25" t="s">
        <v>2979</v>
      </c>
      <c r="E787">
        <v>2.4</v>
      </c>
      <c r="F787" s="1">
        <v>17529.195</v>
      </c>
      <c r="G787">
        <v>0</v>
      </c>
      <c r="H787" s="44">
        <f t="shared" si="12"/>
        <v>1</v>
      </c>
      <c r="I787" s="1">
        <v>3500</v>
      </c>
      <c r="J787" s="25" t="s">
        <v>3179</v>
      </c>
    </row>
    <row r="788" spans="1:10" x14ac:dyDescent="0.25">
      <c r="A788" t="s">
        <v>1232</v>
      </c>
      <c r="B788" s="1">
        <v>30000</v>
      </c>
      <c r="C788">
        <v>24</v>
      </c>
      <c r="D788" s="25" t="s">
        <v>2979</v>
      </c>
      <c r="E788">
        <v>2.4</v>
      </c>
      <c r="F788" s="1">
        <v>17499.72</v>
      </c>
      <c r="G788">
        <v>915</v>
      </c>
      <c r="H788" s="44">
        <f t="shared" si="12"/>
        <v>8</v>
      </c>
      <c r="I788" s="1">
        <v>22.274999999999999</v>
      </c>
      <c r="J788" s="25" t="s">
        <v>3180</v>
      </c>
    </row>
    <row r="789" spans="1:10" x14ac:dyDescent="0.25">
      <c r="A789" t="s">
        <v>1068</v>
      </c>
      <c r="B789" s="1">
        <v>30000</v>
      </c>
      <c r="C789">
        <v>36</v>
      </c>
      <c r="D789" s="25" t="s">
        <v>2979</v>
      </c>
      <c r="E789">
        <v>2.4</v>
      </c>
      <c r="F789" s="1">
        <v>17499.36</v>
      </c>
      <c r="G789">
        <v>0</v>
      </c>
      <c r="H789" s="44">
        <f t="shared" si="12"/>
        <v>1</v>
      </c>
      <c r="I789" s="1">
        <v>1115</v>
      </c>
      <c r="J789" s="25" t="s">
        <v>3181</v>
      </c>
    </row>
    <row r="790" spans="1:10" x14ac:dyDescent="0.25">
      <c r="A790" t="s">
        <v>709</v>
      </c>
      <c r="B790" s="1">
        <v>30000</v>
      </c>
      <c r="C790">
        <v>36</v>
      </c>
      <c r="D790" s="25" t="s">
        <v>2979</v>
      </c>
      <c r="E790">
        <v>2.4</v>
      </c>
      <c r="F790" s="1">
        <v>17499.195</v>
      </c>
      <c r="G790">
        <v>0</v>
      </c>
      <c r="H790" s="44">
        <f t="shared" si="12"/>
        <v>1</v>
      </c>
      <c r="I790" s="1">
        <v>1320</v>
      </c>
      <c r="J790" s="25" t="s">
        <v>3182</v>
      </c>
    </row>
    <row r="791" spans="1:10" x14ac:dyDescent="0.25">
      <c r="A791" t="s">
        <v>2697</v>
      </c>
      <c r="B791" s="1">
        <v>30000</v>
      </c>
      <c r="C791">
        <v>24</v>
      </c>
      <c r="D791" s="25" t="s">
        <v>2979</v>
      </c>
      <c r="E791">
        <v>2.4</v>
      </c>
      <c r="F791" s="1">
        <v>17498.715</v>
      </c>
      <c r="G791">
        <v>0</v>
      </c>
      <c r="H791" s="44">
        <f t="shared" si="12"/>
        <v>1</v>
      </c>
      <c r="I791" s="1">
        <v>1625</v>
      </c>
      <c r="J791" s="25" t="s">
        <v>3183</v>
      </c>
    </row>
    <row r="792" spans="1:10" x14ac:dyDescent="0.25">
      <c r="A792" t="s">
        <v>2087</v>
      </c>
      <c r="B792" s="1">
        <v>45000</v>
      </c>
      <c r="C792">
        <v>36</v>
      </c>
      <c r="D792" s="25" t="s">
        <v>2979</v>
      </c>
      <c r="E792">
        <v>2.4</v>
      </c>
      <c r="F792" s="1">
        <v>17492.805</v>
      </c>
      <c r="G792">
        <v>62</v>
      </c>
      <c r="H792" s="44">
        <f t="shared" si="12"/>
        <v>5</v>
      </c>
      <c r="I792" s="1">
        <v>3165.2249999999999</v>
      </c>
      <c r="J792" s="25" t="s">
        <v>3174</v>
      </c>
    </row>
    <row r="793" spans="1:10" x14ac:dyDescent="0.25">
      <c r="A793" t="s">
        <v>2773</v>
      </c>
      <c r="B793" s="1">
        <v>22500</v>
      </c>
      <c r="C793">
        <v>24</v>
      </c>
      <c r="D793" s="25" t="s">
        <v>2979</v>
      </c>
      <c r="E793">
        <v>2.4</v>
      </c>
      <c r="F793" s="1">
        <v>17491.650000000001</v>
      </c>
      <c r="G793">
        <v>0</v>
      </c>
      <c r="H793" s="44">
        <f t="shared" si="12"/>
        <v>1</v>
      </c>
      <c r="I793" s="1">
        <v>3825.85</v>
      </c>
      <c r="J793" s="25" t="s">
        <v>3175</v>
      </c>
    </row>
    <row r="794" spans="1:10" x14ac:dyDescent="0.25">
      <c r="A794" t="s">
        <v>383</v>
      </c>
      <c r="B794" s="1">
        <v>30000</v>
      </c>
      <c r="C794">
        <v>24</v>
      </c>
      <c r="D794" s="25" t="s">
        <v>2979</v>
      </c>
      <c r="E794">
        <v>2.4</v>
      </c>
      <c r="F794" s="1">
        <v>17491.545000000002</v>
      </c>
      <c r="G794">
        <v>79</v>
      </c>
      <c r="H794" s="44">
        <f t="shared" si="12"/>
        <v>5</v>
      </c>
      <c r="I794" s="1">
        <v>1412.5</v>
      </c>
      <c r="J794" s="25" t="s">
        <v>3176</v>
      </c>
    </row>
    <row r="795" spans="1:10" x14ac:dyDescent="0.25">
      <c r="A795" t="s">
        <v>2484</v>
      </c>
      <c r="B795" s="1">
        <v>30000</v>
      </c>
      <c r="C795">
        <v>36</v>
      </c>
      <c r="D795" s="25" t="s">
        <v>2979</v>
      </c>
      <c r="E795">
        <v>2.4</v>
      </c>
      <c r="F795" s="1">
        <v>17471.025000000001</v>
      </c>
      <c r="G795">
        <v>45</v>
      </c>
      <c r="H795" s="44">
        <f t="shared" si="12"/>
        <v>4</v>
      </c>
      <c r="I795" s="1">
        <v>2000</v>
      </c>
      <c r="J795" s="25" t="s">
        <v>3177</v>
      </c>
    </row>
    <row r="796" spans="1:10" x14ac:dyDescent="0.25">
      <c r="A796" t="s">
        <v>542</v>
      </c>
      <c r="B796" s="1">
        <v>30000</v>
      </c>
      <c r="C796">
        <v>24</v>
      </c>
      <c r="D796" s="25" t="s">
        <v>2979</v>
      </c>
      <c r="E796">
        <v>2.4</v>
      </c>
      <c r="F796" s="1">
        <v>17460.224999999999</v>
      </c>
      <c r="G796">
        <v>0</v>
      </c>
      <c r="H796" s="44">
        <f t="shared" si="12"/>
        <v>1</v>
      </c>
      <c r="I796" s="1">
        <v>3500</v>
      </c>
      <c r="J796" s="25" t="s">
        <v>3178</v>
      </c>
    </row>
    <row r="797" spans="1:10" x14ac:dyDescent="0.25">
      <c r="A797" t="s">
        <v>119</v>
      </c>
      <c r="B797" s="1">
        <v>30000</v>
      </c>
      <c r="C797">
        <v>24</v>
      </c>
      <c r="D797" s="25" t="s">
        <v>2979</v>
      </c>
      <c r="E797">
        <v>2.4</v>
      </c>
      <c r="F797" s="1">
        <v>17451.66</v>
      </c>
      <c r="G797">
        <v>0</v>
      </c>
      <c r="H797" s="44">
        <f t="shared" si="12"/>
        <v>1</v>
      </c>
      <c r="I797" s="1">
        <v>3500</v>
      </c>
      <c r="J797" s="25" t="s">
        <v>3179</v>
      </c>
    </row>
    <row r="798" spans="1:10" x14ac:dyDescent="0.25">
      <c r="A798" t="s">
        <v>961</v>
      </c>
      <c r="B798" s="1">
        <v>30000</v>
      </c>
      <c r="C798">
        <v>36</v>
      </c>
      <c r="D798" s="25" t="s">
        <v>2979</v>
      </c>
      <c r="E798">
        <v>2.4</v>
      </c>
      <c r="F798" s="1">
        <v>17450.760000000002</v>
      </c>
      <c r="G798">
        <v>0</v>
      </c>
      <c r="H798" s="44">
        <f t="shared" si="12"/>
        <v>1</v>
      </c>
      <c r="I798" s="1">
        <v>3500</v>
      </c>
      <c r="J798" s="25" t="s">
        <v>3180</v>
      </c>
    </row>
    <row r="799" spans="1:10" x14ac:dyDescent="0.25">
      <c r="A799" t="s">
        <v>1784</v>
      </c>
      <c r="B799" s="1">
        <v>20250</v>
      </c>
      <c r="C799">
        <v>24</v>
      </c>
      <c r="D799" s="25" t="s">
        <v>2979</v>
      </c>
      <c r="E799">
        <v>2.4</v>
      </c>
      <c r="F799" s="1">
        <v>17420.204999999998</v>
      </c>
      <c r="G799">
        <v>0</v>
      </c>
      <c r="H799" s="44">
        <f t="shared" si="12"/>
        <v>1</v>
      </c>
      <c r="I799" s="1">
        <v>2250</v>
      </c>
      <c r="J799" s="25" t="s">
        <v>3181</v>
      </c>
    </row>
    <row r="800" spans="1:10" x14ac:dyDescent="0.25">
      <c r="A800" t="s">
        <v>493</v>
      </c>
      <c r="B800" s="1">
        <v>27000</v>
      </c>
      <c r="C800">
        <v>36</v>
      </c>
      <c r="D800" s="25" t="s">
        <v>2979</v>
      </c>
      <c r="E800">
        <v>2.4</v>
      </c>
      <c r="F800" s="1">
        <v>17376.72</v>
      </c>
      <c r="G800">
        <v>0</v>
      </c>
      <c r="H800" s="44">
        <f t="shared" si="12"/>
        <v>1</v>
      </c>
      <c r="I800" s="1">
        <v>3000</v>
      </c>
      <c r="J800" s="25" t="s">
        <v>3182</v>
      </c>
    </row>
    <row r="801" spans="1:10" x14ac:dyDescent="0.25">
      <c r="A801" t="s">
        <v>2789</v>
      </c>
      <c r="B801" s="1">
        <v>22500</v>
      </c>
      <c r="C801">
        <v>24</v>
      </c>
      <c r="D801" s="25" t="s">
        <v>2979</v>
      </c>
      <c r="E801">
        <v>2.4</v>
      </c>
      <c r="F801" s="1">
        <v>17370.689999999999</v>
      </c>
      <c r="G801">
        <v>94</v>
      </c>
      <c r="H801" s="44">
        <f t="shared" si="12"/>
        <v>6</v>
      </c>
      <c r="I801" s="1">
        <v>2250</v>
      </c>
      <c r="J801" s="25" t="s">
        <v>3183</v>
      </c>
    </row>
    <row r="802" spans="1:10" x14ac:dyDescent="0.25">
      <c r="A802" t="s">
        <v>545</v>
      </c>
      <c r="B802" s="1">
        <v>45000</v>
      </c>
      <c r="C802">
        <v>36</v>
      </c>
      <c r="D802" s="25" t="s">
        <v>2979</v>
      </c>
      <c r="E802">
        <v>2.4</v>
      </c>
      <c r="F802" s="1">
        <v>17369.805</v>
      </c>
      <c r="G802">
        <v>0</v>
      </c>
      <c r="H802" s="44">
        <f t="shared" si="12"/>
        <v>1</v>
      </c>
      <c r="I802" s="1">
        <v>6000</v>
      </c>
      <c r="J802" s="25" t="s">
        <v>3170</v>
      </c>
    </row>
    <row r="803" spans="1:10" x14ac:dyDescent="0.25">
      <c r="A803" t="s">
        <v>1590</v>
      </c>
      <c r="B803" s="1">
        <v>19500</v>
      </c>
      <c r="C803">
        <v>24</v>
      </c>
      <c r="D803" s="25" t="s">
        <v>2979</v>
      </c>
      <c r="E803">
        <v>2.4</v>
      </c>
      <c r="F803" s="1">
        <v>17364.584999999999</v>
      </c>
      <c r="G803">
        <v>0</v>
      </c>
      <c r="H803" s="44">
        <f t="shared" si="12"/>
        <v>1</v>
      </c>
      <c r="I803" s="1">
        <v>1750</v>
      </c>
      <c r="J803" s="25" t="s">
        <v>3171</v>
      </c>
    </row>
    <row r="804" spans="1:10" x14ac:dyDescent="0.25">
      <c r="A804" t="s">
        <v>1851</v>
      </c>
      <c r="B804" s="1">
        <v>37500</v>
      </c>
      <c r="C804">
        <v>24</v>
      </c>
      <c r="D804" s="25" t="s">
        <v>2979</v>
      </c>
      <c r="E804">
        <v>2.4</v>
      </c>
      <c r="F804" s="1">
        <v>17334.014999999999</v>
      </c>
      <c r="G804">
        <v>0</v>
      </c>
      <c r="H804" s="44">
        <f t="shared" si="12"/>
        <v>1</v>
      </c>
      <c r="I804" s="1">
        <v>4031.5249999999996</v>
      </c>
      <c r="J804" s="25" t="s">
        <v>3172</v>
      </c>
    </row>
    <row r="805" spans="1:10" x14ac:dyDescent="0.25">
      <c r="A805" t="s">
        <v>2881</v>
      </c>
      <c r="B805" s="1">
        <v>22500</v>
      </c>
      <c r="C805">
        <v>24</v>
      </c>
      <c r="D805" s="25" t="s">
        <v>2979</v>
      </c>
      <c r="E805">
        <v>2.4</v>
      </c>
      <c r="F805" s="1">
        <v>17317.59</v>
      </c>
      <c r="G805">
        <v>0</v>
      </c>
      <c r="H805" s="44">
        <f t="shared" si="12"/>
        <v>1</v>
      </c>
      <c r="I805" s="1">
        <v>2250</v>
      </c>
      <c r="J805" s="25" t="s">
        <v>3173</v>
      </c>
    </row>
    <row r="806" spans="1:10" x14ac:dyDescent="0.25">
      <c r="A806" t="s">
        <v>1892</v>
      </c>
      <c r="B806" s="1">
        <v>27000</v>
      </c>
      <c r="C806">
        <v>24</v>
      </c>
      <c r="D806" s="25" t="s">
        <v>2979</v>
      </c>
      <c r="E806">
        <v>2.4</v>
      </c>
      <c r="F806" s="1">
        <v>17308.829999999998</v>
      </c>
      <c r="G806">
        <v>0</v>
      </c>
      <c r="H806" s="44">
        <f t="shared" si="12"/>
        <v>1</v>
      </c>
      <c r="I806" s="1">
        <v>3000</v>
      </c>
      <c r="J806" s="25" t="s">
        <v>3174</v>
      </c>
    </row>
    <row r="807" spans="1:10" x14ac:dyDescent="0.25">
      <c r="A807" t="s">
        <v>2742</v>
      </c>
      <c r="B807" s="1">
        <v>17250</v>
      </c>
      <c r="C807">
        <v>24</v>
      </c>
      <c r="D807" s="25" t="s">
        <v>2979</v>
      </c>
      <c r="E807">
        <v>2.4</v>
      </c>
      <c r="F807" s="1">
        <v>17250</v>
      </c>
      <c r="G807">
        <v>0</v>
      </c>
      <c r="H807" s="44">
        <f t="shared" si="12"/>
        <v>1</v>
      </c>
      <c r="I807" s="1">
        <v>1375</v>
      </c>
      <c r="J807" s="25" t="s">
        <v>3175</v>
      </c>
    </row>
    <row r="808" spans="1:10" x14ac:dyDescent="0.25">
      <c r="A808" t="s">
        <v>1031</v>
      </c>
      <c r="B808" s="1">
        <v>18000</v>
      </c>
      <c r="C808">
        <v>24</v>
      </c>
      <c r="D808" s="25" t="s">
        <v>2979</v>
      </c>
      <c r="E808">
        <v>2.4</v>
      </c>
      <c r="F808" s="1">
        <v>17250</v>
      </c>
      <c r="G808">
        <v>204</v>
      </c>
      <c r="H808" s="44">
        <f t="shared" si="12"/>
        <v>8</v>
      </c>
      <c r="I808" s="1">
        <v>1500</v>
      </c>
      <c r="J808" s="25" t="s">
        <v>3176</v>
      </c>
    </row>
    <row r="809" spans="1:10" x14ac:dyDescent="0.25">
      <c r="A809" t="s">
        <v>1246</v>
      </c>
      <c r="B809" s="1">
        <v>18000</v>
      </c>
      <c r="C809">
        <v>24</v>
      </c>
      <c r="D809" s="25" t="s">
        <v>2979</v>
      </c>
      <c r="E809">
        <v>2.4</v>
      </c>
      <c r="F809" s="1">
        <v>17247.87</v>
      </c>
      <c r="G809">
        <v>339</v>
      </c>
      <c r="H809" s="44">
        <f t="shared" si="12"/>
        <v>8</v>
      </c>
      <c r="I809" s="1">
        <v>1500</v>
      </c>
      <c r="J809" s="25" t="s">
        <v>3177</v>
      </c>
    </row>
    <row r="810" spans="1:10" x14ac:dyDescent="0.25">
      <c r="A810" t="s">
        <v>2277</v>
      </c>
      <c r="B810" s="1">
        <v>18000</v>
      </c>
      <c r="C810">
        <v>24</v>
      </c>
      <c r="D810" s="25" t="s">
        <v>2979</v>
      </c>
      <c r="E810">
        <v>2.4</v>
      </c>
      <c r="F810" s="1">
        <v>17244.555</v>
      </c>
      <c r="G810">
        <v>2</v>
      </c>
      <c r="H810" s="44">
        <f t="shared" si="12"/>
        <v>2</v>
      </c>
      <c r="I810" s="1">
        <v>1500</v>
      </c>
      <c r="J810" s="25" t="s">
        <v>3178</v>
      </c>
    </row>
    <row r="811" spans="1:10" x14ac:dyDescent="0.25">
      <c r="A811" t="s">
        <v>2279</v>
      </c>
      <c r="B811" s="1">
        <v>18000</v>
      </c>
      <c r="C811">
        <v>24</v>
      </c>
      <c r="D811" s="25" t="s">
        <v>2979</v>
      </c>
      <c r="E811">
        <v>2.4</v>
      </c>
      <c r="F811" s="1">
        <v>17243.834999999999</v>
      </c>
      <c r="G811">
        <v>0</v>
      </c>
      <c r="H811" s="44">
        <f t="shared" si="12"/>
        <v>1</v>
      </c>
      <c r="I811" s="1">
        <v>1500</v>
      </c>
      <c r="J811" s="25" t="s">
        <v>3179</v>
      </c>
    </row>
    <row r="812" spans="1:10" x14ac:dyDescent="0.25">
      <c r="A812" t="s">
        <v>2341</v>
      </c>
      <c r="B812" s="1">
        <v>18000</v>
      </c>
      <c r="C812">
        <v>24</v>
      </c>
      <c r="D812" s="25" t="s">
        <v>2979</v>
      </c>
      <c r="E812">
        <v>2.4</v>
      </c>
      <c r="F812" s="1">
        <v>17236.334999999999</v>
      </c>
      <c r="G812">
        <v>0</v>
      </c>
      <c r="H812" s="44">
        <f t="shared" si="12"/>
        <v>1</v>
      </c>
      <c r="I812" s="1">
        <v>1500</v>
      </c>
      <c r="J812" s="25" t="s">
        <v>3180</v>
      </c>
    </row>
    <row r="813" spans="1:10" x14ac:dyDescent="0.25">
      <c r="A813" t="s">
        <v>1950</v>
      </c>
      <c r="B813" s="1">
        <v>22500</v>
      </c>
      <c r="C813">
        <v>24</v>
      </c>
      <c r="D813" s="25" t="s">
        <v>2979</v>
      </c>
      <c r="E813">
        <v>2.4</v>
      </c>
      <c r="F813" s="1">
        <v>17209.829999999998</v>
      </c>
      <c r="G813">
        <v>94</v>
      </c>
      <c r="H813" s="44">
        <f t="shared" si="12"/>
        <v>6</v>
      </c>
      <c r="I813" s="1">
        <v>1750</v>
      </c>
      <c r="J813" s="25" t="s">
        <v>3181</v>
      </c>
    </row>
    <row r="814" spans="1:10" x14ac:dyDescent="0.25">
      <c r="A814" t="s">
        <v>1478</v>
      </c>
      <c r="B814" s="1">
        <v>18000</v>
      </c>
      <c r="C814">
        <v>24</v>
      </c>
      <c r="D814" s="25" t="s">
        <v>2979</v>
      </c>
      <c r="E814">
        <v>2.4</v>
      </c>
      <c r="F814" s="1">
        <v>17206.035</v>
      </c>
      <c r="G814">
        <v>2</v>
      </c>
      <c r="H814" s="44">
        <f t="shared" si="12"/>
        <v>2</v>
      </c>
      <c r="I814" s="1">
        <v>1500</v>
      </c>
      <c r="J814" s="25" t="s">
        <v>3182</v>
      </c>
    </row>
    <row r="815" spans="1:10" x14ac:dyDescent="0.25">
      <c r="A815" t="s">
        <v>1990</v>
      </c>
      <c r="B815" s="1">
        <v>22500</v>
      </c>
      <c r="C815">
        <v>24</v>
      </c>
      <c r="D815" s="25" t="s">
        <v>2979</v>
      </c>
      <c r="E815">
        <v>2.4</v>
      </c>
      <c r="F815" s="1">
        <v>17200.11</v>
      </c>
      <c r="G815">
        <v>0</v>
      </c>
      <c r="H815" s="44">
        <f t="shared" si="12"/>
        <v>1</v>
      </c>
      <c r="I815" s="1">
        <v>2250</v>
      </c>
      <c r="J815" s="25" t="s">
        <v>3183</v>
      </c>
    </row>
    <row r="816" spans="1:10" x14ac:dyDescent="0.25">
      <c r="A816" t="s">
        <v>298</v>
      </c>
      <c r="B816" s="1">
        <v>19500</v>
      </c>
      <c r="C816">
        <v>18</v>
      </c>
      <c r="D816" s="25" t="s">
        <v>2979</v>
      </c>
      <c r="E816">
        <v>2.4</v>
      </c>
      <c r="F816" s="1">
        <v>17186.805</v>
      </c>
      <c r="G816">
        <v>143</v>
      </c>
      <c r="H816" s="44">
        <f t="shared" si="12"/>
        <v>7</v>
      </c>
      <c r="I816" s="1">
        <v>1750</v>
      </c>
      <c r="J816" s="25" t="s">
        <v>3170</v>
      </c>
    </row>
    <row r="817" spans="1:10" x14ac:dyDescent="0.25">
      <c r="A817" t="s">
        <v>2183</v>
      </c>
      <c r="B817" s="1">
        <v>18000</v>
      </c>
      <c r="C817">
        <v>24</v>
      </c>
      <c r="D817" s="25" t="s">
        <v>2979</v>
      </c>
      <c r="E817">
        <v>2.4</v>
      </c>
      <c r="F817" s="1">
        <v>17185.454999999998</v>
      </c>
      <c r="G817">
        <v>0</v>
      </c>
      <c r="H817" s="44">
        <f t="shared" si="12"/>
        <v>1</v>
      </c>
      <c r="I817" s="1">
        <v>1500</v>
      </c>
      <c r="J817" s="25" t="s">
        <v>3171</v>
      </c>
    </row>
    <row r="818" spans="1:10" x14ac:dyDescent="0.25">
      <c r="A818" t="s">
        <v>2948</v>
      </c>
      <c r="B818" s="1">
        <v>18750</v>
      </c>
      <c r="C818">
        <v>24</v>
      </c>
      <c r="D818" s="25" t="s">
        <v>2979</v>
      </c>
      <c r="E818">
        <v>2.4</v>
      </c>
      <c r="F818" s="1">
        <v>17184.074999999997</v>
      </c>
      <c r="G818">
        <v>0</v>
      </c>
      <c r="H818" s="44">
        <f t="shared" si="12"/>
        <v>1</v>
      </c>
      <c r="I818" s="1">
        <v>1625</v>
      </c>
      <c r="J818" s="25" t="s">
        <v>3172</v>
      </c>
    </row>
    <row r="819" spans="1:10" x14ac:dyDescent="0.25">
      <c r="A819" t="s">
        <v>868</v>
      </c>
      <c r="B819" s="1">
        <v>18000</v>
      </c>
      <c r="C819">
        <v>24</v>
      </c>
      <c r="D819" s="25" t="s">
        <v>2979</v>
      </c>
      <c r="E819">
        <v>2.4</v>
      </c>
      <c r="F819" s="1">
        <v>17162.264999999999</v>
      </c>
      <c r="G819">
        <v>195</v>
      </c>
      <c r="H819" s="44">
        <f t="shared" si="12"/>
        <v>8</v>
      </c>
      <c r="I819" s="1">
        <v>1500</v>
      </c>
      <c r="J819" s="25" t="s">
        <v>3170</v>
      </c>
    </row>
    <row r="820" spans="1:10" x14ac:dyDescent="0.25">
      <c r="A820" t="s">
        <v>1736</v>
      </c>
      <c r="B820" s="1">
        <v>20100</v>
      </c>
      <c r="C820">
        <v>24</v>
      </c>
      <c r="D820" s="25" t="s">
        <v>2979</v>
      </c>
      <c r="E820">
        <v>2.4</v>
      </c>
      <c r="F820" s="1">
        <v>17126.64</v>
      </c>
      <c r="G820">
        <v>0</v>
      </c>
      <c r="H820" s="44">
        <f t="shared" si="12"/>
        <v>1</v>
      </c>
      <c r="I820" s="1">
        <v>2500</v>
      </c>
      <c r="J820" s="25" t="s">
        <v>3171</v>
      </c>
    </row>
    <row r="821" spans="1:10" x14ac:dyDescent="0.25">
      <c r="A821" t="s">
        <v>2235</v>
      </c>
      <c r="B821" s="1">
        <v>18000</v>
      </c>
      <c r="C821">
        <v>24</v>
      </c>
      <c r="D821" s="25" t="s">
        <v>2979</v>
      </c>
      <c r="E821">
        <v>2.4</v>
      </c>
      <c r="F821" s="1">
        <v>17124.27</v>
      </c>
      <c r="G821">
        <v>0</v>
      </c>
      <c r="H821" s="44">
        <f t="shared" si="12"/>
        <v>1</v>
      </c>
      <c r="I821" s="1">
        <v>1500</v>
      </c>
      <c r="J821" s="25" t="s">
        <v>3172</v>
      </c>
    </row>
    <row r="822" spans="1:10" x14ac:dyDescent="0.25">
      <c r="A822" t="s">
        <v>1938</v>
      </c>
      <c r="B822" s="1">
        <v>18000</v>
      </c>
      <c r="C822">
        <v>24</v>
      </c>
      <c r="D822" s="25" t="s">
        <v>2979</v>
      </c>
      <c r="E822">
        <v>2.4</v>
      </c>
      <c r="F822" s="1">
        <v>17092.845000000001</v>
      </c>
      <c r="G822">
        <v>0</v>
      </c>
      <c r="H822" s="44">
        <f t="shared" si="12"/>
        <v>1</v>
      </c>
      <c r="I822" s="1">
        <v>1500</v>
      </c>
      <c r="J822" s="25" t="s">
        <v>3173</v>
      </c>
    </row>
    <row r="823" spans="1:10" x14ac:dyDescent="0.25">
      <c r="A823" t="s">
        <v>1741</v>
      </c>
      <c r="B823" s="1">
        <v>19500</v>
      </c>
      <c r="C823">
        <v>24</v>
      </c>
      <c r="D823" s="25" t="s">
        <v>2979</v>
      </c>
      <c r="E823">
        <v>2.4</v>
      </c>
      <c r="F823" s="1">
        <v>17080.965</v>
      </c>
      <c r="G823">
        <v>0</v>
      </c>
      <c r="H823" s="44">
        <f t="shared" si="12"/>
        <v>1</v>
      </c>
      <c r="I823" s="1">
        <v>1750</v>
      </c>
      <c r="J823" s="25" t="s">
        <v>3174</v>
      </c>
    </row>
    <row r="824" spans="1:10" x14ac:dyDescent="0.25">
      <c r="A824" t="s">
        <v>1954</v>
      </c>
      <c r="B824" s="1">
        <v>18000</v>
      </c>
      <c r="C824">
        <v>24</v>
      </c>
      <c r="D824" s="25" t="s">
        <v>2979</v>
      </c>
      <c r="E824">
        <v>2.4</v>
      </c>
      <c r="F824" s="1">
        <v>17079.704999999998</v>
      </c>
      <c r="G824">
        <v>0</v>
      </c>
      <c r="H824" s="44">
        <f t="shared" si="12"/>
        <v>1</v>
      </c>
      <c r="I824" s="1">
        <v>1500</v>
      </c>
      <c r="J824" s="25" t="s">
        <v>3175</v>
      </c>
    </row>
    <row r="825" spans="1:10" x14ac:dyDescent="0.25">
      <c r="A825" t="s">
        <v>2722</v>
      </c>
      <c r="B825" s="1">
        <v>22500</v>
      </c>
      <c r="C825">
        <v>24</v>
      </c>
      <c r="D825" s="25" t="s">
        <v>2979</v>
      </c>
      <c r="E825">
        <v>2.4</v>
      </c>
      <c r="F825" s="1">
        <v>17056.875</v>
      </c>
      <c r="G825">
        <v>0</v>
      </c>
      <c r="H825" s="44">
        <f t="shared" si="12"/>
        <v>1</v>
      </c>
      <c r="I825" s="1">
        <v>2250</v>
      </c>
      <c r="J825" s="25" t="s">
        <v>3176</v>
      </c>
    </row>
    <row r="826" spans="1:10" x14ac:dyDescent="0.25">
      <c r="A826" t="s">
        <v>2288</v>
      </c>
      <c r="B826" s="1">
        <v>18000</v>
      </c>
      <c r="C826">
        <v>24</v>
      </c>
      <c r="D826" s="25" t="s">
        <v>2979</v>
      </c>
      <c r="E826">
        <v>2.4</v>
      </c>
      <c r="F826" s="1">
        <v>17037.704999999998</v>
      </c>
      <c r="G826">
        <v>0</v>
      </c>
      <c r="H826" s="44">
        <f t="shared" si="12"/>
        <v>1</v>
      </c>
      <c r="I826" s="1">
        <v>1500</v>
      </c>
      <c r="J826" s="25" t="s">
        <v>3177</v>
      </c>
    </row>
    <row r="827" spans="1:10" x14ac:dyDescent="0.25">
      <c r="A827" t="s">
        <v>1802</v>
      </c>
      <c r="B827" s="1">
        <v>18000</v>
      </c>
      <c r="C827">
        <v>24</v>
      </c>
      <c r="D827" s="25" t="s">
        <v>2979</v>
      </c>
      <c r="E827">
        <v>2.4</v>
      </c>
      <c r="F827" s="1">
        <v>17033.46</v>
      </c>
      <c r="G827">
        <v>0</v>
      </c>
      <c r="H827" s="44">
        <f t="shared" si="12"/>
        <v>1</v>
      </c>
      <c r="I827" s="1">
        <v>1500</v>
      </c>
      <c r="J827" s="25" t="s">
        <v>3178</v>
      </c>
    </row>
    <row r="828" spans="1:10" x14ac:dyDescent="0.25">
      <c r="A828" t="s">
        <v>117</v>
      </c>
      <c r="B828" s="1">
        <v>24000</v>
      </c>
      <c r="C828">
        <v>24</v>
      </c>
      <c r="D828" s="25" t="s">
        <v>2979</v>
      </c>
      <c r="E828">
        <v>2.4</v>
      </c>
      <c r="F828" s="1">
        <v>16988.46</v>
      </c>
      <c r="G828">
        <v>0</v>
      </c>
      <c r="H828" s="44">
        <f t="shared" si="12"/>
        <v>1</v>
      </c>
      <c r="I828" s="1">
        <v>0</v>
      </c>
      <c r="J828" s="25" t="s">
        <v>3179</v>
      </c>
    </row>
    <row r="829" spans="1:10" x14ac:dyDescent="0.25">
      <c r="A829" t="s">
        <v>2646</v>
      </c>
      <c r="B829" s="1">
        <v>22500</v>
      </c>
      <c r="C829">
        <v>24</v>
      </c>
      <c r="D829" s="25" t="s">
        <v>2979</v>
      </c>
      <c r="E829">
        <v>2.4</v>
      </c>
      <c r="F829" s="1">
        <v>16981.215</v>
      </c>
      <c r="G829">
        <v>0</v>
      </c>
      <c r="H829" s="44">
        <f t="shared" si="12"/>
        <v>1</v>
      </c>
      <c r="I829" s="1">
        <v>2250</v>
      </c>
      <c r="J829" s="25" t="s">
        <v>3180</v>
      </c>
    </row>
    <row r="830" spans="1:10" x14ac:dyDescent="0.25">
      <c r="A830" t="s">
        <v>2263</v>
      </c>
      <c r="B830" s="1">
        <v>25500</v>
      </c>
      <c r="C830">
        <v>24</v>
      </c>
      <c r="D830" s="25" t="s">
        <v>2979</v>
      </c>
      <c r="E830">
        <v>2.4</v>
      </c>
      <c r="F830" s="1">
        <v>16963.5</v>
      </c>
      <c r="G830">
        <v>42</v>
      </c>
      <c r="H830" s="44">
        <f t="shared" si="12"/>
        <v>4</v>
      </c>
      <c r="I830" s="1">
        <v>2450</v>
      </c>
      <c r="J830" s="25" t="s">
        <v>3181</v>
      </c>
    </row>
    <row r="831" spans="1:10" x14ac:dyDescent="0.25">
      <c r="A831" t="s">
        <v>2631</v>
      </c>
      <c r="B831" s="1">
        <v>16950</v>
      </c>
      <c r="C831">
        <v>24</v>
      </c>
      <c r="D831" s="25" t="s">
        <v>2979</v>
      </c>
      <c r="E831">
        <v>2.4</v>
      </c>
      <c r="F831" s="1">
        <v>16950</v>
      </c>
      <c r="G831">
        <v>0</v>
      </c>
      <c r="H831" s="44">
        <f t="shared" si="12"/>
        <v>1</v>
      </c>
      <c r="I831" s="1">
        <v>2500</v>
      </c>
      <c r="J831" s="25" t="s">
        <v>3182</v>
      </c>
    </row>
    <row r="832" spans="1:10" x14ac:dyDescent="0.25">
      <c r="A832" t="s">
        <v>1760</v>
      </c>
      <c r="B832" s="1">
        <v>22500</v>
      </c>
      <c r="C832">
        <v>24</v>
      </c>
      <c r="D832" s="25" t="s">
        <v>2979</v>
      </c>
      <c r="E832">
        <v>2.4</v>
      </c>
      <c r="F832" s="1">
        <v>16943.550000000003</v>
      </c>
      <c r="G832">
        <v>0</v>
      </c>
      <c r="H832" s="44">
        <f t="shared" si="12"/>
        <v>1</v>
      </c>
      <c r="I832" s="1">
        <v>0</v>
      </c>
      <c r="J832" s="25" t="s">
        <v>3183</v>
      </c>
    </row>
    <row r="833" spans="1:10" x14ac:dyDescent="0.25">
      <c r="A833" t="s">
        <v>1016</v>
      </c>
      <c r="B833" s="1">
        <v>34500</v>
      </c>
      <c r="C833">
        <v>36</v>
      </c>
      <c r="D833" s="25" t="s">
        <v>2979</v>
      </c>
      <c r="E833">
        <v>2.4</v>
      </c>
      <c r="F833" s="1">
        <v>16928.46</v>
      </c>
      <c r="G833">
        <v>0</v>
      </c>
      <c r="H833" s="44">
        <f t="shared" si="12"/>
        <v>1</v>
      </c>
      <c r="I833" s="1">
        <v>196.02499999999998</v>
      </c>
      <c r="J833" s="25" t="s">
        <v>3170</v>
      </c>
    </row>
    <row r="834" spans="1:10" x14ac:dyDescent="0.25">
      <c r="A834" t="s">
        <v>721</v>
      </c>
      <c r="B834" s="1">
        <v>30000</v>
      </c>
      <c r="C834">
        <v>24</v>
      </c>
      <c r="D834" s="25" t="s">
        <v>2979</v>
      </c>
      <c r="E834">
        <v>2.4</v>
      </c>
      <c r="F834" s="1">
        <v>16927.349999999999</v>
      </c>
      <c r="G834">
        <v>0</v>
      </c>
      <c r="H834" s="44">
        <f t="shared" si="12"/>
        <v>1</v>
      </c>
      <c r="I834" s="1">
        <v>3500</v>
      </c>
      <c r="J834" s="25" t="s">
        <v>3171</v>
      </c>
    </row>
    <row r="835" spans="1:10" x14ac:dyDescent="0.25">
      <c r="A835" t="s">
        <v>893</v>
      </c>
      <c r="B835" s="1">
        <v>18450</v>
      </c>
      <c r="C835">
        <v>24</v>
      </c>
      <c r="D835" s="25" t="s">
        <v>2979</v>
      </c>
      <c r="E835">
        <v>2.4</v>
      </c>
      <c r="F835" s="1">
        <v>16910.099999999999</v>
      </c>
      <c r="G835">
        <v>24</v>
      </c>
      <c r="H835" s="44">
        <f t="shared" si="12"/>
        <v>3</v>
      </c>
      <c r="I835" s="1">
        <v>1575</v>
      </c>
      <c r="J835" s="25" t="s">
        <v>3172</v>
      </c>
    </row>
    <row r="836" spans="1:10" x14ac:dyDescent="0.25">
      <c r="A836" t="s">
        <v>243</v>
      </c>
      <c r="B836" s="1">
        <v>22500</v>
      </c>
      <c r="C836">
        <v>24</v>
      </c>
      <c r="D836" s="25" t="s">
        <v>2979</v>
      </c>
      <c r="E836">
        <v>2.4</v>
      </c>
      <c r="F836" s="1">
        <v>16874.099999999999</v>
      </c>
      <c r="G836">
        <v>40</v>
      </c>
      <c r="H836" s="44">
        <f t="shared" si="12"/>
        <v>4</v>
      </c>
      <c r="I836" s="1">
        <v>1437.5</v>
      </c>
      <c r="J836" s="25" t="s">
        <v>3173</v>
      </c>
    </row>
    <row r="837" spans="1:10" x14ac:dyDescent="0.25">
      <c r="A837" t="s">
        <v>2833</v>
      </c>
      <c r="B837" s="1">
        <v>22500</v>
      </c>
      <c r="C837">
        <v>24</v>
      </c>
      <c r="D837" s="25" t="s">
        <v>2979</v>
      </c>
      <c r="E837">
        <v>2.4</v>
      </c>
      <c r="F837" s="1">
        <v>16873.665000000001</v>
      </c>
      <c r="G837">
        <v>304</v>
      </c>
      <c r="H837" s="44">
        <f t="shared" si="12"/>
        <v>8</v>
      </c>
      <c r="I837" s="1">
        <v>1782.5</v>
      </c>
      <c r="J837" s="25" t="s">
        <v>3174</v>
      </c>
    </row>
    <row r="838" spans="1:10" x14ac:dyDescent="0.25">
      <c r="A838" t="s">
        <v>1668</v>
      </c>
      <c r="B838" s="1">
        <v>18000</v>
      </c>
      <c r="C838">
        <v>24</v>
      </c>
      <c r="D838" s="25" t="s">
        <v>2979</v>
      </c>
      <c r="E838">
        <v>2.4</v>
      </c>
      <c r="F838" s="1">
        <v>16871.699999999997</v>
      </c>
      <c r="G838">
        <v>0</v>
      </c>
      <c r="H838" s="44">
        <f t="shared" si="12"/>
        <v>1</v>
      </c>
      <c r="I838" s="1">
        <v>1500</v>
      </c>
      <c r="J838" s="25" t="s">
        <v>3175</v>
      </c>
    </row>
    <row r="839" spans="1:10" x14ac:dyDescent="0.25">
      <c r="A839" t="s">
        <v>569</v>
      </c>
      <c r="B839" s="1">
        <v>22500</v>
      </c>
      <c r="C839">
        <v>12</v>
      </c>
      <c r="D839" s="25" t="s">
        <v>2979</v>
      </c>
      <c r="E839">
        <v>2.4</v>
      </c>
      <c r="F839" s="1">
        <v>16867.77</v>
      </c>
      <c r="G839">
        <v>0</v>
      </c>
      <c r="H839" s="44">
        <f t="shared" si="12"/>
        <v>1</v>
      </c>
      <c r="I839" s="1">
        <v>2250</v>
      </c>
      <c r="J839" s="25" t="s">
        <v>3176</v>
      </c>
    </row>
    <row r="840" spans="1:10" x14ac:dyDescent="0.25">
      <c r="A840" t="s">
        <v>2757</v>
      </c>
      <c r="B840" s="1">
        <v>22500</v>
      </c>
      <c r="C840">
        <v>24</v>
      </c>
      <c r="D840" s="25" t="s">
        <v>2979</v>
      </c>
      <c r="E840">
        <v>2.4</v>
      </c>
      <c r="F840" s="1">
        <v>16864.89</v>
      </c>
      <c r="G840">
        <v>0</v>
      </c>
      <c r="H840" s="44">
        <f t="shared" si="12"/>
        <v>1</v>
      </c>
      <c r="I840" s="1">
        <v>2250</v>
      </c>
      <c r="J840" s="25" t="s">
        <v>3177</v>
      </c>
    </row>
    <row r="841" spans="1:10" x14ac:dyDescent="0.25">
      <c r="A841" t="s">
        <v>514</v>
      </c>
      <c r="B841" s="1">
        <v>22500</v>
      </c>
      <c r="C841">
        <v>24</v>
      </c>
      <c r="D841" s="25" t="s">
        <v>2979</v>
      </c>
      <c r="E841">
        <v>2.4</v>
      </c>
      <c r="F841" s="1">
        <v>16836.165000000001</v>
      </c>
      <c r="G841">
        <v>211</v>
      </c>
      <c r="H841" s="44">
        <f t="shared" si="12"/>
        <v>8</v>
      </c>
      <c r="I841" s="1">
        <v>1445</v>
      </c>
      <c r="J841" s="25" t="s">
        <v>3178</v>
      </c>
    </row>
    <row r="842" spans="1:10" x14ac:dyDescent="0.25">
      <c r="A842" t="s">
        <v>1006</v>
      </c>
      <c r="B842" s="1">
        <v>30000</v>
      </c>
      <c r="C842">
        <v>24</v>
      </c>
      <c r="D842" s="25" t="s">
        <v>2979</v>
      </c>
      <c r="E842">
        <v>2.4</v>
      </c>
      <c r="F842" s="1">
        <v>16827.12</v>
      </c>
      <c r="G842">
        <v>0</v>
      </c>
      <c r="H842" s="44">
        <f t="shared" si="12"/>
        <v>1</v>
      </c>
      <c r="I842" s="1">
        <v>3500</v>
      </c>
      <c r="J842" s="25" t="s">
        <v>3179</v>
      </c>
    </row>
    <row r="843" spans="1:10" x14ac:dyDescent="0.25">
      <c r="A843" t="s">
        <v>1687</v>
      </c>
      <c r="B843" s="1">
        <v>16800</v>
      </c>
      <c r="C843">
        <v>24</v>
      </c>
      <c r="D843" s="25" t="s">
        <v>2979</v>
      </c>
      <c r="E843">
        <v>2.4</v>
      </c>
      <c r="F843" s="1">
        <v>16800</v>
      </c>
      <c r="G843">
        <v>0</v>
      </c>
      <c r="H843" s="44">
        <f t="shared" si="12"/>
        <v>1</v>
      </c>
      <c r="I843" s="1">
        <v>1300</v>
      </c>
      <c r="J843" s="25" t="s">
        <v>3180</v>
      </c>
    </row>
    <row r="844" spans="1:10" x14ac:dyDescent="0.25">
      <c r="A844" t="s">
        <v>88</v>
      </c>
      <c r="B844" s="1">
        <v>30000</v>
      </c>
      <c r="C844">
        <v>36</v>
      </c>
      <c r="D844" s="25" t="s">
        <v>2979</v>
      </c>
      <c r="E844">
        <v>2.4</v>
      </c>
      <c r="F844" s="1">
        <v>16699.994999999999</v>
      </c>
      <c r="G844">
        <v>0</v>
      </c>
      <c r="H844" s="44">
        <f t="shared" si="12"/>
        <v>1</v>
      </c>
      <c r="I844" s="1">
        <v>887.5</v>
      </c>
      <c r="J844" s="25" t="s">
        <v>3181</v>
      </c>
    </row>
    <row r="845" spans="1:10" x14ac:dyDescent="0.25">
      <c r="A845" t="s">
        <v>1964</v>
      </c>
      <c r="B845" s="1">
        <v>22500</v>
      </c>
      <c r="C845">
        <v>18</v>
      </c>
      <c r="D845" s="25" t="s">
        <v>2979</v>
      </c>
      <c r="E845">
        <v>2.4</v>
      </c>
      <c r="F845" s="1">
        <v>16677.09</v>
      </c>
      <c r="G845">
        <v>0</v>
      </c>
      <c r="H845" s="44">
        <f t="shared" ref="H845:H908" si="13">VLOOKUP(G845,$D$2:$F$9,3)</f>
        <v>1</v>
      </c>
      <c r="I845" s="1">
        <v>2250</v>
      </c>
      <c r="J845" s="25" t="s">
        <v>3182</v>
      </c>
    </row>
    <row r="846" spans="1:10" x14ac:dyDescent="0.25">
      <c r="A846" t="s">
        <v>1659</v>
      </c>
      <c r="B846" s="1">
        <v>22500</v>
      </c>
      <c r="C846">
        <v>24</v>
      </c>
      <c r="D846" s="25" t="s">
        <v>2979</v>
      </c>
      <c r="E846">
        <v>2.4</v>
      </c>
      <c r="F846" s="1">
        <v>16676.415000000001</v>
      </c>
      <c r="G846">
        <v>0</v>
      </c>
      <c r="H846" s="44">
        <f t="shared" si="13"/>
        <v>1</v>
      </c>
      <c r="I846" s="1">
        <v>2250</v>
      </c>
      <c r="J846" s="25" t="s">
        <v>3183</v>
      </c>
    </row>
    <row r="847" spans="1:10" x14ac:dyDescent="0.25">
      <c r="A847" t="s">
        <v>2671</v>
      </c>
      <c r="B847" s="1">
        <v>30000</v>
      </c>
      <c r="C847">
        <v>36</v>
      </c>
      <c r="D847" s="25" t="s">
        <v>2979</v>
      </c>
      <c r="E847">
        <v>2.4</v>
      </c>
      <c r="F847" s="1">
        <v>16659.105</v>
      </c>
      <c r="G847">
        <v>0</v>
      </c>
      <c r="H847" s="44">
        <f t="shared" si="13"/>
        <v>1</v>
      </c>
      <c r="I847" s="1">
        <v>6250</v>
      </c>
      <c r="J847" s="25" t="s">
        <v>3170</v>
      </c>
    </row>
    <row r="848" spans="1:10" x14ac:dyDescent="0.25">
      <c r="A848" t="s">
        <v>770</v>
      </c>
      <c r="B848" s="1">
        <v>30000</v>
      </c>
      <c r="C848">
        <v>36</v>
      </c>
      <c r="D848" s="25" t="s">
        <v>2979</v>
      </c>
      <c r="E848">
        <v>2.4</v>
      </c>
      <c r="F848" s="1">
        <v>16656.989999999998</v>
      </c>
      <c r="G848">
        <v>0</v>
      </c>
      <c r="H848" s="44">
        <f t="shared" si="13"/>
        <v>1</v>
      </c>
      <c r="I848" s="1">
        <v>3500</v>
      </c>
      <c r="J848" s="25" t="s">
        <v>3171</v>
      </c>
    </row>
    <row r="849" spans="1:10" x14ac:dyDescent="0.25">
      <c r="A849" t="s">
        <v>2475</v>
      </c>
      <c r="B849" s="1">
        <v>54900</v>
      </c>
      <c r="C849">
        <v>36</v>
      </c>
      <c r="D849" s="25" t="s">
        <v>2979</v>
      </c>
      <c r="E849">
        <v>2.4</v>
      </c>
      <c r="F849" s="1">
        <v>16627.185000000001</v>
      </c>
      <c r="G849">
        <v>0</v>
      </c>
      <c r="H849" s="44">
        <f t="shared" si="13"/>
        <v>1</v>
      </c>
      <c r="I849" s="1">
        <v>1320</v>
      </c>
      <c r="J849" s="25" t="s">
        <v>3172</v>
      </c>
    </row>
    <row r="850" spans="1:10" x14ac:dyDescent="0.25">
      <c r="A850" t="s">
        <v>1862</v>
      </c>
      <c r="B850" s="1">
        <v>19050</v>
      </c>
      <c r="C850">
        <v>24</v>
      </c>
      <c r="D850" s="25" t="s">
        <v>2979</v>
      </c>
      <c r="E850">
        <v>2.4</v>
      </c>
      <c r="F850" s="1">
        <v>16620.03</v>
      </c>
      <c r="G850">
        <v>0</v>
      </c>
      <c r="H850" s="44">
        <f t="shared" si="13"/>
        <v>1</v>
      </c>
      <c r="I850" s="1">
        <v>1675</v>
      </c>
      <c r="J850" s="25" t="s">
        <v>3173</v>
      </c>
    </row>
    <row r="851" spans="1:10" x14ac:dyDescent="0.25">
      <c r="A851" t="s">
        <v>2615</v>
      </c>
      <c r="B851" s="1">
        <v>17550</v>
      </c>
      <c r="C851">
        <v>24</v>
      </c>
      <c r="D851" s="25" t="s">
        <v>2979</v>
      </c>
      <c r="E851">
        <v>2.4</v>
      </c>
      <c r="F851" s="1">
        <v>16604.37</v>
      </c>
      <c r="G851">
        <v>0</v>
      </c>
      <c r="H851" s="44">
        <f t="shared" si="13"/>
        <v>1</v>
      </c>
      <c r="I851" s="1">
        <v>1425</v>
      </c>
      <c r="J851" s="25" t="s">
        <v>3174</v>
      </c>
    </row>
    <row r="852" spans="1:10" x14ac:dyDescent="0.25">
      <c r="A852" t="s">
        <v>1792</v>
      </c>
      <c r="B852" s="1">
        <v>19875</v>
      </c>
      <c r="C852">
        <v>24</v>
      </c>
      <c r="D852" s="25" t="s">
        <v>2979</v>
      </c>
      <c r="E852">
        <v>2.4</v>
      </c>
      <c r="F852" s="1">
        <v>16562.43</v>
      </c>
      <c r="G852">
        <v>136</v>
      </c>
      <c r="H852" s="44">
        <f t="shared" si="13"/>
        <v>7</v>
      </c>
      <c r="I852" s="1">
        <v>1812.5</v>
      </c>
      <c r="J852" s="25" t="s">
        <v>3175</v>
      </c>
    </row>
    <row r="853" spans="1:10" x14ac:dyDescent="0.25">
      <c r="A853" t="s">
        <v>2659</v>
      </c>
      <c r="B853" s="1">
        <v>18000</v>
      </c>
      <c r="C853">
        <v>25</v>
      </c>
      <c r="D853" s="25" t="s">
        <v>2979</v>
      </c>
      <c r="E853">
        <v>2.4</v>
      </c>
      <c r="F853" s="1">
        <v>16555.035</v>
      </c>
      <c r="G853">
        <v>0</v>
      </c>
      <c r="H853" s="44">
        <f t="shared" si="13"/>
        <v>1</v>
      </c>
      <c r="I853" s="1">
        <v>0</v>
      </c>
      <c r="J853" s="25" t="s">
        <v>3176</v>
      </c>
    </row>
    <row r="854" spans="1:10" x14ac:dyDescent="0.25">
      <c r="A854" t="s">
        <v>1370</v>
      </c>
      <c r="B854" s="1">
        <v>22500</v>
      </c>
      <c r="C854">
        <v>24</v>
      </c>
      <c r="D854" s="25" t="s">
        <v>2979</v>
      </c>
      <c r="E854">
        <v>2.4</v>
      </c>
      <c r="F854" s="1">
        <v>16538.084999999999</v>
      </c>
      <c r="G854">
        <v>0</v>
      </c>
      <c r="H854" s="44">
        <f t="shared" si="13"/>
        <v>1</v>
      </c>
      <c r="I854" s="1">
        <v>2250</v>
      </c>
      <c r="J854" s="25" t="s">
        <v>3177</v>
      </c>
    </row>
    <row r="855" spans="1:10" x14ac:dyDescent="0.25">
      <c r="A855" t="s">
        <v>2495</v>
      </c>
      <c r="B855" s="1">
        <v>22500</v>
      </c>
      <c r="C855">
        <v>24</v>
      </c>
      <c r="D855" s="25" t="s">
        <v>2979</v>
      </c>
      <c r="E855">
        <v>2.4</v>
      </c>
      <c r="F855" s="1">
        <v>16524.855</v>
      </c>
      <c r="G855">
        <v>0</v>
      </c>
      <c r="H855" s="44">
        <f t="shared" si="13"/>
        <v>1</v>
      </c>
      <c r="I855" s="1">
        <v>2250</v>
      </c>
      <c r="J855" s="25" t="s">
        <v>3178</v>
      </c>
    </row>
    <row r="856" spans="1:10" x14ac:dyDescent="0.25">
      <c r="A856" t="s">
        <v>2594</v>
      </c>
      <c r="B856" s="1">
        <v>30000</v>
      </c>
      <c r="C856">
        <v>36</v>
      </c>
      <c r="D856" s="25" t="s">
        <v>2979</v>
      </c>
      <c r="E856">
        <v>2.4</v>
      </c>
      <c r="F856" s="1">
        <v>16514.010000000002</v>
      </c>
      <c r="G856">
        <v>0</v>
      </c>
      <c r="H856" s="44">
        <f t="shared" si="13"/>
        <v>1</v>
      </c>
      <c r="I856" s="1">
        <v>4575</v>
      </c>
      <c r="J856" s="25" t="s">
        <v>3179</v>
      </c>
    </row>
    <row r="857" spans="1:10" x14ac:dyDescent="0.25">
      <c r="A857" t="s">
        <v>2617</v>
      </c>
      <c r="B857" s="1">
        <v>16500</v>
      </c>
      <c r="C857">
        <v>24</v>
      </c>
      <c r="D857" s="25" t="s">
        <v>2979</v>
      </c>
      <c r="E857">
        <v>2.4</v>
      </c>
      <c r="F857" s="1">
        <v>16500</v>
      </c>
      <c r="G857">
        <v>0</v>
      </c>
      <c r="H857" s="44">
        <f t="shared" si="13"/>
        <v>1</v>
      </c>
      <c r="I857" s="1">
        <v>1250</v>
      </c>
      <c r="J857" s="25" t="s">
        <v>3180</v>
      </c>
    </row>
    <row r="858" spans="1:10" x14ac:dyDescent="0.25">
      <c r="A858" t="s">
        <v>2769</v>
      </c>
      <c r="B858" s="1">
        <v>16500</v>
      </c>
      <c r="C858">
        <v>24</v>
      </c>
      <c r="D858" s="25" t="s">
        <v>2979</v>
      </c>
      <c r="E858">
        <v>2.4</v>
      </c>
      <c r="F858" s="1">
        <v>16500</v>
      </c>
      <c r="G858">
        <v>0</v>
      </c>
      <c r="H858" s="44">
        <f t="shared" si="13"/>
        <v>1</v>
      </c>
      <c r="I858" s="1">
        <v>1250</v>
      </c>
      <c r="J858" s="25" t="s">
        <v>3181</v>
      </c>
    </row>
    <row r="859" spans="1:10" x14ac:dyDescent="0.25">
      <c r="A859" t="s">
        <v>806</v>
      </c>
      <c r="B859" s="1">
        <v>16500</v>
      </c>
      <c r="C859">
        <v>24</v>
      </c>
      <c r="D859" s="25" t="s">
        <v>2979</v>
      </c>
      <c r="E859">
        <v>2.4</v>
      </c>
      <c r="F859" s="1">
        <v>16500</v>
      </c>
      <c r="G859">
        <v>245</v>
      </c>
      <c r="H859" s="44">
        <f t="shared" si="13"/>
        <v>8</v>
      </c>
      <c r="I859" s="1">
        <v>1250</v>
      </c>
      <c r="J859" s="25" t="s">
        <v>3182</v>
      </c>
    </row>
    <row r="860" spans="1:10" x14ac:dyDescent="0.25">
      <c r="A860" t="s">
        <v>1644</v>
      </c>
      <c r="B860" s="1">
        <v>16500</v>
      </c>
      <c r="C860">
        <v>12</v>
      </c>
      <c r="D860" s="25" t="s">
        <v>2979</v>
      </c>
      <c r="E860">
        <v>2.4</v>
      </c>
      <c r="F860" s="1">
        <v>16500</v>
      </c>
      <c r="G860">
        <v>0</v>
      </c>
      <c r="H860" s="44">
        <f t="shared" si="13"/>
        <v>1</v>
      </c>
      <c r="I860" s="1">
        <v>1250</v>
      </c>
      <c r="J860" s="25" t="s">
        <v>3183</v>
      </c>
    </row>
    <row r="861" spans="1:10" x14ac:dyDescent="0.25">
      <c r="A861" t="s">
        <v>522</v>
      </c>
      <c r="B861" s="1">
        <v>18000</v>
      </c>
      <c r="C861">
        <v>24</v>
      </c>
      <c r="D861" s="25" t="s">
        <v>2979</v>
      </c>
      <c r="E861">
        <v>2.4</v>
      </c>
      <c r="F861" s="1">
        <v>16500</v>
      </c>
      <c r="G861">
        <v>61</v>
      </c>
      <c r="H861" s="44">
        <f t="shared" si="13"/>
        <v>5</v>
      </c>
      <c r="I861" s="1">
        <v>1500</v>
      </c>
      <c r="J861" s="25" t="s">
        <v>3170</v>
      </c>
    </row>
    <row r="862" spans="1:10" x14ac:dyDescent="0.25">
      <c r="A862" t="s">
        <v>1476</v>
      </c>
      <c r="B862" s="1">
        <v>18000</v>
      </c>
      <c r="C862">
        <v>24</v>
      </c>
      <c r="D862" s="25" t="s">
        <v>2979</v>
      </c>
      <c r="E862">
        <v>2.4</v>
      </c>
      <c r="F862" s="1">
        <v>16498.800000000003</v>
      </c>
      <c r="G862">
        <v>74</v>
      </c>
      <c r="H862" s="44">
        <f t="shared" si="13"/>
        <v>5</v>
      </c>
      <c r="I862" s="1">
        <v>1500</v>
      </c>
      <c r="J862" s="25" t="s">
        <v>3171</v>
      </c>
    </row>
    <row r="863" spans="1:10" x14ac:dyDescent="0.25">
      <c r="A863" t="s">
        <v>2178</v>
      </c>
      <c r="B863" s="1">
        <v>18000</v>
      </c>
      <c r="C863">
        <v>24</v>
      </c>
      <c r="D863" s="25" t="s">
        <v>2979</v>
      </c>
      <c r="E863">
        <v>2.4</v>
      </c>
      <c r="F863" s="1">
        <v>16496.52</v>
      </c>
      <c r="G863">
        <v>535</v>
      </c>
      <c r="H863" s="44">
        <f t="shared" si="13"/>
        <v>8</v>
      </c>
      <c r="I863" s="1">
        <v>250</v>
      </c>
      <c r="J863" s="25" t="s">
        <v>3172</v>
      </c>
    </row>
    <row r="864" spans="1:10" x14ac:dyDescent="0.25">
      <c r="A864" t="s">
        <v>2805</v>
      </c>
      <c r="B864" s="1">
        <v>18000</v>
      </c>
      <c r="C864">
        <v>24</v>
      </c>
      <c r="D864" s="25" t="s">
        <v>2979</v>
      </c>
      <c r="E864">
        <v>2.4</v>
      </c>
      <c r="F864" s="1">
        <v>16476.510000000002</v>
      </c>
      <c r="G864">
        <v>0</v>
      </c>
      <c r="H864" s="44">
        <f t="shared" si="13"/>
        <v>1</v>
      </c>
      <c r="I864" s="1">
        <v>1575</v>
      </c>
      <c r="J864" s="25" t="s">
        <v>3173</v>
      </c>
    </row>
    <row r="865" spans="1:10" x14ac:dyDescent="0.25">
      <c r="A865" t="s">
        <v>1918</v>
      </c>
      <c r="B865" s="1">
        <v>18000</v>
      </c>
      <c r="C865">
        <v>24</v>
      </c>
      <c r="D865" s="25" t="s">
        <v>2979</v>
      </c>
      <c r="E865">
        <v>2.4</v>
      </c>
      <c r="F865" s="1">
        <v>16460.79</v>
      </c>
      <c r="G865">
        <v>0</v>
      </c>
      <c r="H865" s="44">
        <f t="shared" si="13"/>
        <v>1</v>
      </c>
      <c r="I865" s="1">
        <v>1500</v>
      </c>
      <c r="J865" s="25" t="s">
        <v>3174</v>
      </c>
    </row>
    <row r="866" spans="1:10" x14ac:dyDescent="0.25">
      <c r="A866" t="s">
        <v>2888</v>
      </c>
      <c r="B866" s="1">
        <v>22500</v>
      </c>
      <c r="C866">
        <v>24</v>
      </c>
      <c r="D866" s="25" t="s">
        <v>2979</v>
      </c>
      <c r="E866">
        <v>2.4</v>
      </c>
      <c r="F866" s="1">
        <v>16455</v>
      </c>
      <c r="G866">
        <v>0</v>
      </c>
      <c r="H866" s="44">
        <f t="shared" si="13"/>
        <v>1</v>
      </c>
      <c r="I866" s="1">
        <v>1915</v>
      </c>
      <c r="J866" s="25" t="s">
        <v>3175</v>
      </c>
    </row>
    <row r="867" spans="1:10" x14ac:dyDescent="0.25">
      <c r="A867" t="s">
        <v>2326</v>
      </c>
      <c r="B867" s="1">
        <v>17250</v>
      </c>
      <c r="C867">
        <v>24</v>
      </c>
      <c r="D867" s="25" t="s">
        <v>2979</v>
      </c>
      <c r="E867">
        <v>2.4</v>
      </c>
      <c r="F867" s="1">
        <v>16454.355</v>
      </c>
      <c r="G867">
        <v>8</v>
      </c>
      <c r="H867" s="44">
        <f t="shared" si="13"/>
        <v>3</v>
      </c>
      <c r="I867" s="1">
        <v>1375</v>
      </c>
      <c r="J867" s="25" t="s">
        <v>3176</v>
      </c>
    </row>
    <row r="868" spans="1:10" x14ac:dyDescent="0.25">
      <c r="A868" t="s">
        <v>2943</v>
      </c>
      <c r="B868" s="1">
        <v>17250</v>
      </c>
      <c r="C868">
        <v>24</v>
      </c>
      <c r="D868" s="25" t="s">
        <v>2979</v>
      </c>
      <c r="E868">
        <v>2.4</v>
      </c>
      <c r="F868" s="1">
        <v>16448.37</v>
      </c>
      <c r="G868">
        <v>0</v>
      </c>
      <c r="H868" s="44">
        <f t="shared" si="13"/>
        <v>1</v>
      </c>
      <c r="I868" s="1">
        <v>1375</v>
      </c>
      <c r="J868" s="25" t="s">
        <v>3177</v>
      </c>
    </row>
    <row r="869" spans="1:10" x14ac:dyDescent="0.25">
      <c r="A869" t="s">
        <v>2485</v>
      </c>
      <c r="B869" s="1">
        <v>18000</v>
      </c>
      <c r="C869">
        <v>24</v>
      </c>
      <c r="D869" s="25" t="s">
        <v>2979</v>
      </c>
      <c r="E869">
        <v>2.4</v>
      </c>
      <c r="F869" s="1">
        <v>16442.489999999998</v>
      </c>
      <c r="G869">
        <v>0</v>
      </c>
      <c r="H869" s="44">
        <f t="shared" si="13"/>
        <v>1</v>
      </c>
      <c r="I869" s="1">
        <v>1500</v>
      </c>
      <c r="J869" s="25" t="s">
        <v>3178</v>
      </c>
    </row>
    <row r="870" spans="1:10" x14ac:dyDescent="0.25">
      <c r="A870" t="s">
        <v>2558</v>
      </c>
      <c r="B870" s="1">
        <v>18000</v>
      </c>
      <c r="C870">
        <v>24</v>
      </c>
      <c r="D870" s="25" t="s">
        <v>2979</v>
      </c>
      <c r="E870">
        <v>2.4</v>
      </c>
      <c r="F870" s="1">
        <v>16436.204999999998</v>
      </c>
      <c r="G870">
        <v>0</v>
      </c>
      <c r="H870" s="44">
        <f t="shared" si="13"/>
        <v>1</v>
      </c>
      <c r="I870" s="1">
        <v>1500</v>
      </c>
      <c r="J870" s="25" t="s">
        <v>3179</v>
      </c>
    </row>
    <row r="871" spans="1:10" x14ac:dyDescent="0.25">
      <c r="A871" t="s">
        <v>2733</v>
      </c>
      <c r="B871" s="1">
        <v>22500</v>
      </c>
      <c r="C871">
        <v>30</v>
      </c>
      <c r="D871" s="25" t="s">
        <v>2979</v>
      </c>
      <c r="E871">
        <v>2.4</v>
      </c>
      <c r="F871" s="1">
        <v>16433.925000000003</v>
      </c>
      <c r="G871">
        <v>43</v>
      </c>
      <c r="H871" s="44">
        <f t="shared" si="13"/>
        <v>4</v>
      </c>
      <c r="I871" s="1">
        <v>2057.5</v>
      </c>
      <c r="J871" s="25" t="s">
        <v>3180</v>
      </c>
    </row>
    <row r="872" spans="1:10" x14ac:dyDescent="0.25">
      <c r="A872" t="s">
        <v>1275</v>
      </c>
      <c r="B872" s="1">
        <v>30000</v>
      </c>
      <c r="C872">
        <v>24</v>
      </c>
      <c r="D872" s="25" t="s">
        <v>2979</v>
      </c>
      <c r="E872">
        <v>2.4</v>
      </c>
      <c r="F872" s="1">
        <v>16426.439999999999</v>
      </c>
      <c r="G872">
        <v>0</v>
      </c>
      <c r="H872" s="44">
        <f t="shared" si="13"/>
        <v>1</v>
      </c>
      <c r="I872" s="1">
        <v>3500</v>
      </c>
      <c r="J872" s="25" t="s">
        <v>3181</v>
      </c>
    </row>
    <row r="873" spans="1:10" x14ac:dyDescent="0.25">
      <c r="A873" t="s">
        <v>1549</v>
      </c>
      <c r="B873" s="1">
        <v>18000</v>
      </c>
      <c r="C873">
        <v>24</v>
      </c>
      <c r="D873" s="25" t="s">
        <v>2979</v>
      </c>
      <c r="E873">
        <v>2.4</v>
      </c>
      <c r="F873" s="1">
        <v>16423.185000000001</v>
      </c>
      <c r="G873">
        <v>0</v>
      </c>
      <c r="H873" s="44">
        <f t="shared" si="13"/>
        <v>1</v>
      </c>
      <c r="I873" s="1">
        <v>1500</v>
      </c>
      <c r="J873" s="25" t="s">
        <v>3182</v>
      </c>
    </row>
    <row r="874" spans="1:10" x14ac:dyDescent="0.25">
      <c r="A874" t="s">
        <v>1380</v>
      </c>
      <c r="B874" s="1">
        <v>30000</v>
      </c>
      <c r="C874">
        <v>36</v>
      </c>
      <c r="D874" s="25" t="s">
        <v>2979</v>
      </c>
      <c r="E874">
        <v>2.4</v>
      </c>
      <c r="F874" s="1">
        <v>16419.074999999997</v>
      </c>
      <c r="G874">
        <v>0</v>
      </c>
      <c r="H874" s="44">
        <f t="shared" si="13"/>
        <v>1</v>
      </c>
      <c r="I874" s="1">
        <v>3500</v>
      </c>
      <c r="J874" s="25" t="s">
        <v>3183</v>
      </c>
    </row>
    <row r="875" spans="1:10" x14ac:dyDescent="0.25">
      <c r="A875" t="s">
        <v>1451</v>
      </c>
      <c r="B875" s="1">
        <v>26250</v>
      </c>
      <c r="C875">
        <v>24</v>
      </c>
      <c r="D875" s="25" t="s">
        <v>2979</v>
      </c>
      <c r="E875">
        <v>2.4</v>
      </c>
      <c r="F875" s="1">
        <v>16398.78</v>
      </c>
      <c r="G875">
        <v>0</v>
      </c>
      <c r="H875" s="44">
        <f t="shared" si="13"/>
        <v>1</v>
      </c>
      <c r="I875" s="1">
        <v>962.5</v>
      </c>
      <c r="J875" s="25" t="s">
        <v>3176</v>
      </c>
    </row>
    <row r="876" spans="1:10" x14ac:dyDescent="0.25">
      <c r="A876" t="s">
        <v>2837</v>
      </c>
      <c r="B876" s="1">
        <v>17100</v>
      </c>
      <c r="C876">
        <v>24</v>
      </c>
      <c r="D876" s="25" t="s">
        <v>2979</v>
      </c>
      <c r="E876">
        <v>2.4</v>
      </c>
      <c r="F876" s="1">
        <v>16380.675000000001</v>
      </c>
      <c r="G876">
        <v>0</v>
      </c>
      <c r="H876" s="44">
        <f t="shared" si="13"/>
        <v>1</v>
      </c>
      <c r="I876" s="1">
        <v>1350</v>
      </c>
      <c r="J876" s="25" t="s">
        <v>3177</v>
      </c>
    </row>
    <row r="877" spans="1:10" x14ac:dyDescent="0.25">
      <c r="A877" t="s">
        <v>2623</v>
      </c>
      <c r="B877" s="1">
        <v>17400</v>
      </c>
      <c r="C877">
        <v>24</v>
      </c>
      <c r="D877" s="25" t="s">
        <v>2979</v>
      </c>
      <c r="E877">
        <v>2.4</v>
      </c>
      <c r="F877" s="1">
        <v>16372.439999999999</v>
      </c>
      <c r="G877">
        <v>56</v>
      </c>
      <c r="H877" s="44">
        <f t="shared" si="13"/>
        <v>4</v>
      </c>
      <c r="I877" s="1">
        <v>1650</v>
      </c>
      <c r="J877" s="25" t="s">
        <v>3178</v>
      </c>
    </row>
    <row r="878" spans="1:10" x14ac:dyDescent="0.25">
      <c r="A878" t="s">
        <v>362</v>
      </c>
      <c r="B878" s="1">
        <v>45000</v>
      </c>
      <c r="C878">
        <v>24</v>
      </c>
      <c r="D878" s="25" t="s">
        <v>2979</v>
      </c>
      <c r="E878">
        <v>2.4</v>
      </c>
      <c r="F878" s="1">
        <v>16343.07</v>
      </c>
      <c r="G878">
        <v>0</v>
      </c>
      <c r="H878" s="44">
        <f t="shared" si="13"/>
        <v>1</v>
      </c>
      <c r="I878" s="1">
        <v>6000</v>
      </c>
      <c r="J878" s="25" t="s">
        <v>3179</v>
      </c>
    </row>
    <row r="879" spans="1:10" x14ac:dyDescent="0.25">
      <c r="A879" t="s">
        <v>648</v>
      </c>
      <c r="B879" s="1">
        <v>18000</v>
      </c>
      <c r="C879">
        <v>24</v>
      </c>
      <c r="D879" s="25" t="s">
        <v>2979</v>
      </c>
      <c r="E879">
        <v>2.4</v>
      </c>
      <c r="F879" s="1">
        <v>16333.02</v>
      </c>
      <c r="G879">
        <v>0</v>
      </c>
      <c r="H879" s="44">
        <f t="shared" si="13"/>
        <v>1</v>
      </c>
      <c r="I879" s="1">
        <v>1500</v>
      </c>
      <c r="J879" s="25" t="s">
        <v>3180</v>
      </c>
    </row>
    <row r="880" spans="1:10" x14ac:dyDescent="0.25">
      <c r="A880" t="s">
        <v>1853</v>
      </c>
      <c r="B880" s="1">
        <v>30000</v>
      </c>
      <c r="C880">
        <v>24</v>
      </c>
      <c r="D880" s="25" t="s">
        <v>2979</v>
      </c>
      <c r="E880">
        <v>2.4</v>
      </c>
      <c r="F880" s="1">
        <v>16307.895</v>
      </c>
      <c r="G880">
        <v>0</v>
      </c>
      <c r="H880" s="44">
        <f t="shared" si="13"/>
        <v>1</v>
      </c>
      <c r="I880" s="1">
        <v>3500.0250000000001</v>
      </c>
      <c r="J880" s="25" t="s">
        <v>3181</v>
      </c>
    </row>
    <row r="881" spans="1:10" x14ac:dyDescent="0.25">
      <c r="A881" t="s">
        <v>2912</v>
      </c>
      <c r="B881" s="1">
        <v>18000</v>
      </c>
      <c r="C881">
        <v>24</v>
      </c>
      <c r="D881" s="25" t="s">
        <v>2979</v>
      </c>
      <c r="E881">
        <v>2.4</v>
      </c>
      <c r="F881" s="1">
        <v>16301.535</v>
      </c>
      <c r="G881">
        <v>0</v>
      </c>
      <c r="H881" s="44">
        <f t="shared" si="13"/>
        <v>1</v>
      </c>
      <c r="I881" s="1">
        <v>1500</v>
      </c>
      <c r="J881" s="25" t="s">
        <v>3182</v>
      </c>
    </row>
    <row r="882" spans="1:10" x14ac:dyDescent="0.25">
      <c r="A882" t="s">
        <v>1480</v>
      </c>
      <c r="B882" s="1">
        <v>30000</v>
      </c>
      <c r="C882">
        <v>24</v>
      </c>
      <c r="D882" s="25" t="s">
        <v>2979</v>
      </c>
      <c r="E882">
        <v>2.4</v>
      </c>
      <c r="F882" s="1">
        <v>16244.25</v>
      </c>
      <c r="G882">
        <v>0</v>
      </c>
      <c r="H882" s="44">
        <f t="shared" si="13"/>
        <v>1</v>
      </c>
      <c r="I882" s="1">
        <v>1875</v>
      </c>
      <c r="J882" s="25" t="s">
        <v>3183</v>
      </c>
    </row>
    <row r="883" spans="1:10" x14ac:dyDescent="0.25">
      <c r="A883" t="s">
        <v>2571</v>
      </c>
      <c r="B883" s="1">
        <v>19500</v>
      </c>
      <c r="C883">
        <v>24</v>
      </c>
      <c r="D883" s="25" t="s">
        <v>2979</v>
      </c>
      <c r="E883">
        <v>2.4</v>
      </c>
      <c r="F883" s="1">
        <v>16242.435000000001</v>
      </c>
      <c r="G883">
        <v>2</v>
      </c>
      <c r="H883" s="44">
        <f t="shared" si="13"/>
        <v>2</v>
      </c>
      <c r="I883" s="1">
        <v>1425</v>
      </c>
      <c r="J883" s="25" t="s">
        <v>3170</v>
      </c>
    </row>
    <row r="884" spans="1:10" x14ac:dyDescent="0.25">
      <c r="A884" t="s">
        <v>2904</v>
      </c>
      <c r="B884" s="1">
        <v>30000</v>
      </c>
      <c r="C884">
        <v>24</v>
      </c>
      <c r="D884" s="25" t="s">
        <v>2979</v>
      </c>
      <c r="E884">
        <v>2.4</v>
      </c>
      <c r="F884" s="1">
        <v>16241.744999999999</v>
      </c>
      <c r="G884">
        <v>0</v>
      </c>
      <c r="H884" s="44">
        <f t="shared" si="13"/>
        <v>1</v>
      </c>
      <c r="I884" s="1">
        <v>2125</v>
      </c>
      <c r="J884" s="25" t="s">
        <v>3171</v>
      </c>
    </row>
    <row r="885" spans="1:10" x14ac:dyDescent="0.25">
      <c r="A885" t="s">
        <v>316</v>
      </c>
      <c r="B885" s="1">
        <v>30000</v>
      </c>
      <c r="C885">
        <v>24</v>
      </c>
      <c r="D885" s="25" t="s">
        <v>2979</v>
      </c>
      <c r="E885">
        <v>2.4</v>
      </c>
      <c r="F885" s="1">
        <v>16237.170000000002</v>
      </c>
      <c r="G885">
        <v>4</v>
      </c>
      <c r="H885" s="44">
        <f t="shared" si="13"/>
        <v>2</v>
      </c>
      <c r="I885" s="1">
        <v>3500</v>
      </c>
      <c r="J885" s="25" t="s">
        <v>3172</v>
      </c>
    </row>
    <row r="886" spans="1:10" x14ac:dyDescent="0.25">
      <c r="A886" t="s">
        <v>1987</v>
      </c>
      <c r="B886" s="1">
        <v>30000</v>
      </c>
      <c r="C886">
        <v>24</v>
      </c>
      <c r="D886" s="25" t="s">
        <v>2979</v>
      </c>
      <c r="E886">
        <v>2.4</v>
      </c>
      <c r="F886" s="1">
        <v>16231.41</v>
      </c>
      <c r="G886">
        <v>0</v>
      </c>
      <c r="H886" s="44">
        <f t="shared" si="13"/>
        <v>1</v>
      </c>
      <c r="I886" s="1">
        <v>1206.2</v>
      </c>
      <c r="J886" s="25" t="s">
        <v>3173</v>
      </c>
    </row>
    <row r="887" spans="1:10" x14ac:dyDescent="0.25">
      <c r="A887" t="s">
        <v>1510</v>
      </c>
      <c r="B887" s="1">
        <v>30000</v>
      </c>
      <c r="C887">
        <v>24</v>
      </c>
      <c r="D887" s="25" t="s">
        <v>2979</v>
      </c>
      <c r="E887">
        <v>2.4</v>
      </c>
      <c r="F887" s="1">
        <v>16209.135</v>
      </c>
      <c r="G887">
        <v>857</v>
      </c>
      <c r="H887" s="44">
        <f t="shared" si="13"/>
        <v>8</v>
      </c>
      <c r="I887" s="1">
        <v>1383.5</v>
      </c>
      <c r="J887" s="25" t="s">
        <v>3174</v>
      </c>
    </row>
    <row r="888" spans="1:10" x14ac:dyDescent="0.25">
      <c r="A888" t="s">
        <v>150</v>
      </c>
      <c r="B888" s="1">
        <v>22500</v>
      </c>
      <c r="C888">
        <v>18</v>
      </c>
      <c r="D888" s="25" t="s">
        <v>2979</v>
      </c>
      <c r="E888">
        <v>2.4</v>
      </c>
      <c r="F888" s="1">
        <v>16205.579999999998</v>
      </c>
      <c r="G888">
        <v>0</v>
      </c>
      <c r="H888" s="44">
        <f t="shared" si="13"/>
        <v>1</v>
      </c>
      <c r="I888" s="1">
        <v>2250</v>
      </c>
      <c r="J888" s="25" t="s">
        <v>3175</v>
      </c>
    </row>
    <row r="889" spans="1:10" x14ac:dyDescent="0.25">
      <c r="A889" t="s">
        <v>100</v>
      </c>
      <c r="B889" s="1">
        <v>22500</v>
      </c>
      <c r="C889">
        <v>10</v>
      </c>
      <c r="D889" s="25" t="s">
        <v>2979</v>
      </c>
      <c r="E889">
        <v>2.4</v>
      </c>
      <c r="F889" s="1">
        <v>16197.224999999999</v>
      </c>
      <c r="G889">
        <v>0</v>
      </c>
      <c r="H889" s="44">
        <f t="shared" si="13"/>
        <v>1</v>
      </c>
      <c r="I889" s="1">
        <v>2250</v>
      </c>
      <c r="J889" s="25" t="s">
        <v>3176</v>
      </c>
    </row>
    <row r="890" spans="1:10" x14ac:dyDescent="0.25">
      <c r="A890" t="s">
        <v>2531</v>
      </c>
      <c r="B890" s="1">
        <v>18000</v>
      </c>
      <c r="C890">
        <v>24</v>
      </c>
      <c r="D890" s="25" t="s">
        <v>2979</v>
      </c>
      <c r="E890">
        <v>2.4</v>
      </c>
      <c r="F890" s="1">
        <v>16157.849999999999</v>
      </c>
      <c r="G890">
        <v>35</v>
      </c>
      <c r="H890" s="44">
        <f t="shared" si="13"/>
        <v>4</v>
      </c>
      <c r="I890" s="1">
        <v>1500</v>
      </c>
      <c r="J890" s="25" t="s">
        <v>3177</v>
      </c>
    </row>
    <row r="891" spans="1:10" x14ac:dyDescent="0.25">
      <c r="A891" t="s">
        <v>2166</v>
      </c>
      <c r="B891" s="1">
        <v>30000</v>
      </c>
      <c r="C891">
        <v>24</v>
      </c>
      <c r="D891" s="25" t="s">
        <v>2979</v>
      </c>
      <c r="E891">
        <v>2.4</v>
      </c>
      <c r="F891" s="1">
        <v>16143.735000000001</v>
      </c>
      <c r="G891">
        <v>0</v>
      </c>
      <c r="H891" s="44">
        <f t="shared" si="13"/>
        <v>1</v>
      </c>
      <c r="I891" s="1">
        <v>3750</v>
      </c>
      <c r="J891" s="25" t="s">
        <v>3178</v>
      </c>
    </row>
    <row r="892" spans="1:10" x14ac:dyDescent="0.25">
      <c r="A892" t="s">
        <v>2470</v>
      </c>
      <c r="B892" s="1">
        <v>26520</v>
      </c>
      <c r="C892">
        <v>36</v>
      </c>
      <c r="D892" s="25" t="s">
        <v>2979</v>
      </c>
      <c r="E892">
        <v>2.4</v>
      </c>
      <c r="F892" s="1">
        <v>16127.084999999999</v>
      </c>
      <c r="G892">
        <v>0</v>
      </c>
      <c r="H892" s="44">
        <f t="shared" si="13"/>
        <v>1</v>
      </c>
      <c r="I892" s="1">
        <v>1785</v>
      </c>
      <c r="J892" s="25" t="s">
        <v>3179</v>
      </c>
    </row>
    <row r="893" spans="1:10" x14ac:dyDescent="0.25">
      <c r="A893" t="s">
        <v>2187</v>
      </c>
      <c r="B893" s="1">
        <v>30000</v>
      </c>
      <c r="C893">
        <v>24</v>
      </c>
      <c r="D893" s="25" t="s">
        <v>2979</v>
      </c>
      <c r="E893">
        <v>2.4</v>
      </c>
      <c r="F893" s="1">
        <v>16125.135</v>
      </c>
      <c r="G893">
        <v>0</v>
      </c>
      <c r="H893" s="44">
        <f t="shared" si="13"/>
        <v>1</v>
      </c>
      <c r="I893" s="1">
        <v>2325</v>
      </c>
      <c r="J893" s="25" t="s">
        <v>3180</v>
      </c>
    </row>
    <row r="894" spans="1:10" x14ac:dyDescent="0.25">
      <c r="A894" t="s">
        <v>2069</v>
      </c>
      <c r="B894" s="1">
        <v>18000</v>
      </c>
      <c r="C894">
        <v>24</v>
      </c>
      <c r="D894" s="25" t="s">
        <v>2979</v>
      </c>
      <c r="E894">
        <v>2.4</v>
      </c>
      <c r="F894" s="1">
        <v>16121.655000000001</v>
      </c>
      <c r="G894">
        <v>0</v>
      </c>
      <c r="H894" s="44">
        <f t="shared" si="13"/>
        <v>1</v>
      </c>
      <c r="I894" s="1">
        <v>1500</v>
      </c>
      <c r="J894" s="25" t="s">
        <v>3181</v>
      </c>
    </row>
    <row r="895" spans="1:10" x14ac:dyDescent="0.25">
      <c r="A895" t="s">
        <v>1533</v>
      </c>
      <c r="B895" s="1">
        <v>21750</v>
      </c>
      <c r="C895">
        <v>24</v>
      </c>
      <c r="D895" s="25" t="s">
        <v>2979</v>
      </c>
      <c r="E895">
        <v>2.4</v>
      </c>
      <c r="F895" s="1">
        <v>16110.810000000001</v>
      </c>
      <c r="G895">
        <v>0</v>
      </c>
      <c r="H895" s="44">
        <f t="shared" si="13"/>
        <v>1</v>
      </c>
      <c r="I895" s="1">
        <v>1800</v>
      </c>
      <c r="J895" s="25" t="s">
        <v>3182</v>
      </c>
    </row>
    <row r="896" spans="1:10" x14ac:dyDescent="0.25">
      <c r="A896" t="s">
        <v>2774</v>
      </c>
      <c r="B896" s="1">
        <v>23400</v>
      </c>
      <c r="C896">
        <v>18</v>
      </c>
      <c r="D896" s="25" t="s">
        <v>2979</v>
      </c>
      <c r="E896">
        <v>2.4</v>
      </c>
      <c r="F896" s="1">
        <v>16052.204999999998</v>
      </c>
      <c r="G896">
        <v>5</v>
      </c>
      <c r="H896" s="44">
        <f t="shared" si="13"/>
        <v>2</v>
      </c>
      <c r="I896" s="1">
        <v>2400</v>
      </c>
      <c r="J896" s="25" t="s">
        <v>3183</v>
      </c>
    </row>
    <row r="897" spans="1:10" x14ac:dyDescent="0.25">
      <c r="A897" t="s">
        <v>1899</v>
      </c>
      <c r="B897" s="1">
        <v>19500</v>
      </c>
      <c r="C897">
        <v>24</v>
      </c>
      <c r="D897" s="25" t="s">
        <v>2979</v>
      </c>
      <c r="E897">
        <v>2.4</v>
      </c>
      <c r="F897" s="1">
        <v>16021.935000000001</v>
      </c>
      <c r="G897">
        <v>0</v>
      </c>
      <c r="H897" s="44">
        <f t="shared" si="13"/>
        <v>1</v>
      </c>
      <c r="I897" s="1">
        <v>1750</v>
      </c>
      <c r="J897" s="25" t="s">
        <v>3170</v>
      </c>
    </row>
    <row r="898" spans="1:10" x14ac:dyDescent="0.25">
      <c r="A898" t="s">
        <v>2526</v>
      </c>
      <c r="B898" s="1">
        <v>17250</v>
      </c>
      <c r="C898">
        <v>15</v>
      </c>
      <c r="D898" s="25" t="s">
        <v>2979</v>
      </c>
      <c r="E898">
        <v>2.4</v>
      </c>
      <c r="F898" s="1">
        <v>16008.915000000001</v>
      </c>
      <c r="G898">
        <v>0</v>
      </c>
      <c r="H898" s="44">
        <f t="shared" si="13"/>
        <v>1</v>
      </c>
      <c r="I898" s="1">
        <v>1375</v>
      </c>
      <c r="J898" s="25" t="s">
        <v>3171</v>
      </c>
    </row>
    <row r="899" spans="1:10" x14ac:dyDescent="0.25">
      <c r="A899" t="s">
        <v>1346</v>
      </c>
      <c r="B899" s="1">
        <v>22500</v>
      </c>
      <c r="C899">
        <v>24</v>
      </c>
      <c r="D899" s="25" t="s">
        <v>2979</v>
      </c>
      <c r="E899">
        <v>2.4</v>
      </c>
      <c r="F899" s="1">
        <v>15936.57</v>
      </c>
      <c r="G899">
        <v>35</v>
      </c>
      <c r="H899" s="44">
        <f t="shared" si="13"/>
        <v>4</v>
      </c>
      <c r="I899" s="1">
        <v>1432.5</v>
      </c>
      <c r="J899" s="25" t="s">
        <v>3172</v>
      </c>
    </row>
    <row r="900" spans="1:10" x14ac:dyDescent="0.25">
      <c r="A900" t="s">
        <v>2557</v>
      </c>
      <c r="B900" s="1">
        <v>22500</v>
      </c>
      <c r="C900">
        <v>24</v>
      </c>
      <c r="D900" s="25" t="s">
        <v>2979</v>
      </c>
      <c r="E900">
        <v>2.4</v>
      </c>
      <c r="F900" s="1">
        <v>15934.994999999999</v>
      </c>
      <c r="G900">
        <v>0</v>
      </c>
      <c r="H900" s="44">
        <f t="shared" si="13"/>
        <v>1</v>
      </c>
      <c r="I900" s="1">
        <v>1562.6</v>
      </c>
      <c r="J900" s="25" t="s">
        <v>3173</v>
      </c>
    </row>
    <row r="901" spans="1:10" x14ac:dyDescent="0.25">
      <c r="A901" t="s">
        <v>841</v>
      </c>
      <c r="B901" s="1">
        <v>22500</v>
      </c>
      <c r="C901">
        <v>24</v>
      </c>
      <c r="D901" s="25" t="s">
        <v>2979</v>
      </c>
      <c r="E901">
        <v>2.4</v>
      </c>
      <c r="F901" s="1">
        <v>15933.420000000002</v>
      </c>
      <c r="G901">
        <v>9</v>
      </c>
      <c r="H901" s="44">
        <f t="shared" si="13"/>
        <v>3</v>
      </c>
      <c r="I901" s="1">
        <v>1782.5</v>
      </c>
      <c r="J901" s="25" t="s">
        <v>3174</v>
      </c>
    </row>
    <row r="902" spans="1:10" x14ac:dyDescent="0.25">
      <c r="A902" t="s">
        <v>105</v>
      </c>
      <c r="B902" s="1">
        <v>25500</v>
      </c>
      <c r="C902">
        <v>24</v>
      </c>
      <c r="D902" s="25" t="s">
        <v>2979</v>
      </c>
      <c r="E902">
        <v>2.4</v>
      </c>
      <c r="F902" s="1">
        <v>15931.395</v>
      </c>
      <c r="G902">
        <v>0</v>
      </c>
      <c r="H902" s="44">
        <f t="shared" si="13"/>
        <v>1</v>
      </c>
      <c r="I902" s="1">
        <v>2750</v>
      </c>
      <c r="J902" s="25" t="s">
        <v>3175</v>
      </c>
    </row>
    <row r="903" spans="1:10" x14ac:dyDescent="0.25">
      <c r="A903" t="s">
        <v>1518</v>
      </c>
      <c r="B903" s="1">
        <v>22500</v>
      </c>
      <c r="C903">
        <v>24</v>
      </c>
      <c r="D903" s="25" t="s">
        <v>2979</v>
      </c>
      <c r="E903">
        <v>2.4</v>
      </c>
      <c r="F903" s="1">
        <v>15928.125</v>
      </c>
      <c r="G903">
        <v>7</v>
      </c>
      <c r="H903" s="44">
        <f t="shared" si="13"/>
        <v>2</v>
      </c>
      <c r="I903" s="1">
        <v>2250</v>
      </c>
      <c r="J903" s="25" t="s">
        <v>3176</v>
      </c>
    </row>
    <row r="904" spans="1:10" x14ac:dyDescent="0.25">
      <c r="A904" t="s">
        <v>473</v>
      </c>
      <c r="B904" s="1">
        <v>22500</v>
      </c>
      <c r="C904">
        <v>24</v>
      </c>
      <c r="D904" s="25" t="s">
        <v>2979</v>
      </c>
      <c r="E904">
        <v>2.4</v>
      </c>
      <c r="F904" s="1">
        <v>15927.074999999999</v>
      </c>
      <c r="G904">
        <v>0</v>
      </c>
      <c r="H904" s="44">
        <f t="shared" si="13"/>
        <v>1</v>
      </c>
      <c r="I904" s="1">
        <v>2250</v>
      </c>
      <c r="J904" s="25" t="s">
        <v>3177</v>
      </c>
    </row>
    <row r="905" spans="1:10" x14ac:dyDescent="0.25">
      <c r="A905" t="s">
        <v>1575</v>
      </c>
      <c r="B905" s="1">
        <v>18150</v>
      </c>
      <c r="C905">
        <v>24</v>
      </c>
      <c r="D905" s="25" t="s">
        <v>2979</v>
      </c>
      <c r="E905">
        <v>2.4</v>
      </c>
      <c r="F905" s="1">
        <v>15864.465</v>
      </c>
      <c r="G905">
        <v>0</v>
      </c>
      <c r="H905" s="44">
        <f t="shared" si="13"/>
        <v>1</v>
      </c>
      <c r="I905" s="1">
        <v>1525</v>
      </c>
      <c r="J905" s="25" t="s">
        <v>3178</v>
      </c>
    </row>
    <row r="906" spans="1:10" x14ac:dyDescent="0.25">
      <c r="A906" t="s">
        <v>2560</v>
      </c>
      <c r="B906" s="1">
        <v>18750</v>
      </c>
      <c r="C906">
        <v>24</v>
      </c>
      <c r="D906" s="25" t="s">
        <v>2979</v>
      </c>
      <c r="E906">
        <v>2.4</v>
      </c>
      <c r="F906" s="1">
        <v>15864.03</v>
      </c>
      <c r="G906">
        <v>0</v>
      </c>
      <c r="H906" s="44">
        <f t="shared" si="13"/>
        <v>1</v>
      </c>
      <c r="I906" s="1">
        <v>3252.5</v>
      </c>
      <c r="J906" s="25" t="s">
        <v>3179</v>
      </c>
    </row>
    <row r="907" spans="1:10" x14ac:dyDescent="0.25">
      <c r="A907" t="s">
        <v>2964</v>
      </c>
      <c r="B907" s="1">
        <v>22500</v>
      </c>
      <c r="C907">
        <v>24</v>
      </c>
      <c r="D907" s="25" t="s">
        <v>2979</v>
      </c>
      <c r="E907">
        <v>2.4</v>
      </c>
      <c r="F907" s="1">
        <v>15856.050000000001</v>
      </c>
      <c r="G907">
        <v>0</v>
      </c>
      <c r="H907" s="44">
        <f t="shared" si="13"/>
        <v>1</v>
      </c>
      <c r="I907" s="1">
        <v>2599.4</v>
      </c>
      <c r="J907" s="25" t="s">
        <v>3180</v>
      </c>
    </row>
    <row r="908" spans="1:10" x14ac:dyDescent="0.25">
      <c r="A908" t="s">
        <v>1955</v>
      </c>
      <c r="B908" s="1">
        <v>30000</v>
      </c>
      <c r="C908">
        <v>24</v>
      </c>
      <c r="D908" s="25" t="s">
        <v>2979</v>
      </c>
      <c r="E908">
        <v>2.4</v>
      </c>
      <c r="F908" s="1">
        <v>15855.795000000002</v>
      </c>
      <c r="G908">
        <v>0</v>
      </c>
      <c r="H908" s="44">
        <f t="shared" si="13"/>
        <v>1</v>
      </c>
      <c r="I908" s="1">
        <v>3500</v>
      </c>
      <c r="J908" s="25" t="s">
        <v>3181</v>
      </c>
    </row>
    <row r="909" spans="1:10" x14ac:dyDescent="0.25">
      <c r="A909" t="s">
        <v>2540</v>
      </c>
      <c r="B909" s="1">
        <v>24750</v>
      </c>
      <c r="C909">
        <v>24</v>
      </c>
      <c r="D909" s="25" t="s">
        <v>2979</v>
      </c>
      <c r="E909">
        <v>2.4</v>
      </c>
      <c r="F909" s="1">
        <v>15827.82</v>
      </c>
      <c r="G909">
        <v>0</v>
      </c>
      <c r="H909" s="44">
        <f t="shared" ref="H909:H972" si="14">VLOOKUP(G909,$D$2:$F$9,3)</f>
        <v>1</v>
      </c>
      <c r="I909" s="1">
        <v>2625</v>
      </c>
      <c r="J909" s="25" t="s">
        <v>3182</v>
      </c>
    </row>
    <row r="910" spans="1:10" x14ac:dyDescent="0.25">
      <c r="A910" t="s">
        <v>690</v>
      </c>
      <c r="B910" s="1">
        <v>39000</v>
      </c>
      <c r="C910">
        <v>36</v>
      </c>
      <c r="D910" s="25" t="s">
        <v>2979</v>
      </c>
      <c r="E910">
        <v>2.4</v>
      </c>
      <c r="F910" s="1">
        <v>15826.14</v>
      </c>
      <c r="G910">
        <v>651</v>
      </c>
      <c r="H910" s="44">
        <f t="shared" si="14"/>
        <v>8</v>
      </c>
      <c r="I910" s="1">
        <v>2112.5</v>
      </c>
      <c r="J910" s="25" t="s">
        <v>3183</v>
      </c>
    </row>
    <row r="911" spans="1:10" x14ac:dyDescent="0.25">
      <c r="A911" t="s">
        <v>2828</v>
      </c>
      <c r="B911" s="1">
        <v>16500</v>
      </c>
      <c r="C911">
        <v>24</v>
      </c>
      <c r="D911" s="25" t="s">
        <v>2979</v>
      </c>
      <c r="E911">
        <v>2.4</v>
      </c>
      <c r="F911" s="1">
        <v>15810.18</v>
      </c>
      <c r="G911">
        <v>0</v>
      </c>
      <c r="H911" s="44">
        <f t="shared" si="14"/>
        <v>1</v>
      </c>
      <c r="I911" s="1">
        <v>1250</v>
      </c>
      <c r="J911" s="25" t="s">
        <v>3170</v>
      </c>
    </row>
    <row r="912" spans="1:10" x14ac:dyDescent="0.25">
      <c r="A912" t="s">
        <v>579</v>
      </c>
      <c r="B912" s="1">
        <v>24000</v>
      </c>
      <c r="C912">
        <v>24</v>
      </c>
      <c r="D912" s="25" t="s">
        <v>2979</v>
      </c>
      <c r="E912">
        <v>2.4</v>
      </c>
      <c r="F912" s="1">
        <v>15807.855</v>
      </c>
      <c r="G912">
        <v>307</v>
      </c>
      <c r="H912" s="44">
        <f t="shared" si="14"/>
        <v>8</v>
      </c>
      <c r="I912" s="1">
        <v>0</v>
      </c>
      <c r="J912" s="25" t="s">
        <v>3171</v>
      </c>
    </row>
    <row r="913" spans="1:10" x14ac:dyDescent="0.25">
      <c r="A913" t="s">
        <v>2749</v>
      </c>
      <c r="B913" s="1">
        <v>30000</v>
      </c>
      <c r="C913">
        <v>36</v>
      </c>
      <c r="D913" s="25" t="s">
        <v>2979</v>
      </c>
      <c r="E913">
        <v>2.4</v>
      </c>
      <c r="F913" s="1">
        <v>15787.185000000001</v>
      </c>
      <c r="G913">
        <v>0</v>
      </c>
      <c r="H913" s="44">
        <f t="shared" si="14"/>
        <v>1</v>
      </c>
      <c r="I913" s="1">
        <v>2900</v>
      </c>
      <c r="J913" s="25" t="s">
        <v>3172</v>
      </c>
    </row>
    <row r="914" spans="1:10" x14ac:dyDescent="0.25">
      <c r="A914" t="s">
        <v>2626</v>
      </c>
      <c r="B914" s="1">
        <v>17250</v>
      </c>
      <c r="C914">
        <v>24</v>
      </c>
      <c r="D914" s="25" t="s">
        <v>2979</v>
      </c>
      <c r="E914">
        <v>2.4</v>
      </c>
      <c r="F914" s="1">
        <v>15754.094999999999</v>
      </c>
      <c r="G914">
        <v>0</v>
      </c>
      <c r="H914" s="44">
        <f t="shared" si="14"/>
        <v>1</v>
      </c>
      <c r="I914" s="1">
        <v>0</v>
      </c>
      <c r="J914" s="25" t="s">
        <v>3173</v>
      </c>
    </row>
    <row r="915" spans="1:10" x14ac:dyDescent="0.25">
      <c r="A915" t="s">
        <v>1550</v>
      </c>
      <c r="B915" s="1">
        <v>15750</v>
      </c>
      <c r="C915">
        <v>24</v>
      </c>
      <c r="D915" s="25" t="s">
        <v>2979</v>
      </c>
      <c r="E915">
        <v>2.4</v>
      </c>
      <c r="F915" s="1">
        <v>15750</v>
      </c>
      <c r="G915">
        <v>0</v>
      </c>
      <c r="H915" s="44">
        <f t="shared" si="14"/>
        <v>1</v>
      </c>
      <c r="I915" s="1">
        <v>1508.6750000000002</v>
      </c>
      <c r="J915" s="25" t="s">
        <v>3174</v>
      </c>
    </row>
    <row r="916" spans="1:10" x14ac:dyDescent="0.25">
      <c r="A916" t="s">
        <v>2362</v>
      </c>
      <c r="B916" s="1">
        <v>15750</v>
      </c>
      <c r="C916">
        <v>24</v>
      </c>
      <c r="D916" s="25" t="s">
        <v>2979</v>
      </c>
      <c r="E916">
        <v>2.4</v>
      </c>
      <c r="F916" s="1">
        <v>15750</v>
      </c>
      <c r="G916">
        <v>0</v>
      </c>
      <c r="H916" s="44">
        <f t="shared" si="14"/>
        <v>1</v>
      </c>
      <c r="I916" s="1">
        <v>1125</v>
      </c>
      <c r="J916" s="25" t="s">
        <v>3175</v>
      </c>
    </row>
    <row r="917" spans="1:10" x14ac:dyDescent="0.25">
      <c r="A917" t="s">
        <v>147</v>
      </c>
      <c r="B917" s="1">
        <v>30000</v>
      </c>
      <c r="C917">
        <v>24</v>
      </c>
      <c r="D917" s="25" t="s">
        <v>2979</v>
      </c>
      <c r="E917">
        <v>2.4</v>
      </c>
      <c r="F917" s="1">
        <v>15749.22</v>
      </c>
      <c r="G917">
        <v>12</v>
      </c>
      <c r="H917" s="44">
        <f t="shared" si="14"/>
        <v>3</v>
      </c>
      <c r="I917" s="1">
        <v>1825</v>
      </c>
      <c r="J917" s="25" t="s">
        <v>3176</v>
      </c>
    </row>
    <row r="918" spans="1:10" x14ac:dyDescent="0.25">
      <c r="A918" t="s">
        <v>1141</v>
      </c>
      <c r="B918" s="1">
        <v>18000</v>
      </c>
      <c r="C918">
        <v>24</v>
      </c>
      <c r="D918" s="25" t="s">
        <v>2979</v>
      </c>
      <c r="E918">
        <v>2.4</v>
      </c>
      <c r="F918" s="1">
        <v>15747.824999999999</v>
      </c>
      <c r="G918">
        <v>23</v>
      </c>
      <c r="H918" s="44">
        <f t="shared" si="14"/>
        <v>3</v>
      </c>
      <c r="I918" s="1">
        <v>1500</v>
      </c>
      <c r="J918" s="25" t="s">
        <v>3177</v>
      </c>
    </row>
    <row r="919" spans="1:10" x14ac:dyDescent="0.25">
      <c r="A919" t="s">
        <v>500</v>
      </c>
      <c r="B919" s="1">
        <v>23250</v>
      </c>
      <c r="C919">
        <v>36</v>
      </c>
      <c r="D919" s="25" t="s">
        <v>2979</v>
      </c>
      <c r="E919">
        <v>2.4</v>
      </c>
      <c r="F919" s="1">
        <v>15740.46</v>
      </c>
      <c r="G919">
        <v>0</v>
      </c>
      <c r="H919" s="44">
        <f t="shared" si="14"/>
        <v>1</v>
      </c>
      <c r="I919" s="1">
        <v>1167.5</v>
      </c>
      <c r="J919" s="25" t="s">
        <v>3178</v>
      </c>
    </row>
    <row r="920" spans="1:10" x14ac:dyDescent="0.25">
      <c r="A920" t="s">
        <v>835</v>
      </c>
      <c r="B920" s="1">
        <v>18000</v>
      </c>
      <c r="C920">
        <v>24</v>
      </c>
      <c r="D920" s="25" t="s">
        <v>2979</v>
      </c>
      <c r="E920">
        <v>2.4</v>
      </c>
      <c r="F920" s="1">
        <v>15737.49</v>
      </c>
      <c r="G920">
        <v>0</v>
      </c>
      <c r="H920" s="44">
        <f t="shared" si="14"/>
        <v>1</v>
      </c>
      <c r="I920" s="1">
        <v>1500</v>
      </c>
      <c r="J920" s="25" t="s">
        <v>3179</v>
      </c>
    </row>
    <row r="921" spans="1:10" x14ac:dyDescent="0.25">
      <c r="A921" t="s">
        <v>2665</v>
      </c>
      <c r="B921" s="1">
        <v>18000</v>
      </c>
      <c r="C921">
        <v>24</v>
      </c>
      <c r="D921" s="25" t="s">
        <v>2979</v>
      </c>
      <c r="E921">
        <v>2.4</v>
      </c>
      <c r="F921" s="1">
        <v>15737.324999999999</v>
      </c>
      <c r="G921">
        <v>58</v>
      </c>
      <c r="H921" s="44">
        <f t="shared" si="14"/>
        <v>4</v>
      </c>
      <c r="I921" s="1">
        <v>1250</v>
      </c>
      <c r="J921" s="25" t="s">
        <v>3180</v>
      </c>
    </row>
    <row r="922" spans="1:10" x14ac:dyDescent="0.25">
      <c r="A922" t="s">
        <v>2191</v>
      </c>
      <c r="B922" s="1">
        <v>22500</v>
      </c>
      <c r="C922">
        <v>24</v>
      </c>
      <c r="D922" s="25" t="s">
        <v>2979</v>
      </c>
      <c r="E922">
        <v>2.4</v>
      </c>
      <c r="F922" s="1">
        <v>15717.885</v>
      </c>
      <c r="G922">
        <v>0</v>
      </c>
      <c r="H922" s="44">
        <f t="shared" si="14"/>
        <v>1</v>
      </c>
      <c r="I922" s="1">
        <v>2250</v>
      </c>
      <c r="J922" s="25" t="s">
        <v>3181</v>
      </c>
    </row>
    <row r="923" spans="1:10" x14ac:dyDescent="0.25">
      <c r="A923" t="s">
        <v>1499</v>
      </c>
      <c r="B923" s="1">
        <v>30000</v>
      </c>
      <c r="C923">
        <v>24</v>
      </c>
      <c r="D923" s="25" t="s">
        <v>2979</v>
      </c>
      <c r="E923">
        <v>2.4</v>
      </c>
      <c r="F923" s="1">
        <v>15710.355</v>
      </c>
      <c r="G923">
        <v>0</v>
      </c>
      <c r="H923" s="44">
        <f t="shared" si="14"/>
        <v>1</v>
      </c>
      <c r="I923" s="1">
        <v>3500</v>
      </c>
      <c r="J923" s="25" t="s">
        <v>3182</v>
      </c>
    </row>
    <row r="924" spans="1:10" x14ac:dyDescent="0.25">
      <c r="A924" t="s">
        <v>2534</v>
      </c>
      <c r="B924" s="1">
        <v>18000</v>
      </c>
      <c r="C924">
        <v>24</v>
      </c>
      <c r="D924" s="25" t="s">
        <v>2979</v>
      </c>
      <c r="E924">
        <v>2.4</v>
      </c>
      <c r="F924" s="1">
        <v>15704.685000000001</v>
      </c>
      <c r="G924">
        <v>0</v>
      </c>
      <c r="H924" s="44">
        <f t="shared" si="14"/>
        <v>1</v>
      </c>
      <c r="I924" s="1">
        <v>1500</v>
      </c>
      <c r="J924" s="25" t="s">
        <v>3183</v>
      </c>
    </row>
    <row r="925" spans="1:10" x14ac:dyDescent="0.25">
      <c r="A925" t="s">
        <v>2137</v>
      </c>
      <c r="B925" s="1">
        <v>17250</v>
      </c>
      <c r="C925">
        <v>24</v>
      </c>
      <c r="D925" s="25" t="s">
        <v>2979</v>
      </c>
      <c r="E925">
        <v>2.4</v>
      </c>
      <c r="F925" s="1">
        <v>15653.16</v>
      </c>
      <c r="G925">
        <v>0</v>
      </c>
      <c r="H925" s="44">
        <f t="shared" si="14"/>
        <v>1</v>
      </c>
      <c r="I925" s="1">
        <v>1375</v>
      </c>
      <c r="J925" s="25" t="s">
        <v>3170</v>
      </c>
    </row>
    <row r="926" spans="1:10" x14ac:dyDescent="0.25">
      <c r="A926" t="s">
        <v>391</v>
      </c>
      <c r="B926" s="1">
        <v>30000</v>
      </c>
      <c r="C926">
        <v>36</v>
      </c>
      <c r="D926" s="25" t="s">
        <v>2979</v>
      </c>
      <c r="E926">
        <v>2.4</v>
      </c>
      <c r="F926" s="1">
        <v>15617.07</v>
      </c>
      <c r="G926">
        <v>0</v>
      </c>
      <c r="H926" s="44">
        <f t="shared" si="14"/>
        <v>1</v>
      </c>
      <c r="I926" s="1">
        <v>3500</v>
      </c>
      <c r="J926" s="25" t="s">
        <v>3171</v>
      </c>
    </row>
    <row r="927" spans="1:10" x14ac:dyDescent="0.25">
      <c r="A927" t="s">
        <v>900</v>
      </c>
      <c r="B927" s="1">
        <v>20250</v>
      </c>
      <c r="C927">
        <v>24</v>
      </c>
      <c r="D927" s="25" t="s">
        <v>2979</v>
      </c>
      <c r="E927">
        <v>2.4</v>
      </c>
      <c r="F927" s="1">
        <v>15583.170000000002</v>
      </c>
      <c r="G927">
        <v>226</v>
      </c>
      <c r="H927" s="44">
        <f t="shared" si="14"/>
        <v>8</v>
      </c>
      <c r="I927" s="1">
        <v>0</v>
      </c>
      <c r="J927" s="25" t="s">
        <v>3172</v>
      </c>
    </row>
    <row r="928" spans="1:10" x14ac:dyDescent="0.25">
      <c r="A928" t="s">
        <v>1115</v>
      </c>
      <c r="B928" s="1">
        <v>22500</v>
      </c>
      <c r="C928">
        <v>24</v>
      </c>
      <c r="D928" s="25" t="s">
        <v>2979</v>
      </c>
      <c r="E928">
        <v>2.4</v>
      </c>
      <c r="F928" s="1">
        <v>15561.060000000001</v>
      </c>
      <c r="G928">
        <v>40</v>
      </c>
      <c r="H928" s="44">
        <f t="shared" si="14"/>
        <v>4</v>
      </c>
      <c r="I928" s="1">
        <v>2250</v>
      </c>
      <c r="J928" s="25" t="s">
        <v>3173</v>
      </c>
    </row>
    <row r="929" spans="1:10" x14ac:dyDescent="0.25">
      <c r="A929" t="s">
        <v>1184</v>
      </c>
      <c r="B929" s="1">
        <v>24450</v>
      </c>
      <c r="C929">
        <v>24</v>
      </c>
      <c r="D929" s="25" t="s">
        <v>2979</v>
      </c>
      <c r="E929">
        <v>2.4</v>
      </c>
      <c r="F929" s="1">
        <v>15510.72</v>
      </c>
      <c r="G929">
        <v>0</v>
      </c>
      <c r="H929" s="44">
        <f t="shared" si="14"/>
        <v>1</v>
      </c>
      <c r="I929" s="1">
        <v>2575</v>
      </c>
      <c r="J929" s="25" t="s">
        <v>3174</v>
      </c>
    </row>
    <row r="930" spans="1:10" x14ac:dyDescent="0.25">
      <c r="A930" t="s">
        <v>1755</v>
      </c>
      <c r="B930" s="1">
        <v>20700</v>
      </c>
      <c r="C930">
        <v>24</v>
      </c>
      <c r="D930" s="25" t="s">
        <v>2979</v>
      </c>
      <c r="E930">
        <v>2.4</v>
      </c>
      <c r="F930" s="1">
        <v>15504.72</v>
      </c>
      <c r="G930">
        <v>0</v>
      </c>
      <c r="H930" s="44">
        <f t="shared" si="14"/>
        <v>1</v>
      </c>
      <c r="I930" s="1">
        <v>1950</v>
      </c>
      <c r="J930" s="25" t="s">
        <v>3175</v>
      </c>
    </row>
    <row r="931" spans="1:10" x14ac:dyDescent="0.25">
      <c r="A931" t="s">
        <v>1610</v>
      </c>
      <c r="B931" s="1">
        <v>21000</v>
      </c>
      <c r="C931">
        <v>18</v>
      </c>
      <c r="D931" s="25" t="s">
        <v>2979</v>
      </c>
      <c r="E931">
        <v>2.4</v>
      </c>
      <c r="F931" s="1">
        <v>15496.079999999998</v>
      </c>
      <c r="G931">
        <v>47</v>
      </c>
      <c r="H931" s="44">
        <f t="shared" si="14"/>
        <v>4</v>
      </c>
      <c r="I931" s="1">
        <v>2252.4749999999999</v>
      </c>
      <c r="J931" s="25" t="s">
        <v>3176</v>
      </c>
    </row>
    <row r="932" spans="1:10" x14ac:dyDescent="0.25">
      <c r="A932" t="s">
        <v>729</v>
      </c>
      <c r="B932" s="1">
        <v>18000</v>
      </c>
      <c r="C932">
        <v>24</v>
      </c>
      <c r="D932" s="25" t="s">
        <v>2979</v>
      </c>
      <c r="E932">
        <v>2.4</v>
      </c>
      <c r="F932" s="1">
        <v>15493.425000000001</v>
      </c>
      <c r="G932">
        <v>0</v>
      </c>
      <c r="H932" s="44">
        <f t="shared" si="14"/>
        <v>1</v>
      </c>
      <c r="I932" s="1">
        <v>1500</v>
      </c>
      <c r="J932" s="25" t="s">
        <v>3177</v>
      </c>
    </row>
    <row r="933" spans="1:10" x14ac:dyDescent="0.25">
      <c r="A933" t="s">
        <v>1768</v>
      </c>
      <c r="B933" s="1">
        <v>18000</v>
      </c>
      <c r="C933">
        <v>24</v>
      </c>
      <c r="D933" s="25" t="s">
        <v>2979</v>
      </c>
      <c r="E933">
        <v>2.4</v>
      </c>
      <c r="F933" s="1">
        <v>15483.915000000001</v>
      </c>
      <c r="G933">
        <v>0</v>
      </c>
      <c r="H933" s="44">
        <f t="shared" si="14"/>
        <v>1</v>
      </c>
      <c r="I933" s="1">
        <v>1500</v>
      </c>
      <c r="J933" s="25" t="s">
        <v>3178</v>
      </c>
    </row>
    <row r="934" spans="1:10" x14ac:dyDescent="0.25">
      <c r="A934" t="s">
        <v>678</v>
      </c>
      <c r="B934" s="1">
        <v>18000</v>
      </c>
      <c r="C934">
        <v>24</v>
      </c>
      <c r="D934" s="25" t="s">
        <v>2979</v>
      </c>
      <c r="E934">
        <v>2.4</v>
      </c>
      <c r="F934" s="1">
        <v>15438.344999999999</v>
      </c>
      <c r="G934">
        <v>27</v>
      </c>
      <c r="H934" s="44">
        <f t="shared" si="14"/>
        <v>3</v>
      </c>
      <c r="I934" s="1">
        <v>1500</v>
      </c>
      <c r="J934" s="25" t="s">
        <v>3179</v>
      </c>
    </row>
    <row r="935" spans="1:10" x14ac:dyDescent="0.25">
      <c r="A935" t="s">
        <v>2932</v>
      </c>
      <c r="B935" s="1">
        <v>22500</v>
      </c>
      <c r="C935">
        <v>24</v>
      </c>
      <c r="D935" s="25" t="s">
        <v>2979</v>
      </c>
      <c r="E935">
        <v>2.4</v>
      </c>
      <c r="F935" s="1">
        <v>15418.665000000001</v>
      </c>
      <c r="G935">
        <v>0</v>
      </c>
      <c r="H935" s="44">
        <f t="shared" si="14"/>
        <v>1</v>
      </c>
      <c r="I935" s="1">
        <v>2250</v>
      </c>
      <c r="J935" s="25" t="s">
        <v>3180</v>
      </c>
    </row>
    <row r="936" spans="1:10" x14ac:dyDescent="0.25">
      <c r="A936" t="s">
        <v>2228</v>
      </c>
      <c r="B936" s="1">
        <v>22500</v>
      </c>
      <c r="C936">
        <v>24</v>
      </c>
      <c r="D936" s="25" t="s">
        <v>2979</v>
      </c>
      <c r="E936">
        <v>2.4</v>
      </c>
      <c r="F936" s="1">
        <v>15374.925000000001</v>
      </c>
      <c r="G936">
        <v>164</v>
      </c>
      <c r="H936" s="44">
        <f t="shared" si="14"/>
        <v>7</v>
      </c>
      <c r="I936" s="1">
        <v>1312.5</v>
      </c>
      <c r="J936" s="25" t="s">
        <v>3181</v>
      </c>
    </row>
    <row r="937" spans="1:10" x14ac:dyDescent="0.25">
      <c r="A937" t="s">
        <v>2152</v>
      </c>
      <c r="B937" s="1">
        <v>26250</v>
      </c>
      <c r="C937">
        <v>24</v>
      </c>
      <c r="D937" s="25" t="s">
        <v>2979</v>
      </c>
      <c r="E937">
        <v>2.4</v>
      </c>
      <c r="F937" s="1">
        <v>15307.5</v>
      </c>
      <c r="G937">
        <v>0</v>
      </c>
      <c r="H937" s="44">
        <f t="shared" si="14"/>
        <v>1</v>
      </c>
      <c r="I937" s="1">
        <v>1230</v>
      </c>
      <c r="J937" s="25" t="s">
        <v>3182</v>
      </c>
    </row>
    <row r="938" spans="1:10" x14ac:dyDescent="0.25">
      <c r="A938" t="s">
        <v>2735</v>
      </c>
      <c r="B938" s="1">
        <v>30000</v>
      </c>
      <c r="C938">
        <v>36</v>
      </c>
      <c r="D938" s="25" t="s">
        <v>2979</v>
      </c>
      <c r="E938">
        <v>2.4</v>
      </c>
      <c r="F938" s="1">
        <v>15238.5</v>
      </c>
      <c r="G938">
        <v>69</v>
      </c>
      <c r="H938" s="44">
        <f t="shared" si="14"/>
        <v>5</v>
      </c>
      <c r="I938" s="1">
        <v>2200</v>
      </c>
      <c r="J938" s="25" t="s">
        <v>3183</v>
      </c>
    </row>
    <row r="939" spans="1:10" x14ac:dyDescent="0.25">
      <c r="A939" t="s">
        <v>2799</v>
      </c>
      <c r="B939" s="1">
        <v>67500</v>
      </c>
      <c r="C939">
        <v>36</v>
      </c>
      <c r="D939" s="25" t="s">
        <v>2979</v>
      </c>
      <c r="E939">
        <v>2.4</v>
      </c>
      <c r="F939" s="1">
        <v>15177.195</v>
      </c>
      <c r="G939">
        <v>0</v>
      </c>
      <c r="H939" s="44">
        <f t="shared" si="14"/>
        <v>1</v>
      </c>
      <c r="I939" s="1">
        <v>8731.75</v>
      </c>
      <c r="J939" s="25" t="s">
        <v>3170</v>
      </c>
    </row>
    <row r="940" spans="1:10" x14ac:dyDescent="0.25">
      <c r="A940" t="s">
        <v>2527</v>
      </c>
      <c r="B940" s="1">
        <v>19500</v>
      </c>
      <c r="C940">
        <v>18</v>
      </c>
      <c r="D940" s="25" t="s">
        <v>2979</v>
      </c>
      <c r="E940">
        <v>2.4</v>
      </c>
      <c r="F940" s="1">
        <v>15160.829999999998</v>
      </c>
      <c r="G940">
        <v>0</v>
      </c>
      <c r="H940" s="44">
        <f t="shared" si="14"/>
        <v>1</v>
      </c>
      <c r="I940" s="1">
        <v>1500</v>
      </c>
      <c r="J940" s="25" t="s">
        <v>3171</v>
      </c>
    </row>
    <row r="941" spans="1:10" x14ac:dyDescent="0.25">
      <c r="A941" t="s">
        <v>465</v>
      </c>
      <c r="B941" s="1">
        <v>22500</v>
      </c>
      <c r="C941">
        <v>24</v>
      </c>
      <c r="D941" s="25" t="s">
        <v>2979</v>
      </c>
      <c r="E941">
        <v>2.4</v>
      </c>
      <c r="F941" s="1">
        <v>15147.735000000001</v>
      </c>
      <c r="G941">
        <v>0</v>
      </c>
      <c r="H941" s="44">
        <f t="shared" si="14"/>
        <v>1</v>
      </c>
      <c r="I941" s="1">
        <v>2250</v>
      </c>
      <c r="J941" s="25" t="s">
        <v>3172</v>
      </c>
    </row>
    <row r="942" spans="1:10" x14ac:dyDescent="0.25">
      <c r="A942" t="s">
        <v>2788</v>
      </c>
      <c r="B942" s="1">
        <v>22500</v>
      </c>
      <c r="C942">
        <v>24</v>
      </c>
      <c r="D942" s="25" t="s">
        <v>2979</v>
      </c>
      <c r="E942">
        <v>2.4</v>
      </c>
      <c r="F942" s="1">
        <v>15141.584999999999</v>
      </c>
      <c r="G942">
        <v>0</v>
      </c>
      <c r="H942" s="44">
        <f t="shared" si="14"/>
        <v>1</v>
      </c>
      <c r="I942" s="1">
        <v>2250</v>
      </c>
      <c r="J942" s="25" t="s">
        <v>3173</v>
      </c>
    </row>
    <row r="943" spans="1:10" x14ac:dyDescent="0.25">
      <c r="A943" t="s">
        <v>2384</v>
      </c>
      <c r="B943" s="1">
        <v>20250</v>
      </c>
      <c r="C943">
        <v>24</v>
      </c>
      <c r="D943" s="25" t="s">
        <v>2979</v>
      </c>
      <c r="E943">
        <v>2.4</v>
      </c>
      <c r="F943" s="1">
        <v>15138.93</v>
      </c>
      <c r="G943">
        <v>38</v>
      </c>
      <c r="H943" s="44">
        <f t="shared" si="14"/>
        <v>4</v>
      </c>
      <c r="I943" s="1">
        <v>1184.875</v>
      </c>
      <c r="J943" s="25" t="s">
        <v>3174</v>
      </c>
    </row>
    <row r="944" spans="1:10" x14ac:dyDescent="0.25">
      <c r="A944" t="s">
        <v>1965</v>
      </c>
      <c r="B944" s="1">
        <v>16500</v>
      </c>
      <c r="C944">
        <v>24</v>
      </c>
      <c r="D944" s="25" t="s">
        <v>2979</v>
      </c>
      <c r="E944">
        <v>2.4</v>
      </c>
      <c r="F944" s="1">
        <v>15118.785</v>
      </c>
      <c r="G944">
        <v>0</v>
      </c>
      <c r="H944" s="44">
        <f t="shared" si="14"/>
        <v>1</v>
      </c>
      <c r="I944" s="1">
        <v>1167.5</v>
      </c>
      <c r="J944" s="25" t="s">
        <v>3175</v>
      </c>
    </row>
    <row r="945" spans="1:10" x14ac:dyDescent="0.25">
      <c r="A945" t="s">
        <v>1994</v>
      </c>
      <c r="B945" s="1">
        <v>16500</v>
      </c>
      <c r="C945">
        <v>24</v>
      </c>
      <c r="D945" s="25" t="s">
        <v>2979</v>
      </c>
      <c r="E945">
        <v>2.4</v>
      </c>
      <c r="F945" s="1">
        <v>15118.185000000001</v>
      </c>
      <c r="G945">
        <v>3</v>
      </c>
      <c r="H945" s="44">
        <f t="shared" si="14"/>
        <v>2</v>
      </c>
      <c r="I945" s="1">
        <v>1250</v>
      </c>
      <c r="J945" s="25" t="s">
        <v>3176</v>
      </c>
    </row>
    <row r="946" spans="1:10" x14ac:dyDescent="0.25">
      <c r="A946" t="s">
        <v>1743</v>
      </c>
      <c r="B946" s="1">
        <v>16500</v>
      </c>
      <c r="C946">
        <v>24</v>
      </c>
      <c r="D946" s="25" t="s">
        <v>2979</v>
      </c>
      <c r="E946">
        <v>2.4</v>
      </c>
      <c r="F946" s="1">
        <v>15092.744999999999</v>
      </c>
      <c r="G946">
        <v>0</v>
      </c>
      <c r="H946" s="44">
        <f t="shared" si="14"/>
        <v>1</v>
      </c>
      <c r="I946" s="1">
        <v>1250</v>
      </c>
      <c r="J946" s="25" t="s">
        <v>3177</v>
      </c>
    </row>
    <row r="947" spans="1:10" x14ac:dyDescent="0.25">
      <c r="A947" t="s">
        <v>1714</v>
      </c>
      <c r="B947" s="1">
        <v>16500</v>
      </c>
      <c r="C947">
        <v>24</v>
      </c>
      <c r="D947" s="25" t="s">
        <v>2979</v>
      </c>
      <c r="E947">
        <v>2.4</v>
      </c>
      <c r="F947" s="1">
        <v>15091.155000000001</v>
      </c>
      <c r="G947">
        <v>22</v>
      </c>
      <c r="H947" s="44">
        <f t="shared" si="14"/>
        <v>3</v>
      </c>
      <c r="I947" s="1">
        <v>1250</v>
      </c>
      <c r="J947" s="25" t="s">
        <v>3178</v>
      </c>
    </row>
    <row r="948" spans="1:10" x14ac:dyDescent="0.25">
      <c r="A948" t="s">
        <v>1406</v>
      </c>
      <c r="B948" s="1">
        <v>25500</v>
      </c>
      <c r="C948">
        <v>24</v>
      </c>
      <c r="D948" s="25" t="s">
        <v>2979</v>
      </c>
      <c r="E948">
        <v>2.4</v>
      </c>
      <c r="F948" s="1">
        <v>15089.594999999999</v>
      </c>
      <c r="G948">
        <v>0</v>
      </c>
      <c r="H948" s="44">
        <f t="shared" si="14"/>
        <v>1</v>
      </c>
      <c r="I948" s="1">
        <v>2750</v>
      </c>
      <c r="J948" s="25" t="s">
        <v>3179</v>
      </c>
    </row>
    <row r="949" spans="1:10" x14ac:dyDescent="0.25">
      <c r="A949" t="s">
        <v>2666</v>
      </c>
      <c r="B949" s="1">
        <v>16500</v>
      </c>
      <c r="C949">
        <v>24</v>
      </c>
      <c r="D949" s="25" t="s">
        <v>2979</v>
      </c>
      <c r="E949">
        <v>2.4</v>
      </c>
      <c r="F949" s="1">
        <v>15083.61</v>
      </c>
      <c r="G949">
        <v>0</v>
      </c>
      <c r="H949" s="44">
        <f t="shared" si="14"/>
        <v>1</v>
      </c>
      <c r="I949" s="1">
        <v>1250</v>
      </c>
      <c r="J949" s="25" t="s">
        <v>3180</v>
      </c>
    </row>
    <row r="950" spans="1:10" x14ac:dyDescent="0.25">
      <c r="A950" t="s">
        <v>301</v>
      </c>
      <c r="B950" s="1">
        <v>22500</v>
      </c>
      <c r="C950">
        <v>24</v>
      </c>
      <c r="D950" s="25" t="s">
        <v>2979</v>
      </c>
      <c r="E950">
        <v>2.4</v>
      </c>
      <c r="F950" s="1">
        <v>15074.61</v>
      </c>
      <c r="G950">
        <v>195</v>
      </c>
      <c r="H950" s="44">
        <f t="shared" si="14"/>
        <v>8</v>
      </c>
      <c r="I950" s="1">
        <v>1682.5</v>
      </c>
      <c r="J950" s="25" t="s">
        <v>3181</v>
      </c>
    </row>
    <row r="951" spans="1:10" x14ac:dyDescent="0.25">
      <c r="A951" t="s">
        <v>1397</v>
      </c>
      <c r="B951" s="1">
        <v>22200</v>
      </c>
      <c r="C951">
        <v>24</v>
      </c>
      <c r="D951" s="25" t="s">
        <v>2979</v>
      </c>
      <c r="E951">
        <v>2.4</v>
      </c>
      <c r="F951" s="1">
        <v>15046.635</v>
      </c>
      <c r="G951">
        <v>54</v>
      </c>
      <c r="H951" s="44">
        <f t="shared" si="14"/>
        <v>4</v>
      </c>
      <c r="I951" s="1">
        <v>0</v>
      </c>
      <c r="J951" s="25" t="s">
        <v>3182</v>
      </c>
    </row>
    <row r="952" spans="1:10" x14ac:dyDescent="0.25">
      <c r="A952" t="s">
        <v>621</v>
      </c>
      <c r="B952" s="1">
        <v>21750</v>
      </c>
      <c r="C952">
        <v>36</v>
      </c>
      <c r="D952" s="25" t="s">
        <v>2979</v>
      </c>
      <c r="E952">
        <v>2.4</v>
      </c>
      <c r="F952" s="1">
        <v>15012.764999999999</v>
      </c>
      <c r="G952">
        <v>67</v>
      </c>
      <c r="H952" s="44">
        <f t="shared" si="14"/>
        <v>5</v>
      </c>
      <c r="I952" s="1">
        <v>1000</v>
      </c>
      <c r="J952" s="25" t="s">
        <v>3183</v>
      </c>
    </row>
    <row r="953" spans="1:10" x14ac:dyDescent="0.25">
      <c r="A953" t="s">
        <v>464</v>
      </c>
      <c r="B953" s="1">
        <v>22500</v>
      </c>
      <c r="C953">
        <v>10</v>
      </c>
      <c r="D953" s="25" t="s">
        <v>2979</v>
      </c>
      <c r="E953">
        <v>2.4</v>
      </c>
      <c r="F953" s="1">
        <v>15009.09</v>
      </c>
      <c r="G953">
        <v>0</v>
      </c>
      <c r="H953" s="44">
        <f t="shared" si="14"/>
        <v>1</v>
      </c>
      <c r="I953" s="1">
        <v>2250</v>
      </c>
      <c r="J953" s="25" t="s">
        <v>3170</v>
      </c>
    </row>
    <row r="954" spans="1:10" x14ac:dyDescent="0.25">
      <c r="A954" t="s">
        <v>2792</v>
      </c>
      <c r="B954" s="1">
        <v>37500</v>
      </c>
      <c r="C954">
        <v>36</v>
      </c>
      <c r="D954" s="25" t="s">
        <v>2979</v>
      </c>
      <c r="E954">
        <v>2.4</v>
      </c>
      <c r="F954" s="1">
        <v>15000.630000000001</v>
      </c>
      <c r="G954">
        <v>0</v>
      </c>
      <c r="H954" s="44">
        <f t="shared" si="14"/>
        <v>1</v>
      </c>
      <c r="I954" s="1">
        <v>4750</v>
      </c>
      <c r="J954" s="25" t="s">
        <v>3171</v>
      </c>
    </row>
    <row r="955" spans="1:10" x14ac:dyDescent="0.25">
      <c r="A955" t="s">
        <v>2851</v>
      </c>
      <c r="B955" s="1">
        <v>15000</v>
      </c>
      <c r="C955">
        <v>24</v>
      </c>
      <c r="D955" s="25" t="s">
        <v>2979</v>
      </c>
      <c r="E955">
        <v>2.4</v>
      </c>
      <c r="F955" s="1">
        <v>15000</v>
      </c>
      <c r="G955">
        <v>0</v>
      </c>
      <c r="H955" s="44">
        <f t="shared" si="14"/>
        <v>1</v>
      </c>
      <c r="I955" s="1">
        <v>1182.8499999999999</v>
      </c>
      <c r="J955" s="25" t="s">
        <v>3172</v>
      </c>
    </row>
    <row r="956" spans="1:10" x14ac:dyDescent="0.25">
      <c r="A956" t="s">
        <v>2739</v>
      </c>
      <c r="B956" s="1">
        <v>15000</v>
      </c>
      <c r="C956">
        <v>24</v>
      </c>
      <c r="D956" s="25" t="s">
        <v>2979</v>
      </c>
      <c r="E956">
        <v>2.4</v>
      </c>
      <c r="F956" s="1">
        <v>15000</v>
      </c>
      <c r="G956">
        <v>0</v>
      </c>
      <c r="H956" s="44">
        <f t="shared" si="14"/>
        <v>1</v>
      </c>
      <c r="I956" s="1">
        <v>1000</v>
      </c>
      <c r="J956" s="25" t="s">
        <v>3173</v>
      </c>
    </row>
    <row r="957" spans="1:10" x14ac:dyDescent="0.25">
      <c r="A957" t="s">
        <v>1782</v>
      </c>
      <c r="B957" s="1">
        <v>15000</v>
      </c>
      <c r="C957">
        <v>24</v>
      </c>
      <c r="D957" s="25" t="s">
        <v>2979</v>
      </c>
      <c r="E957">
        <v>2.4</v>
      </c>
      <c r="F957" s="1">
        <v>15000</v>
      </c>
      <c r="G957">
        <v>0</v>
      </c>
      <c r="H957" s="44">
        <f t="shared" si="14"/>
        <v>1</v>
      </c>
      <c r="I957" s="1">
        <v>1000</v>
      </c>
      <c r="J957" s="25" t="s">
        <v>3174</v>
      </c>
    </row>
    <row r="958" spans="1:10" x14ac:dyDescent="0.25">
      <c r="A958" t="s">
        <v>2154</v>
      </c>
      <c r="B958" s="1">
        <v>15000</v>
      </c>
      <c r="C958">
        <v>24</v>
      </c>
      <c r="D958" s="25" t="s">
        <v>2979</v>
      </c>
      <c r="E958">
        <v>2.4</v>
      </c>
      <c r="F958" s="1">
        <v>15000</v>
      </c>
      <c r="G958">
        <v>0</v>
      </c>
      <c r="H958" s="44">
        <f t="shared" si="14"/>
        <v>1</v>
      </c>
      <c r="I958" s="1">
        <v>1000</v>
      </c>
      <c r="J958" s="25" t="s">
        <v>3175</v>
      </c>
    </row>
    <row r="959" spans="1:10" x14ac:dyDescent="0.25">
      <c r="A959" t="s">
        <v>2781</v>
      </c>
      <c r="B959" s="1">
        <v>15000</v>
      </c>
      <c r="C959">
        <v>24</v>
      </c>
      <c r="D959" s="25" t="s">
        <v>2979</v>
      </c>
      <c r="E959">
        <v>2.4</v>
      </c>
      <c r="F959" s="1">
        <v>15000</v>
      </c>
      <c r="G959">
        <v>25</v>
      </c>
      <c r="H959" s="44">
        <f t="shared" si="14"/>
        <v>3</v>
      </c>
      <c r="I959" s="1">
        <v>1000</v>
      </c>
      <c r="J959" s="25" t="s">
        <v>3176</v>
      </c>
    </row>
    <row r="960" spans="1:10" x14ac:dyDescent="0.25">
      <c r="A960" t="s">
        <v>2906</v>
      </c>
      <c r="B960" s="1">
        <v>15000</v>
      </c>
      <c r="C960">
        <v>24</v>
      </c>
      <c r="D960" s="25" t="s">
        <v>2979</v>
      </c>
      <c r="E960">
        <v>2.4</v>
      </c>
      <c r="F960" s="1">
        <v>15000</v>
      </c>
      <c r="G960">
        <v>11</v>
      </c>
      <c r="H960" s="44">
        <f t="shared" si="14"/>
        <v>3</v>
      </c>
      <c r="I960" s="1">
        <v>1000</v>
      </c>
      <c r="J960" s="25" t="s">
        <v>3177</v>
      </c>
    </row>
    <row r="961" spans="1:10" x14ac:dyDescent="0.25">
      <c r="A961" t="s">
        <v>2856</v>
      </c>
      <c r="B961" s="1">
        <v>15000</v>
      </c>
      <c r="C961">
        <v>24</v>
      </c>
      <c r="D961" s="25" t="s">
        <v>2979</v>
      </c>
      <c r="E961">
        <v>2.4</v>
      </c>
      <c r="F961" s="1">
        <v>15000</v>
      </c>
      <c r="G961">
        <v>0</v>
      </c>
      <c r="H961" s="44">
        <f t="shared" si="14"/>
        <v>1</v>
      </c>
      <c r="I961" s="1">
        <v>1000</v>
      </c>
      <c r="J961" s="25" t="s">
        <v>3178</v>
      </c>
    </row>
    <row r="962" spans="1:10" x14ac:dyDescent="0.25">
      <c r="A962" t="s">
        <v>2432</v>
      </c>
      <c r="B962" s="1">
        <v>15000</v>
      </c>
      <c r="C962">
        <v>24</v>
      </c>
      <c r="D962" s="25" t="s">
        <v>2979</v>
      </c>
      <c r="E962">
        <v>2.4</v>
      </c>
      <c r="F962" s="1">
        <v>15000</v>
      </c>
      <c r="G962">
        <v>0</v>
      </c>
      <c r="H962" s="44">
        <f t="shared" si="14"/>
        <v>1</v>
      </c>
      <c r="I962" s="1">
        <v>1000</v>
      </c>
      <c r="J962" s="25" t="s">
        <v>3179</v>
      </c>
    </row>
    <row r="963" spans="1:10" x14ac:dyDescent="0.25">
      <c r="A963" t="s">
        <v>2406</v>
      </c>
      <c r="B963" s="1">
        <v>15000</v>
      </c>
      <c r="C963">
        <v>24</v>
      </c>
      <c r="D963" s="25" t="s">
        <v>2979</v>
      </c>
      <c r="E963">
        <v>2.4</v>
      </c>
      <c r="F963" s="1">
        <v>15000</v>
      </c>
      <c r="G963">
        <v>0</v>
      </c>
      <c r="H963" s="44">
        <f t="shared" si="14"/>
        <v>1</v>
      </c>
      <c r="I963" s="1">
        <v>1000</v>
      </c>
      <c r="J963" s="25" t="s">
        <v>3180</v>
      </c>
    </row>
    <row r="964" spans="1:10" x14ac:dyDescent="0.25">
      <c r="A964" t="s">
        <v>1625</v>
      </c>
      <c r="B964" s="1">
        <v>15000</v>
      </c>
      <c r="C964">
        <v>24</v>
      </c>
      <c r="D964" s="25" t="s">
        <v>2979</v>
      </c>
      <c r="E964">
        <v>2.4</v>
      </c>
      <c r="F964" s="1">
        <v>15000</v>
      </c>
      <c r="G964">
        <v>0</v>
      </c>
      <c r="H964" s="44">
        <f t="shared" si="14"/>
        <v>1</v>
      </c>
      <c r="I964" s="1">
        <v>1000</v>
      </c>
      <c r="J964" s="25" t="s">
        <v>3181</v>
      </c>
    </row>
    <row r="965" spans="1:10" x14ac:dyDescent="0.25">
      <c r="A965" t="s">
        <v>1582</v>
      </c>
      <c r="B965" s="1">
        <v>15000</v>
      </c>
      <c r="C965">
        <v>24</v>
      </c>
      <c r="D965" s="25" t="s">
        <v>2979</v>
      </c>
      <c r="E965">
        <v>2.4</v>
      </c>
      <c r="F965" s="1">
        <v>15000</v>
      </c>
      <c r="G965">
        <v>0</v>
      </c>
      <c r="H965" s="44">
        <f t="shared" si="14"/>
        <v>1</v>
      </c>
      <c r="I965" s="1">
        <v>1000</v>
      </c>
      <c r="J965" s="25" t="s">
        <v>3182</v>
      </c>
    </row>
    <row r="966" spans="1:10" x14ac:dyDescent="0.25">
      <c r="A966" t="s">
        <v>976</v>
      </c>
      <c r="B966" s="1">
        <v>15000</v>
      </c>
      <c r="C966">
        <v>24</v>
      </c>
      <c r="D966" s="25" t="s">
        <v>2979</v>
      </c>
      <c r="E966">
        <v>2.4</v>
      </c>
      <c r="F966" s="1">
        <v>15000</v>
      </c>
      <c r="G966">
        <v>561</v>
      </c>
      <c r="H966" s="44">
        <f t="shared" si="14"/>
        <v>8</v>
      </c>
      <c r="I966" s="1">
        <v>1000</v>
      </c>
      <c r="J966" s="25" t="s">
        <v>3183</v>
      </c>
    </row>
    <row r="967" spans="1:10" x14ac:dyDescent="0.25">
      <c r="A967" t="s">
        <v>2535</v>
      </c>
      <c r="B967" s="1">
        <v>15000</v>
      </c>
      <c r="C967">
        <v>24</v>
      </c>
      <c r="D967" s="25" t="s">
        <v>2979</v>
      </c>
      <c r="E967">
        <v>2.4</v>
      </c>
      <c r="F967" s="1">
        <v>15000</v>
      </c>
      <c r="G967">
        <v>0</v>
      </c>
      <c r="H967" s="44">
        <f t="shared" si="14"/>
        <v>1</v>
      </c>
      <c r="I967" s="1">
        <v>1000</v>
      </c>
      <c r="J967" s="25" t="s">
        <v>3170</v>
      </c>
    </row>
    <row r="968" spans="1:10" x14ac:dyDescent="0.25">
      <c r="A968" t="s">
        <v>1603</v>
      </c>
      <c r="B968" s="1">
        <v>15000</v>
      </c>
      <c r="C968">
        <v>24</v>
      </c>
      <c r="D968" s="25" t="s">
        <v>2979</v>
      </c>
      <c r="E968">
        <v>2.4</v>
      </c>
      <c r="F968" s="1">
        <v>15000</v>
      </c>
      <c r="G968">
        <v>0</v>
      </c>
      <c r="H968" s="44">
        <f t="shared" si="14"/>
        <v>1</v>
      </c>
      <c r="I968" s="1">
        <v>1000</v>
      </c>
      <c r="J968" s="25" t="s">
        <v>3171</v>
      </c>
    </row>
    <row r="969" spans="1:10" x14ac:dyDescent="0.25">
      <c r="A969" t="s">
        <v>2299</v>
      </c>
      <c r="B969" s="1">
        <v>15000</v>
      </c>
      <c r="C969">
        <v>24</v>
      </c>
      <c r="D969" s="25" t="s">
        <v>2979</v>
      </c>
      <c r="E969">
        <v>2.4</v>
      </c>
      <c r="F969" s="1">
        <v>15000</v>
      </c>
      <c r="G969">
        <v>0</v>
      </c>
      <c r="H969" s="44">
        <f t="shared" si="14"/>
        <v>1</v>
      </c>
      <c r="I969" s="1">
        <v>1000</v>
      </c>
      <c r="J969" s="25" t="s">
        <v>3172</v>
      </c>
    </row>
    <row r="970" spans="1:10" x14ac:dyDescent="0.25">
      <c r="A970" t="s">
        <v>2721</v>
      </c>
      <c r="B970" s="1">
        <v>15000</v>
      </c>
      <c r="C970">
        <v>24</v>
      </c>
      <c r="D970" s="25" t="s">
        <v>2979</v>
      </c>
      <c r="E970">
        <v>2.4</v>
      </c>
      <c r="F970" s="1">
        <v>15000</v>
      </c>
      <c r="G970">
        <v>0</v>
      </c>
      <c r="H970" s="44">
        <f t="shared" si="14"/>
        <v>1</v>
      </c>
      <c r="I970" s="1">
        <v>0</v>
      </c>
      <c r="J970" s="25" t="s">
        <v>3173</v>
      </c>
    </row>
    <row r="971" spans="1:10" x14ac:dyDescent="0.25">
      <c r="A971" t="s">
        <v>1568</v>
      </c>
      <c r="B971" s="1">
        <v>15000</v>
      </c>
      <c r="C971">
        <v>24</v>
      </c>
      <c r="D971" s="25" t="s">
        <v>2979</v>
      </c>
      <c r="E971">
        <v>2.4</v>
      </c>
      <c r="F971" s="1">
        <v>15000</v>
      </c>
      <c r="G971">
        <v>0</v>
      </c>
      <c r="H971" s="44">
        <f t="shared" si="14"/>
        <v>1</v>
      </c>
      <c r="I971" s="1">
        <v>1000</v>
      </c>
      <c r="J971" s="25" t="s">
        <v>3174</v>
      </c>
    </row>
    <row r="972" spans="1:10" x14ac:dyDescent="0.25">
      <c r="A972" t="s">
        <v>1609</v>
      </c>
      <c r="B972" s="1">
        <v>15000</v>
      </c>
      <c r="C972">
        <v>24</v>
      </c>
      <c r="D972" s="25" t="s">
        <v>2979</v>
      </c>
      <c r="E972">
        <v>2.4</v>
      </c>
      <c r="F972" s="1">
        <v>15000</v>
      </c>
      <c r="G972">
        <v>0</v>
      </c>
      <c r="H972" s="44">
        <f t="shared" si="14"/>
        <v>1</v>
      </c>
      <c r="I972" s="1">
        <v>1000</v>
      </c>
      <c r="J972" s="25" t="s">
        <v>3175</v>
      </c>
    </row>
    <row r="973" spans="1:10" x14ac:dyDescent="0.25">
      <c r="A973" t="s">
        <v>2075</v>
      </c>
      <c r="B973" s="1">
        <v>15000</v>
      </c>
      <c r="C973">
        <v>24</v>
      </c>
      <c r="D973" s="25" t="s">
        <v>2979</v>
      </c>
      <c r="E973">
        <v>2.4</v>
      </c>
      <c r="F973" s="1">
        <v>15000</v>
      </c>
      <c r="G973">
        <v>0</v>
      </c>
      <c r="H973" s="44">
        <f t="shared" ref="H973:H1036" si="15">VLOOKUP(G973,$D$2:$F$9,3)</f>
        <v>1</v>
      </c>
      <c r="I973" s="1">
        <v>1000</v>
      </c>
      <c r="J973" s="25" t="s">
        <v>3176</v>
      </c>
    </row>
    <row r="974" spans="1:10" x14ac:dyDescent="0.25">
      <c r="A974" t="s">
        <v>1567</v>
      </c>
      <c r="B974" s="1">
        <v>15000</v>
      </c>
      <c r="C974">
        <v>24</v>
      </c>
      <c r="D974" s="25" t="s">
        <v>2979</v>
      </c>
      <c r="E974">
        <v>2.4</v>
      </c>
      <c r="F974" s="1">
        <v>15000</v>
      </c>
      <c r="G974">
        <v>0</v>
      </c>
      <c r="H974" s="44">
        <f t="shared" si="15"/>
        <v>1</v>
      </c>
      <c r="I974" s="1">
        <v>1000</v>
      </c>
      <c r="J974" s="25" t="s">
        <v>3177</v>
      </c>
    </row>
    <row r="975" spans="1:10" x14ac:dyDescent="0.25">
      <c r="A975" t="s">
        <v>1780</v>
      </c>
      <c r="B975" s="1">
        <v>15000</v>
      </c>
      <c r="C975">
        <v>24</v>
      </c>
      <c r="D975" s="25" t="s">
        <v>2979</v>
      </c>
      <c r="E975">
        <v>2.4</v>
      </c>
      <c r="F975" s="1">
        <v>15000</v>
      </c>
      <c r="G975">
        <v>0</v>
      </c>
      <c r="H975" s="44">
        <f t="shared" si="15"/>
        <v>1</v>
      </c>
      <c r="I975" s="1">
        <v>1000</v>
      </c>
      <c r="J975" s="25" t="s">
        <v>3178</v>
      </c>
    </row>
    <row r="976" spans="1:10" x14ac:dyDescent="0.25">
      <c r="A976" t="s">
        <v>2859</v>
      </c>
      <c r="B976" s="1">
        <v>15000</v>
      </c>
      <c r="C976">
        <v>24</v>
      </c>
      <c r="D976" s="25" t="s">
        <v>2979</v>
      </c>
      <c r="E976">
        <v>2.4</v>
      </c>
      <c r="F976" s="1">
        <v>15000</v>
      </c>
      <c r="G976">
        <v>1</v>
      </c>
      <c r="H976" s="44">
        <f t="shared" si="15"/>
        <v>2</v>
      </c>
      <c r="I976" s="1">
        <v>1000</v>
      </c>
      <c r="J976" s="25" t="s">
        <v>3179</v>
      </c>
    </row>
    <row r="977" spans="1:10" x14ac:dyDescent="0.25">
      <c r="A977" t="s">
        <v>1386</v>
      </c>
      <c r="B977" s="1">
        <v>15000</v>
      </c>
      <c r="C977">
        <v>24</v>
      </c>
      <c r="D977" s="25" t="s">
        <v>2979</v>
      </c>
      <c r="E977">
        <v>2.4</v>
      </c>
      <c r="F977" s="1">
        <v>15000</v>
      </c>
      <c r="G977">
        <v>39</v>
      </c>
      <c r="H977" s="44">
        <f t="shared" si="15"/>
        <v>4</v>
      </c>
      <c r="I977" s="1">
        <v>1000</v>
      </c>
      <c r="J977" s="25" t="s">
        <v>3180</v>
      </c>
    </row>
    <row r="978" spans="1:10" x14ac:dyDescent="0.25">
      <c r="A978" t="s">
        <v>237</v>
      </c>
      <c r="B978" s="1">
        <v>15000</v>
      </c>
      <c r="C978">
        <v>24</v>
      </c>
      <c r="D978" s="25" t="s">
        <v>2979</v>
      </c>
      <c r="E978">
        <v>2.4</v>
      </c>
      <c r="F978" s="1">
        <v>15000</v>
      </c>
      <c r="G978">
        <v>26</v>
      </c>
      <c r="H978" s="44">
        <f t="shared" si="15"/>
        <v>3</v>
      </c>
      <c r="I978" s="1">
        <v>1000</v>
      </c>
      <c r="J978" s="25" t="s">
        <v>3181</v>
      </c>
    </row>
    <row r="979" spans="1:10" x14ac:dyDescent="0.25">
      <c r="A979" t="s">
        <v>2897</v>
      </c>
      <c r="B979" s="1">
        <v>24000</v>
      </c>
      <c r="C979">
        <v>24</v>
      </c>
      <c r="D979" s="25" t="s">
        <v>2979</v>
      </c>
      <c r="E979">
        <v>2.4</v>
      </c>
      <c r="F979" s="1">
        <v>14999.895</v>
      </c>
      <c r="G979">
        <v>386</v>
      </c>
      <c r="H979" s="44">
        <f t="shared" si="15"/>
        <v>8</v>
      </c>
      <c r="I979" s="1">
        <v>0.67500000000000004</v>
      </c>
      <c r="J979" s="25" t="s">
        <v>3182</v>
      </c>
    </row>
    <row r="980" spans="1:10" x14ac:dyDescent="0.25">
      <c r="A980" t="s">
        <v>991</v>
      </c>
      <c r="B980" s="1">
        <v>22500</v>
      </c>
      <c r="C980">
        <v>24</v>
      </c>
      <c r="D980" s="25" t="s">
        <v>2979</v>
      </c>
      <c r="E980">
        <v>2.4</v>
      </c>
      <c r="F980" s="1">
        <v>14999.535</v>
      </c>
      <c r="G980">
        <v>6</v>
      </c>
      <c r="H980" s="44">
        <f t="shared" si="15"/>
        <v>2</v>
      </c>
      <c r="I980" s="1">
        <v>2250</v>
      </c>
      <c r="J980" s="25" t="s">
        <v>3183</v>
      </c>
    </row>
    <row r="981" spans="1:10" x14ac:dyDescent="0.25">
      <c r="A981" t="s">
        <v>2525</v>
      </c>
      <c r="B981" s="1">
        <v>18000</v>
      </c>
      <c r="C981">
        <v>24</v>
      </c>
      <c r="D981" s="25" t="s">
        <v>2979</v>
      </c>
      <c r="E981">
        <v>2.4</v>
      </c>
      <c r="F981" s="1">
        <v>14998.965</v>
      </c>
      <c r="G981">
        <v>0</v>
      </c>
      <c r="H981" s="44">
        <f t="shared" si="15"/>
        <v>1</v>
      </c>
      <c r="I981" s="1">
        <v>1500</v>
      </c>
      <c r="J981" s="25" t="s">
        <v>3170</v>
      </c>
    </row>
    <row r="982" spans="1:10" x14ac:dyDescent="0.25">
      <c r="A982" t="s">
        <v>665</v>
      </c>
      <c r="B982" s="1">
        <v>18000</v>
      </c>
      <c r="C982">
        <v>24</v>
      </c>
      <c r="D982" s="25" t="s">
        <v>2979</v>
      </c>
      <c r="E982">
        <v>2.4</v>
      </c>
      <c r="F982" s="1">
        <v>14998.71</v>
      </c>
      <c r="G982">
        <v>64</v>
      </c>
      <c r="H982" s="44">
        <f t="shared" si="15"/>
        <v>5</v>
      </c>
      <c r="I982" s="1">
        <v>1000</v>
      </c>
      <c r="J982" s="25" t="s">
        <v>3171</v>
      </c>
    </row>
    <row r="983" spans="1:10" x14ac:dyDescent="0.25">
      <c r="A983" t="s">
        <v>84</v>
      </c>
      <c r="B983" s="1">
        <v>54000</v>
      </c>
      <c r="C983">
        <v>36</v>
      </c>
      <c r="D983" s="25" t="s">
        <v>2979</v>
      </c>
      <c r="E983">
        <v>2.4</v>
      </c>
      <c r="F983" s="1">
        <v>14998.064999999999</v>
      </c>
      <c r="G983">
        <v>0</v>
      </c>
      <c r="H983" s="44">
        <f t="shared" si="15"/>
        <v>1</v>
      </c>
      <c r="I983" s="1">
        <v>2155.7249999999999</v>
      </c>
      <c r="J983" s="25" t="s">
        <v>3172</v>
      </c>
    </row>
    <row r="984" spans="1:10" x14ac:dyDescent="0.25">
      <c r="A984" t="s">
        <v>805</v>
      </c>
      <c r="B984" s="1">
        <v>18000</v>
      </c>
      <c r="C984">
        <v>24</v>
      </c>
      <c r="D984" s="25" t="s">
        <v>2979</v>
      </c>
      <c r="E984">
        <v>2.4</v>
      </c>
      <c r="F984" s="1">
        <v>14994.824999999999</v>
      </c>
      <c r="G984">
        <v>20</v>
      </c>
      <c r="H984" s="44">
        <f t="shared" si="15"/>
        <v>3</v>
      </c>
      <c r="I984" s="1">
        <v>1500</v>
      </c>
      <c r="J984" s="25" t="s">
        <v>3173</v>
      </c>
    </row>
    <row r="985" spans="1:10" x14ac:dyDescent="0.25">
      <c r="A985" t="s">
        <v>79</v>
      </c>
      <c r="B985" s="1">
        <v>22500</v>
      </c>
      <c r="C985">
        <v>24</v>
      </c>
      <c r="D985" s="25" t="s">
        <v>2979</v>
      </c>
      <c r="E985">
        <v>2.4</v>
      </c>
      <c r="F985" s="1">
        <v>14994.78</v>
      </c>
      <c r="G985">
        <v>0</v>
      </c>
      <c r="H985" s="44">
        <f t="shared" si="15"/>
        <v>1</v>
      </c>
      <c r="I985" s="1">
        <v>980</v>
      </c>
      <c r="J985" s="25" t="s">
        <v>3174</v>
      </c>
    </row>
    <row r="986" spans="1:10" x14ac:dyDescent="0.25">
      <c r="A986" t="s">
        <v>1500</v>
      </c>
      <c r="B986" s="1">
        <v>18000</v>
      </c>
      <c r="C986">
        <v>24</v>
      </c>
      <c r="D986" s="25" t="s">
        <v>2979</v>
      </c>
      <c r="E986">
        <v>2.4</v>
      </c>
      <c r="F986" s="1">
        <v>14992.755000000001</v>
      </c>
      <c r="G986">
        <v>106</v>
      </c>
      <c r="H986" s="44">
        <f t="shared" si="15"/>
        <v>6</v>
      </c>
      <c r="I986" s="1">
        <v>750</v>
      </c>
      <c r="J986" s="25" t="s">
        <v>3175</v>
      </c>
    </row>
    <row r="987" spans="1:10" x14ac:dyDescent="0.25">
      <c r="A987" t="s">
        <v>2106</v>
      </c>
      <c r="B987" s="1">
        <v>18000</v>
      </c>
      <c r="C987">
        <v>24</v>
      </c>
      <c r="D987" s="25" t="s">
        <v>2979</v>
      </c>
      <c r="E987">
        <v>2.4</v>
      </c>
      <c r="F987" s="1">
        <v>14992.215</v>
      </c>
      <c r="G987">
        <v>0</v>
      </c>
      <c r="H987" s="44">
        <f t="shared" si="15"/>
        <v>1</v>
      </c>
      <c r="I987" s="1">
        <v>1127.3499999999999</v>
      </c>
      <c r="J987" s="25" t="s">
        <v>3176</v>
      </c>
    </row>
    <row r="988" spans="1:10" x14ac:dyDescent="0.25">
      <c r="A988" t="s">
        <v>1394</v>
      </c>
      <c r="B988" s="1">
        <v>18000</v>
      </c>
      <c r="C988">
        <v>24</v>
      </c>
      <c r="D988" s="25" t="s">
        <v>2979</v>
      </c>
      <c r="E988">
        <v>2.4</v>
      </c>
      <c r="F988" s="1">
        <v>14990.550000000001</v>
      </c>
      <c r="G988">
        <v>137</v>
      </c>
      <c r="H988" s="44">
        <f t="shared" si="15"/>
        <v>7</v>
      </c>
      <c r="I988" s="1">
        <v>1500</v>
      </c>
      <c r="J988" s="25" t="s">
        <v>3177</v>
      </c>
    </row>
    <row r="989" spans="1:10" x14ac:dyDescent="0.25">
      <c r="A989" t="s">
        <v>2147</v>
      </c>
      <c r="B989" s="1">
        <v>18000</v>
      </c>
      <c r="C989">
        <v>24</v>
      </c>
      <c r="D989" s="25" t="s">
        <v>2979</v>
      </c>
      <c r="E989">
        <v>2.4</v>
      </c>
      <c r="F989" s="1">
        <v>14989.829999999998</v>
      </c>
      <c r="G989">
        <v>0</v>
      </c>
      <c r="H989" s="44">
        <f t="shared" si="15"/>
        <v>1</v>
      </c>
      <c r="I989" s="1">
        <v>1500</v>
      </c>
      <c r="J989" s="25" t="s">
        <v>3178</v>
      </c>
    </row>
    <row r="990" spans="1:10" x14ac:dyDescent="0.25">
      <c r="A990" t="s">
        <v>1079</v>
      </c>
      <c r="B990" s="1">
        <v>18000</v>
      </c>
      <c r="C990">
        <v>24</v>
      </c>
      <c r="D990" s="25" t="s">
        <v>2979</v>
      </c>
      <c r="E990">
        <v>2.4</v>
      </c>
      <c r="F990" s="1">
        <v>14989.724999999999</v>
      </c>
      <c r="G990">
        <v>0</v>
      </c>
      <c r="H990" s="44">
        <f t="shared" si="15"/>
        <v>1</v>
      </c>
      <c r="I990" s="1">
        <v>1500</v>
      </c>
      <c r="J990" s="25" t="s">
        <v>3179</v>
      </c>
    </row>
    <row r="991" spans="1:10" x14ac:dyDescent="0.25">
      <c r="A991" t="s">
        <v>2311</v>
      </c>
      <c r="B991" s="1">
        <v>22500</v>
      </c>
      <c r="C991">
        <v>24</v>
      </c>
      <c r="D991" s="25" t="s">
        <v>2979</v>
      </c>
      <c r="E991">
        <v>2.4</v>
      </c>
      <c r="F991" s="1">
        <v>14984.115</v>
      </c>
      <c r="G991">
        <v>37</v>
      </c>
      <c r="H991" s="44">
        <f t="shared" si="15"/>
        <v>4</v>
      </c>
      <c r="I991" s="1">
        <v>2250</v>
      </c>
      <c r="J991" s="25" t="s">
        <v>3180</v>
      </c>
    </row>
    <row r="992" spans="1:10" x14ac:dyDescent="0.25">
      <c r="A992" t="s">
        <v>1759</v>
      </c>
      <c r="B992" s="1">
        <v>18000</v>
      </c>
      <c r="C992">
        <v>24</v>
      </c>
      <c r="D992" s="25" t="s">
        <v>2979</v>
      </c>
      <c r="E992">
        <v>2.4</v>
      </c>
      <c r="F992" s="1">
        <v>14983.829999999998</v>
      </c>
      <c r="G992">
        <v>0</v>
      </c>
      <c r="H992" s="44">
        <f t="shared" si="15"/>
        <v>1</v>
      </c>
      <c r="I992" s="1">
        <v>1500</v>
      </c>
      <c r="J992" s="25" t="s">
        <v>3181</v>
      </c>
    </row>
    <row r="993" spans="1:10" x14ac:dyDescent="0.25">
      <c r="A993" t="s">
        <v>1377</v>
      </c>
      <c r="B993" s="1">
        <v>18000</v>
      </c>
      <c r="C993">
        <v>24</v>
      </c>
      <c r="D993" s="25" t="s">
        <v>2979</v>
      </c>
      <c r="E993">
        <v>2.4</v>
      </c>
      <c r="F993" s="1">
        <v>14982.03</v>
      </c>
      <c r="G993">
        <v>17</v>
      </c>
      <c r="H993" s="44">
        <f t="shared" si="15"/>
        <v>3</v>
      </c>
      <c r="I993" s="1">
        <v>1500</v>
      </c>
      <c r="J993" s="25" t="s">
        <v>3182</v>
      </c>
    </row>
    <row r="994" spans="1:10" x14ac:dyDescent="0.25">
      <c r="A994" t="s">
        <v>936</v>
      </c>
      <c r="B994" s="1">
        <v>18000</v>
      </c>
      <c r="C994">
        <v>24</v>
      </c>
      <c r="D994" s="25" t="s">
        <v>2979</v>
      </c>
      <c r="E994">
        <v>2.4</v>
      </c>
      <c r="F994" s="1">
        <v>14979.465</v>
      </c>
      <c r="G994">
        <v>38</v>
      </c>
      <c r="H994" s="44">
        <f t="shared" si="15"/>
        <v>4</v>
      </c>
      <c r="I994" s="1">
        <v>1500</v>
      </c>
      <c r="J994" s="25" t="s">
        <v>3183</v>
      </c>
    </row>
    <row r="995" spans="1:10" x14ac:dyDescent="0.25">
      <c r="A995" t="s">
        <v>277</v>
      </c>
      <c r="B995" s="1">
        <v>24750</v>
      </c>
      <c r="C995">
        <v>24</v>
      </c>
      <c r="D995" s="25" t="s">
        <v>2979</v>
      </c>
      <c r="E995">
        <v>2.4</v>
      </c>
      <c r="F995" s="1">
        <v>14970.855</v>
      </c>
      <c r="G995">
        <v>39</v>
      </c>
      <c r="H995" s="44">
        <f t="shared" si="15"/>
        <v>4</v>
      </c>
      <c r="I995" s="1">
        <v>0</v>
      </c>
      <c r="J995" s="25" t="s">
        <v>3170</v>
      </c>
    </row>
    <row r="996" spans="1:10" x14ac:dyDescent="0.25">
      <c r="A996" t="s">
        <v>2674</v>
      </c>
      <c r="B996" s="1">
        <v>19950</v>
      </c>
      <c r="C996">
        <v>24</v>
      </c>
      <c r="D996" s="25" t="s">
        <v>2979</v>
      </c>
      <c r="E996">
        <v>2.4</v>
      </c>
      <c r="F996" s="1">
        <v>14961.314999999999</v>
      </c>
      <c r="G996">
        <v>25</v>
      </c>
      <c r="H996" s="44">
        <f t="shared" si="15"/>
        <v>3</v>
      </c>
      <c r="I996" s="1">
        <v>1825</v>
      </c>
      <c r="J996" s="25" t="s">
        <v>3171</v>
      </c>
    </row>
    <row r="997" spans="1:10" x14ac:dyDescent="0.25">
      <c r="A997" t="s">
        <v>34</v>
      </c>
      <c r="B997" s="1">
        <v>30000</v>
      </c>
      <c r="C997">
        <v>12</v>
      </c>
      <c r="D997" s="25" t="s">
        <v>2979</v>
      </c>
      <c r="E997">
        <v>2.4</v>
      </c>
      <c r="F997" s="1">
        <v>14960.07</v>
      </c>
      <c r="G997">
        <v>0</v>
      </c>
      <c r="H997" s="44">
        <f t="shared" si="15"/>
        <v>1</v>
      </c>
      <c r="I997" s="1">
        <v>3500</v>
      </c>
      <c r="J997" s="25" t="s">
        <v>3172</v>
      </c>
    </row>
    <row r="998" spans="1:10" x14ac:dyDescent="0.25">
      <c r="A998" t="s">
        <v>1750</v>
      </c>
      <c r="B998" s="1">
        <v>18000</v>
      </c>
      <c r="C998">
        <v>24</v>
      </c>
      <c r="D998" s="25" t="s">
        <v>2979</v>
      </c>
      <c r="E998">
        <v>2.4</v>
      </c>
      <c r="F998" s="1">
        <v>14958.045000000002</v>
      </c>
      <c r="G998">
        <v>0</v>
      </c>
      <c r="H998" s="44">
        <f t="shared" si="15"/>
        <v>1</v>
      </c>
      <c r="I998" s="1">
        <v>1500</v>
      </c>
      <c r="J998" s="25" t="s">
        <v>3173</v>
      </c>
    </row>
    <row r="999" spans="1:10" x14ac:dyDescent="0.25">
      <c r="A999" t="s">
        <v>1087</v>
      </c>
      <c r="B999" s="1">
        <v>30000</v>
      </c>
      <c r="C999">
        <v>36</v>
      </c>
      <c r="D999" s="25" t="s">
        <v>2979</v>
      </c>
      <c r="E999">
        <v>2.4</v>
      </c>
      <c r="F999" s="1">
        <v>14957.084999999999</v>
      </c>
      <c r="G999">
        <v>0</v>
      </c>
      <c r="H999" s="44">
        <f t="shared" si="15"/>
        <v>1</v>
      </c>
      <c r="I999" s="1">
        <v>3500</v>
      </c>
      <c r="J999" s="25" t="s">
        <v>3174</v>
      </c>
    </row>
    <row r="1000" spans="1:10" x14ac:dyDescent="0.25">
      <c r="A1000" t="s">
        <v>612</v>
      </c>
      <c r="B1000" s="1">
        <v>22500</v>
      </c>
      <c r="C1000">
        <v>24</v>
      </c>
      <c r="D1000" s="25" t="s">
        <v>2979</v>
      </c>
      <c r="E1000">
        <v>2.4</v>
      </c>
      <c r="F1000" s="1">
        <v>14956.32</v>
      </c>
      <c r="G1000">
        <v>0</v>
      </c>
      <c r="H1000" s="44">
        <f t="shared" si="15"/>
        <v>1</v>
      </c>
      <c r="I1000" s="1">
        <v>2250</v>
      </c>
      <c r="J1000" s="25" t="s">
        <v>3175</v>
      </c>
    </row>
    <row r="1001" spans="1:10" x14ac:dyDescent="0.25">
      <c r="A1001" t="s">
        <v>548</v>
      </c>
      <c r="B1001" s="1">
        <v>22500</v>
      </c>
      <c r="C1001">
        <v>36</v>
      </c>
      <c r="D1001" s="25" t="s">
        <v>2979</v>
      </c>
      <c r="E1001">
        <v>2.4</v>
      </c>
      <c r="F1001" s="1">
        <v>14955.27</v>
      </c>
      <c r="G1001">
        <v>0</v>
      </c>
      <c r="H1001" s="44">
        <f t="shared" si="15"/>
        <v>1</v>
      </c>
      <c r="I1001" s="1">
        <v>2250</v>
      </c>
      <c r="J1001" s="25" t="s">
        <v>3176</v>
      </c>
    </row>
    <row r="1002" spans="1:10" x14ac:dyDescent="0.25">
      <c r="A1002" t="s">
        <v>832</v>
      </c>
      <c r="B1002" s="1">
        <v>18000</v>
      </c>
      <c r="C1002">
        <v>24</v>
      </c>
      <c r="D1002" s="25" t="s">
        <v>2979</v>
      </c>
      <c r="E1002">
        <v>2.4</v>
      </c>
      <c r="F1002" s="1">
        <v>14954.369999999999</v>
      </c>
      <c r="G1002">
        <v>0</v>
      </c>
      <c r="H1002" s="44">
        <f t="shared" si="15"/>
        <v>1</v>
      </c>
      <c r="I1002" s="1">
        <v>1500</v>
      </c>
      <c r="J1002" s="25" t="s">
        <v>3177</v>
      </c>
    </row>
    <row r="1003" spans="1:10" x14ac:dyDescent="0.25">
      <c r="A1003" t="s">
        <v>830</v>
      </c>
      <c r="B1003" s="1">
        <v>18000</v>
      </c>
      <c r="C1003">
        <v>24</v>
      </c>
      <c r="D1003" s="25" t="s">
        <v>2979</v>
      </c>
      <c r="E1003">
        <v>2.4</v>
      </c>
      <c r="F1003" s="1">
        <v>14953.965</v>
      </c>
      <c r="G1003">
        <v>0</v>
      </c>
      <c r="H1003" s="44">
        <f t="shared" si="15"/>
        <v>1</v>
      </c>
      <c r="I1003" s="1">
        <v>1500</v>
      </c>
      <c r="J1003" s="25" t="s">
        <v>3178</v>
      </c>
    </row>
    <row r="1004" spans="1:10" x14ac:dyDescent="0.25">
      <c r="A1004" t="s">
        <v>284</v>
      </c>
      <c r="B1004" s="1">
        <v>18000</v>
      </c>
      <c r="C1004">
        <v>12</v>
      </c>
      <c r="D1004" s="25" t="s">
        <v>2979</v>
      </c>
      <c r="E1004">
        <v>2.4</v>
      </c>
      <c r="F1004" s="1">
        <v>14947.005000000001</v>
      </c>
      <c r="G1004">
        <v>0</v>
      </c>
      <c r="H1004" s="44">
        <f t="shared" si="15"/>
        <v>1</v>
      </c>
      <c r="I1004" s="1">
        <v>1500</v>
      </c>
      <c r="J1004" s="25" t="s">
        <v>3179</v>
      </c>
    </row>
    <row r="1005" spans="1:10" x14ac:dyDescent="0.25">
      <c r="A1005" t="s">
        <v>1202</v>
      </c>
      <c r="B1005" s="1">
        <v>30000</v>
      </c>
      <c r="C1005">
        <v>24</v>
      </c>
      <c r="D1005" s="25" t="s">
        <v>2979</v>
      </c>
      <c r="E1005">
        <v>2.4</v>
      </c>
      <c r="F1005" s="1">
        <v>14943.300000000001</v>
      </c>
      <c r="G1005">
        <v>0</v>
      </c>
      <c r="H1005" s="44">
        <f t="shared" si="15"/>
        <v>1</v>
      </c>
      <c r="I1005" s="1">
        <v>3500</v>
      </c>
      <c r="J1005" s="25" t="s">
        <v>3180</v>
      </c>
    </row>
    <row r="1006" spans="1:10" x14ac:dyDescent="0.25">
      <c r="A1006" t="s">
        <v>1318</v>
      </c>
      <c r="B1006" s="1">
        <v>18000</v>
      </c>
      <c r="C1006">
        <v>24</v>
      </c>
      <c r="D1006" s="25" t="s">
        <v>2979</v>
      </c>
      <c r="E1006">
        <v>2.4</v>
      </c>
      <c r="F1006" s="1">
        <v>14931.675000000001</v>
      </c>
      <c r="G1006">
        <v>0</v>
      </c>
      <c r="H1006" s="44">
        <f t="shared" si="15"/>
        <v>1</v>
      </c>
      <c r="I1006" s="1">
        <v>1500</v>
      </c>
      <c r="J1006" s="25" t="s">
        <v>3181</v>
      </c>
    </row>
    <row r="1007" spans="1:10" x14ac:dyDescent="0.25">
      <c r="A1007" t="s">
        <v>1234</v>
      </c>
      <c r="B1007" s="1">
        <v>18000</v>
      </c>
      <c r="C1007">
        <v>24</v>
      </c>
      <c r="D1007" s="25" t="s">
        <v>2979</v>
      </c>
      <c r="E1007">
        <v>2.4</v>
      </c>
      <c r="F1007" s="1">
        <v>14923.380000000001</v>
      </c>
      <c r="G1007">
        <v>46</v>
      </c>
      <c r="H1007" s="44">
        <f t="shared" si="15"/>
        <v>4</v>
      </c>
      <c r="I1007" s="1">
        <v>1000</v>
      </c>
      <c r="J1007" s="25" t="s">
        <v>3182</v>
      </c>
    </row>
    <row r="1008" spans="1:10" x14ac:dyDescent="0.25">
      <c r="A1008" t="s">
        <v>2284</v>
      </c>
      <c r="B1008" s="1">
        <v>30000</v>
      </c>
      <c r="C1008">
        <v>36</v>
      </c>
      <c r="D1008" s="25" t="s">
        <v>2979</v>
      </c>
      <c r="E1008">
        <v>2.4</v>
      </c>
      <c r="F1008" s="1">
        <v>14922.375</v>
      </c>
      <c r="G1008">
        <v>0</v>
      </c>
      <c r="H1008" s="44">
        <f t="shared" si="15"/>
        <v>1</v>
      </c>
      <c r="I1008" s="1">
        <v>3501.0750000000003</v>
      </c>
      <c r="J1008" s="25" t="s">
        <v>3183</v>
      </c>
    </row>
    <row r="1009" spans="1:10" x14ac:dyDescent="0.25">
      <c r="A1009" t="s">
        <v>837</v>
      </c>
      <c r="B1009" s="1">
        <v>25500</v>
      </c>
      <c r="C1009">
        <v>24</v>
      </c>
      <c r="D1009" s="25" t="s">
        <v>2979</v>
      </c>
      <c r="E1009">
        <v>2.4</v>
      </c>
      <c r="F1009" s="1">
        <v>14872.619999999999</v>
      </c>
      <c r="G1009">
        <v>39</v>
      </c>
      <c r="H1009" s="44">
        <f t="shared" si="15"/>
        <v>4</v>
      </c>
      <c r="I1009" s="1">
        <v>2750</v>
      </c>
      <c r="J1009" s="25" t="s">
        <v>3170</v>
      </c>
    </row>
    <row r="1010" spans="1:10" x14ac:dyDescent="0.25">
      <c r="A1010" t="s">
        <v>1756</v>
      </c>
      <c r="B1010" s="1">
        <v>18000</v>
      </c>
      <c r="C1010">
        <v>24</v>
      </c>
      <c r="D1010" s="25" t="s">
        <v>2979</v>
      </c>
      <c r="E1010">
        <v>2.4</v>
      </c>
      <c r="F1010" s="1">
        <v>14856.615</v>
      </c>
      <c r="G1010">
        <v>0</v>
      </c>
      <c r="H1010" s="44">
        <f t="shared" si="15"/>
        <v>1</v>
      </c>
      <c r="I1010" s="1">
        <v>1500</v>
      </c>
      <c r="J1010" s="25" t="s">
        <v>3171</v>
      </c>
    </row>
    <row r="1011" spans="1:10" x14ac:dyDescent="0.25">
      <c r="A1011" t="s">
        <v>1082</v>
      </c>
      <c r="B1011" s="1">
        <v>26250</v>
      </c>
      <c r="C1011">
        <v>24</v>
      </c>
      <c r="D1011" s="25" t="s">
        <v>2979</v>
      </c>
      <c r="E1011">
        <v>2.4</v>
      </c>
      <c r="F1011" s="1">
        <v>14851.035</v>
      </c>
      <c r="G1011">
        <v>0</v>
      </c>
      <c r="H1011" s="44">
        <f t="shared" si="15"/>
        <v>1</v>
      </c>
      <c r="I1011" s="1">
        <v>2550</v>
      </c>
      <c r="J1011" s="25" t="s">
        <v>3172</v>
      </c>
    </row>
    <row r="1012" spans="1:10" x14ac:dyDescent="0.25">
      <c r="A1012" t="s">
        <v>871</v>
      </c>
      <c r="B1012" s="1">
        <v>18000</v>
      </c>
      <c r="C1012">
        <v>24</v>
      </c>
      <c r="D1012" s="25" t="s">
        <v>2979</v>
      </c>
      <c r="E1012">
        <v>2.4</v>
      </c>
      <c r="F1012" s="1">
        <v>14839.844999999999</v>
      </c>
      <c r="G1012">
        <v>0</v>
      </c>
      <c r="H1012" s="44">
        <f t="shared" si="15"/>
        <v>1</v>
      </c>
      <c r="I1012" s="1">
        <v>1500</v>
      </c>
      <c r="J1012" s="25" t="s">
        <v>3173</v>
      </c>
    </row>
    <row r="1013" spans="1:10" x14ac:dyDescent="0.25">
      <c r="A1013" t="s">
        <v>637</v>
      </c>
      <c r="B1013" s="1">
        <v>18000</v>
      </c>
      <c r="C1013">
        <v>24</v>
      </c>
      <c r="D1013" s="25" t="s">
        <v>2979</v>
      </c>
      <c r="E1013">
        <v>2.4</v>
      </c>
      <c r="F1013" s="1">
        <v>14816.64</v>
      </c>
      <c r="G1013">
        <v>0</v>
      </c>
      <c r="H1013" s="44">
        <f t="shared" si="15"/>
        <v>1</v>
      </c>
      <c r="I1013" s="1">
        <v>1500</v>
      </c>
      <c r="J1013" s="25" t="s">
        <v>3174</v>
      </c>
    </row>
    <row r="1014" spans="1:10" x14ac:dyDescent="0.25">
      <c r="A1014" t="s">
        <v>829</v>
      </c>
      <c r="B1014" s="1">
        <v>18000</v>
      </c>
      <c r="C1014">
        <v>24</v>
      </c>
      <c r="D1014" s="25" t="s">
        <v>2979</v>
      </c>
      <c r="E1014">
        <v>2.4</v>
      </c>
      <c r="F1014" s="1">
        <v>14809.02</v>
      </c>
      <c r="G1014">
        <v>1</v>
      </c>
      <c r="H1014" s="44">
        <f t="shared" si="15"/>
        <v>2</v>
      </c>
      <c r="I1014" s="1">
        <v>1500</v>
      </c>
      <c r="J1014" s="25" t="s">
        <v>3175</v>
      </c>
    </row>
    <row r="1015" spans="1:10" x14ac:dyDescent="0.25">
      <c r="A1015" t="s">
        <v>727</v>
      </c>
      <c r="B1015" s="1">
        <v>22500</v>
      </c>
      <c r="C1015">
        <v>24</v>
      </c>
      <c r="D1015" s="25" t="s">
        <v>2979</v>
      </c>
      <c r="E1015">
        <v>2.4</v>
      </c>
      <c r="F1015" s="1">
        <v>14785.875</v>
      </c>
      <c r="G1015">
        <v>0</v>
      </c>
      <c r="H1015" s="44">
        <f t="shared" si="15"/>
        <v>1</v>
      </c>
      <c r="I1015" s="1">
        <v>2250</v>
      </c>
      <c r="J1015" s="25" t="s">
        <v>3176</v>
      </c>
    </row>
    <row r="1016" spans="1:10" x14ac:dyDescent="0.25">
      <c r="A1016" t="s">
        <v>1633</v>
      </c>
      <c r="B1016" s="1">
        <v>30000</v>
      </c>
      <c r="C1016">
        <v>24</v>
      </c>
      <c r="D1016" s="25" t="s">
        <v>2979</v>
      </c>
      <c r="E1016">
        <v>2.4</v>
      </c>
      <c r="F1016" s="1">
        <v>14774.025000000001</v>
      </c>
      <c r="G1016">
        <v>0</v>
      </c>
      <c r="H1016" s="44">
        <f t="shared" si="15"/>
        <v>1</v>
      </c>
      <c r="I1016" s="1">
        <v>5000</v>
      </c>
      <c r="J1016" s="25" t="s">
        <v>3177</v>
      </c>
    </row>
    <row r="1017" spans="1:10" x14ac:dyDescent="0.25">
      <c r="A1017" t="s">
        <v>2504</v>
      </c>
      <c r="B1017" s="1">
        <v>22500</v>
      </c>
      <c r="C1017">
        <v>24</v>
      </c>
      <c r="D1017" s="25" t="s">
        <v>2979</v>
      </c>
      <c r="E1017">
        <v>2.4</v>
      </c>
      <c r="F1017" s="1">
        <v>14767.439999999999</v>
      </c>
      <c r="G1017">
        <v>0</v>
      </c>
      <c r="H1017" s="44">
        <f t="shared" si="15"/>
        <v>1</v>
      </c>
      <c r="I1017" s="1">
        <v>2250</v>
      </c>
      <c r="J1017" s="25" t="s">
        <v>3178</v>
      </c>
    </row>
    <row r="1018" spans="1:10" x14ac:dyDescent="0.25">
      <c r="A1018" t="s">
        <v>1191</v>
      </c>
      <c r="B1018" s="1">
        <v>18000</v>
      </c>
      <c r="C1018">
        <v>18</v>
      </c>
      <c r="D1018" s="25" t="s">
        <v>2979</v>
      </c>
      <c r="E1018">
        <v>2.4</v>
      </c>
      <c r="F1018" s="1">
        <v>14765.73</v>
      </c>
      <c r="G1018">
        <v>0</v>
      </c>
      <c r="H1018" s="44">
        <f t="shared" si="15"/>
        <v>1</v>
      </c>
      <c r="I1018" s="1">
        <v>1500</v>
      </c>
      <c r="J1018" s="25" t="s">
        <v>3179</v>
      </c>
    </row>
    <row r="1019" spans="1:10" x14ac:dyDescent="0.25">
      <c r="A1019" t="s">
        <v>2868</v>
      </c>
      <c r="B1019" s="1">
        <v>18000</v>
      </c>
      <c r="C1019">
        <v>24</v>
      </c>
      <c r="D1019" s="25" t="s">
        <v>2979</v>
      </c>
      <c r="E1019">
        <v>2.4</v>
      </c>
      <c r="F1019" s="1">
        <v>14760.09</v>
      </c>
      <c r="G1019">
        <v>0</v>
      </c>
      <c r="H1019" s="44">
        <f t="shared" si="15"/>
        <v>1</v>
      </c>
      <c r="I1019" s="1">
        <v>1500</v>
      </c>
      <c r="J1019" s="25" t="s">
        <v>3180</v>
      </c>
    </row>
    <row r="1020" spans="1:10" x14ac:dyDescent="0.25">
      <c r="A1020" t="s">
        <v>969</v>
      </c>
      <c r="B1020" s="1">
        <v>18000</v>
      </c>
      <c r="C1020">
        <v>24</v>
      </c>
      <c r="D1020" s="25" t="s">
        <v>2979</v>
      </c>
      <c r="E1020">
        <v>2.4</v>
      </c>
      <c r="F1020" s="1">
        <v>14737.02</v>
      </c>
      <c r="G1020">
        <v>0</v>
      </c>
      <c r="H1020" s="44">
        <f t="shared" si="15"/>
        <v>1</v>
      </c>
      <c r="I1020" s="1">
        <v>1500</v>
      </c>
      <c r="J1020" s="25" t="s">
        <v>3181</v>
      </c>
    </row>
    <row r="1021" spans="1:10" x14ac:dyDescent="0.25">
      <c r="A1021" t="s">
        <v>1818</v>
      </c>
      <c r="B1021" s="1">
        <v>18000</v>
      </c>
      <c r="C1021">
        <v>24</v>
      </c>
      <c r="D1021" s="25" t="s">
        <v>2979</v>
      </c>
      <c r="E1021">
        <v>2.4</v>
      </c>
      <c r="F1021" s="1">
        <v>14735.07</v>
      </c>
      <c r="G1021">
        <v>0</v>
      </c>
      <c r="H1021" s="44">
        <f t="shared" si="15"/>
        <v>1</v>
      </c>
      <c r="I1021" s="1">
        <v>1500</v>
      </c>
      <c r="J1021" s="25" t="s">
        <v>3182</v>
      </c>
    </row>
    <row r="1022" spans="1:10" x14ac:dyDescent="0.25">
      <c r="A1022" t="s">
        <v>2159</v>
      </c>
      <c r="B1022" s="1">
        <v>18000</v>
      </c>
      <c r="C1022">
        <v>24</v>
      </c>
      <c r="D1022" s="25" t="s">
        <v>2979</v>
      </c>
      <c r="E1022">
        <v>2.4</v>
      </c>
      <c r="F1022" s="1">
        <v>14729.715</v>
      </c>
      <c r="G1022">
        <v>50</v>
      </c>
      <c r="H1022" s="44">
        <f t="shared" si="15"/>
        <v>4</v>
      </c>
      <c r="I1022" s="1">
        <v>1500</v>
      </c>
      <c r="J1022" s="25" t="s">
        <v>3183</v>
      </c>
    </row>
    <row r="1023" spans="1:10" x14ac:dyDescent="0.25">
      <c r="A1023" t="s">
        <v>740</v>
      </c>
      <c r="B1023" s="1">
        <v>30000</v>
      </c>
      <c r="C1023">
        <v>24</v>
      </c>
      <c r="D1023" s="25" t="s">
        <v>2979</v>
      </c>
      <c r="E1023">
        <v>2.4</v>
      </c>
      <c r="F1023" s="1">
        <v>14721.615</v>
      </c>
      <c r="G1023">
        <v>0</v>
      </c>
      <c r="H1023" s="44">
        <f t="shared" si="15"/>
        <v>1</v>
      </c>
      <c r="I1023" s="1">
        <v>3500</v>
      </c>
      <c r="J1023" s="25" t="s">
        <v>3176</v>
      </c>
    </row>
    <row r="1024" spans="1:10" x14ac:dyDescent="0.25">
      <c r="A1024" t="s">
        <v>1244</v>
      </c>
      <c r="B1024" s="1">
        <v>18000</v>
      </c>
      <c r="C1024">
        <v>24</v>
      </c>
      <c r="D1024" s="25" t="s">
        <v>2979</v>
      </c>
      <c r="E1024">
        <v>2.4</v>
      </c>
      <c r="F1024" s="1">
        <v>14661.689999999999</v>
      </c>
      <c r="G1024">
        <v>0</v>
      </c>
      <c r="H1024" s="44">
        <f t="shared" si="15"/>
        <v>1</v>
      </c>
      <c r="I1024" s="1">
        <v>1500</v>
      </c>
      <c r="J1024" s="25" t="s">
        <v>3177</v>
      </c>
    </row>
    <row r="1025" spans="1:10" x14ac:dyDescent="0.25">
      <c r="A1025" t="s">
        <v>2135</v>
      </c>
      <c r="B1025" s="1">
        <v>22500</v>
      </c>
      <c r="C1025">
        <v>24</v>
      </c>
      <c r="D1025" s="25" t="s">
        <v>2979</v>
      </c>
      <c r="E1025">
        <v>2.4</v>
      </c>
      <c r="F1025" s="1">
        <v>14645.175000000001</v>
      </c>
      <c r="G1025">
        <v>0</v>
      </c>
      <c r="H1025" s="44">
        <f t="shared" si="15"/>
        <v>1</v>
      </c>
      <c r="I1025" s="1">
        <v>2250</v>
      </c>
      <c r="J1025" s="25" t="s">
        <v>3178</v>
      </c>
    </row>
    <row r="1026" spans="1:10" x14ac:dyDescent="0.25">
      <c r="A1026" t="s">
        <v>255</v>
      </c>
      <c r="B1026" s="1">
        <v>30000</v>
      </c>
      <c r="C1026">
        <v>24</v>
      </c>
      <c r="D1026" s="25" t="s">
        <v>2979</v>
      </c>
      <c r="E1026">
        <v>2.4</v>
      </c>
      <c r="F1026" s="1">
        <v>14637.75</v>
      </c>
      <c r="G1026">
        <v>0</v>
      </c>
      <c r="H1026" s="44">
        <f t="shared" si="15"/>
        <v>1</v>
      </c>
      <c r="I1026" s="1">
        <v>2250</v>
      </c>
      <c r="J1026" s="25" t="s">
        <v>3179</v>
      </c>
    </row>
    <row r="1027" spans="1:10" x14ac:dyDescent="0.25">
      <c r="A1027" t="s">
        <v>2391</v>
      </c>
      <c r="B1027" s="1">
        <v>22500</v>
      </c>
      <c r="C1027">
        <v>24</v>
      </c>
      <c r="D1027" s="25" t="s">
        <v>2979</v>
      </c>
      <c r="E1027">
        <v>2.4</v>
      </c>
      <c r="F1027" s="1">
        <v>14637.735000000001</v>
      </c>
      <c r="G1027">
        <v>0</v>
      </c>
      <c r="H1027" s="44">
        <f t="shared" si="15"/>
        <v>1</v>
      </c>
      <c r="I1027" s="1">
        <v>2250</v>
      </c>
      <c r="J1027" s="25" t="s">
        <v>3180</v>
      </c>
    </row>
    <row r="1028" spans="1:10" x14ac:dyDescent="0.25">
      <c r="A1028" t="s">
        <v>29</v>
      </c>
      <c r="B1028" s="1">
        <v>19500</v>
      </c>
      <c r="C1028">
        <v>24</v>
      </c>
      <c r="D1028" s="25" t="s">
        <v>2979</v>
      </c>
      <c r="E1028">
        <v>2.4</v>
      </c>
      <c r="F1028" s="1">
        <v>14598.375</v>
      </c>
      <c r="G1028">
        <v>0</v>
      </c>
      <c r="H1028" s="44">
        <f t="shared" si="15"/>
        <v>1</v>
      </c>
      <c r="I1028" s="1">
        <v>1650</v>
      </c>
      <c r="J1028" s="25" t="s">
        <v>3181</v>
      </c>
    </row>
    <row r="1029" spans="1:10" x14ac:dyDescent="0.25">
      <c r="A1029" t="s">
        <v>1789</v>
      </c>
      <c r="B1029" s="1">
        <v>37500</v>
      </c>
      <c r="C1029">
        <v>36</v>
      </c>
      <c r="D1029" s="25" t="s">
        <v>2979</v>
      </c>
      <c r="E1029">
        <v>2.4</v>
      </c>
      <c r="F1029" s="1">
        <v>14577.555</v>
      </c>
      <c r="G1029">
        <v>0</v>
      </c>
      <c r="H1029" s="44">
        <f t="shared" si="15"/>
        <v>1</v>
      </c>
      <c r="I1029" s="1">
        <v>1216.625</v>
      </c>
      <c r="J1029" s="25" t="s">
        <v>3182</v>
      </c>
    </row>
    <row r="1030" spans="1:10" x14ac:dyDescent="0.25">
      <c r="A1030" t="s">
        <v>2728</v>
      </c>
      <c r="B1030" s="1">
        <v>18750</v>
      </c>
      <c r="C1030">
        <v>24</v>
      </c>
      <c r="D1030" s="25" t="s">
        <v>2979</v>
      </c>
      <c r="E1030">
        <v>2.4</v>
      </c>
      <c r="F1030" s="1">
        <v>14566.814999999999</v>
      </c>
      <c r="G1030">
        <v>0</v>
      </c>
      <c r="H1030" s="44">
        <f t="shared" si="15"/>
        <v>1</v>
      </c>
      <c r="I1030" s="1">
        <v>1625</v>
      </c>
      <c r="J1030" s="25" t="s">
        <v>3183</v>
      </c>
    </row>
    <row r="1031" spans="1:10" x14ac:dyDescent="0.25">
      <c r="A1031" t="s">
        <v>2689</v>
      </c>
      <c r="B1031" s="1">
        <v>27000</v>
      </c>
      <c r="C1031">
        <v>24</v>
      </c>
      <c r="D1031" s="25" t="s">
        <v>2979</v>
      </c>
      <c r="E1031">
        <v>2.4</v>
      </c>
      <c r="F1031" s="1">
        <v>14524.5</v>
      </c>
      <c r="G1031">
        <v>0</v>
      </c>
      <c r="H1031" s="44">
        <f t="shared" si="15"/>
        <v>1</v>
      </c>
      <c r="I1031" s="1">
        <v>0</v>
      </c>
      <c r="J1031" s="25" t="s">
        <v>3170</v>
      </c>
    </row>
    <row r="1032" spans="1:10" x14ac:dyDescent="0.25">
      <c r="A1032" t="s">
        <v>2490</v>
      </c>
      <c r="B1032" s="1">
        <v>21000</v>
      </c>
      <c r="C1032">
        <v>24</v>
      </c>
      <c r="D1032" s="25" t="s">
        <v>2979</v>
      </c>
      <c r="E1032">
        <v>2.4</v>
      </c>
      <c r="F1032" s="1">
        <v>14521.71</v>
      </c>
      <c r="G1032">
        <v>0</v>
      </c>
      <c r="H1032" s="44">
        <f t="shared" si="15"/>
        <v>1</v>
      </c>
      <c r="I1032" s="1">
        <v>0</v>
      </c>
      <c r="J1032" s="25" t="s">
        <v>3171</v>
      </c>
    </row>
    <row r="1033" spans="1:10" x14ac:dyDescent="0.25">
      <c r="A1033" t="s">
        <v>995</v>
      </c>
      <c r="B1033" s="1">
        <v>19500</v>
      </c>
      <c r="C1033">
        <v>24</v>
      </c>
      <c r="D1033" s="25" t="s">
        <v>2979</v>
      </c>
      <c r="E1033">
        <v>2.4</v>
      </c>
      <c r="F1033" s="1">
        <v>14468.805</v>
      </c>
      <c r="G1033">
        <v>44</v>
      </c>
      <c r="H1033" s="44">
        <f t="shared" si="15"/>
        <v>4</v>
      </c>
      <c r="I1033" s="1">
        <v>1470</v>
      </c>
      <c r="J1033" s="25" t="s">
        <v>3172</v>
      </c>
    </row>
    <row r="1034" spans="1:10" x14ac:dyDescent="0.25">
      <c r="A1034" t="s">
        <v>1710</v>
      </c>
      <c r="B1034" s="1">
        <v>24000</v>
      </c>
      <c r="C1034">
        <v>6</v>
      </c>
      <c r="D1034" s="25" t="s">
        <v>2979</v>
      </c>
      <c r="E1034">
        <v>2.4</v>
      </c>
      <c r="F1034" s="1">
        <v>14464.064999999999</v>
      </c>
      <c r="G1034">
        <v>0</v>
      </c>
      <c r="H1034" s="44">
        <f t="shared" si="15"/>
        <v>1</v>
      </c>
      <c r="I1034" s="1">
        <v>2500</v>
      </c>
      <c r="J1034" s="25" t="s">
        <v>3173</v>
      </c>
    </row>
    <row r="1035" spans="1:10" x14ac:dyDescent="0.25">
      <c r="A1035" t="s">
        <v>81</v>
      </c>
      <c r="B1035" s="1">
        <v>30000</v>
      </c>
      <c r="C1035">
        <v>36</v>
      </c>
      <c r="D1035" s="25" t="s">
        <v>2979</v>
      </c>
      <c r="E1035">
        <v>2.4</v>
      </c>
      <c r="F1035" s="1">
        <v>14438.535</v>
      </c>
      <c r="G1035">
        <v>0</v>
      </c>
      <c r="H1035" s="44">
        <f t="shared" si="15"/>
        <v>1</v>
      </c>
      <c r="I1035" s="1">
        <v>2225</v>
      </c>
      <c r="J1035" s="25" t="s">
        <v>3174</v>
      </c>
    </row>
    <row r="1036" spans="1:10" x14ac:dyDescent="0.25">
      <c r="A1036" t="s">
        <v>52</v>
      </c>
      <c r="B1036" s="1">
        <v>15750</v>
      </c>
      <c r="C1036">
        <v>24</v>
      </c>
      <c r="D1036" s="25" t="s">
        <v>2979</v>
      </c>
      <c r="E1036">
        <v>2.4</v>
      </c>
      <c r="F1036" s="1">
        <v>14431.185000000001</v>
      </c>
      <c r="G1036">
        <v>0</v>
      </c>
      <c r="H1036" s="44">
        <f t="shared" si="15"/>
        <v>1</v>
      </c>
      <c r="I1036" s="1">
        <v>1125</v>
      </c>
      <c r="J1036" s="25" t="s">
        <v>3175</v>
      </c>
    </row>
    <row r="1037" spans="1:10" x14ac:dyDescent="0.25">
      <c r="A1037" t="s">
        <v>502</v>
      </c>
      <c r="B1037" s="1">
        <v>45000</v>
      </c>
      <c r="C1037">
        <v>36</v>
      </c>
      <c r="D1037" s="25" t="s">
        <v>2979</v>
      </c>
      <c r="E1037">
        <v>2.4</v>
      </c>
      <c r="F1037" s="1">
        <v>14383.275000000001</v>
      </c>
      <c r="G1037">
        <v>0</v>
      </c>
      <c r="H1037" s="44">
        <f t="shared" ref="H1037:H1100" si="16">VLOOKUP(G1037,$D$2:$F$9,3)</f>
        <v>1</v>
      </c>
      <c r="I1037" s="1">
        <v>4575</v>
      </c>
      <c r="J1037" s="25" t="s">
        <v>3176</v>
      </c>
    </row>
    <row r="1038" spans="1:10" x14ac:dyDescent="0.25">
      <c r="A1038" t="s">
        <v>1838</v>
      </c>
      <c r="B1038" s="1">
        <v>22500</v>
      </c>
      <c r="C1038">
        <v>24</v>
      </c>
      <c r="D1038" s="25" t="s">
        <v>2979</v>
      </c>
      <c r="E1038">
        <v>2.4</v>
      </c>
      <c r="F1038" s="1">
        <v>14377.905000000001</v>
      </c>
      <c r="G1038">
        <v>0</v>
      </c>
      <c r="H1038" s="44">
        <f t="shared" si="16"/>
        <v>1</v>
      </c>
      <c r="I1038" s="1">
        <v>2250</v>
      </c>
      <c r="J1038" s="25" t="s">
        <v>3177</v>
      </c>
    </row>
    <row r="1039" spans="1:10" x14ac:dyDescent="0.25">
      <c r="A1039" t="s">
        <v>1106</v>
      </c>
      <c r="B1039" s="1">
        <v>15000</v>
      </c>
      <c r="C1039">
        <v>24</v>
      </c>
      <c r="D1039" s="25" t="s">
        <v>2979</v>
      </c>
      <c r="E1039">
        <v>2.4</v>
      </c>
      <c r="F1039" s="1">
        <v>14374.949999999999</v>
      </c>
      <c r="G1039">
        <v>870</v>
      </c>
      <c r="H1039" s="44">
        <f t="shared" si="16"/>
        <v>8</v>
      </c>
      <c r="I1039" s="1">
        <v>1000</v>
      </c>
      <c r="J1039" s="25" t="s">
        <v>3178</v>
      </c>
    </row>
    <row r="1040" spans="1:10" x14ac:dyDescent="0.25">
      <c r="A1040" t="s">
        <v>2690</v>
      </c>
      <c r="B1040" s="1">
        <v>22500</v>
      </c>
      <c r="C1040">
        <v>36</v>
      </c>
      <c r="D1040" s="25" t="s">
        <v>2979</v>
      </c>
      <c r="E1040">
        <v>2.4</v>
      </c>
      <c r="F1040" s="1">
        <v>14374.71</v>
      </c>
      <c r="G1040">
        <v>0</v>
      </c>
      <c r="H1040" s="44">
        <f t="shared" si="16"/>
        <v>1</v>
      </c>
      <c r="I1040" s="1">
        <v>1312.5</v>
      </c>
      <c r="J1040" s="25" t="s">
        <v>3179</v>
      </c>
    </row>
    <row r="1041" spans="1:10" x14ac:dyDescent="0.25">
      <c r="A1041" t="s">
        <v>1787</v>
      </c>
      <c r="B1041" s="1">
        <v>15000</v>
      </c>
      <c r="C1041">
        <v>24</v>
      </c>
      <c r="D1041" s="25" t="s">
        <v>2979</v>
      </c>
      <c r="E1041">
        <v>2.4</v>
      </c>
      <c r="F1041" s="1">
        <v>14374.5</v>
      </c>
      <c r="G1041">
        <v>72</v>
      </c>
      <c r="H1041" s="44">
        <f t="shared" si="16"/>
        <v>5</v>
      </c>
      <c r="I1041" s="1">
        <v>1000</v>
      </c>
      <c r="J1041" s="25" t="s">
        <v>3180</v>
      </c>
    </row>
    <row r="1042" spans="1:10" x14ac:dyDescent="0.25">
      <c r="A1042" t="s">
        <v>2588</v>
      </c>
      <c r="B1042" s="1">
        <v>15000</v>
      </c>
      <c r="C1042">
        <v>24</v>
      </c>
      <c r="D1042" s="25" t="s">
        <v>2979</v>
      </c>
      <c r="E1042">
        <v>2.4</v>
      </c>
      <c r="F1042" s="1">
        <v>14374.5</v>
      </c>
      <c r="G1042">
        <v>0</v>
      </c>
      <c r="H1042" s="44">
        <f t="shared" si="16"/>
        <v>1</v>
      </c>
      <c r="I1042" s="1">
        <v>1000</v>
      </c>
      <c r="J1042" s="25" t="s">
        <v>3181</v>
      </c>
    </row>
    <row r="1043" spans="1:10" x14ac:dyDescent="0.25">
      <c r="A1043" t="s">
        <v>2293</v>
      </c>
      <c r="B1043" s="1">
        <v>34500</v>
      </c>
      <c r="C1043">
        <v>36</v>
      </c>
      <c r="D1043" s="25" t="s">
        <v>2979</v>
      </c>
      <c r="E1043">
        <v>2.4</v>
      </c>
      <c r="F1043" s="1">
        <v>14374.23</v>
      </c>
      <c r="G1043">
        <v>0</v>
      </c>
      <c r="H1043" s="44">
        <f t="shared" si="16"/>
        <v>1</v>
      </c>
      <c r="I1043" s="1">
        <v>2145</v>
      </c>
      <c r="J1043" s="25" t="s">
        <v>3182</v>
      </c>
    </row>
    <row r="1044" spans="1:10" x14ac:dyDescent="0.25">
      <c r="A1044" t="s">
        <v>1748</v>
      </c>
      <c r="B1044" s="1">
        <v>15000</v>
      </c>
      <c r="C1044">
        <v>24</v>
      </c>
      <c r="D1044" s="25" t="s">
        <v>2979</v>
      </c>
      <c r="E1044">
        <v>2.4</v>
      </c>
      <c r="F1044" s="1">
        <v>14373.869999999999</v>
      </c>
      <c r="G1044">
        <v>125</v>
      </c>
      <c r="H1044" s="44">
        <f t="shared" si="16"/>
        <v>7</v>
      </c>
      <c r="I1044" s="1">
        <v>1000</v>
      </c>
      <c r="J1044" s="25" t="s">
        <v>3183</v>
      </c>
    </row>
    <row r="1045" spans="1:10" x14ac:dyDescent="0.25">
      <c r="A1045" t="s">
        <v>2852</v>
      </c>
      <c r="B1045" s="1">
        <v>15000</v>
      </c>
      <c r="C1045">
        <v>24</v>
      </c>
      <c r="D1045" s="25" t="s">
        <v>2979</v>
      </c>
      <c r="E1045">
        <v>2.4</v>
      </c>
      <c r="F1045" s="1">
        <v>14372.115</v>
      </c>
      <c r="G1045">
        <v>0</v>
      </c>
      <c r="H1045" s="44">
        <f t="shared" si="16"/>
        <v>1</v>
      </c>
      <c r="I1045" s="1">
        <v>1000</v>
      </c>
      <c r="J1045" s="25" t="s">
        <v>3170</v>
      </c>
    </row>
    <row r="1046" spans="1:10" x14ac:dyDescent="0.25">
      <c r="A1046" t="s">
        <v>1052</v>
      </c>
      <c r="B1046" s="1">
        <v>37500</v>
      </c>
      <c r="C1046">
        <v>36</v>
      </c>
      <c r="D1046" s="25" t="s">
        <v>2979</v>
      </c>
      <c r="E1046">
        <v>2.4</v>
      </c>
      <c r="F1046" s="1">
        <v>14369.79</v>
      </c>
      <c r="G1046">
        <v>0</v>
      </c>
      <c r="H1046" s="44">
        <f t="shared" si="16"/>
        <v>1</v>
      </c>
      <c r="I1046" s="1">
        <v>4750</v>
      </c>
      <c r="J1046" s="25" t="s">
        <v>3171</v>
      </c>
    </row>
    <row r="1047" spans="1:10" x14ac:dyDescent="0.25">
      <c r="A1047" t="s">
        <v>1961</v>
      </c>
      <c r="B1047" s="1">
        <v>15000</v>
      </c>
      <c r="C1047">
        <v>24</v>
      </c>
      <c r="D1047" s="25" t="s">
        <v>2979</v>
      </c>
      <c r="E1047">
        <v>2.4</v>
      </c>
      <c r="F1047" s="1">
        <v>14369.084999999999</v>
      </c>
      <c r="G1047">
        <v>2</v>
      </c>
      <c r="H1047" s="44">
        <f t="shared" si="16"/>
        <v>2</v>
      </c>
      <c r="I1047" s="1">
        <v>1000</v>
      </c>
      <c r="J1047" s="25" t="s">
        <v>3172</v>
      </c>
    </row>
    <row r="1048" spans="1:10" x14ac:dyDescent="0.25">
      <c r="A1048" t="s">
        <v>320</v>
      </c>
      <c r="B1048" s="1">
        <v>15000</v>
      </c>
      <c r="C1048">
        <v>24</v>
      </c>
      <c r="D1048" s="25" t="s">
        <v>2979</v>
      </c>
      <c r="E1048">
        <v>2.4</v>
      </c>
      <c r="F1048" s="1">
        <v>14368.905000000001</v>
      </c>
      <c r="G1048">
        <v>34</v>
      </c>
      <c r="H1048" s="44">
        <f t="shared" si="16"/>
        <v>4</v>
      </c>
      <c r="I1048" s="1">
        <v>1000</v>
      </c>
      <c r="J1048" s="25" t="s">
        <v>3173</v>
      </c>
    </row>
    <row r="1049" spans="1:10" x14ac:dyDescent="0.25">
      <c r="A1049" t="s">
        <v>2184</v>
      </c>
      <c r="B1049" s="1">
        <v>15000</v>
      </c>
      <c r="C1049">
        <v>24</v>
      </c>
      <c r="D1049" s="25" t="s">
        <v>2979</v>
      </c>
      <c r="E1049">
        <v>2.4</v>
      </c>
      <c r="F1049" s="1">
        <v>14368.5</v>
      </c>
      <c r="G1049">
        <v>0</v>
      </c>
      <c r="H1049" s="44">
        <f t="shared" si="16"/>
        <v>1</v>
      </c>
      <c r="I1049" s="1">
        <v>1000</v>
      </c>
      <c r="J1049" s="25" t="s">
        <v>3174</v>
      </c>
    </row>
    <row r="1050" spans="1:10" x14ac:dyDescent="0.25">
      <c r="A1050" t="s">
        <v>2150</v>
      </c>
      <c r="B1050" s="1">
        <v>15000</v>
      </c>
      <c r="C1050">
        <v>24</v>
      </c>
      <c r="D1050" s="25" t="s">
        <v>2979</v>
      </c>
      <c r="E1050">
        <v>2.4</v>
      </c>
      <c r="F1050" s="1">
        <v>14368.094999999999</v>
      </c>
      <c r="G1050">
        <v>0</v>
      </c>
      <c r="H1050" s="44">
        <f t="shared" si="16"/>
        <v>1</v>
      </c>
      <c r="I1050" s="1">
        <v>900</v>
      </c>
      <c r="J1050" s="25" t="s">
        <v>3175</v>
      </c>
    </row>
    <row r="1051" spans="1:10" x14ac:dyDescent="0.25">
      <c r="A1051" t="s">
        <v>611</v>
      </c>
      <c r="B1051" s="1">
        <v>15000</v>
      </c>
      <c r="C1051">
        <v>24</v>
      </c>
      <c r="D1051" s="25" t="s">
        <v>2979</v>
      </c>
      <c r="E1051">
        <v>2.4</v>
      </c>
      <c r="F1051" s="1">
        <v>14368.094999999999</v>
      </c>
      <c r="G1051">
        <v>0</v>
      </c>
      <c r="H1051" s="44">
        <f t="shared" si="16"/>
        <v>1</v>
      </c>
      <c r="I1051" s="1">
        <v>1000</v>
      </c>
      <c r="J1051" s="25" t="s">
        <v>3176</v>
      </c>
    </row>
    <row r="1052" spans="1:10" x14ac:dyDescent="0.25">
      <c r="A1052" t="s">
        <v>2494</v>
      </c>
      <c r="B1052" s="1">
        <v>15000</v>
      </c>
      <c r="C1052">
        <v>24</v>
      </c>
      <c r="D1052" s="25" t="s">
        <v>2979</v>
      </c>
      <c r="E1052">
        <v>2.4</v>
      </c>
      <c r="F1052" s="1">
        <v>14368.050000000001</v>
      </c>
      <c r="G1052">
        <v>1</v>
      </c>
      <c r="H1052" s="44">
        <f t="shared" si="16"/>
        <v>2</v>
      </c>
      <c r="I1052" s="1">
        <v>1000</v>
      </c>
      <c r="J1052" s="25" t="s">
        <v>3177</v>
      </c>
    </row>
    <row r="1053" spans="1:10" x14ac:dyDescent="0.25">
      <c r="A1053" t="s">
        <v>2691</v>
      </c>
      <c r="B1053" s="1">
        <v>15000</v>
      </c>
      <c r="C1053">
        <v>24</v>
      </c>
      <c r="D1053" s="25" t="s">
        <v>2979</v>
      </c>
      <c r="E1053">
        <v>2.4</v>
      </c>
      <c r="F1053" s="1">
        <v>14367.014999999999</v>
      </c>
      <c r="G1053">
        <v>0</v>
      </c>
      <c r="H1053" s="44">
        <f t="shared" si="16"/>
        <v>1</v>
      </c>
      <c r="I1053" s="1">
        <v>1000</v>
      </c>
      <c r="J1053" s="25" t="s">
        <v>3178</v>
      </c>
    </row>
    <row r="1054" spans="1:10" x14ac:dyDescent="0.25">
      <c r="A1054" t="s">
        <v>2189</v>
      </c>
      <c r="B1054" s="1">
        <v>15000</v>
      </c>
      <c r="C1054">
        <v>24</v>
      </c>
      <c r="D1054" s="25" t="s">
        <v>2979</v>
      </c>
      <c r="E1054">
        <v>2.4</v>
      </c>
      <c r="F1054" s="1">
        <v>14364.855</v>
      </c>
      <c r="G1054">
        <v>0</v>
      </c>
      <c r="H1054" s="44">
        <f t="shared" si="16"/>
        <v>1</v>
      </c>
      <c r="I1054" s="1">
        <v>1000</v>
      </c>
      <c r="J1054" s="25" t="s">
        <v>3179</v>
      </c>
    </row>
    <row r="1055" spans="1:10" x14ac:dyDescent="0.25">
      <c r="A1055" t="s">
        <v>2809</v>
      </c>
      <c r="B1055" s="1">
        <v>15000</v>
      </c>
      <c r="C1055">
        <v>24</v>
      </c>
      <c r="D1055" s="25" t="s">
        <v>2979</v>
      </c>
      <c r="E1055">
        <v>2.4</v>
      </c>
      <c r="F1055" s="1">
        <v>14364.764999999999</v>
      </c>
      <c r="G1055">
        <v>0</v>
      </c>
      <c r="H1055" s="44">
        <f t="shared" si="16"/>
        <v>1</v>
      </c>
      <c r="I1055" s="1">
        <v>1000</v>
      </c>
      <c r="J1055" s="25" t="s">
        <v>3180</v>
      </c>
    </row>
    <row r="1056" spans="1:10" x14ac:dyDescent="0.25">
      <c r="A1056" t="s">
        <v>1813</v>
      </c>
      <c r="B1056" s="1">
        <v>15000</v>
      </c>
      <c r="C1056">
        <v>24</v>
      </c>
      <c r="D1056" s="25" t="s">
        <v>2979</v>
      </c>
      <c r="E1056">
        <v>2.4</v>
      </c>
      <c r="F1056" s="1">
        <v>14359.935000000001</v>
      </c>
      <c r="G1056">
        <v>0</v>
      </c>
      <c r="H1056" s="44">
        <f t="shared" si="16"/>
        <v>1</v>
      </c>
      <c r="I1056" s="1">
        <v>1000</v>
      </c>
      <c r="J1056" s="25" t="s">
        <v>3181</v>
      </c>
    </row>
    <row r="1057" spans="1:10" x14ac:dyDescent="0.25">
      <c r="A1057" t="s">
        <v>2940</v>
      </c>
      <c r="B1057" s="1">
        <v>15000</v>
      </c>
      <c r="C1057">
        <v>24</v>
      </c>
      <c r="D1057" s="25" t="s">
        <v>2979</v>
      </c>
      <c r="E1057">
        <v>2.4</v>
      </c>
      <c r="F1057" s="1">
        <v>14354.895</v>
      </c>
      <c r="G1057">
        <v>3</v>
      </c>
      <c r="H1057" s="44">
        <f t="shared" si="16"/>
        <v>2</v>
      </c>
      <c r="I1057" s="1">
        <v>1000</v>
      </c>
      <c r="J1057" s="25" t="s">
        <v>3182</v>
      </c>
    </row>
    <row r="1058" spans="1:10" x14ac:dyDescent="0.25">
      <c r="A1058" t="s">
        <v>1772</v>
      </c>
      <c r="B1058" s="1">
        <v>15000</v>
      </c>
      <c r="C1058">
        <v>24</v>
      </c>
      <c r="D1058" s="25" t="s">
        <v>2979</v>
      </c>
      <c r="E1058">
        <v>2.4</v>
      </c>
      <c r="F1058" s="1">
        <v>14350.11</v>
      </c>
      <c r="G1058">
        <v>0</v>
      </c>
      <c r="H1058" s="44">
        <f t="shared" si="16"/>
        <v>1</v>
      </c>
      <c r="I1058" s="1">
        <v>1000</v>
      </c>
      <c r="J1058" s="25" t="s">
        <v>3183</v>
      </c>
    </row>
    <row r="1059" spans="1:10" x14ac:dyDescent="0.25">
      <c r="A1059" t="s">
        <v>1269</v>
      </c>
      <c r="B1059" s="1">
        <v>15000</v>
      </c>
      <c r="C1059">
        <v>24</v>
      </c>
      <c r="D1059" s="25" t="s">
        <v>2979</v>
      </c>
      <c r="E1059">
        <v>2.4</v>
      </c>
      <c r="F1059" s="1">
        <v>14333.805</v>
      </c>
      <c r="G1059">
        <v>0</v>
      </c>
      <c r="H1059" s="44">
        <f t="shared" si="16"/>
        <v>1</v>
      </c>
      <c r="I1059" s="1">
        <v>1000</v>
      </c>
      <c r="J1059" s="25" t="s">
        <v>3182</v>
      </c>
    </row>
    <row r="1060" spans="1:10" x14ac:dyDescent="0.25">
      <c r="A1060" t="s">
        <v>1573</v>
      </c>
      <c r="B1060" s="1">
        <v>15000</v>
      </c>
      <c r="C1060">
        <v>24</v>
      </c>
      <c r="D1060" s="25" t="s">
        <v>2979</v>
      </c>
      <c r="E1060">
        <v>2.4</v>
      </c>
      <c r="F1060" s="1">
        <v>14303.115</v>
      </c>
      <c r="G1060">
        <v>0</v>
      </c>
      <c r="H1060" s="44">
        <f t="shared" si="16"/>
        <v>1</v>
      </c>
      <c r="I1060" s="1">
        <v>1000</v>
      </c>
      <c r="J1060" s="25" t="s">
        <v>3183</v>
      </c>
    </row>
    <row r="1061" spans="1:10" x14ac:dyDescent="0.25">
      <c r="A1061" t="s">
        <v>668</v>
      </c>
      <c r="B1061" s="1">
        <v>15000</v>
      </c>
      <c r="C1061">
        <v>24</v>
      </c>
      <c r="D1061" s="25" t="s">
        <v>2979</v>
      </c>
      <c r="E1061">
        <v>2.4</v>
      </c>
      <c r="F1061" s="1">
        <v>14301.66</v>
      </c>
      <c r="G1061">
        <v>0</v>
      </c>
      <c r="H1061" s="44">
        <f t="shared" si="16"/>
        <v>1</v>
      </c>
      <c r="I1061" s="1">
        <v>1000</v>
      </c>
      <c r="J1061" s="25" t="s">
        <v>3170</v>
      </c>
    </row>
    <row r="1062" spans="1:10" x14ac:dyDescent="0.25">
      <c r="A1062" t="s">
        <v>1065</v>
      </c>
      <c r="B1062" s="1">
        <v>34500</v>
      </c>
      <c r="C1062">
        <v>36</v>
      </c>
      <c r="D1062" s="25" t="s">
        <v>2979</v>
      </c>
      <c r="E1062">
        <v>2.4</v>
      </c>
      <c r="F1062" s="1">
        <v>14301.09</v>
      </c>
      <c r="G1062">
        <v>0</v>
      </c>
      <c r="H1062" s="44">
        <f t="shared" si="16"/>
        <v>1</v>
      </c>
      <c r="I1062" s="1">
        <v>842.5</v>
      </c>
      <c r="J1062" s="25" t="s">
        <v>3171</v>
      </c>
    </row>
    <row r="1063" spans="1:10" x14ac:dyDescent="0.25">
      <c r="A1063" t="s">
        <v>2057</v>
      </c>
      <c r="B1063" s="1">
        <v>15000</v>
      </c>
      <c r="C1063">
        <v>24</v>
      </c>
      <c r="D1063" s="25" t="s">
        <v>2979</v>
      </c>
      <c r="E1063">
        <v>2.4</v>
      </c>
      <c r="F1063" s="1">
        <v>14296.574999999999</v>
      </c>
      <c r="G1063">
        <v>0</v>
      </c>
      <c r="H1063" s="44">
        <f t="shared" si="16"/>
        <v>1</v>
      </c>
      <c r="I1063" s="1">
        <v>1000</v>
      </c>
      <c r="J1063" s="25" t="s">
        <v>3172</v>
      </c>
    </row>
    <row r="1064" spans="1:10" x14ac:dyDescent="0.25">
      <c r="A1064" t="s">
        <v>145</v>
      </c>
      <c r="B1064" s="1">
        <v>60000</v>
      </c>
      <c r="C1064">
        <v>24</v>
      </c>
      <c r="D1064" s="25" t="s">
        <v>2979</v>
      </c>
      <c r="E1064">
        <v>2.4</v>
      </c>
      <c r="F1064" s="1">
        <v>14293.545000000002</v>
      </c>
      <c r="G1064">
        <v>0</v>
      </c>
      <c r="H1064" s="44">
        <f t="shared" si="16"/>
        <v>1</v>
      </c>
      <c r="I1064" s="1">
        <v>5735</v>
      </c>
      <c r="J1064" s="25" t="s">
        <v>3173</v>
      </c>
    </row>
    <row r="1065" spans="1:10" x14ac:dyDescent="0.25">
      <c r="A1065" t="s">
        <v>1740</v>
      </c>
      <c r="B1065" s="1">
        <v>15000</v>
      </c>
      <c r="C1065">
        <v>24</v>
      </c>
      <c r="D1065" s="25" t="s">
        <v>2979</v>
      </c>
      <c r="E1065">
        <v>2.4</v>
      </c>
      <c r="F1065" s="1">
        <v>14290.875</v>
      </c>
      <c r="G1065">
        <v>0</v>
      </c>
      <c r="H1065" s="44">
        <f t="shared" si="16"/>
        <v>1</v>
      </c>
      <c r="I1065" s="1">
        <v>1000</v>
      </c>
      <c r="J1065" s="25" t="s">
        <v>3174</v>
      </c>
    </row>
    <row r="1066" spans="1:10" x14ac:dyDescent="0.25">
      <c r="A1066" t="s">
        <v>341</v>
      </c>
      <c r="B1066" s="1">
        <v>15000</v>
      </c>
      <c r="C1066">
        <v>24</v>
      </c>
      <c r="D1066" s="25" t="s">
        <v>2979</v>
      </c>
      <c r="E1066">
        <v>2.4</v>
      </c>
      <c r="F1066" s="1">
        <v>14289.93</v>
      </c>
      <c r="G1066">
        <v>0</v>
      </c>
      <c r="H1066" s="44">
        <f t="shared" si="16"/>
        <v>1</v>
      </c>
      <c r="I1066" s="1">
        <v>1000</v>
      </c>
      <c r="J1066" s="25" t="s">
        <v>3175</v>
      </c>
    </row>
    <row r="1067" spans="1:10" x14ac:dyDescent="0.25">
      <c r="A1067" t="s">
        <v>2816</v>
      </c>
      <c r="B1067" s="1">
        <v>19050</v>
      </c>
      <c r="C1067">
        <v>24</v>
      </c>
      <c r="D1067" s="25" t="s">
        <v>2979</v>
      </c>
      <c r="E1067">
        <v>2.4</v>
      </c>
      <c r="F1067" s="1">
        <v>14279.369999999999</v>
      </c>
      <c r="G1067">
        <v>0</v>
      </c>
      <c r="H1067" s="44">
        <f t="shared" si="16"/>
        <v>1</v>
      </c>
      <c r="I1067" s="1">
        <v>1675</v>
      </c>
      <c r="J1067" s="25" t="s">
        <v>3176</v>
      </c>
    </row>
    <row r="1068" spans="1:10" x14ac:dyDescent="0.25">
      <c r="A1068" t="s">
        <v>2469</v>
      </c>
      <c r="B1068" s="1">
        <v>15750</v>
      </c>
      <c r="C1068">
        <v>24</v>
      </c>
      <c r="D1068" s="25" t="s">
        <v>2979</v>
      </c>
      <c r="E1068">
        <v>2.4</v>
      </c>
      <c r="F1068" s="1">
        <v>14279.084999999999</v>
      </c>
      <c r="G1068">
        <v>0</v>
      </c>
      <c r="H1068" s="44">
        <f t="shared" si="16"/>
        <v>1</v>
      </c>
      <c r="I1068" s="1">
        <v>1000</v>
      </c>
      <c r="J1068" s="25" t="s">
        <v>3177</v>
      </c>
    </row>
    <row r="1069" spans="1:10" x14ac:dyDescent="0.25">
      <c r="A1069" t="s">
        <v>2719</v>
      </c>
      <c r="B1069" s="1">
        <v>15000</v>
      </c>
      <c r="C1069">
        <v>24</v>
      </c>
      <c r="D1069" s="25" t="s">
        <v>2979</v>
      </c>
      <c r="E1069">
        <v>2.4</v>
      </c>
      <c r="F1069" s="1">
        <v>14272.305</v>
      </c>
      <c r="G1069">
        <v>0</v>
      </c>
      <c r="H1069" s="44">
        <f t="shared" si="16"/>
        <v>1</v>
      </c>
      <c r="I1069" s="1">
        <v>1000</v>
      </c>
      <c r="J1069" s="25" t="s">
        <v>3178</v>
      </c>
    </row>
    <row r="1070" spans="1:10" x14ac:dyDescent="0.25">
      <c r="A1070" t="s">
        <v>2634</v>
      </c>
      <c r="B1070" s="1">
        <v>16500</v>
      </c>
      <c r="C1070">
        <v>24</v>
      </c>
      <c r="D1070" s="25" t="s">
        <v>2979</v>
      </c>
      <c r="E1070">
        <v>2.4</v>
      </c>
      <c r="F1070" s="1">
        <v>14256.18</v>
      </c>
      <c r="G1070">
        <v>0</v>
      </c>
      <c r="H1070" s="44">
        <f t="shared" si="16"/>
        <v>1</v>
      </c>
      <c r="I1070" s="1">
        <v>1250</v>
      </c>
      <c r="J1070" s="25" t="s">
        <v>3179</v>
      </c>
    </row>
    <row r="1071" spans="1:10" x14ac:dyDescent="0.25">
      <c r="A1071" t="s">
        <v>1048</v>
      </c>
      <c r="B1071" s="1">
        <v>18000</v>
      </c>
      <c r="C1071">
        <v>24</v>
      </c>
      <c r="D1071" s="25" t="s">
        <v>2979</v>
      </c>
      <c r="E1071">
        <v>2.4</v>
      </c>
      <c r="F1071" s="1">
        <v>14248.545000000002</v>
      </c>
      <c r="G1071">
        <v>169</v>
      </c>
      <c r="H1071" s="44">
        <f t="shared" si="16"/>
        <v>7</v>
      </c>
      <c r="I1071" s="1">
        <v>1500</v>
      </c>
      <c r="J1071" s="25" t="s">
        <v>3180</v>
      </c>
    </row>
    <row r="1072" spans="1:10" x14ac:dyDescent="0.25">
      <c r="A1072" t="s">
        <v>1049</v>
      </c>
      <c r="B1072" s="1">
        <v>18000</v>
      </c>
      <c r="C1072">
        <v>24</v>
      </c>
      <c r="D1072" s="25" t="s">
        <v>2979</v>
      </c>
      <c r="E1072">
        <v>2.4</v>
      </c>
      <c r="F1072" s="1">
        <v>14248.545000000002</v>
      </c>
      <c r="G1072">
        <v>169</v>
      </c>
      <c r="H1072" s="44">
        <f t="shared" si="16"/>
        <v>7</v>
      </c>
      <c r="I1072" s="1">
        <v>1500</v>
      </c>
      <c r="J1072" s="25" t="s">
        <v>3181</v>
      </c>
    </row>
    <row r="1073" spans="1:10" x14ac:dyDescent="0.25">
      <c r="A1073" t="s">
        <v>1007</v>
      </c>
      <c r="B1073" s="1">
        <v>18000</v>
      </c>
      <c r="C1073">
        <v>24</v>
      </c>
      <c r="D1073" s="25" t="s">
        <v>2979</v>
      </c>
      <c r="E1073">
        <v>2.4</v>
      </c>
      <c r="F1073" s="1">
        <v>14247.21</v>
      </c>
      <c r="G1073">
        <v>31</v>
      </c>
      <c r="H1073" s="44">
        <f t="shared" si="16"/>
        <v>4</v>
      </c>
      <c r="I1073" s="1">
        <v>750</v>
      </c>
      <c r="J1073" s="25" t="s">
        <v>3182</v>
      </c>
    </row>
    <row r="1074" spans="1:10" x14ac:dyDescent="0.25">
      <c r="A1074" t="s">
        <v>2305</v>
      </c>
      <c r="B1074" s="1">
        <v>15000</v>
      </c>
      <c r="C1074">
        <v>24</v>
      </c>
      <c r="D1074" s="25" t="s">
        <v>2979</v>
      </c>
      <c r="E1074">
        <v>2.4</v>
      </c>
      <c r="F1074" s="1">
        <v>14245.185000000001</v>
      </c>
      <c r="G1074">
        <v>0</v>
      </c>
      <c r="H1074" s="44">
        <f t="shared" si="16"/>
        <v>1</v>
      </c>
      <c r="I1074" s="1">
        <v>1000</v>
      </c>
      <c r="J1074" s="25" t="s">
        <v>3183</v>
      </c>
    </row>
    <row r="1075" spans="1:10" x14ac:dyDescent="0.25">
      <c r="A1075" t="s">
        <v>939</v>
      </c>
      <c r="B1075" s="1">
        <v>18000</v>
      </c>
      <c r="C1075">
        <v>24</v>
      </c>
      <c r="D1075" s="25" t="s">
        <v>2979</v>
      </c>
      <c r="E1075">
        <v>2.4</v>
      </c>
      <c r="F1075" s="1">
        <v>14243.355</v>
      </c>
      <c r="G1075">
        <v>157</v>
      </c>
      <c r="H1075" s="44">
        <f t="shared" si="16"/>
        <v>7</v>
      </c>
      <c r="I1075" s="1">
        <v>1500</v>
      </c>
      <c r="J1075" s="25" t="s">
        <v>3170</v>
      </c>
    </row>
    <row r="1076" spans="1:10" x14ac:dyDescent="0.25">
      <c r="A1076" t="s">
        <v>1383</v>
      </c>
      <c r="B1076" s="1">
        <v>15000</v>
      </c>
      <c r="C1076">
        <v>24</v>
      </c>
      <c r="D1076" s="25" t="s">
        <v>2979</v>
      </c>
      <c r="E1076">
        <v>2.4</v>
      </c>
      <c r="F1076" s="1">
        <v>14243.025000000001</v>
      </c>
      <c r="G1076">
        <v>10</v>
      </c>
      <c r="H1076" s="44">
        <f t="shared" si="16"/>
        <v>3</v>
      </c>
      <c r="I1076" s="1">
        <v>1500</v>
      </c>
      <c r="J1076" s="25" t="s">
        <v>3171</v>
      </c>
    </row>
    <row r="1077" spans="1:10" x14ac:dyDescent="0.25">
      <c r="A1077" t="s">
        <v>2317</v>
      </c>
      <c r="B1077" s="1">
        <v>18000</v>
      </c>
      <c r="C1077">
        <v>24</v>
      </c>
      <c r="D1077" s="25" t="s">
        <v>2979</v>
      </c>
      <c r="E1077">
        <v>2.4</v>
      </c>
      <c r="F1077" s="1">
        <v>14238.074999999999</v>
      </c>
      <c r="G1077">
        <v>28</v>
      </c>
      <c r="H1077" s="44">
        <f t="shared" si="16"/>
        <v>3</v>
      </c>
      <c r="I1077" s="1">
        <v>1500</v>
      </c>
      <c r="J1077" s="25" t="s">
        <v>3172</v>
      </c>
    </row>
    <row r="1078" spans="1:10" x14ac:dyDescent="0.25">
      <c r="A1078" t="s">
        <v>2790</v>
      </c>
      <c r="B1078" s="1">
        <v>15000</v>
      </c>
      <c r="C1078">
        <v>24</v>
      </c>
      <c r="D1078" s="25" t="s">
        <v>2979</v>
      </c>
      <c r="E1078">
        <v>2.4</v>
      </c>
      <c r="F1078" s="1">
        <v>14235.974999999999</v>
      </c>
      <c r="G1078">
        <v>0</v>
      </c>
      <c r="H1078" s="44">
        <f t="shared" si="16"/>
        <v>1</v>
      </c>
      <c r="I1078" s="1">
        <v>1000</v>
      </c>
      <c r="J1078" s="25" t="s">
        <v>3173</v>
      </c>
    </row>
    <row r="1079" spans="1:10" x14ac:dyDescent="0.25">
      <c r="A1079" t="s">
        <v>2750</v>
      </c>
      <c r="B1079" s="1">
        <v>15000</v>
      </c>
      <c r="C1079">
        <v>24</v>
      </c>
      <c r="D1079" s="25" t="s">
        <v>2979</v>
      </c>
      <c r="E1079">
        <v>2.4</v>
      </c>
      <c r="F1079" s="1">
        <v>14227.439999999999</v>
      </c>
      <c r="G1079">
        <v>0</v>
      </c>
      <c r="H1079" s="44">
        <f t="shared" si="16"/>
        <v>1</v>
      </c>
      <c r="I1079" s="1">
        <v>1095.9749999999999</v>
      </c>
      <c r="J1079" s="25" t="s">
        <v>3174</v>
      </c>
    </row>
    <row r="1080" spans="1:10" x14ac:dyDescent="0.25">
      <c r="A1080" t="s">
        <v>827</v>
      </c>
      <c r="B1080" s="1">
        <v>18000</v>
      </c>
      <c r="C1080">
        <v>24</v>
      </c>
      <c r="D1080" s="25" t="s">
        <v>2979</v>
      </c>
      <c r="E1080">
        <v>2.4</v>
      </c>
      <c r="F1080" s="1">
        <v>14225.369999999999</v>
      </c>
      <c r="G1080">
        <v>0</v>
      </c>
      <c r="H1080" s="44">
        <f t="shared" si="16"/>
        <v>1</v>
      </c>
      <c r="I1080" s="1">
        <v>1100</v>
      </c>
      <c r="J1080" s="25" t="s">
        <v>3175</v>
      </c>
    </row>
    <row r="1081" spans="1:10" x14ac:dyDescent="0.25">
      <c r="A1081" t="s">
        <v>2960</v>
      </c>
      <c r="B1081" s="1">
        <v>18000</v>
      </c>
      <c r="C1081">
        <v>24</v>
      </c>
      <c r="D1081" s="25" t="s">
        <v>2979</v>
      </c>
      <c r="E1081">
        <v>2.4</v>
      </c>
      <c r="F1081" s="1">
        <v>14217.78</v>
      </c>
      <c r="G1081">
        <v>54</v>
      </c>
      <c r="H1081" s="44">
        <f t="shared" si="16"/>
        <v>4</v>
      </c>
      <c r="I1081" s="1">
        <v>1215</v>
      </c>
      <c r="J1081" s="25" t="s">
        <v>3176</v>
      </c>
    </row>
    <row r="1082" spans="1:10" x14ac:dyDescent="0.25">
      <c r="A1082" t="s">
        <v>1124</v>
      </c>
      <c r="B1082" s="1">
        <v>18000</v>
      </c>
      <c r="C1082">
        <v>24</v>
      </c>
      <c r="D1082" s="25" t="s">
        <v>2979</v>
      </c>
      <c r="E1082">
        <v>2.4</v>
      </c>
      <c r="F1082" s="1">
        <v>14217.449999999999</v>
      </c>
      <c r="G1082">
        <v>0</v>
      </c>
      <c r="H1082" s="44">
        <f t="shared" si="16"/>
        <v>1</v>
      </c>
      <c r="I1082" s="1">
        <v>1500</v>
      </c>
      <c r="J1082" s="25" t="s">
        <v>3177</v>
      </c>
    </row>
    <row r="1083" spans="1:10" x14ac:dyDescent="0.25">
      <c r="A1083" t="s">
        <v>457</v>
      </c>
      <c r="B1083" s="1">
        <v>15000</v>
      </c>
      <c r="C1083">
        <v>24</v>
      </c>
      <c r="D1083" s="25" t="s">
        <v>2979</v>
      </c>
      <c r="E1083">
        <v>2.4</v>
      </c>
      <c r="F1083" s="1">
        <v>14213.925000000001</v>
      </c>
      <c r="G1083">
        <v>0</v>
      </c>
      <c r="H1083" s="44">
        <f t="shared" si="16"/>
        <v>1</v>
      </c>
      <c r="I1083" s="1">
        <v>1000</v>
      </c>
      <c r="J1083" s="25" t="s">
        <v>3178</v>
      </c>
    </row>
    <row r="1084" spans="1:10" x14ac:dyDescent="0.25">
      <c r="A1084" t="s">
        <v>2950</v>
      </c>
      <c r="B1084" s="1">
        <v>15000</v>
      </c>
      <c r="C1084">
        <v>24</v>
      </c>
      <c r="D1084" s="25" t="s">
        <v>2979</v>
      </c>
      <c r="E1084">
        <v>2.4</v>
      </c>
      <c r="F1084" s="1">
        <v>14212.11</v>
      </c>
      <c r="G1084">
        <v>0</v>
      </c>
      <c r="H1084" s="44">
        <f t="shared" si="16"/>
        <v>1</v>
      </c>
      <c r="I1084" s="1">
        <v>1000</v>
      </c>
      <c r="J1084" s="25" t="s">
        <v>3179</v>
      </c>
    </row>
    <row r="1085" spans="1:10" x14ac:dyDescent="0.25">
      <c r="A1085" t="s">
        <v>649</v>
      </c>
      <c r="B1085" s="1">
        <v>18000</v>
      </c>
      <c r="C1085">
        <v>24</v>
      </c>
      <c r="D1085" s="25" t="s">
        <v>2979</v>
      </c>
      <c r="E1085">
        <v>2.4</v>
      </c>
      <c r="F1085" s="1">
        <v>14197.800000000001</v>
      </c>
      <c r="G1085">
        <v>0</v>
      </c>
      <c r="H1085" s="44">
        <f t="shared" si="16"/>
        <v>1</v>
      </c>
      <c r="I1085" s="1">
        <v>1500</v>
      </c>
      <c r="J1085" s="25" t="s">
        <v>3180</v>
      </c>
    </row>
    <row r="1086" spans="1:10" x14ac:dyDescent="0.25">
      <c r="A1086" t="s">
        <v>2768</v>
      </c>
      <c r="B1086" s="1">
        <v>15000</v>
      </c>
      <c r="C1086">
        <v>24</v>
      </c>
      <c r="D1086" s="25" t="s">
        <v>2979</v>
      </c>
      <c r="E1086">
        <v>2.4</v>
      </c>
      <c r="F1086" s="1">
        <v>14190.405000000001</v>
      </c>
      <c r="G1086">
        <v>0</v>
      </c>
      <c r="H1086" s="44">
        <f t="shared" si="16"/>
        <v>1</v>
      </c>
      <c r="I1086" s="1">
        <v>1546.825</v>
      </c>
      <c r="J1086" s="25" t="s">
        <v>3181</v>
      </c>
    </row>
    <row r="1087" spans="1:10" x14ac:dyDescent="0.25">
      <c r="A1087" t="s">
        <v>1730</v>
      </c>
      <c r="B1087" s="1">
        <v>30000</v>
      </c>
      <c r="C1087">
        <v>36</v>
      </c>
      <c r="D1087" s="25" t="s">
        <v>2979</v>
      </c>
      <c r="E1087">
        <v>2.4</v>
      </c>
      <c r="F1087" s="1">
        <v>14165.699999999999</v>
      </c>
      <c r="G1087">
        <v>5</v>
      </c>
      <c r="H1087" s="44">
        <f t="shared" si="16"/>
        <v>2</v>
      </c>
      <c r="I1087" s="1">
        <v>682.09999999999991</v>
      </c>
      <c r="J1087" s="25" t="s">
        <v>3182</v>
      </c>
    </row>
    <row r="1088" spans="1:10" x14ac:dyDescent="0.25">
      <c r="A1088" t="s">
        <v>1039</v>
      </c>
      <c r="B1088" s="1">
        <v>15000</v>
      </c>
      <c r="C1088">
        <v>24</v>
      </c>
      <c r="D1088" s="25" t="s">
        <v>2979</v>
      </c>
      <c r="E1088">
        <v>2.4</v>
      </c>
      <c r="F1088" s="1">
        <v>14163.375</v>
      </c>
      <c r="G1088">
        <v>0</v>
      </c>
      <c r="H1088" s="44">
        <f t="shared" si="16"/>
        <v>1</v>
      </c>
      <c r="I1088" s="1">
        <v>1000</v>
      </c>
      <c r="J1088" s="25" t="s">
        <v>3170</v>
      </c>
    </row>
    <row r="1089" spans="1:10" x14ac:dyDescent="0.25">
      <c r="A1089" t="s">
        <v>2306</v>
      </c>
      <c r="B1089" s="1">
        <v>18300</v>
      </c>
      <c r="C1089">
        <v>24</v>
      </c>
      <c r="D1089" s="25" t="s">
        <v>2979</v>
      </c>
      <c r="E1089">
        <v>2.4</v>
      </c>
      <c r="F1089" s="1">
        <v>14138.264999999999</v>
      </c>
      <c r="G1089">
        <v>0</v>
      </c>
      <c r="H1089" s="44">
        <f t="shared" si="16"/>
        <v>1</v>
      </c>
      <c r="I1089" s="1">
        <v>1550</v>
      </c>
      <c r="J1089" s="25" t="s">
        <v>3171</v>
      </c>
    </row>
    <row r="1090" spans="1:10" x14ac:dyDescent="0.25">
      <c r="A1090" t="s">
        <v>2251</v>
      </c>
      <c r="B1090" s="1">
        <v>15000</v>
      </c>
      <c r="C1090">
        <v>24</v>
      </c>
      <c r="D1090" s="25" t="s">
        <v>2979</v>
      </c>
      <c r="E1090">
        <v>2.4</v>
      </c>
      <c r="F1090" s="1">
        <v>14131.965</v>
      </c>
      <c r="G1090">
        <v>0</v>
      </c>
      <c r="H1090" s="44">
        <f t="shared" si="16"/>
        <v>1</v>
      </c>
      <c r="I1090" s="1">
        <v>1000</v>
      </c>
      <c r="J1090" s="25" t="s">
        <v>3172</v>
      </c>
    </row>
    <row r="1091" spans="1:10" x14ac:dyDescent="0.25">
      <c r="A1091" t="s">
        <v>1131</v>
      </c>
      <c r="B1091" s="1">
        <v>15000</v>
      </c>
      <c r="C1091">
        <v>24</v>
      </c>
      <c r="D1091" s="25" t="s">
        <v>2979</v>
      </c>
      <c r="E1091">
        <v>2.4</v>
      </c>
      <c r="F1091" s="1">
        <v>14128.215</v>
      </c>
      <c r="G1091">
        <v>0</v>
      </c>
      <c r="H1091" s="44">
        <f t="shared" si="16"/>
        <v>1</v>
      </c>
      <c r="I1091" s="1">
        <v>1000</v>
      </c>
      <c r="J1091" s="25" t="s">
        <v>3173</v>
      </c>
    </row>
    <row r="1092" spans="1:10" x14ac:dyDescent="0.25">
      <c r="A1092" t="s">
        <v>1841</v>
      </c>
      <c r="B1092" s="1">
        <v>18000</v>
      </c>
      <c r="C1092">
        <v>24</v>
      </c>
      <c r="D1092" s="25" t="s">
        <v>2979</v>
      </c>
      <c r="E1092">
        <v>2.4</v>
      </c>
      <c r="F1092" s="1">
        <v>14127.344999999999</v>
      </c>
      <c r="G1092">
        <v>0</v>
      </c>
      <c r="H1092" s="44">
        <f t="shared" si="16"/>
        <v>1</v>
      </c>
      <c r="I1092" s="1">
        <v>1500</v>
      </c>
      <c r="J1092" s="25" t="s">
        <v>3174</v>
      </c>
    </row>
    <row r="1093" spans="1:10" x14ac:dyDescent="0.25">
      <c r="A1093" t="s">
        <v>2451</v>
      </c>
      <c r="B1093" s="1">
        <v>30000</v>
      </c>
      <c r="C1093">
        <v>36</v>
      </c>
      <c r="D1093" s="25" t="s">
        <v>2979</v>
      </c>
      <c r="E1093">
        <v>2.4</v>
      </c>
      <c r="F1093" s="1">
        <v>14121.72</v>
      </c>
      <c r="G1093">
        <v>35</v>
      </c>
      <c r="H1093" s="44">
        <f t="shared" si="16"/>
        <v>4</v>
      </c>
      <c r="I1093" s="1">
        <v>1125</v>
      </c>
      <c r="J1093" s="25" t="s">
        <v>3175</v>
      </c>
    </row>
    <row r="1094" spans="1:10" x14ac:dyDescent="0.25">
      <c r="A1094" t="s">
        <v>2641</v>
      </c>
      <c r="B1094" s="1">
        <v>23550</v>
      </c>
      <c r="C1094">
        <v>24</v>
      </c>
      <c r="D1094" s="25" t="s">
        <v>2979</v>
      </c>
      <c r="E1094">
        <v>2.4</v>
      </c>
      <c r="F1094" s="1">
        <v>14121.24</v>
      </c>
      <c r="G1094">
        <v>0</v>
      </c>
      <c r="H1094" s="44">
        <f t="shared" si="16"/>
        <v>1</v>
      </c>
      <c r="I1094" s="1">
        <v>1775</v>
      </c>
      <c r="J1094" s="25" t="s">
        <v>3176</v>
      </c>
    </row>
    <row r="1095" spans="1:10" x14ac:dyDescent="0.25">
      <c r="A1095" t="s">
        <v>997</v>
      </c>
      <c r="B1095" s="1">
        <v>18000</v>
      </c>
      <c r="C1095">
        <v>24</v>
      </c>
      <c r="D1095" s="25" t="s">
        <v>2979</v>
      </c>
      <c r="E1095">
        <v>2.4</v>
      </c>
      <c r="F1095" s="1">
        <v>14116.215</v>
      </c>
      <c r="G1095">
        <v>0</v>
      </c>
      <c r="H1095" s="44">
        <f t="shared" si="16"/>
        <v>1</v>
      </c>
      <c r="I1095" s="1">
        <v>1500</v>
      </c>
      <c r="J1095" s="25" t="s">
        <v>3177</v>
      </c>
    </row>
    <row r="1096" spans="1:10" x14ac:dyDescent="0.25">
      <c r="A1096" t="s">
        <v>902</v>
      </c>
      <c r="B1096" s="1">
        <v>15000</v>
      </c>
      <c r="C1096">
        <v>24</v>
      </c>
      <c r="D1096" s="25" t="s">
        <v>2979</v>
      </c>
      <c r="E1096">
        <v>2.4</v>
      </c>
      <c r="F1096" s="1">
        <v>14114.91</v>
      </c>
      <c r="G1096">
        <v>961</v>
      </c>
      <c r="H1096" s="44">
        <f t="shared" si="16"/>
        <v>8</v>
      </c>
      <c r="I1096" s="1">
        <v>1750</v>
      </c>
      <c r="J1096" s="25" t="s">
        <v>3178</v>
      </c>
    </row>
    <row r="1097" spans="1:10" x14ac:dyDescent="0.25">
      <c r="A1097" t="s">
        <v>2423</v>
      </c>
      <c r="B1097" s="1">
        <v>22500</v>
      </c>
      <c r="C1097">
        <v>24</v>
      </c>
      <c r="D1097" s="25" t="s">
        <v>2979</v>
      </c>
      <c r="E1097">
        <v>2.4</v>
      </c>
      <c r="F1097" s="1">
        <v>14110.32</v>
      </c>
      <c r="G1097">
        <v>9</v>
      </c>
      <c r="H1097" s="44">
        <f t="shared" si="16"/>
        <v>3</v>
      </c>
      <c r="I1097" s="1">
        <v>2250</v>
      </c>
      <c r="J1097" s="25" t="s">
        <v>3179</v>
      </c>
    </row>
    <row r="1098" spans="1:10" x14ac:dyDescent="0.25">
      <c r="A1098" t="s">
        <v>322</v>
      </c>
      <c r="B1098" s="1">
        <v>22500</v>
      </c>
      <c r="C1098">
        <v>24</v>
      </c>
      <c r="D1098" s="25" t="s">
        <v>2979</v>
      </c>
      <c r="E1098">
        <v>2.4</v>
      </c>
      <c r="F1098" s="1">
        <v>14062.5</v>
      </c>
      <c r="G1098">
        <v>66</v>
      </c>
      <c r="H1098" s="44">
        <f t="shared" si="16"/>
        <v>5</v>
      </c>
      <c r="I1098" s="1">
        <v>1780</v>
      </c>
      <c r="J1098" s="25" t="s">
        <v>3180</v>
      </c>
    </row>
    <row r="1099" spans="1:10" x14ac:dyDescent="0.25">
      <c r="A1099" t="s">
        <v>2447</v>
      </c>
      <c r="B1099" s="1">
        <v>22500</v>
      </c>
      <c r="C1099">
        <v>24</v>
      </c>
      <c r="D1099" s="25" t="s">
        <v>2979</v>
      </c>
      <c r="E1099">
        <v>2.4</v>
      </c>
      <c r="F1099" s="1">
        <v>14062.125</v>
      </c>
      <c r="G1099">
        <v>0</v>
      </c>
      <c r="H1099" s="44">
        <f t="shared" si="16"/>
        <v>1</v>
      </c>
      <c r="I1099" s="1">
        <v>2112.5</v>
      </c>
      <c r="J1099" s="25" t="s">
        <v>3181</v>
      </c>
    </row>
    <row r="1100" spans="1:10" x14ac:dyDescent="0.25">
      <c r="A1100" t="s">
        <v>2415</v>
      </c>
      <c r="B1100" s="1">
        <v>22500</v>
      </c>
      <c r="C1100">
        <v>24</v>
      </c>
      <c r="D1100" s="25" t="s">
        <v>2979</v>
      </c>
      <c r="E1100">
        <v>2.4</v>
      </c>
      <c r="F1100" s="1">
        <v>14061.84</v>
      </c>
      <c r="G1100">
        <v>9</v>
      </c>
      <c r="H1100" s="44">
        <f t="shared" si="16"/>
        <v>3</v>
      </c>
      <c r="I1100" s="1">
        <v>1262.5</v>
      </c>
      <c r="J1100" s="25" t="s">
        <v>3182</v>
      </c>
    </row>
    <row r="1101" spans="1:10" x14ac:dyDescent="0.25">
      <c r="A1101" t="s">
        <v>1464</v>
      </c>
      <c r="B1101" s="1">
        <v>37500</v>
      </c>
      <c r="C1101">
        <v>24</v>
      </c>
      <c r="D1101" s="25" t="s">
        <v>2979</v>
      </c>
      <c r="E1101">
        <v>2.4</v>
      </c>
      <c r="F1101" s="1">
        <v>14061.615</v>
      </c>
      <c r="G1101">
        <v>40</v>
      </c>
      <c r="H1101" s="44">
        <f t="shared" ref="H1101:H1164" si="17">VLOOKUP(G1101,$D$2:$F$9,3)</f>
        <v>4</v>
      </c>
      <c r="I1101" s="1">
        <v>1000</v>
      </c>
      <c r="J1101" s="25" t="s">
        <v>3183</v>
      </c>
    </row>
    <row r="1102" spans="1:10" x14ac:dyDescent="0.25">
      <c r="A1102" t="s">
        <v>787</v>
      </c>
      <c r="B1102" s="1">
        <v>22500</v>
      </c>
      <c r="C1102">
        <v>24</v>
      </c>
      <c r="D1102" s="25" t="s">
        <v>2979</v>
      </c>
      <c r="E1102">
        <v>2.4</v>
      </c>
      <c r="F1102" s="1">
        <v>14056.334999999999</v>
      </c>
      <c r="G1102">
        <v>1</v>
      </c>
      <c r="H1102" s="44">
        <f t="shared" si="17"/>
        <v>2</v>
      </c>
      <c r="I1102" s="1">
        <v>960</v>
      </c>
      <c r="J1102" s="25" t="s">
        <v>3170</v>
      </c>
    </row>
    <row r="1103" spans="1:10" x14ac:dyDescent="0.25">
      <c r="A1103" t="s">
        <v>1684</v>
      </c>
      <c r="B1103" s="1">
        <v>22500</v>
      </c>
      <c r="C1103">
        <v>24</v>
      </c>
      <c r="D1103" s="25" t="s">
        <v>2979</v>
      </c>
      <c r="E1103">
        <v>2.4</v>
      </c>
      <c r="F1103" s="1">
        <v>14036.64</v>
      </c>
      <c r="G1103">
        <v>0</v>
      </c>
      <c r="H1103" s="44">
        <f t="shared" si="17"/>
        <v>1</v>
      </c>
      <c r="I1103" s="1">
        <v>2250</v>
      </c>
      <c r="J1103" s="25" t="s">
        <v>3171</v>
      </c>
    </row>
    <row r="1104" spans="1:10" x14ac:dyDescent="0.25">
      <c r="A1104" t="s">
        <v>663</v>
      </c>
      <c r="B1104" s="1">
        <v>18000</v>
      </c>
      <c r="C1104">
        <v>24</v>
      </c>
      <c r="D1104" s="25" t="s">
        <v>2979</v>
      </c>
      <c r="E1104">
        <v>2.4</v>
      </c>
      <c r="F1104" s="1">
        <v>14021.01</v>
      </c>
      <c r="G1104">
        <v>0</v>
      </c>
      <c r="H1104" s="44">
        <f t="shared" si="17"/>
        <v>1</v>
      </c>
      <c r="I1104" s="1">
        <v>1500</v>
      </c>
      <c r="J1104" s="25" t="s">
        <v>3172</v>
      </c>
    </row>
    <row r="1105" spans="1:10" x14ac:dyDescent="0.25">
      <c r="A1105" t="s">
        <v>1008</v>
      </c>
      <c r="B1105" s="1">
        <v>18000</v>
      </c>
      <c r="C1105">
        <v>24</v>
      </c>
      <c r="D1105" s="25" t="s">
        <v>2979</v>
      </c>
      <c r="E1105">
        <v>2.4</v>
      </c>
      <c r="F1105" s="1">
        <v>14005.32</v>
      </c>
      <c r="G1105">
        <v>13</v>
      </c>
      <c r="H1105" s="44">
        <f t="shared" si="17"/>
        <v>3</v>
      </c>
      <c r="I1105" s="1">
        <v>850</v>
      </c>
      <c r="J1105" s="25" t="s">
        <v>3173</v>
      </c>
    </row>
    <row r="1106" spans="1:10" x14ac:dyDescent="0.25">
      <c r="A1106" t="s">
        <v>2094</v>
      </c>
      <c r="B1106" s="1">
        <v>19800</v>
      </c>
      <c r="C1106">
        <v>24</v>
      </c>
      <c r="D1106" s="25" t="s">
        <v>2979</v>
      </c>
      <c r="E1106">
        <v>2.4</v>
      </c>
      <c r="F1106" s="1">
        <v>14002.994999999999</v>
      </c>
      <c r="G1106">
        <v>73</v>
      </c>
      <c r="H1106" s="44">
        <f t="shared" si="17"/>
        <v>5</v>
      </c>
      <c r="I1106" s="1">
        <v>1800</v>
      </c>
      <c r="J1106" s="25" t="s">
        <v>3174</v>
      </c>
    </row>
    <row r="1107" spans="1:10" x14ac:dyDescent="0.25">
      <c r="A1107" t="s">
        <v>1064</v>
      </c>
      <c r="B1107" s="1">
        <v>25500</v>
      </c>
      <c r="C1107">
        <v>24</v>
      </c>
      <c r="D1107" s="25" t="s">
        <v>2979</v>
      </c>
      <c r="E1107">
        <v>2.4</v>
      </c>
      <c r="F1107" s="1">
        <v>14000.685000000001</v>
      </c>
      <c r="G1107">
        <v>588</v>
      </c>
      <c r="H1107" s="44">
        <f t="shared" si="17"/>
        <v>8</v>
      </c>
      <c r="I1107" s="1">
        <v>0</v>
      </c>
      <c r="J1107" s="25" t="s">
        <v>3175</v>
      </c>
    </row>
    <row r="1108" spans="1:10" x14ac:dyDescent="0.25">
      <c r="A1108" t="s">
        <v>808</v>
      </c>
      <c r="B1108" s="1">
        <v>24000</v>
      </c>
      <c r="C1108">
        <v>24</v>
      </c>
      <c r="D1108" s="25" t="s">
        <v>2979</v>
      </c>
      <c r="E1108">
        <v>2.4</v>
      </c>
      <c r="F1108" s="1">
        <v>13982.130000000001</v>
      </c>
      <c r="G1108">
        <v>31</v>
      </c>
      <c r="H1108" s="44">
        <f t="shared" si="17"/>
        <v>4</v>
      </c>
      <c r="I1108" s="1">
        <v>2500</v>
      </c>
      <c r="J1108" s="25" t="s">
        <v>3176</v>
      </c>
    </row>
    <row r="1109" spans="1:10" x14ac:dyDescent="0.25">
      <c r="A1109" t="s">
        <v>2553</v>
      </c>
      <c r="B1109" s="1">
        <v>40500</v>
      </c>
      <c r="C1109">
        <v>36</v>
      </c>
      <c r="D1109" s="25" t="s">
        <v>2979</v>
      </c>
      <c r="E1109">
        <v>2.4</v>
      </c>
      <c r="F1109" s="1">
        <v>13975.29</v>
      </c>
      <c r="G1109">
        <v>0</v>
      </c>
      <c r="H1109" s="44">
        <f t="shared" si="17"/>
        <v>1</v>
      </c>
      <c r="I1109" s="1">
        <v>5250</v>
      </c>
      <c r="J1109" s="25" t="s">
        <v>3177</v>
      </c>
    </row>
    <row r="1110" spans="1:10" x14ac:dyDescent="0.25">
      <c r="A1110" t="s">
        <v>768</v>
      </c>
      <c r="B1110" s="1">
        <v>18000</v>
      </c>
      <c r="C1110">
        <v>24</v>
      </c>
      <c r="D1110" s="25" t="s">
        <v>2979</v>
      </c>
      <c r="E1110">
        <v>2.4</v>
      </c>
      <c r="F1110" s="1">
        <v>13973.145</v>
      </c>
      <c r="G1110">
        <v>68</v>
      </c>
      <c r="H1110" s="44">
        <f t="shared" si="17"/>
        <v>5</v>
      </c>
      <c r="I1110" s="1">
        <v>1500</v>
      </c>
      <c r="J1110" s="25" t="s">
        <v>3178</v>
      </c>
    </row>
    <row r="1111" spans="1:10" x14ac:dyDescent="0.25">
      <c r="A1111" t="s">
        <v>432</v>
      </c>
      <c r="B1111" s="1">
        <v>18000</v>
      </c>
      <c r="C1111">
        <v>24</v>
      </c>
      <c r="D1111" s="25" t="s">
        <v>2979</v>
      </c>
      <c r="E1111">
        <v>2.4</v>
      </c>
      <c r="F1111" s="1">
        <v>13972.050000000001</v>
      </c>
      <c r="G1111">
        <v>0</v>
      </c>
      <c r="H1111" s="44">
        <f t="shared" si="17"/>
        <v>1</v>
      </c>
      <c r="I1111" s="1">
        <v>1500</v>
      </c>
      <c r="J1111" s="25" t="s">
        <v>3179</v>
      </c>
    </row>
    <row r="1112" spans="1:10" x14ac:dyDescent="0.25">
      <c r="A1112" t="s">
        <v>287</v>
      </c>
      <c r="B1112" s="1">
        <v>21000</v>
      </c>
      <c r="C1112">
        <v>24</v>
      </c>
      <c r="D1112" s="25" t="s">
        <v>2979</v>
      </c>
      <c r="E1112">
        <v>2.4</v>
      </c>
      <c r="F1112" s="1">
        <v>13970.07</v>
      </c>
      <c r="G1112">
        <v>79</v>
      </c>
      <c r="H1112" s="44">
        <f t="shared" si="17"/>
        <v>5</v>
      </c>
      <c r="I1112" s="1">
        <v>2000</v>
      </c>
      <c r="J1112" s="25" t="s">
        <v>3180</v>
      </c>
    </row>
    <row r="1113" spans="1:10" x14ac:dyDescent="0.25">
      <c r="A1113" t="s">
        <v>85</v>
      </c>
      <c r="B1113" s="1">
        <v>22500</v>
      </c>
      <c r="C1113">
        <v>24</v>
      </c>
      <c r="D1113" s="25" t="s">
        <v>2979</v>
      </c>
      <c r="E1113">
        <v>2.4</v>
      </c>
      <c r="F1113" s="1">
        <v>13966.560000000001</v>
      </c>
      <c r="G1113">
        <v>0</v>
      </c>
      <c r="H1113" s="44">
        <f t="shared" si="17"/>
        <v>1</v>
      </c>
      <c r="I1113" s="1">
        <v>2250</v>
      </c>
      <c r="J1113" s="25" t="s">
        <v>3181</v>
      </c>
    </row>
    <row r="1114" spans="1:10" x14ac:dyDescent="0.25">
      <c r="A1114" t="s">
        <v>2403</v>
      </c>
      <c r="B1114" s="1">
        <v>13950</v>
      </c>
      <c r="C1114">
        <v>24</v>
      </c>
      <c r="D1114" s="25" t="s">
        <v>2979</v>
      </c>
      <c r="E1114">
        <v>2.4</v>
      </c>
      <c r="F1114" s="1">
        <v>13950</v>
      </c>
      <c r="G1114">
        <v>0</v>
      </c>
      <c r="H1114" s="44">
        <f t="shared" si="17"/>
        <v>1</v>
      </c>
      <c r="I1114" s="1">
        <v>1000</v>
      </c>
      <c r="J1114" s="25" t="s">
        <v>3182</v>
      </c>
    </row>
    <row r="1115" spans="1:10" x14ac:dyDescent="0.25">
      <c r="A1115" t="s">
        <v>1117</v>
      </c>
      <c r="B1115" s="1">
        <v>18000</v>
      </c>
      <c r="C1115">
        <v>24</v>
      </c>
      <c r="D1115" s="25" t="s">
        <v>2979</v>
      </c>
      <c r="E1115">
        <v>2.4</v>
      </c>
      <c r="F1115" s="1">
        <v>13935.255000000001</v>
      </c>
      <c r="G1115">
        <v>0</v>
      </c>
      <c r="H1115" s="44">
        <f t="shared" si="17"/>
        <v>1</v>
      </c>
      <c r="I1115" s="1">
        <v>1500</v>
      </c>
      <c r="J1115" s="25" t="s">
        <v>3183</v>
      </c>
    </row>
    <row r="1116" spans="1:10" x14ac:dyDescent="0.25">
      <c r="A1116" t="s">
        <v>2446</v>
      </c>
      <c r="B1116" s="1">
        <v>15000</v>
      </c>
      <c r="C1116">
        <v>24</v>
      </c>
      <c r="D1116" s="25" t="s">
        <v>2979</v>
      </c>
      <c r="E1116">
        <v>2.4</v>
      </c>
      <c r="F1116" s="1">
        <v>13905.314999999999</v>
      </c>
      <c r="G1116">
        <v>2</v>
      </c>
      <c r="H1116" s="44">
        <f t="shared" si="17"/>
        <v>2</v>
      </c>
      <c r="I1116" s="1">
        <v>1000</v>
      </c>
      <c r="J1116" s="25" t="s">
        <v>3170</v>
      </c>
    </row>
    <row r="1117" spans="1:10" x14ac:dyDescent="0.25">
      <c r="A1117" t="s">
        <v>2681</v>
      </c>
      <c r="B1117" s="1">
        <v>37500</v>
      </c>
      <c r="C1117">
        <v>36</v>
      </c>
      <c r="D1117" s="25" t="s">
        <v>2979</v>
      </c>
      <c r="E1117">
        <v>2.4</v>
      </c>
      <c r="F1117" s="1">
        <v>13899.48</v>
      </c>
      <c r="G1117">
        <v>0</v>
      </c>
      <c r="H1117" s="44">
        <f t="shared" si="17"/>
        <v>1</v>
      </c>
      <c r="I1117" s="1">
        <v>3517.75</v>
      </c>
      <c r="J1117" s="25" t="s">
        <v>3171</v>
      </c>
    </row>
    <row r="1118" spans="1:10" x14ac:dyDescent="0.25">
      <c r="A1118" t="s">
        <v>2957</v>
      </c>
      <c r="B1118" s="1">
        <v>18000</v>
      </c>
      <c r="C1118">
        <v>24</v>
      </c>
      <c r="D1118" s="25" t="s">
        <v>2979</v>
      </c>
      <c r="E1118">
        <v>2.4</v>
      </c>
      <c r="F1118" s="1">
        <v>13852.23</v>
      </c>
      <c r="G1118">
        <v>0</v>
      </c>
      <c r="H1118" s="44">
        <f t="shared" si="17"/>
        <v>1</v>
      </c>
      <c r="I1118" s="1">
        <v>1500</v>
      </c>
      <c r="J1118" s="25" t="s">
        <v>3172</v>
      </c>
    </row>
    <row r="1119" spans="1:10" x14ac:dyDescent="0.25">
      <c r="A1119" t="s">
        <v>2840</v>
      </c>
      <c r="B1119" s="1">
        <v>30000</v>
      </c>
      <c r="C1119">
        <v>24</v>
      </c>
      <c r="D1119" s="25" t="s">
        <v>2979</v>
      </c>
      <c r="E1119">
        <v>2.4</v>
      </c>
      <c r="F1119" s="1">
        <v>13827</v>
      </c>
      <c r="G1119">
        <v>0</v>
      </c>
      <c r="H1119" s="44">
        <f t="shared" si="17"/>
        <v>1</v>
      </c>
      <c r="I1119" s="1">
        <v>3502.0249999999996</v>
      </c>
      <c r="J1119" s="25" t="s">
        <v>3173</v>
      </c>
    </row>
    <row r="1120" spans="1:10" x14ac:dyDescent="0.25">
      <c r="A1120" t="s">
        <v>2267</v>
      </c>
      <c r="B1120" s="1">
        <v>22500</v>
      </c>
      <c r="C1120">
        <v>24</v>
      </c>
      <c r="D1120" s="25" t="s">
        <v>2979</v>
      </c>
      <c r="E1120">
        <v>2.4</v>
      </c>
      <c r="F1120" s="1">
        <v>13825.334999999999</v>
      </c>
      <c r="G1120">
        <v>0</v>
      </c>
      <c r="H1120" s="44">
        <f t="shared" si="17"/>
        <v>1</v>
      </c>
      <c r="I1120" s="1">
        <v>3237</v>
      </c>
      <c r="J1120" s="25" t="s">
        <v>3174</v>
      </c>
    </row>
    <row r="1121" spans="1:10" x14ac:dyDescent="0.25">
      <c r="A1121" t="s">
        <v>2380</v>
      </c>
      <c r="B1121" s="1">
        <v>25500</v>
      </c>
      <c r="C1121">
        <v>24</v>
      </c>
      <c r="D1121" s="25" t="s">
        <v>2979</v>
      </c>
      <c r="E1121">
        <v>2.4</v>
      </c>
      <c r="F1121" s="1">
        <v>13802.91</v>
      </c>
      <c r="G1121">
        <v>13</v>
      </c>
      <c r="H1121" s="44">
        <f t="shared" si="17"/>
        <v>3</v>
      </c>
      <c r="I1121" s="1">
        <v>3509.3</v>
      </c>
      <c r="J1121" s="25" t="s">
        <v>3175</v>
      </c>
    </row>
    <row r="1122" spans="1:10" x14ac:dyDescent="0.25">
      <c r="A1122" t="s">
        <v>1175</v>
      </c>
      <c r="B1122" s="1">
        <v>18000</v>
      </c>
      <c r="C1122">
        <v>24</v>
      </c>
      <c r="D1122" s="25" t="s">
        <v>2979</v>
      </c>
      <c r="E1122">
        <v>2.4</v>
      </c>
      <c r="F1122" s="1">
        <v>13772.415000000001</v>
      </c>
      <c r="G1122">
        <v>0</v>
      </c>
      <c r="H1122" s="44">
        <f t="shared" si="17"/>
        <v>1</v>
      </c>
      <c r="I1122" s="1">
        <v>1500</v>
      </c>
      <c r="J1122" s="25" t="s">
        <v>3176</v>
      </c>
    </row>
    <row r="1123" spans="1:10" x14ac:dyDescent="0.25">
      <c r="A1123" t="s">
        <v>166</v>
      </c>
      <c r="B1123" s="1">
        <v>15000</v>
      </c>
      <c r="C1123">
        <v>24</v>
      </c>
      <c r="D1123" s="25" t="s">
        <v>2979</v>
      </c>
      <c r="E1123">
        <v>2.4</v>
      </c>
      <c r="F1123" s="1">
        <v>13748.865</v>
      </c>
      <c r="G1123">
        <v>0</v>
      </c>
      <c r="H1123" s="44">
        <f t="shared" si="17"/>
        <v>1</v>
      </c>
      <c r="I1123" s="1">
        <v>1000</v>
      </c>
      <c r="J1123" s="25" t="s">
        <v>3177</v>
      </c>
    </row>
    <row r="1124" spans="1:10" x14ac:dyDescent="0.25">
      <c r="A1124" t="s">
        <v>409</v>
      </c>
      <c r="B1124" s="1">
        <v>15000</v>
      </c>
      <c r="C1124">
        <v>24</v>
      </c>
      <c r="D1124" s="25" t="s">
        <v>2979</v>
      </c>
      <c r="E1124">
        <v>2.4</v>
      </c>
      <c r="F1124" s="1">
        <v>13748.369999999999</v>
      </c>
      <c r="G1124">
        <v>5</v>
      </c>
      <c r="H1124" s="44">
        <f t="shared" si="17"/>
        <v>2</v>
      </c>
      <c r="I1124" s="1">
        <v>1000</v>
      </c>
      <c r="J1124" s="25" t="s">
        <v>3178</v>
      </c>
    </row>
    <row r="1125" spans="1:10" x14ac:dyDescent="0.25">
      <c r="A1125" t="s">
        <v>2777</v>
      </c>
      <c r="B1125" s="1">
        <v>15000</v>
      </c>
      <c r="C1125">
        <v>24</v>
      </c>
      <c r="D1125" s="25" t="s">
        <v>2979</v>
      </c>
      <c r="E1125">
        <v>2.4</v>
      </c>
      <c r="F1125" s="1">
        <v>13747.844999999999</v>
      </c>
      <c r="G1125">
        <v>0</v>
      </c>
      <c r="H1125" s="44">
        <f t="shared" si="17"/>
        <v>1</v>
      </c>
      <c r="I1125" s="1">
        <v>1001.2</v>
      </c>
      <c r="J1125" s="25" t="s">
        <v>3179</v>
      </c>
    </row>
    <row r="1126" spans="1:10" x14ac:dyDescent="0.25">
      <c r="A1126" t="s">
        <v>1374</v>
      </c>
      <c r="B1126" s="1">
        <v>30000</v>
      </c>
      <c r="C1126">
        <v>24</v>
      </c>
      <c r="D1126" s="25" t="s">
        <v>2979</v>
      </c>
      <c r="E1126">
        <v>2.4</v>
      </c>
      <c r="F1126" s="1">
        <v>13747.59</v>
      </c>
      <c r="G1126">
        <v>7</v>
      </c>
      <c r="H1126" s="44">
        <f t="shared" si="17"/>
        <v>2</v>
      </c>
      <c r="I1126" s="1">
        <v>1375</v>
      </c>
      <c r="J1126" s="25" t="s">
        <v>3180</v>
      </c>
    </row>
    <row r="1127" spans="1:10" x14ac:dyDescent="0.25">
      <c r="A1127" t="s">
        <v>2457</v>
      </c>
      <c r="B1127" s="1">
        <v>15000</v>
      </c>
      <c r="C1127">
        <v>24</v>
      </c>
      <c r="D1127" s="25" t="s">
        <v>2979</v>
      </c>
      <c r="E1127">
        <v>2.4</v>
      </c>
      <c r="F1127" s="1">
        <v>13747.035</v>
      </c>
      <c r="G1127">
        <v>6</v>
      </c>
      <c r="H1127" s="44">
        <f t="shared" si="17"/>
        <v>2</v>
      </c>
      <c r="I1127" s="1">
        <v>2355</v>
      </c>
      <c r="J1127" s="25" t="s">
        <v>3181</v>
      </c>
    </row>
    <row r="1128" spans="1:10" x14ac:dyDescent="0.25">
      <c r="A1128" t="s">
        <v>967</v>
      </c>
      <c r="B1128" s="1">
        <v>15000</v>
      </c>
      <c r="C1128">
        <v>24</v>
      </c>
      <c r="D1128" s="25" t="s">
        <v>2979</v>
      </c>
      <c r="E1128">
        <v>2.4</v>
      </c>
      <c r="F1128" s="1">
        <v>13746.704999999998</v>
      </c>
      <c r="G1128">
        <v>0</v>
      </c>
      <c r="H1128" s="44">
        <f t="shared" si="17"/>
        <v>1</v>
      </c>
      <c r="I1128" s="1">
        <v>1000</v>
      </c>
      <c r="J1128" s="25" t="s">
        <v>3182</v>
      </c>
    </row>
    <row r="1129" spans="1:10" x14ac:dyDescent="0.25">
      <c r="A1129" t="s">
        <v>2667</v>
      </c>
      <c r="B1129" s="1">
        <v>16500</v>
      </c>
      <c r="C1129">
        <v>24</v>
      </c>
      <c r="D1129" s="25" t="s">
        <v>2979</v>
      </c>
      <c r="E1129">
        <v>2.4</v>
      </c>
      <c r="F1129" s="1">
        <v>13744.514999999999</v>
      </c>
      <c r="G1129">
        <v>0</v>
      </c>
      <c r="H1129" s="44">
        <f t="shared" si="17"/>
        <v>1</v>
      </c>
      <c r="I1129" s="1">
        <v>862.5</v>
      </c>
      <c r="J1129" s="25" t="s">
        <v>3183</v>
      </c>
    </row>
    <row r="1130" spans="1:10" x14ac:dyDescent="0.25">
      <c r="A1130" t="s">
        <v>2091</v>
      </c>
      <c r="B1130" s="1">
        <v>15000</v>
      </c>
      <c r="C1130">
        <v>24</v>
      </c>
      <c r="D1130" s="25" t="s">
        <v>2979</v>
      </c>
      <c r="E1130">
        <v>2.4</v>
      </c>
      <c r="F1130" s="1">
        <v>13742.189999999999</v>
      </c>
      <c r="G1130">
        <v>0</v>
      </c>
      <c r="H1130" s="44">
        <f t="shared" si="17"/>
        <v>1</v>
      </c>
      <c r="I1130" s="1">
        <v>1000</v>
      </c>
      <c r="J1130" s="25" t="s">
        <v>3170</v>
      </c>
    </row>
    <row r="1131" spans="1:10" x14ac:dyDescent="0.25">
      <c r="A1131" t="s">
        <v>2082</v>
      </c>
      <c r="B1131" s="1">
        <v>15000</v>
      </c>
      <c r="C1131">
        <v>24</v>
      </c>
      <c r="D1131" s="25" t="s">
        <v>2979</v>
      </c>
      <c r="E1131">
        <v>2.4</v>
      </c>
      <c r="F1131" s="1">
        <v>13742.04</v>
      </c>
      <c r="G1131">
        <v>11</v>
      </c>
      <c r="H1131" s="44">
        <f t="shared" si="17"/>
        <v>3</v>
      </c>
      <c r="I1131" s="1">
        <v>1046.25</v>
      </c>
      <c r="J1131" s="25" t="s">
        <v>3171</v>
      </c>
    </row>
    <row r="1132" spans="1:10" x14ac:dyDescent="0.25">
      <c r="A1132" t="s">
        <v>539</v>
      </c>
      <c r="B1132" s="1">
        <v>15000</v>
      </c>
      <c r="C1132">
        <v>24</v>
      </c>
      <c r="D1132" s="25" t="s">
        <v>2979</v>
      </c>
      <c r="E1132">
        <v>2.4</v>
      </c>
      <c r="F1132" s="1">
        <v>13735.485000000001</v>
      </c>
      <c r="G1132">
        <v>1033</v>
      </c>
      <c r="H1132" s="44">
        <f t="shared" si="17"/>
        <v>8</v>
      </c>
      <c r="I1132" s="1">
        <v>1</v>
      </c>
      <c r="J1132" s="25" t="s">
        <v>3172</v>
      </c>
    </row>
    <row r="1133" spans="1:10" x14ac:dyDescent="0.25">
      <c r="A1133" t="s">
        <v>731</v>
      </c>
      <c r="B1133" s="1">
        <v>15000</v>
      </c>
      <c r="C1133">
        <v>24</v>
      </c>
      <c r="D1133" s="25" t="s">
        <v>2979</v>
      </c>
      <c r="E1133">
        <v>2.4</v>
      </c>
      <c r="F1133" s="1">
        <v>13735.380000000001</v>
      </c>
      <c r="G1133">
        <v>0</v>
      </c>
      <c r="H1133" s="44">
        <f t="shared" si="17"/>
        <v>1</v>
      </c>
      <c r="I1133" s="1">
        <v>762.5</v>
      </c>
      <c r="J1133" s="25" t="s">
        <v>3173</v>
      </c>
    </row>
    <row r="1134" spans="1:10" x14ac:dyDescent="0.25">
      <c r="A1134" t="s">
        <v>2546</v>
      </c>
      <c r="B1134" s="1">
        <v>45000</v>
      </c>
      <c r="C1134">
        <v>36</v>
      </c>
      <c r="D1134" s="25" t="s">
        <v>2979</v>
      </c>
      <c r="E1134">
        <v>2.4</v>
      </c>
      <c r="F1134" s="1">
        <v>13727.264999999999</v>
      </c>
      <c r="G1134">
        <v>26</v>
      </c>
      <c r="H1134" s="44">
        <f t="shared" si="17"/>
        <v>3</v>
      </c>
      <c r="I1134" s="1">
        <v>6136.25</v>
      </c>
      <c r="J1134" s="25" t="s">
        <v>3174</v>
      </c>
    </row>
    <row r="1135" spans="1:10" x14ac:dyDescent="0.25">
      <c r="A1135" t="s">
        <v>324</v>
      </c>
      <c r="B1135" s="1">
        <v>15000</v>
      </c>
      <c r="C1135">
        <v>24</v>
      </c>
      <c r="D1135" s="25" t="s">
        <v>2979</v>
      </c>
      <c r="E1135">
        <v>2.4</v>
      </c>
      <c r="F1135" s="1">
        <v>13725</v>
      </c>
      <c r="G1135">
        <v>88</v>
      </c>
      <c r="H1135" s="44">
        <f t="shared" si="17"/>
        <v>5</v>
      </c>
      <c r="I1135" s="1">
        <v>1000</v>
      </c>
      <c r="J1135" s="25" t="s">
        <v>3175</v>
      </c>
    </row>
    <row r="1136" spans="1:10" x14ac:dyDescent="0.25">
      <c r="A1136" t="s">
        <v>1957</v>
      </c>
      <c r="B1136" s="1">
        <v>15000</v>
      </c>
      <c r="C1136">
        <v>24</v>
      </c>
      <c r="D1136" s="25" t="s">
        <v>2979</v>
      </c>
      <c r="E1136">
        <v>2.4</v>
      </c>
      <c r="F1136" s="1">
        <v>13722.420000000002</v>
      </c>
      <c r="G1136">
        <v>11</v>
      </c>
      <c r="H1136" s="44">
        <f t="shared" si="17"/>
        <v>3</v>
      </c>
      <c r="I1136" s="1">
        <v>1000</v>
      </c>
      <c r="J1136" s="25" t="s">
        <v>3176</v>
      </c>
    </row>
    <row r="1137" spans="1:10" x14ac:dyDescent="0.25">
      <c r="A1137" t="s">
        <v>1093</v>
      </c>
      <c r="B1137" s="1">
        <v>30000</v>
      </c>
      <c r="C1137">
        <v>24</v>
      </c>
      <c r="D1137" s="25" t="s">
        <v>2979</v>
      </c>
      <c r="E1137">
        <v>2.4</v>
      </c>
      <c r="F1137" s="1">
        <v>13714.094999999999</v>
      </c>
      <c r="G1137">
        <v>0</v>
      </c>
      <c r="H1137" s="44">
        <f t="shared" si="17"/>
        <v>1</v>
      </c>
      <c r="I1137" s="1">
        <v>3500</v>
      </c>
      <c r="J1137" s="25" t="s">
        <v>3177</v>
      </c>
    </row>
    <row r="1138" spans="1:10" x14ac:dyDescent="0.25">
      <c r="A1138" t="s">
        <v>1017</v>
      </c>
      <c r="B1138" s="1">
        <v>30000</v>
      </c>
      <c r="C1138">
        <v>24</v>
      </c>
      <c r="D1138" s="25" t="s">
        <v>2979</v>
      </c>
      <c r="E1138">
        <v>2.4</v>
      </c>
      <c r="F1138" s="1">
        <v>13701.675000000001</v>
      </c>
      <c r="G1138">
        <v>852</v>
      </c>
      <c r="H1138" s="44">
        <f t="shared" si="17"/>
        <v>8</v>
      </c>
      <c r="I1138" s="1">
        <v>0</v>
      </c>
      <c r="J1138" s="25" t="s">
        <v>3178</v>
      </c>
    </row>
    <row r="1139" spans="1:10" x14ac:dyDescent="0.25">
      <c r="A1139" t="s">
        <v>978</v>
      </c>
      <c r="B1139" s="1">
        <v>15000</v>
      </c>
      <c r="C1139">
        <v>24</v>
      </c>
      <c r="D1139" s="25" t="s">
        <v>2979</v>
      </c>
      <c r="E1139">
        <v>2.4</v>
      </c>
      <c r="F1139" s="1">
        <v>13694.084999999999</v>
      </c>
      <c r="G1139">
        <v>53</v>
      </c>
      <c r="H1139" s="44">
        <f t="shared" si="17"/>
        <v>4</v>
      </c>
      <c r="I1139" s="1">
        <v>1000</v>
      </c>
      <c r="J1139" s="25" t="s">
        <v>3179</v>
      </c>
    </row>
    <row r="1140" spans="1:10" x14ac:dyDescent="0.25">
      <c r="A1140" t="s">
        <v>2375</v>
      </c>
      <c r="B1140" s="1">
        <v>15000</v>
      </c>
      <c r="C1140">
        <v>24</v>
      </c>
      <c r="D1140" s="25" t="s">
        <v>2979</v>
      </c>
      <c r="E1140">
        <v>2.4</v>
      </c>
      <c r="F1140" s="1">
        <v>13684.14</v>
      </c>
      <c r="G1140">
        <v>10</v>
      </c>
      <c r="H1140" s="44">
        <f t="shared" si="17"/>
        <v>3</v>
      </c>
      <c r="I1140" s="1">
        <v>1000</v>
      </c>
      <c r="J1140" s="25" t="s">
        <v>3180</v>
      </c>
    </row>
    <row r="1141" spans="1:10" x14ac:dyDescent="0.25">
      <c r="A1141" t="s">
        <v>401</v>
      </c>
      <c r="B1141" s="1">
        <v>15000</v>
      </c>
      <c r="C1141">
        <v>24</v>
      </c>
      <c r="D1141" s="25" t="s">
        <v>2979</v>
      </c>
      <c r="E1141">
        <v>2.4</v>
      </c>
      <c r="F1141" s="1">
        <v>13682.895</v>
      </c>
      <c r="G1141">
        <v>0</v>
      </c>
      <c r="H1141" s="44">
        <f t="shared" si="17"/>
        <v>1</v>
      </c>
      <c r="I1141" s="1">
        <v>1000</v>
      </c>
      <c r="J1141" s="25" t="s">
        <v>3181</v>
      </c>
    </row>
    <row r="1142" spans="1:10" x14ac:dyDescent="0.25">
      <c r="A1142" t="s">
        <v>290</v>
      </c>
      <c r="B1142" s="1">
        <v>15000</v>
      </c>
      <c r="C1142">
        <v>24</v>
      </c>
      <c r="D1142" s="25" t="s">
        <v>2979</v>
      </c>
      <c r="E1142">
        <v>2.4</v>
      </c>
      <c r="F1142" s="1">
        <v>13678.14</v>
      </c>
      <c r="G1142">
        <v>0</v>
      </c>
      <c r="H1142" s="44">
        <f t="shared" si="17"/>
        <v>1</v>
      </c>
      <c r="I1142" s="1">
        <v>1000</v>
      </c>
      <c r="J1142" s="25" t="s">
        <v>3182</v>
      </c>
    </row>
    <row r="1143" spans="1:10" x14ac:dyDescent="0.25">
      <c r="A1143" t="s">
        <v>2583</v>
      </c>
      <c r="B1143" s="1">
        <v>15000</v>
      </c>
      <c r="C1143">
        <v>24</v>
      </c>
      <c r="D1143" s="25" t="s">
        <v>2979</v>
      </c>
      <c r="E1143">
        <v>2.4</v>
      </c>
      <c r="F1143" s="1">
        <v>13674.074999999999</v>
      </c>
      <c r="G1143">
        <v>0</v>
      </c>
      <c r="H1143" s="44">
        <f t="shared" si="17"/>
        <v>1</v>
      </c>
      <c r="I1143" s="1">
        <v>1000</v>
      </c>
      <c r="J1143" s="25" t="s">
        <v>3183</v>
      </c>
    </row>
    <row r="1144" spans="1:10" x14ac:dyDescent="0.25">
      <c r="A1144" t="s">
        <v>2298</v>
      </c>
      <c r="B1144" s="1">
        <v>22500</v>
      </c>
      <c r="C1144">
        <v>24</v>
      </c>
      <c r="D1144" s="25" t="s">
        <v>2979</v>
      </c>
      <c r="E1144">
        <v>2.4</v>
      </c>
      <c r="F1144" s="1">
        <v>13673.115</v>
      </c>
      <c r="G1144">
        <v>0</v>
      </c>
      <c r="H1144" s="44">
        <f t="shared" si="17"/>
        <v>1</v>
      </c>
      <c r="I1144" s="1">
        <v>2250</v>
      </c>
      <c r="J1144" s="25" t="s">
        <v>3176</v>
      </c>
    </row>
    <row r="1145" spans="1:10" x14ac:dyDescent="0.25">
      <c r="A1145" t="s">
        <v>452</v>
      </c>
      <c r="B1145" s="1">
        <v>15000</v>
      </c>
      <c r="C1145">
        <v>24</v>
      </c>
      <c r="D1145" s="25" t="s">
        <v>2979</v>
      </c>
      <c r="E1145">
        <v>2.4</v>
      </c>
      <c r="F1145" s="1">
        <v>13669.199999999999</v>
      </c>
      <c r="G1145">
        <v>0</v>
      </c>
      <c r="H1145" s="44">
        <f t="shared" si="17"/>
        <v>1</v>
      </c>
      <c r="I1145" s="1">
        <v>1000</v>
      </c>
      <c r="J1145" s="25" t="s">
        <v>3177</v>
      </c>
    </row>
    <row r="1146" spans="1:10" x14ac:dyDescent="0.25">
      <c r="A1146" t="s">
        <v>1119</v>
      </c>
      <c r="B1146" s="1">
        <v>15000</v>
      </c>
      <c r="C1146">
        <v>24</v>
      </c>
      <c r="D1146" s="25" t="s">
        <v>2979</v>
      </c>
      <c r="E1146">
        <v>2.4</v>
      </c>
      <c r="F1146" s="1">
        <v>13664.880000000001</v>
      </c>
      <c r="G1146">
        <v>0</v>
      </c>
      <c r="H1146" s="44">
        <f t="shared" si="17"/>
        <v>1</v>
      </c>
      <c r="I1146" s="1">
        <v>1000</v>
      </c>
      <c r="J1146" s="25" t="s">
        <v>3178</v>
      </c>
    </row>
    <row r="1147" spans="1:10" x14ac:dyDescent="0.25">
      <c r="A1147" t="s">
        <v>276</v>
      </c>
      <c r="B1147" s="1">
        <v>22500</v>
      </c>
      <c r="C1147">
        <v>24</v>
      </c>
      <c r="D1147" s="25" t="s">
        <v>2979</v>
      </c>
      <c r="E1147">
        <v>2.4</v>
      </c>
      <c r="F1147" s="1">
        <v>13648.29</v>
      </c>
      <c r="G1147">
        <v>919</v>
      </c>
      <c r="H1147" s="44">
        <f t="shared" si="17"/>
        <v>8</v>
      </c>
      <c r="I1147" s="1">
        <v>187.5</v>
      </c>
      <c r="J1147" s="25" t="s">
        <v>3179</v>
      </c>
    </row>
    <row r="1148" spans="1:10" x14ac:dyDescent="0.25">
      <c r="A1148" t="s">
        <v>755</v>
      </c>
      <c r="B1148" s="1">
        <v>15000</v>
      </c>
      <c r="C1148">
        <v>24</v>
      </c>
      <c r="D1148" s="25" t="s">
        <v>2979</v>
      </c>
      <c r="E1148">
        <v>2.4</v>
      </c>
      <c r="F1148" s="1">
        <v>13645.485000000001</v>
      </c>
      <c r="G1148">
        <v>0</v>
      </c>
      <c r="H1148" s="44">
        <f t="shared" si="17"/>
        <v>1</v>
      </c>
      <c r="I1148" s="1">
        <v>1000</v>
      </c>
      <c r="J1148" s="25" t="s">
        <v>3180</v>
      </c>
    </row>
    <row r="1149" spans="1:10" x14ac:dyDescent="0.25">
      <c r="A1149" t="s">
        <v>1978</v>
      </c>
      <c r="B1149" s="1">
        <v>30000</v>
      </c>
      <c r="C1149">
        <v>24</v>
      </c>
      <c r="D1149" s="25" t="s">
        <v>2979</v>
      </c>
      <c r="E1149">
        <v>2.4</v>
      </c>
      <c r="F1149" s="1">
        <v>13638.704999999998</v>
      </c>
      <c r="G1149">
        <v>55</v>
      </c>
      <c r="H1149" s="44">
        <f t="shared" si="17"/>
        <v>4</v>
      </c>
      <c r="I1149" s="1">
        <v>875</v>
      </c>
      <c r="J1149" s="25" t="s">
        <v>3181</v>
      </c>
    </row>
    <row r="1150" spans="1:10" x14ac:dyDescent="0.25">
      <c r="A1150" t="s">
        <v>1324</v>
      </c>
      <c r="B1150" s="1">
        <v>15000</v>
      </c>
      <c r="C1150">
        <v>24</v>
      </c>
      <c r="D1150" s="25" t="s">
        <v>2979</v>
      </c>
      <c r="E1150">
        <v>2.4</v>
      </c>
      <c r="F1150" s="1">
        <v>13625.324999999999</v>
      </c>
      <c r="G1150">
        <v>0</v>
      </c>
      <c r="H1150" s="44">
        <f t="shared" si="17"/>
        <v>1</v>
      </c>
      <c r="I1150" s="1">
        <v>1000</v>
      </c>
      <c r="J1150" s="25" t="s">
        <v>3182</v>
      </c>
    </row>
    <row r="1151" spans="1:10" x14ac:dyDescent="0.25">
      <c r="A1151" t="s">
        <v>1063</v>
      </c>
      <c r="B1151" s="1">
        <v>15000</v>
      </c>
      <c r="C1151">
        <v>24</v>
      </c>
      <c r="D1151" s="25" t="s">
        <v>2979</v>
      </c>
      <c r="E1151">
        <v>2.4</v>
      </c>
      <c r="F1151" s="1">
        <v>13624.41</v>
      </c>
      <c r="G1151">
        <v>1131</v>
      </c>
      <c r="H1151" s="44">
        <f t="shared" si="17"/>
        <v>8</v>
      </c>
      <c r="I1151" s="1">
        <v>500</v>
      </c>
      <c r="J1151" s="25" t="s">
        <v>3183</v>
      </c>
    </row>
    <row r="1152" spans="1:10" x14ac:dyDescent="0.25">
      <c r="A1152" t="s">
        <v>898</v>
      </c>
      <c r="B1152" s="1">
        <v>15000</v>
      </c>
      <c r="C1152">
        <v>24</v>
      </c>
      <c r="D1152" s="25" t="s">
        <v>2979</v>
      </c>
      <c r="E1152">
        <v>2.4</v>
      </c>
      <c r="F1152" s="1">
        <v>13620.54</v>
      </c>
      <c r="G1152">
        <v>0</v>
      </c>
      <c r="H1152" s="44">
        <f t="shared" si="17"/>
        <v>1</v>
      </c>
      <c r="I1152" s="1">
        <v>1000</v>
      </c>
      <c r="J1152" s="25" t="s">
        <v>3170</v>
      </c>
    </row>
    <row r="1153" spans="1:10" x14ac:dyDescent="0.25">
      <c r="A1153" t="s">
        <v>2962</v>
      </c>
      <c r="B1153" s="1">
        <v>30000</v>
      </c>
      <c r="C1153">
        <v>36</v>
      </c>
      <c r="D1153" s="25" t="s">
        <v>2979</v>
      </c>
      <c r="E1153">
        <v>2.4</v>
      </c>
      <c r="F1153" s="1">
        <v>13617.255000000001</v>
      </c>
      <c r="G1153">
        <v>0</v>
      </c>
      <c r="H1153" s="44">
        <f t="shared" si="17"/>
        <v>1</v>
      </c>
      <c r="I1153" s="1">
        <v>2250</v>
      </c>
      <c r="J1153" s="25" t="s">
        <v>3171</v>
      </c>
    </row>
    <row r="1154" spans="1:10" x14ac:dyDescent="0.25">
      <c r="A1154" t="s">
        <v>1231</v>
      </c>
      <c r="B1154" s="1">
        <v>15000</v>
      </c>
      <c r="C1154">
        <v>24</v>
      </c>
      <c r="D1154" s="25" t="s">
        <v>2979</v>
      </c>
      <c r="E1154">
        <v>2.4</v>
      </c>
      <c r="F1154" s="1">
        <v>13617.105</v>
      </c>
      <c r="G1154">
        <v>0</v>
      </c>
      <c r="H1154" s="44">
        <f t="shared" si="17"/>
        <v>1</v>
      </c>
      <c r="I1154" s="1">
        <v>2515.9499999999998</v>
      </c>
      <c r="J1154" s="25" t="s">
        <v>3172</v>
      </c>
    </row>
    <row r="1155" spans="1:10" x14ac:dyDescent="0.25">
      <c r="A1155" t="s">
        <v>973</v>
      </c>
      <c r="B1155" s="1">
        <v>15000</v>
      </c>
      <c r="C1155">
        <v>24</v>
      </c>
      <c r="D1155" s="25" t="s">
        <v>2979</v>
      </c>
      <c r="E1155">
        <v>2.4</v>
      </c>
      <c r="F1155" s="1">
        <v>13616.699999999999</v>
      </c>
      <c r="G1155">
        <v>0</v>
      </c>
      <c r="H1155" s="44">
        <f t="shared" si="17"/>
        <v>1</v>
      </c>
      <c r="I1155" s="1">
        <v>1000</v>
      </c>
      <c r="J1155" s="25" t="s">
        <v>3173</v>
      </c>
    </row>
    <row r="1156" spans="1:10" x14ac:dyDescent="0.25">
      <c r="A1156" t="s">
        <v>1437</v>
      </c>
      <c r="B1156" s="1">
        <v>15000</v>
      </c>
      <c r="C1156">
        <v>24</v>
      </c>
      <c r="D1156" s="25" t="s">
        <v>2979</v>
      </c>
      <c r="E1156">
        <v>2.4</v>
      </c>
      <c r="F1156" s="1">
        <v>13616.04</v>
      </c>
      <c r="G1156">
        <v>0</v>
      </c>
      <c r="H1156" s="44">
        <f t="shared" si="17"/>
        <v>1</v>
      </c>
      <c r="I1156" s="1">
        <v>1000</v>
      </c>
      <c r="J1156" s="25" t="s">
        <v>3174</v>
      </c>
    </row>
    <row r="1157" spans="1:10" x14ac:dyDescent="0.25">
      <c r="A1157" t="s">
        <v>2597</v>
      </c>
      <c r="B1157" s="1">
        <v>15000</v>
      </c>
      <c r="C1157">
        <v>24</v>
      </c>
      <c r="D1157" s="25" t="s">
        <v>2979</v>
      </c>
      <c r="E1157">
        <v>2.4</v>
      </c>
      <c r="F1157" s="1">
        <v>13607.775000000001</v>
      </c>
      <c r="G1157">
        <v>0</v>
      </c>
      <c r="H1157" s="44">
        <f t="shared" si="17"/>
        <v>1</v>
      </c>
      <c r="I1157" s="1">
        <v>1518.1999999999998</v>
      </c>
      <c r="J1157" s="25" t="s">
        <v>3175</v>
      </c>
    </row>
    <row r="1158" spans="1:10" x14ac:dyDescent="0.25">
      <c r="A1158" t="s">
        <v>2871</v>
      </c>
      <c r="B1158" s="1">
        <v>30000</v>
      </c>
      <c r="C1158">
        <v>24</v>
      </c>
      <c r="D1158" s="25" t="s">
        <v>2979</v>
      </c>
      <c r="E1158">
        <v>2.4</v>
      </c>
      <c r="F1158" s="1">
        <v>13604.744999999999</v>
      </c>
      <c r="G1158">
        <v>0</v>
      </c>
      <c r="H1158" s="44">
        <f t="shared" si="17"/>
        <v>1</v>
      </c>
      <c r="I1158" s="1">
        <v>3025</v>
      </c>
      <c r="J1158" s="25" t="s">
        <v>3176</v>
      </c>
    </row>
    <row r="1159" spans="1:10" x14ac:dyDescent="0.25">
      <c r="A1159" t="s">
        <v>396</v>
      </c>
      <c r="B1159" s="1">
        <v>15000</v>
      </c>
      <c r="C1159">
        <v>24</v>
      </c>
      <c r="D1159" s="25" t="s">
        <v>2979</v>
      </c>
      <c r="E1159">
        <v>2.4</v>
      </c>
      <c r="F1159" s="1">
        <v>13603.395</v>
      </c>
      <c r="G1159">
        <v>0</v>
      </c>
      <c r="H1159" s="44">
        <f t="shared" si="17"/>
        <v>1</v>
      </c>
      <c r="I1159" s="1">
        <v>1000</v>
      </c>
      <c r="J1159" s="25" t="s">
        <v>3177</v>
      </c>
    </row>
    <row r="1160" spans="1:10" x14ac:dyDescent="0.25">
      <c r="A1160" t="s">
        <v>239</v>
      </c>
      <c r="B1160" s="1">
        <v>45000</v>
      </c>
      <c r="C1160">
        <v>36</v>
      </c>
      <c r="D1160" s="25" t="s">
        <v>2979</v>
      </c>
      <c r="E1160">
        <v>2.4</v>
      </c>
      <c r="F1160" s="1">
        <v>13588.905000000001</v>
      </c>
      <c r="G1160">
        <v>0</v>
      </c>
      <c r="H1160" s="44">
        <f t="shared" si="17"/>
        <v>1</v>
      </c>
      <c r="I1160" s="1">
        <v>6000.5</v>
      </c>
      <c r="J1160" s="25" t="s">
        <v>3178</v>
      </c>
    </row>
    <row r="1161" spans="1:10" x14ac:dyDescent="0.25">
      <c r="A1161" t="s">
        <v>730</v>
      </c>
      <c r="B1161" s="1">
        <v>15000</v>
      </c>
      <c r="C1161">
        <v>24</v>
      </c>
      <c r="D1161" s="25" t="s">
        <v>2979</v>
      </c>
      <c r="E1161">
        <v>2.4</v>
      </c>
      <c r="F1161" s="1">
        <v>13585.650000000001</v>
      </c>
      <c r="G1161">
        <v>7</v>
      </c>
      <c r="H1161" s="44">
        <f t="shared" si="17"/>
        <v>2</v>
      </c>
      <c r="I1161" s="1">
        <v>1000</v>
      </c>
      <c r="J1161" s="25" t="s">
        <v>3179</v>
      </c>
    </row>
    <row r="1162" spans="1:10" x14ac:dyDescent="0.25">
      <c r="A1162" t="s">
        <v>467</v>
      </c>
      <c r="B1162" s="1">
        <v>15000</v>
      </c>
      <c r="C1162">
        <v>24</v>
      </c>
      <c r="D1162" s="25" t="s">
        <v>2979</v>
      </c>
      <c r="E1162">
        <v>2.4</v>
      </c>
      <c r="F1162" s="1">
        <v>13575.105</v>
      </c>
      <c r="G1162">
        <v>0</v>
      </c>
      <c r="H1162" s="44">
        <f t="shared" si="17"/>
        <v>1</v>
      </c>
      <c r="I1162" s="1">
        <v>1000</v>
      </c>
      <c r="J1162" s="25" t="s">
        <v>3180</v>
      </c>
    </row>
    <row r="1163" spans="1:10" x14ac:dyDescent="0.25">
      <c r="A1163" t="s">
        <v>861</v>
      </c>
      <c r="B1163" s="1">
        <v>30000</v>
      </c>
      <c r="C1163">
        <v>36</v>
      </c>
      <c r="D1163" s="25" t="s">
        <v>2979</v>
      </c>
      <c r="E1163">
        <v>2.4</v>
      </c>
      <c r="F1163" s="1">
        <v>13565.699999999999</v>
      </c>
      <c r="G1163">
        <v>0</v>
      </c>
      <c r="H1163" s="44">
        <f t="shared" si="17"/>
        <v>1</v>
      </c>
      <c r="I1163" s="1">
        <v>3500</v>
      </c>
      <c r="J1163" s="25" t="s">
        <v>3181</v>
      </c>
    </row>
    <row r="1164" spans="1:10" x14ac:dyDescent="0.25">
      <c r="A1164" t="s">
        <v>2730</v>
      </c>
      <c r="B1164" s="1">
        <v>15000</v>
      </c>
      <c r="C1164">
        <v>24</v>
      </c>
      <c r="D1164" s="25" t="s">
        <v>2979</v>
      </c>
      <c r="E1164">
        <v>2.4</v>
      </c>
      <c r="F1164" s="1">
        <v>13559.82</v>
      </c>
      <c r="G1164">
        <v>43</v>
      </c>
      <c r="H1164" s="44">
        <f t="shared" si="17"/>
        <v>4</v>
      </c>
      <c r="I1164" s="1">
        <v>1000</v>
      </c>
      <c r="J1164" s="25" t="s">
        <v>3182</v>
      </c>
    </row>
    <row r="1165" spans="1:10" x14ac:dyDescent="0.25">
      <c r="A1165" t="s">
        <v>385</v>
      </c>
      <c r="B1165" s="1">
        <v>15000</v>
      </c>
      <c r="C1165">
        <v>24</v>
      </c>
      <c r="D1165" s="25" t="s">
        <v>2979</v>
      </c>
      <c r="E1165">
        <v>2.4</v>
      </c>
      <c r="F1165" s="1">
        <v>13540.605</v>
      </c>
      <c r="G1165">
        <v>74</v>
      </c>
      <c r="H1165" s="44">
        <f t="shared" ref="H1165:H1228" si="18">VLOOKUP(G1165,$D$2:$F$9,3)</f>
        <v>5</v>
      </c>
      <c r="I1165" s="1">
        <v>1000</v>
      </c>
      <c r="J1165" s="25" t="s">
        <v>3183</v>
      </c>
    </row>
    <row r="1166" spans="1:10" x14ac:dyDescent="0.25">
      <c r="A1166" t="s">
        <v>2249</v>
      </c>
      <c r="B1166" s="1">
        <v>19500</v>
      </c>
      <c r="C1166">
        <v>24</v>
      </c>
      <c r="D1166" s="25" t="s">
        <v>2979</v>
      </c>
      <c r="E1166">
        <v>2.4</v>
      </c>
      <c r="F1166" s="1">
        <v>13535.579999999998</v>
      </c>
      <c r="G1166">
        <v>151</v>
      </c>
      <c r="H1166" s="44">
        <f t="shared" si="18"/>
        <v>7</v>
      </c>
      <c r="I1166" s="1">
        <v>1750</v>
      </c>
      <c r="J1166" s="25" t="s">
        <v>3170</v>
      </c>
    </row>
    <row r="1167" spans="1:10" x14ac:dyDescent="0.25">
      <c r="A1167" t="s">
        <v>1627</v>
      </c>
      <c r="B1167" s="1">
        <v>18600</v>
      </c>
      <c r="C1167">
        <v>12</v>
      </c>
      <c r="D1167" s="25" t="s">
        <v>2979</v>
      </c>
      <c r="E1167">
        <v>2.4</v>
      </c>
      <c r="F1167" s="1">
        <v>13522.199999999999</v>
      </c>
      <c r="G1167">
        <v>0</v>
      </c>
      <c r="H1167" s="44">
        <f t="shared" si="18"/>
        <v>1</v>
      </c>
      <c r="I1167" s="1">
        <v>1600</v>
      </c>
      <c r="J1167" s="25" t="s">
        <v>3171</v>
      </c>
    </row>
    <row r="1168" spans="1:10" x14ac:dyDescent="0.25">
      <c r="A1168" t="s">
        <v>1686</v>
      </c>
      <c r="B1168" s="1">
        <v>22500</v>
      </c>
      <c r="C1168">
        <v>24</v>
      </c>
      <c r="D1168" s="25" t="s">
        <v>2979</v>
      </c>
      <c r="E1168">
        <v>2.4</v>
      </c>
      <c r="F1168" s="1">
        <v>13516.305</v>
      </c>
      <c r="G1168">
        <v>62</v>
      </c>
      <c r="H1168" s="44">
        <f t="shared" si="18"/>
        <v>5</v>
      </c>
      <c r="I1168" s="1">
        <v>1000</v>
      </c>
      <c r="J1168" s="25" t="s">
        <v>3172</v>
      </c>
    </row>
    <row r="1169" spans="1:10" x14ac:dyDescent="0.25">
      <c r="A1169" t="s">
        <v>246</v>
      </c>
      <c r="B1169" s="1">
        <v>15000</v>
      </c>
      <c r="C1169">
        <v>12</v>
      </c>
      <c r="D1169" s="25" t="s">
        <v>2979</v>
      </c>
      <c r="E1169">
        <v>2.4</v>
      </c>
      <c r="F1169" s="1">
        <v>13504.77</v>
      </c>
      <c r="G1169">
        <v>0</v>
      </c>
      <c r="H1169" s="44">
        <f t="shared" si="18"/>
        <v>1</v>
      </c>
      <c r="I1169" s="1">
        <v>1000</v>
      </c>
      <c r="J1169" s="25" t="s">
        <v>3173</v>
      </c>
    </row>
    <row r="1170" spans="1:10" x14ac:dyDescent="0.25">
      <c r="A1170" t="s">
        <v>666</v>
      </c>
      <c r="B1170" s="1">
        <v>15000</v>
      </c>
      <c r="C1170">
        <v>24</v>
      </c>
      <c r="D1170" s="25" t="s">
        <v>2979</v>
      </c>
      <c r="E1170">
        <v>2.4</v>
      </c>
      <c r="F1170" s="1">
        <v>13502.115</v>
      </c>
      <c r="G1170">
        <v>0</v>
      </c>
      <c r="H1170" s="44">
        <f t="shared" si="18"/>
        <v>1</v>
      </c>
      <c r="I1170" s="1">
        <v>1000</v>
      </c>
      <c r="J1170" s="25" t="s">
        <v>3174</v>
      </c>
    </row>
    <row r="1171" spans="1:10" x14ac:dyDescent="0.25">
      <c r="A1171" t="s">
        <v>2371</v>
      </c>
      <c r="B1171" s="1">
        <v>13500</v>
      </c>
      <c r="C1171">
        <v>24</v>
      </c>
      <c r="D1171" s="25" t="s">
        <v>2979</v>
      </c>
      <c r="E1171">
        <v>2.4</v>
      </c>
      <c r="F1171" s="1">
        <v>13500</v>
      </c>
      <c r="G1171">
        <v>0</v>
      </c>
      <c r="H1171" s="44">
        <f t="shared" si="18"/>
        <v>1</v>
      </c>
      <c r="I1171" s="1">
        <v>750</v>
      </c>
      <c r="J1171" s="25" t="s">
        <v>3175</v>
      </c>
    </row>
    <row r="1172" spans="1:10" x14ac:dyDescent="0.25">
      <c r="A1172" t="s">
        <v>2132</v>
      </c>
      <c r="B1172" s="1">
        <v>13500</v>
      </c>
      <c r="C1172">
        <v>24</v>
      </c>
      <c r="D1172" s="25" t="s">
        <v>2979</v>
      </c>
      <c r="E1172">
        <v>2.4</v>
      </c>
      <c r="F1172" s="1">
        <v>13500</v>
      </c>
      <c r="G1172">
        <v>0</v>
      </c>
      <c r="H1172" s="44">
        <f t="shared" si="18"/>
        <v>1</v>
      </c>
      <c r="I1172" s="1">
        <v>750</v>
      </c>
      <c r="J1172" s="25" t="s">
        <v>3176</v>
      </c>
    </row>
    <row r="1173" spans="1:10" x14ac:dyDescent="0.25">
      <c r="A1173" t="s">
        <v>2278</v>
      </c>
      <c r="B1173" s="1">
        <v>13500</v>
      </c>
      <c r="C1173">
        <v>24</v>
      </c>
      <c r="D1173" s="25" t="s">
        <v>2979</v>
      </c>
      <c r="E1173">
        <v>2.4</v>
      </c>
      <c r="F1173" s="1">
        <v>13500</v>
      </c>
      <c r="G1173">
        <v>0</v>
      </c>
      <c r="H1173" s="44">
        <f t="shared" si="18"/>
        <v>1</v>
      </c>
      <c r="I1173" s="1">
        <v>1000</v>
      </c>
      <c r="J1173" s="25" t="s">
        <v>3177</v>
      </c>
    </row>
    <row r="1174" spans="1:10" x14ac:dyDescent="0.25">
      <c r="A1174" t="s">
        <v>2388</v>
      </c>
      <c r="B1174" s="1">
        <v>13500</v>
      </c>
      <c r="C1174">
        <v>24</v>
      </c>
      <c r="D1174" s="25" t="s">
        <v>2979</v>
      </c>
      <c r="E1174">
        <v>2.4</v>
      </c>
      <c r="F1174" s="1">
        <v>13500</v>
      </c>
      <c r="G1174">
        <v>13</v>
      </c>
      <c r="H1174" s="44">
        <f t="shared" si="18"/>
        <v>3</v>
      </c>
      <c r="I1174" s="1">
        <v>750</v>
      </c>
      <c r="J1174" s="25" t="s">
        <v>3178</v>
      </c>
    </row>
    <row r="1175" spans="1:10" x14ac:dyDescent="0.25">
      <c r="A1175" t="s">
        <v>2209</v>
      </c>
      <c r="B1175" s="1">
        <v>13500</v>
      </c>
      <c r="C1175">
        <v>24</v>
      </c>
      <c r="D1175" s="25" t="s">
        <v>2979</v>
      </c>
      <c r="E1175">
        <v>2.4</v>
      </c>
      <c r="F1175" s="1">
        <v>13500</v>
      </c>
      <c r="G1175">
        <v>0</v>
      </c>
      <c r="H1175" s="44">
        <f t="shared" si="18"/>
        <v>1</v>
      </c>
      <c r="I1175" s="1">
        <v>750</v>
      </c>
      <c r="J1175" s="25" t="s">
        <v>3179</v>
      </c>
    </row>
    <row r="1176" spans="1:10" x14ac:dyDescent="0.25">
      <c r="A1176" t="s">
        <v>2248</v>
      </c>
      <c r="B1176" s="1">
        <v>13500</v>
      </c>
      <c r="C1176">
        <v>24</v>
      </c>
      <c r="D1176" s="25" t="s">
        <v>2979</v>
      </c>
      <c r="E1176">
        <v>2.4</v>
      </c>
      <c r="F1176" s="1">
        <v>13500</v>
      </c>
      <c r="G1176">
        <v>0</v>
      </c>
      <c r="H1176" s="44">
        <f t="shared" si="18"/>
        <v>1</v>
      </c>
      <c r="I1176" s="1">
        <v>750</v>
      </c>
      <c r="J1176" s="25" t="s">
        <v>3180</v>
      </c>
    </row>
    <row r="1177" spans="1:10" x14ac:dyDescent="0.25">
      <c r="A1177" t="s">
        <v>753</v>
      </c>
      <c r="B1177" s="1">
        <v>13500</v>
      </c>
      <c r="C1177">
        <v>24</v>
      </c>
      <c r="D1177" s="25" t="s">
        <v>2979</v>
      </c>
      <c r="E1177">
        <v>2.4</v>
      </c>
      <c r="F1177" s="1">
        <v>13500</v>
      </c>
      <c r="G1177">
        <v>54</v>
      </c>
      <c r="H1177" s="44">
        <f t="shared" si="18"/>
        <v>4</v>
      </c>
      <c r="I1177" s="1">
        <v>750</v>
      </c>
      <c r="J1177" s="25" t="s">
        <v>3181</v>
      </c>
    </row>
    <row r="1178" spans="1:10" x14ac:dyDescent="0.25">
      <c r="A1178" t="s">
        <v>796</v>
      </c>
      <c r="B1178" s="1">
        <v>13500</v>
      </c>
      <c r="C1178">
        <v>24</v>
      </c>
      <c r="D1178" s="25" t="s">
        <v>2979</v>
      </c>
      <c r="E1178">
        <v>2.4</v>
      </c>
      <c r="F1178" s="1">
        <v>13500</v>
      </c>
      <c r="G1178">
        <v>34</v>
      </c>
      <c r="H1178" s="44">
        <f t="shared" si="18"/>
        <v>4</v>
      </c>
      <c r="I1178" s="1">
        <v>750</v>
      </c>
      <c r="J1178" s="25" t="s">
        <v>3182</v>
      </c>
    </row>
    <row r="1179" spans="1:10" x14ac:dyDescent="0.25">
      <c r="A1179" t="s">
        <v>800</v>
      </c>
      <c r="B1179" s="1">
        <v>18000</v>
      </c>
      <c r="C1179">
        <v>24</v>
      </c>
      <c r="D1179" s="25" t="s">
        <v>2979</v>
      </c>
      <c r="E1179">
        <v>2.4</v>
      </c>
      <c r="F1179" s="1">
        <v>13496.715</v>
      </c>
      <c r="G1179">
        <v>0</v>
      </c>
      <c r="H1179" s="44">
        <f t="shared" si="18"/>
        <v>1</v>
      </c>
      <c r="I1179" s="1">
        <v>1500</v>
      </c>
      <c r="J1179" s="25" t="s">
        <v>3183</v>
      </c>
    </row>
    <row r="1180" spans="1:10" x14ac:dyDescent="0.25">
      <c r="A1180" t="s">
        <v>2224</v>
      </c>
      <c r="B1180" s="1">
        <v>18000</v>
      </c>
      <c r="C1180">
        <v>24</v>
      </c>
      <c r="D1180" s="25" t="s">
        <v>2979</v>
      </c>
      <c r="E1180">
        <v>2.4</v>
      </c>
      <c r="F1180" s="1">
        <v>13481.474999999999</v>
      </c>
      <c r="G1180">
        <v>0</v>
      </c>
      <c r="H1180" s="44">
        <f t="shared" si="18"/>
        <v>1</v>
      </c>
      <c r="I1180" s="1">
        <v>1075</v>
      </c>
      <c r="J1180" s="25" t="s">
        <v>3177</v>
      </c>
    </row>
    <row r="1181" spans="1:10" x14ac:dyDescent="0.25">
      <c r="A1181" t="s">
        <v>2334</v>
      </c>
      <c r="B1181" s="1">
        <v>15000</v>
      </c>
      <c r="C1181">
        <v>24</v>
      </c>
      <c r="D1181" s="25" t="s">
        <v>2979</v>
      </c>
      <c r="E1181">
        <v>2.4</v>
      </c>
      <c r="F1181" s="1">
        <v>13469.235000000001</v>
      </c>
      <c r="G1181">
        <v>0</v>
      </c>
      <c r="H1181" s="44">
        <f t="shared" si="18"/>
        <v>1</v>
      </c>
      <c r="I1181" s="1">
        <v>1250</v>
      </c>
      <c r="J1181" s="25" t="s">
        <v>3178</v>
      </c>
    </row>
    <row r="1182" spans="1:10" x14ac:dyDescent="0.25">
      <c r="A1182" t="s">
        <v>642</v>
      </c>
      <c r="B1182" s="1">
        <v>15000</v>
      </c>
      <c r="C1182">
        <v>24</v>
      </c>
      <c r="D1182" s="25" t="s">
        <v>2979</v>
      </c>
      <c r="E1182">
        <v>2.4</v>
      </c>
      <c r="F1182" s="1">
        <v>13459.11</v>
      </c>
      <c r="G1182">
        <v>0</v>
      </c>
      <c r="H1182" s="44">
        <f t="shared" si="18"/>
        <v>1</v>
      </c>
      <c r="I1182" s="1">
        <v>1000</v>
      </c>
      <c r="J1182" s="25" t="s">
        <v>3179</v>
      </c>
    </row>
    <row r="1183" spans="1:10" x14ac:dyDescent="0.25">
      <c r="A1183" t="s">
        <v>1299</v>
      </c>
      <c r="B1183" s="1">
        <v>15000</v>
      </c>
      <c r="C1183">
        <v>24</v>
      </c>
      <c r="D1183" s="25" t="s">
        <v>2979</v>
      </c>
      <c r="E1183">
        <v>2.4</v>
      </c>
      <c r="F1183" s="1">
        <v>13451.474999999999</v>
      </c>
      <c r="G1183">
        <v>0</v>
      </c>
      <c r="H1183" s="44">
        <f t="shared" si="18"/>
        <v>1</v>
      </c>
      <c r="I1183" s="1">
        <v>1000</v>
      </c>
      <c r="J1183" s="25" t="s">
        <v>3180</v>
      </c>
    </row>
    <row r="1184" spans="1:10" x14ac:dyDescent="0.25">
      <c r="A1184" t="s">
        <v>2930</v>
      </c>
      <c r="B1184" s="1">
        <v>21750</v>
      </c>
      <c r="C1184">
        <v>24</v>
      </c>
      <c r="D1184" s="25" t="s">
        <v>2979</v>
      </c>
      <c r="E1184">
        <v>2.4</v>
      </c>
      <c r="F1184" s="1">
        <v>13446.21</v>
      </c>
      <c r="G1184">
        <v>214</v>
      </c>
      <c r="H1184" s="44">
        <f t="shared" si="18"/>
        <v>8</v>
      </c>
      <c r="I1184" s="1">
        <v>1152.5</v>
      </c>
      <c r="J1184" s="25" t="s">
        <v>3181</v>
      </c>
    </row>
    <row r="1185" spans="1:10" x14ac:dyDescent="0.25">
      <c r="A1185" t="s">
        <v>2250</v>
      </c>
      <c r="B1185" s="1">
        <v>15000</v>
      </c>
      <c r="C1185">
        <v>24</v>
      </c>
      <c r="D1185" s="25" t="s">
        <v>2979</v>
      </c>
      <c r="E1185">
        <v>2.4</v>
      </c>
      <c r="F1185" s="1">
        <v>13434.599999999999</v>
      </c>
      <c r="G1185">
        <v>0</v>
      </c>
      <c r="H1185" s="44">
        <f t="shared" si="18"/>
        <v>1</v>
      </c>
      <c r="I1185" s="1">
        <v>1000</v>
      </c>
      <c r="J1185" s="25" t="s">
        <v>3182</v>
      </c>
    </row>
    <row r="1186" spans="1:10" x14ac:dyDescent="0.25">
      <c r="A1186" t="s">
        <v>2736</v>
      </c>
      <c r="B1186" s="1">
        <v>18000</v>
      </c>
      <c r="C1186">
        <v>24</v>
      </c>
      <c r="D1186" s="25" t="s">
        <v>2979</v>
      </c>
      <c r="E1186">
        <v>2.4</v>
      </c>
      <c r="F1186" s="1">
        <v>13419.974999999999</v>
      </c>
      <c r="G1186">
        <v>0</v>
      </c>
      <c r="H1186" s="44">
        <f t="shared" si="18"/>
        <v>1</v>
      </c>
      <c r="I1186" s="1">
        <v>1500</v>
      </c>
      <c r="J1186" s="25" t="s">
        <v>3183</v>
      </c>
    </row>
    <row r="1187" spans="1:10" x14ac:dyDescent="0.25">
      <c r="A1187" t="s">
        <v>1984</v>
      </c>
      <c r="B1187" s="1">
        <v>27750</v>
      </c>
      <c r="C1187">
        <v>24</v>
      </c>
      <c r="D1187" s="25" t="s">
        <v>2979</v>
      </c>
      <c r="E1187">
        <v>2.4</v>
      </c>
      <c r="F1187" s="1">
        <v>13406.82</v>
      </c>
      <c r="G1187">
        <v>0</v>
      </c>
      <c r="H1187" s="44">
        <f t="shared" si="18"/>
        <v>1</v>
      </c>
      <c r="I1187" s="1">
        <v>2000</v>
      </c>
      <c r="J1187" s="25" t="s">
        <v>3171</v>
      </c>
    </row>
    <row r="1188" spans="1:10" x14ac:dyDescent="0.25">
      <c r="A1188" t="s">
        <v>2463</v>
      </c>
      <c r="B1188" s="1">
        <v>14850</v>
      </c>
      <c r="C1188">
        <v>12</v>
      </c>
      <c r="D1188" s="25" t="s">
        <v>2979</v>
      </c>
      <c r="E1188">
        <v>2.4</v>
      </c>
      <c r="F1188" s="1">
        <v>13405.380000000001</v>
      </c>
      <c r="G1188">
        <v>0</v>
      </c>
      <c r="H1188" s="44">
        <f t="shared" si="18"/>
        <v>1</v>
      </c>
      <c r="I1188" s="1">
        <v>1104.7</v>
      </c>
      <c r="J1188" s="25" t="s">
        <v>3172</v>
      </c>
    </row>
    <row r="1189" spans="1:10" x14ac:dyDescent="0.25">
      <c r="A1189" t="s">
        <v>2100</v>
      </c>
      <c r="B1189" s="1">
        <v>15000</v>
      </c>
      <c r="C1189">
        <v>24</v>
      </c>
      <c r="D1189" s="25" t="s">
        <v>2979</v>
      </c>
      <c r="E1189">
        <v>2.4</v>
      </c>
      <c r="F1189" s="1">
        <v>13405.185000000001</v>
      </c>
      <c r="G1189">
        <v>0</v>
      </c>
      <c r="H1189" s="44">
        <f t="shared" si="18"/>
        <v>1</v>
      </c>
      <c r="I1189" s="1">
        <v>1000</v>
      </c>
      <c r="J1189" s="25" t="s">
        <v>3173</v>
      </c>
    </row>
    <row r="1190" spans="1:10" x14ac:dyDescent="0.25">
      <c r="A1190" t="s">
        <v>73</v>
      </c>
      <c r="B1190" s="1">
        <v>15000</v>
      </c>
      <c r="C1190">
        <v>24</v>
      </c>
      <c r="D1190" s="25" t="s">
        <v>2979</v>
      </c>
      <c r="E1190">
        <v>2.4</v>
      </c>
      <c r="F1190" s="1">
        <v>13389.165000000001</v>
      </c>
      <c r="G1190">
        <v>0</v>
      </c>
      <c r="H1190" s="44">
        <f t="shared" si="18"/>
        <v>1</v>
      </c>
      <c r="I1190" s="1">
        <v>1375.675</v>
      </c>
      <c r="J1190" s="25" t="s">
        <v>3174</v>
      </c>
    </row>
    <row r="1191" spans="1:10" x14ac:dyDescent="0.25">
      <c r="A1191" t="s">
        <v>2967</v>
      </c>
      <c r="B1191" s="1">
        <v>18000</v>
      </c>
      <c r="C1191">
        <v>24</v>
      </c>
      <c r="D1191" s="25" t="s">
        <v>2979</v>
      </c>
      <c r="E1191">
        <v>2.4</v>
      </c>
      <c r="F1191" s="1">
        <v>13378.77</v>
      </c>
      <c r="G1191">
        <v>0</v>
      </c>
      <c r="H1191" s="44">
        <f t="shared" si="18"/>
        <v>1</v>
      </c>
      <c r="I1191" s="1">
        <v>1500</v>
      </c>
      <c r="J1191" s="25" t="s">
        <v>3175</v>
      </c>
    </row>
    <row r="1192" spans="1:10" x14ac:dyDescent="0.25">
      <c r="A1192" t="s">
        <v>411</v>
      </c>
      <c r="B1192" s="1">
        <v>16500</v>
      </c>
      <c r="C1192">
        <v>24</v>
      </c>
      <c r="D1192" s="25" t="s">
        <v>2979</v>
      </c>
      <c r="E1192">
        <v>2.4</v>
      </c>
      <c r="F1192" s="1">
        <v>13365.300000000001</v>
      </c>
      <c r="G1192">
        <v>0</v>
      </c>
      <c r="H1192" s="44">
        <f t="shared" si="18"/>
        <v>1</v>
      </c>
      <c r="I1192" s="1">
        <v>1250</v>
      </c>
      <c r="J1192" s="25" t="s">
        <v>3176</v>
      </c>
    </row>
    <row r="1193" spans="1:10" x14ac:dyDescent="0.25">
      <c r="A1193" t="s">
        <v>317</v>
      </c>
      <c r="B1193" s="1">
        <v>18000</v>
      </c>
      <c r="C1193">
        <v>24</v>
      </c>
      <c r="D1193" s="25" t="s">
        <v>2979</v>
      </c>
      <c r="E1193">
        <v>2.4</v>
      </c>
      <c r="F1193" s="1">
        <v>13361.76</v>
      </c>
      <c r="G1193">
        <v>0</v>
      </c>
      <c r="H1193" s="44">
        <f t="shared" si="18"/>
        <v>1</v>
      </c>
      <c r="I1193" s="1">
        <v>1500</v>
      </c>
      <c r="J1193" s="25" t="s">
        <v>3177</v>
      </c>
    </row>
    <row r="1194" spans="1:10" x14ac:dyDescent="0.25">
      <c r="A1194" t="s">
        <v>1066</v>
      </c>
      <c r="B1194" s="1">
        <v>30000</v>
      </c>
      <c r="C1194">
        <v>36</v>
      </c>
      <c r="D1194" s="25" t="s">
        <v>2979</v>
      </c>
      <c r="E1194">
        <v>2.4</v>
      </c>
      <c r="F1194" s="1">
        <v>13331.775000000001</v>
      </c>
      <c r="G1194">
        <v>0</v>
      </c>
      <c r="H1194" s="44">
        <f t="shared" si="18"/>
        <v>1</v>
      </c>
      <c r="I1194" s="1">
        <v>785</v>
      </c>
      <c r="J1194" s="25" t="s">
        <v>3178</v>
      </c>
    </row>
    <row r="1195" spans="1:10" x14ac:dyDescent="0.25">
      <c r="A1195" t="s">
        <v>2800</v>
      </c>
      <c r="B1195" s="1">
        <v>30000</v>
      </c>
      <c r="C1195">
        <v>36</v>
      </c>
      <c r="D1195" s="25" t="s">
        <v>2979</v>
      </c>
      <c r="E1195">
        <v>2.4</v>
      </c>
      <c r="F1195" s="1">
        <v>13319.670000000002</v>
      </c>
      <c r="G1195">
        <v>53</v>
      </c>
      <c r="H1195" s="44">
        <f t="shared" si="18"/>
        <v>4</v>
      </c>
      <c r="I1195" s="1">
        <v>997.75</v>
      </c>
      <c r="J1195" s="25" t="s">
        <v>3179</v>
      </c>
    </row>
    <row r="1196" spans="1:10" x14ac:dyDescent="0.25">
      <c r="A1196" t="s">
        <v>1773</v>
      </c>
      <c r="B1196" s="1">
        <v>30000</v>
      </c>
      <c r="C1196">
        <v>36</v>
      </c>
      <c r="D1196" s="25" t="s">
        <v>2979</v>
      </c>
      <c r="E1196">
        <v>2.4</v>
      </c>
      <c r="F1196" s="1">
        <v>13295.655000000001</v>
      </c>
      <c r="G1196">
        <v>0</v>
      </c>
      <c r="H1196" s="44">
        <f t="shared" si="18"/>
        <v>1</v>
      </c>
      <c r="I1196" s="1">
        <v>750</v>
      </c>
      <c r="J1196" s="25" t="s">
        <v>3180</v>
      </c>
    </row>
    <row r="1197" spans="1:10" x14ac:dyDescent="0.25">
      <c r="A1197" t="s">
        <v>1045</v>
      </c>
      <c r="B1197" s="1">
        <v>30000</v>
      </c>
      <c r="C1197">
        <v>36</v>
      </c>
      <c r="D1197" s="25" t="s">
        <v>2979</v>
      </c>
      <c r="E1197">
        <v>2.4</v>
      </c>
      <c r="F1197" s="1">
        <v>13271.055</v>
      </c>
      <c r="G1197">
        <v>0</v>
      </c>
      <c r="H1197" s="44">
        <f t="shared" si="18"/>
        <v>1</v>
      </c>
      <c r="I1197" s="1">
        <v>3500</v>
      </c>
      <c r="J1197" s="25" t="s">
        <v>3181</v>
      </c>
    </row>
    <row r="1198" spans="1:10" x14ac:dyDescent="0.25">
      <c r="A1198" t="s">
        <v>2390</v>
      </c>
      <c r="B1198" s="1">
        <v>30000</v>
      </c>
      <c r="C1198">
        <v>36</v>
      </c>
      <c r="D1198" s="25" t="s">
        <v>2979</v>
      </c>
      <c r="E1198">
        <v>2.4</v>
      </c>
      <c r="F1198" s="1">
        <v>13262.82</v>
      </c>
      <c r="G1198">
        <v>20</v>
      </c>
      <c r="H1198" s="44">
        <f t="shared" si="18"/>
        <v>3</v>
      </c>
      <c r="I1198" s="1">
        <v>1825</v>
      </c>
      <c r="J1198" s="25" t="s">
        <v>3182</v>
      </c>
    </row>
    <row r="1199" spans="1:10" x14ac:dyDescent="0.25">
      <c r="A1199" t="s">
        <v>291</v>
      </c>
      <c r="B1199" s="1">
        <v>15000</v>
      </c>
      <c r="C1199">
        <v>18</v>
      </c>
      <c r="D1199" s="25" t="s">
        <v>2979</v>
      </c>
      <c r="E1199">
        <v>2.4</v>
      </c>
      <c r="F1199" s="1">
        <v>13257.074999999999</v>
      </c>
      <c r="G1199">
        <v>0</v>
      </c>
      <c r="H1199" s="44">
        <f t="shared" si="18"/>
        <v>1</v>
      </c>
      <c r="I1199" s="1">
        <v>1000</v>
      </c>
      <c r="J1199" s="25" t="s">
        <v>3182</v>
      </c>
    </row>
    <row r="1200" spans="1:10" x14ac:dyDescent="0.25">
      <c r="A1200" t="s">
        <v>62</v>
      </c>
      <c r="B1200" s="1">
        <v>18000</v>
      </c>
      <c r="C1200">
        <v>24</v>
      </c>
      <c r="D1200" s="25" t="s">
        <v>2979</v>
      </c>
      <c r="E1200">
        <v>2.4</v>
      </c>
      <c r="F1200" s="1">
        <v>13254.224999999999</v>
      </c>
      <c r="G1200">
        <v>3</v>
      </c>
      <c r="H1200" s="44">
        <f t="shared" si="18"/>
        <v>2</v>
      </c>
      <c r="I1200" s="1">
        <v>1500</v>
      </c>
      <c r="J1200" s="25" t="s">
        <v>3183</v>
      </c>
    </row>
    <row r="1201" spans="1:10" x14ac:dyDescent="0.25">
      <c r="A1201" t="s">
        <v>1835</v>
      </c>
      <c r="B1201" s="1">
        <v>13200</v>
      </c>
      <c r="C1201">
        <v>12</v>
      </c>
      <c r="D1201" s="25" t="s">
        <v>2979</v>
      </c>
      <c r="E1201">
        <v>2.4</v>
      </c>
      <c r="F1201" s="1">
        <v>13200</v>
      </c>
      <c r="G1201">
        <v>0</v>
      </c>
      <c r="H1201" s="44">
        <f t="shared" si="18"/>
        <v>1</v>
      </c>
      <c r="I1201" s="1">
        <v>2200</v>
      </c>
      <c r="J1201" s="25" t="s">
        <v>3170</v>
      </c>
    </row>
    <row r="1202" spans="1:10" x14ac:dyDescent="0.25">
      <c r="A1202" t="s">
        <v>2598</v>
      </c>
      <c r="B1202" s="1">
        <v>15000</v>
      </c>
      <c r="C1202">
        <v>18</v>
      </c>
      <c r="D1202" s="25" t="s">
        <v>2979</v>
      </c>
      <c r="E1202">
        <v>2.4</v>
      </c>
      <c r="F1202" s="1">
        <v>13178.865</v>
      </c>
      <c r="G1202">
        <v>0</v>
      </c>
      <c r="H1202" s="44">
        <f t="shared" si="18"/>
        <v>1</v>
      </c>
      <c r="I1202" s="1">
        <v>1000</v>
      </c>
      <c r="J1202" s="25" t="s">
        <v>3171</v>
      </c>
    </row>
    <row r="1203" spans="1:10" x14ac:dyDescent="0.25">
      <c r="A1203" t="s">
        <v>2555</v>
      </c>
      <c r="B1203" s="1">
        <v>30000</v>
      </c>
      <c r="C1203">
        <v>24</v>
      </c>
      <c r="D1203" s="25" t="s">
        <v>2979</v>
      </c>
      <c r="E1203">
        <v>2.4</v>
      </c>
      <c r="F1203" s="1">
        <v>13134.945</v>
      </c>
      <c r="G1203">
        <v>0</v>
      </c>
      <c r="H1203" s="44">
        <f t="shared" si="18"/>
        <v>1</v>
      </c>
      <c r="I1203" s="1">
        <v>3500</v>
      </c>
      <c r="J1203" s="25" t="s">
        <v>3172</v>
      </c>
    </row>
    <row r="1204" spans="1:10" x14ac:dyDescent="0.25">
      <c r="A1204" t="s">
        <v>810</v>
      </c>
      <c r="B1204" s="1">
        <v>15000</v>
      </c>
      <c r="C1204">
        <v>24</v>
      </c>
      <c r="D1204" s="25" t="s">
        <v>2979</v>
      </c>
      <c r="E1204">
        <v>2.4</v>
      </c>
      <c r="F1204" s="1">
        <v>13124.925000000001</v>
      </c>
      <c r="G1204">
        <v>92</v>
      </c>
      <c r="H1204" s="44">
        <f t="shared" si="18"/>
        <v>6</v>
      </c>
      <c r="I1204" s="1">
        <v>687.5</v>
      </c>
      <c r="J1204" s="25" t="s">
        <v>3173</v>
      </c>
    </row>
    <row r="1205" spans="1:10" x14ac:dyDescent="0.25">
      <c r="A1205" t="s">
        <v>1198</v>
      </c>
      <c r="B1205" s="1">
        <v>15000</v>
      </c>
      <c r="C1205">
        <v>24</v>
      </c>
      <c r="D1205" s="25" t="s">
        <v>2979</v>
      </c>
      <c r="E1205">
        <v>2.4</v>
      </c>
      <c r="F1205" s="1">
        <v>13124.550000000001</v>
      </c>
      <c r="G1205">
        <v>0</v>
      </c>
      <c r="H1205" s="44">
        <f t="shared" si="18"/>
        <v>1</v>
      </c>
      <c r="I1205" s="1">
        <v>1000</v>
      </c>
      <c r="J1205" s="25" t="s">
        <v>3174</v>
      </c>
    </row>
    <row r="1206" spans="1:10" x14ac:dyDescent="0.25">
      <c r="A1206" t="s">
        <v>39</v>
      </c>
      <c r="B1206" s="1">
        <v>15000</v>
      </c>
      <c r="C1206">
        <v>24</v>
      </c>
      <c r="D1206" s="25" t="s">
        <v>2979</v>
      </c>
      <c r="E1206">
        <v>2.4</v>
      </c>
      <c r="F1206" s="1">
        <v>13123.215</v>
      </c>
      <c r="G1206">
        <v>211</v>
      </c>
      <c r="H1206" s="44">
        <f t="shared" si="18"/>
        <v>8</v>
      </c>
      <c r="I1206" s="1">
        <v>1000</v>
      </c>
      <c r="J1206" s="25" t="s">
        <v>3175</v>
      </c>
    </row>
    <row r="1207" spans="1:10" x14ac:dyDescent="0.25">
      <c r="A1207" t="s">
        <v>1273</v>
      </c>
      <c r="B1207" s="1">
        <v>22500</v>
      </c>
      <c r="C1207">
        <v>24</v>
      </c>
      <c r="D1207" s="25" t="s">
        <v>2979</v>
      </c>
      <c r="E1207">
        <v>2.4</v>
      </c>
      <c r="F1207" s="1">
        <v>13122.36</v>
      </c>
      <c r="G1207">
        <v>1</v>
      </c>
      <c r="H1207" s="44">
        <f t="shared" si="18"/>
        <v>2</v>
      </c>
      <c r="I1207" s="1">
        <v>1700</v>
      </c>
      <c r="J1207" s="25" t="s">
        <v>3176</v>
      </c>
    </row>
    <row r="1208" spans="1:10" x14ac:dyDescent="0.25">
      <c r="A1208" t="s">
        <v>2023</v>
      </c>
      <c r="B1208" s="1">
        <v>15000</v>
      </c>
      <c r="C1208">
        <v>24</v>
      </c>
      <c r="D1208" s="25" t="s">
        <v>2979</v>
      </c>
      <c r="E1208">
        <v>2.4</v>
      </c>
      <c r="F1208" s="1">
        <v>13120.47</v>
      </c>
      <c r="G1208">
        <v>0</v>
      </c>
      <c r="H1208" s="44">
        <f t="shared" si="18"/>
        <v>1</v>
      </c>
      <c r="I1208" s="1">
        <v>1000</v>
      </c>
      <c r="J1208" s="25" t="s">
        <v>3177</v>
      </c>
    </row>
    <row r="1209" spans="1:10" x14ac:dyDescent="0.25">
      <c r="A1209" t="s">
        <v>2776</v>
      </c>
      <c r="B1209" s="1">
        <v>15000</v>
      </c>
      <c r="C1209">
        <v>24</v>
      </c>
      <c r="D1209" s="25" t="s">
        <v>2979</v>
      </c>
      <c r="E1209">
        <v>2.4</v>
      </c>
      <c r="F1209" s="1">
        <v>13120.349999999999</v>
      </c>
      <c r="G1209">
        <v>0</v>
      </c>
      <c r="H1209" s="44">
        <f t="shared" si="18"/>
        <v>1</v>
      </c>
      <c r="I1209" s="1">
        <v>1000</v>
      </c>
      <c r="J1209" s="25" t="s">
        <v>3178</v>
      </c>
    </row>
    <row r="1210" spans="1:10" x14ac:dyDescent="0.25">
      <c r="A1210" t="s">
        <v>2459</v>
      </c>
      <c r="B1210" s="1">
        <v>15000</v>
      </c>
      <c r="C1210">
        <v>24</v>
      </c>
      <c r="D1210" s="25" t="s">
        <v>2979</v>
      </c>
      <c r="E1210">
        <v>2.4</v>
      </c>
      <c r="F1210" s="1">
        <v>13119.435000000001</v>
      </c>
      <c r="G1210">
        <v>0</v>
      </c>
      <c r="H1210" s="44">
        <f t="shared" si="18"/>
        <v>1</v>
      </c>
      <c r="I1210" s="1">
        <v>1000</v>
      </c>
      <c r="J1210" s="25" t="s">
        <v>3179</v>
      </c>
    </row>
    <row r="1211" spans="1:10" x14ac:dyDescent="0.25">
      <c r="A1211" t="s">
        <v>57</v>
      </c>
      <c r="B1211" s="1">
        <v>39750</v>
      </c>
      <c r="C1211">
        <v>36</v>
      </c>
      <c r="D1211" s="25" t="s">
        <v>2979</v>
      </c>
      <c r="E1211">
        <v>2.4</v>
      </c>
      <c r="F1211" s="1">
        <v>13118.084999999999</v>
      </c>
      <c r="G1211">
        <v>0</v>
      </c>
      <c r="H1211" s="44">
        <f t="shared" si="18"/>
        <v>1</v>
      </c>
      <c r="I1211" s="1">
        <v>1355.2750000000001</v>
      </c>
      <c r="J1211" s="25" t="s">
        <v>3180</v>
      </c>
    </row>
    <row r="1212" spans="1:10" x14ac:dyDescent="0.25">
      <c r="A1212" t="s">
        <v>1442</v>
      </c>
      <c r="B1212" s="1">
        <v>15000</v>
      </c>
      <c r="C1212">
        <v>24</v>
      </c>
      <c r="D1212" s="25" t="s">
        <v>2979</v>
      </c>
      <c r="E1212">
        <v>2.4</v>
      </c>
      <c r="F1212" s="1">
        <v>13116.494999999999</v>
      </c>
      <c r="G1212">
        <v>48</v>
      </c>
      <c r="H1212" s="44">
        <f t="shared" si="18"/>
        <v>4</v>
      </c>
      <c r="I1212" s="1">
        <v>1000</v>
      </c>
      <c r="J1212" s="25" t="s">
        <v>3181</v>
      </c>
    </row>
    <row r="1213" spans="1:10" x14ac:dyDescent="0.25">
      <c r="A1213" t="s">
        <v>1682</v>
      </c>
      <c r="B1213" s="1">
        <v>20025</v>
      </c>
      <c r="C1213">
        <v>12</v>
      </c>
      <c r="D1213" s="25" t="s">
        <v>2979</v>
      </c>
      <c r="E1213">
        <v>2.4</v>
      </c>
      <c r="F1213" s="1">
        <v>13116.18</v>
      </c>
      <c r="G1213">
        <v>0</v>
      </c>
      <c r="H1213" s="44">
        <f t="shared" si="18"/>
        <v>1</v>
      </c>
      <c r="I1213" s="1">
        <v>3750</v>
      </c>
      <c r="J1213" s="25" t="s">
        <v>3182</v>
      </c>
    </row>
    <row r="1214" spans="1:10" x14ac:dyDescent="0.25">
      <c r="A1214" t="s">
        <v>1003</v>
      </c>
      <c r="B1214" s="1">
        <v>22500</v>
      </c>
      <c r="C1214">
        <v>24</v>
      </c>
      <c r="D1214" s="25" t="s">
        <v>2979</v>
      </c>
      <c r="E1214">
        <v>2.4</v>
      </c>
      <c r="F1214" s="1">
        <v>13109.084999999999</v>
      </c>
      <c r="G1214">
        <v>0</v>
      </c>
      <c r="H1214" s="44">
        <f t="shared" si="18"/>
        <v>1</v>
      </c>
      <c r="I1214" s="1">
        <v>2250</v>
      </c>
      <c r="J1214" s="25" t="s">
        <v>3183</v>
      </c>
    </row>
    <row r="1215" spans="1:10" x14ac:dyDescent="0.25">
      <c r="A1215" t="s">
        <v>572</v>
      </c>
      <c r="B1215" s="1">
        <v>16500</v>
      </c>
      <c r="C1215">
        <v>24</v>
      </c>
      <c r="D1215" s="25" t="s">
        <v>2979</v>
      </c>
      <c r="E1215">
        <v>2.4</v>
      </c>
      <c r="F1215" s="1">
        <v>13107.09</v>
      </c>
      <c r="G1215">
        <v>0</v>
      </c>
      <c r="H1215" s="44">
        <f t="shared" si="18"/>
        <v>1</v>
      </c>
      <c r="I1215" s="1">
        <v>1250</v>
      </c>
      <c r="J1215" s="25" t="s">
        <v>3170</v>
      </c>
    </row>
    <row r="1216" spans="1:10" x14ac:dyDescent="0.25">
      <c r="A1216" t="s">
        <v>2782</v>
      </c>
      <c r="B1216" s="1">
        <v>22500</v>
      </c>
      <c r="C1216">
        <v>24</v>
      </c>
      <c r="D1216" s="25" t="s">
        <v>2979</v>
      </c>
      <c r="E1216">
        <v>2.4</v>
      </c>
      <c r="F1216" s="1">
        <v>13099.199999999999</v>
      </c>
      <c r="G1216">
        <v>1</v>
      </c>
      <c r="H1216" s="44">
        <f t="shared" si="18"/>
        <v>2</v>
      </c>
      <c r="I1216" s="1">
        <v>2250</v>
      </c>
      <c r="J1216" s="25" t="s">
        <v>3171</v>
      </c>
    </row>
    <row r="1217" spans="1:10" x14ac:dyDescent="0.25">
      <c r="A1217" t="s">
        <v>2186</v>
      </c>
      <c r="B1217" s="1">
        <v>15000</v>
      </c>
      <c r="C1217">
        <v>24</v>
      </c>
      <c r="D1217" s="25" t="s">
        <v>2979</v>
      </c>
      <c r="E1217">
        <v>2.4</v>
      </c>
      <c r="F1217" s="1">
        <v>13097.189999999999</v>
      </c>
      <c r="G1217">
        <v>0</v>
      </c>
      <c r="H1217" s="44">
        <f t="shared" si="18"/>
        <v>1</v>
      </c>
      <c r="I1217" s="1">
        <v>1000</v>
      </c>
      <c r="J1217" s="25" t="s">
        <v>3172</v>
      </c>
    </row>
    <row r="1218" spans="1:10" x14ac:dyDescent="0.25">
      <c r="A1218" t="s">
        <v>2000</v>
      </c>
      <c r="B1218" s="1">
        <v>15000</v>
      </c>
      <c r="C1218">
        <v>24</v>
      </c>
      <c r="D1218" s="25" t="s">
        <v>2979</v>
      </c>
      <c r="E1218">
        <v>2.4</v>
      </c>
      <c r="F1218" s="1">
        <v>13086.39</v>
      </c>
      <c r="G1218">
        <v>0</v>
      </c>
      <c r="H1218" s="44">
        <f t="shared" si="18"/>
        <v>1</v>
      </c>
      <c r="I1218" s="1">
        <v>1750.1499999999999</v>
      </c>
      <c r="J1218" s="25" t="s">
        <v>3173</v>
      </c>
    </row>
    <row r="1219" spans="1:10" x14ac:dyDescent="0.25">
      <c r="A1219" t="s">
        <v>2196</v>
      </c>
      <c r="B1219" s="1">
        <v>15000</v>
      </c>
      <c r="C1219">
        <v>24</v>
      </c>
      <c r="D1219" s="25" t="s">
        <v>2979</v>
      </c>
      <c r="E1219">
        <v>2.4</v>
      </c>
      <c r="F1219" s="1">
        <v>13082.22</v>
      </c>
      <c r="G1219">
        <v>0</v>
      </c>
      <c r="H1219" s="44">
        <f t="shared" si="18"/>
        <v>1</v>
      </c>
      <c r="I1219" s="1">
        <v>1000</v>
      </c>
      <c r="J1219" s="25" t="s">
        <v>3174</v>
      </c>
    </row>
    <row r="1220" spans="1:10" x14ac:dyDescent="0.25">
      <c r="A1220" t="s">
        <v>1262</v>
      </c>
      <c r="B1220" s="1">
        <v>35250</v>
      </c>
      <c r="C1220">
        <v>36</v>
      </c>
      <c r="D1220" s="25" t="s">
        <v>2979</v>
      </c>
      <c r="E1220">
        <v>2.4</v>
      </c>
      <c r="F1220" s="1">
        <v>13077.060000000001</v>
      </c>
      <c r="G1220">
        <v>0</v>
      </c>
      <c r="H1220" s="44">
        <f t="shared" si="18"/>
        <v>1</v>
      </c>
      <c r="I1220" s="1">
        <v>1629</v>
      </c>
      <c r="J1220" s="25" t="s">
        <v>3175</v>
      </c>
    </row>
    <row r="1221" spans="1:10" x14ac:dyDescent="0.25">
      <c r="A1221" t="s">
        <v>2754</v>
      </c>
      <c r="B1221" s="1">
        <v>15000</v>
      </c>
      <c r="C1221">
        <v>24</v>
      </c>
      <c r="D1221" s="25" t="s">
        <v>2979</v>
      </c>
      <c r="E1221">
        <v>2.4</v>
      </c>
      <c r="F1221" s="1">
        <v>13061.145</v>
      </c>
      <c r="G1221">
        <v>0</v>
      </c>
      <c r="H1221" s="44">
        <f t="shared" si="18"/>
        <v>1</v>
      </c>
      <c r="I1221" s="1">
        <v>1000</v>
      </c>
      <c r="J1221" s="25" t="s">
        <v>3176</v>
      </c>
    </row>
    <row r="1222" spans="1:10" x14ac:dyDescent="0.25">
      <c r="A1222" t="s">
        <v>1401</v>
      </c>
      <c r="B1222" s="1">
        <v>15000</v>
      </c>
      <c r="C1222">
        <v>24</v>
      </c>
      <c r="D1222" s="25" t="s">
        <v>2979</v>
      </c>
      <c r="E1222">
        <v>2.4</v>
      </c>
      <c r="F1222" s="1">
        <v>13057.755000000001</v>
      </c>
      <c r="G1222">
        <v>1025</v>
      </c>
      <c r="H1222" s="44">
        <f t="shared" si="18"/>
        <v>8</v>
      </c>
      <c r="I1222" s="1">
        <v>0</v>
      </c>
      <c r="J1222" s="25" t="s">
        <v>3177</v>
      </c>
    </row>
    <row r="1223" spans="1:10" x14ac:dyDescent="0.25">
      <c r="A1223" t="s">
        <v>983</v>
      </c>
      <c r="B1223" s="1">
        <v>15000</v>
      </c>
      <c r="C1223">
        <v>24</v>
      </c>
      <c r="D1223" s="25" t="s">
        <v>2979</v>
      </c>
      <c r="E1223">
        <v>2.4</v>
      </c>
      <c r="F1223" s="1">
        <v>13051.755000000001</v>
      </c>
      <c r="G1223">
        <v>16</v>
      </c>
      <c r="H1223" s="44">
        <f t="shared" si="18"/>
        <v>3</v>
      </c>
      <c r="I1223" s="1">
        <v>1000</v>
      </c>
      <c r="J1223" s="25" t="s">
        <v>3178</v>
      </c>
    </row>
    <row r="1224" spans="1:10" x14ac:dyDescent="0.25">
      <c r="A1224" t="s">
        <v>1888</v>
      </c>
      <c r="B1224" s="1">
        <v>13050</v>
      </c>
      <c r="C1224">
        <v>24</v>
      </c>
      <c r="D1224" s="25" t="s">
        <v>2979</v>
      </c>
      <c r="E1224">
        <v>2.4</v>
      </c>
      <c r="F1224" s="1">
        <v>13050</v>
      </c>
      <c r="G1224">
        <v>0</v>
      </c>
      <c r="H1224" s="44">
        <f t="shared" si="18"/>
        <v>1</v>
      </c>
      <c r="I1224" s="1">
        <v>675</v>
      </c>
      <c r="J1224" s="25" t="s">
        <v>3179</v>
      </c>
    </row>
    <row r="1225" spans="1:10" x14ac:dyDescent="0.25">
      <c r="A1225" t="s">
        <v>2498</v>
      </c>
      <c r="B1225" s="1">
        <v>16500</v>
      </c>
      <c r="C1225">
        <v>24</v>
      </c>
      <c r="D1225" s="25" t="s">
        <v>2979</v>
      </c>
      <c r="E1225">
        <v>2.4</v>
      </c>
      <c r="F1225" s="1">
        <v>13049.505000000001</v>
      </c>
      <c r="G1225">
        <v>0</v>
      </c>
      <c r="H1225" s="44">
        <f t="shared" si="18"/>
        <v>1</v>
      </c>
      <c r="I1225" s="1">
        <v>1250</v>
      </c>
      <c r="J1225" s="25" t="s">
        <v>3180</v>
      </c>
    </row>
    <row r="1226" spans="1:10" x14ac:dyDescent="0.25">
      <c r="A1226" t="s">
        <v>1878</v>
      </c>
      <c r="B1226" s="1">
        <v>14250</v>
      </c>
      <c r="C1226">
        <v>12</v>
      </c>
      <c r="D1226" s="25" t="s">
        <v>2979</v>
      </c>
      <c r="E1226">
        <v>2.4</v>
      </c>
      <c r="F1226" s="1">
        <v>13045.439999999999</v>
      </c>
      <c r="G1226">
        <v>0</v>
      </c>
      <c r="H1226" s="44">
        <f t="shared" si="18"/>
        <v>1</v>
      </c>
      <c r="I1226" s="1">
        <v>1450</v>
      </c>
      <c r="J1226" s="25" t="s">
        <v>3181</v>
      </c>
    </row>
    <row r="1227" spans="1:10" x14ac:dyDescent="0.25">
      <c r="A1227" t="s">
        <v>2945</v>
      </c>
      <c r="B1227" s="1">
        <v>30000</v>
      </c>
      <c r="C1227">
        <v>36</v>
      </c>
      <c r="D1227" s="25" t="s">
        <v>2979</v>
      </c>
      <c r="E1227">
        <v>2.4</v>
      </c>
      <c r="F1227" s="1">
        <v>13030.064999999999</v>
      </c>
      <c r="G1227">
        <v>0</v>
      </c>
      <c r="H1227" s="44">
        <f t="shared" si="18"/>
        <v>1</v>
      </c>
      <c r="I1227" s="1">
        <v>2612.5</v>
      </c>
      <c r="J1227" s="25" t="s">
        <v>3182</v>
      </c>
    </row>
    <row r="1228" spans="1:10" x14ac:dyDescent="0.25">
      <c r="A1228" t="s">
        <v>168</v>
      </c>
      <c r="B1228" s="1">
        <v>15000</v>
      </c>
      <c r="C1228">
        <v>24</v>
      </c>
      <c r="D1228" s="25" t="s">
        <v>2979</v>
      </c>
      <c r="E1228">
        <v>2.4</v>
      </c>
      <c r="F1228" s="1">
        <v>13014.584999999999</v>
      </c>
      <c r="G1228">
        <v>0</v>
      </c>
      <c r="H1228" s="44">
        <f t="shared" si="18"/>
        <v>1</v>
      </c>
      <c r="I1228" s="1">
        <v>1000</v>
      </c>
      <c r="J1228" s="25" t="s">
        <v>3183</v>
      </c>
    </row>
    <row r="1229" spans="1:10" x14ac:dyDescent="0.25">
      <c r="A1229" t="s">
        <v>979</v>
      </c>
      <c r="B1229" s="1">
        <v>15000</v>
      </c>
      <c r="C1229">
        <v>24</v>
      </c>
      <c r="D1229" s="25" t="s">
        <v>2979</v>
      </c>
      <c r="E1229">
        <v>2.4</v>
      </c>
      <c r="F1229" s="1">
        <v>13000.545000000002</v>
      </c>
      <c r="G1229">
        <v>0</v>
      </c>
      <c r="H1229" s="44">
        <f t="shared" ref="H1229:H1292" si="19">VLOOKUP(G1229,$D$2:$F$9,3)</f>
        <v>1</v>
      </c>
      <c r="I1229" s="1">
        <v>1000</v>
      </c>
      <c r="J1229" s="25" t="s">
        <v>3170</v>
      </c>
    </row>
    <row r="1230" spans="1:10" x14ac:dyDescent="0.25">
      <c r="A1230" t="s">
        <v>483</v>
      </c>
      <c r="B1230" s="1">
        <v>15000</v>
      </c>
      <c r="C1230">
        <v>24</v>
      </c>
      <c r="D1230" s="25" t="s">
        <v>2979</v>
      </c>
      <c r="E1230">
        <v>2.4</v>
      </c>
      <c r="F1230" s="1">
        <v>13000.380000000001</v>
      </c>
      <c r="G1230">
        <v>0</v>
      </c>
      <c r="H1230" s="44">
        <f t="shared" si="19"/>
        <v>1</v>
      </c>
      <c r="I1230" s="1">
        <v>1000</v>
      </c>
      <c r="J1230" s="25" t="s">
        <v>3170</v>
      </c>
    </row>
    <row r="1231" spans="1:10" x14ac:dyDescent="0.25">
      <c r="A1231" t="s">
        <v>1395</v>
      </c>
      <c r="B1231" s="1">
        <v>27000</v>
      </c>
      <c r="C1231">
        <v>24</v>
      </c>
      <c r="D1231" s="25" t="s">
        <v>2979</v>
      </c>
      <c r="E1231">
        <v>2.4</v>
      </c>
      <c r="F1231" s="1">
        <v>12984.869999999999</v>
      </c>
      <c r="G1231">
        <v>257</v>
      </c>
      <c r="H1231" s="44">
        <f t="shared" si="19"/>
        <v>8</v>
      </c>
      <c r="I1231" s="1">
        <v>0</v>
      </c>
      <c r="J1231" s="25" t="s">
        <v>3171</v>
      </c>
    </row>
    <row r="1232" spans="1:10" x14ac:dyDescent="0.25">
      <c r="A1232" t="s">
        <v>331</v>
      </c>
      <c r="B1232" s="1">
        <v>15000</v>
      </c>
      <c r="C1232">
        <v>24</v>
      </c>
      <c r="D1232" s="25" t="s">
        <v>2979</v>
      </c>
      <c r="E1232">
        <v>2.4</v>
      </c>
      <c r="F1232" s="1">
        <v>12974.115</v>
      </c>
      <c r="G1232">
        <v>415</v>
      </c>
      <c r="H1232" s="44">
        <f t="shared" si="19"/>
        <v>8</v>
      </c>
      <c r="I1232" s="1">
        <v>250</v>
      </c>
      <c r="J1232" s="25" t="s">
        <v>3172</v>
      </c>
    </row>
    <row r="1233" spans="1:10" x14ac:dyDescent="0.25">
      <c r="A1233" t="s">
        <v>2746</v>
      </c>
      <c r="B1233" s="1">
        <v>15000</v>
      </c>
      <c r="C1233">
        <v>24</v>
      </c>
      <c r="D1233" s="25" t="s">
        <v>2979</v>
      </c>
      <c r="E1233">
        <v>2.4</v>
      </c>
      <c r="F1233" s="1">
        <v>12967.545000000002</v>
      </c>
      <c r="G1233">
        <v>0</v>
      </c>
      <c r="H1233" s="44">
        <f t="shared" si="19"/>
        <v>1</v>
      </c>
      <c r="I1233" s="1">
        <v>1000</v>
      </c>
      <c r="J1233" s="25" t="s">
        <v>3173</v>
      </c>
    </row>
    <row r="1234" spans="1:10" x14ac:dyDescent="0.25">
      <c r="A1234" t="s">
        <v>1963</v>
      </c>
      <c r="B1234" s="1">
        <v>22500</v>
      </c>
      <c r="C1234">
        <v>24</v>
      </c>
      <c r="D1234" s="25" t="s">
        <v>2979</v>
      </c>
      <c r="E1234">
        <v>2.4</v>
      </c>
      <c r="F1234" s="1">
        <v>12966.84</v>
      </c>
      <c r="G1234">
        <v>0</v>
      </c>
      <c r="H1234" s="44">
        <f t="shared" si="19"/>
        <v>1</v>
      </c>
      <c r="I1234" s="1">
        <v>2250</v>
      </c>
      <c r="J1234" s="25" t="s">
        <v>3174</v>
      </c>
    </row>
    <row r="1235" spans="1:10" x14ac:dyDescent="0.25">
      <c r="A1235" t="s">
        <v>2488</v>
      </c>
      <c r="B1235" s="1">
        <v>15000</v>
      </c>
      <c r="C1235">
        <v>24</v>
      </c>
      <c r="D1235" s="25" t="s">
        <v>2979</v>
      </c>
      <c r="E1235">
        <v>2.4</v>
      </c>
      <c r="F1235" s="1">
        <v>12965.369999999999</v>
      </c>
      <c r="G1235">
        <v>0</v>
      </c>
      <c r="H1235" s="44">
        <f t="shared" si="19"/>
        <v>1</v>
      </c>
      <c r="I1235" s="1">
        <v>1000</v>
      </c>
      <c r="J1235" s="25" t="s">
        <v>3175</v>
      </c>
    </row>
    <row r="1236" spans="1:10" x14ac:dyDescent="0.25">
      <c r="A1236" t="s">
        <v>2748</v>
      </c>
      <c r="B1236" s="1">
        <v>30000</v>
      </c>
      <c r="C1236">
        <v>36</v>
      </c>
      <c r="D1236" s="25" t="s">
        <v>2979</v>
      </c>
      <c r="E1236">
        <v>2.4</v>
      </c>
      <c r="F1236" s="1">
        <v>12952.275000000001</v>
      </c>
      <c r="G1236">
        <v>0</v>
      </c>
      <c r="H1236" s="44">
        <f t="shared" si="19"/>
        <v>1</v>
      </c>
      <c r="I1236" s="1">
        <v>562.5</v>
      </c>
      <c r="J1236" s="25" t="s">
        <v>3176</v>
      </c>
    </row>
    <row r="1237" spans="1:10" x14ac:dyDescent="0.25">
      <c r="A1237" t="s">
        <v>1946</v>
      </c>
      <c r="B1237" s="1">
        <v>15000</v>
      </c>
      <c r="C1237">
        <v>24</v>
      </c>
      <c r="D1237" s="25" t="s">
        <v>2979</v>
      </c>
      <c r="E1237">
        <v>2.4</v>
      </c>
      <c r="F1237" s="1">
        <v>12941.055</v>
      </c>
      <c r="G1237">
        <v>0</v>
      </c>
      <c r="H1237" s="44">
        <f t="shared" si="19"/>
        <v>1</v>
      </c>
      <c r="I1237" s="1">
        <v>1002.7750000000001</v>
      </c>
      <c r="J1237" s="25" t="s">
        <v>3177</v>
      </c>
    </row>
    <row r="1238" spans="1:10" x14ac:dyDescent="0.25">
      <c r="A1238" t="s">
        <v>2054</v>
      </c>
      <c r="B1238" s="1">
        <v>20700</v>
      </c>
      <c r="C1238">
        <v>24</v>
      </c>
      <c r="D1238" s="25" t="s">
        <v>2979</v>
      </c>
      <c r="E1238">
        <v>2.4</v>
      </c>
      <c r="F1238" s="1">
        <v>12927.900000000001</v>
      </c>
      <c r="G1238">
        <v>10</v>
      </c>
      <c r="H1238" s="44">
        <f t="shared" si="19"/>
        <v>3</v>
      </c>
      <c r="I1238" s="1">
        <v>1362.5</v>
      </c>
      <c r="J1238" s="25" t="s">
        <v>3178</v>
      </c>
    </row>
    <row r="1239" spans="1:10" x14ac:dyDescent="0.25">
      <c r="A1239" t="s">
        <v>1622</v>
      </c>
      <c r="B1239" s="1">
        <v>15000</v>
      </c>
      <c r="C1239">
        <v>24</v>
      </c>
      <c r="D1239" s="25" t="s">
        <v>2979</v>
      </c>
      <c r="E1239">
        <v>2.4</v>
      </c>
      <c r="F1239" s="1">
        <v>12923.28</v>
      </c>
      <c r="G1239">
        <v>0</v>
      </c>
      <c r="H1239" s="44">
        <f t="shared" si="19"/>
        <v>1</v>
      </c>
      <c r="I1239" s="1">
        <v>1000</v>
      </c>
      <c r="J1239" s="25" t="s">
        <v>3179</v>
      </c>
    </row>
    <row r="1240" spans="1:10" x14ac:dyDescent="0.25">
      <c r="A1240" t="s">
        <v>1149</v>
      </c>
      <c r="B1240" s="1">
        <v>15000</v>
      </c>
      <c r="C1240">
        <v>24</v>
      </c>
      <c r="D1240" s="25" t="s">
        <v>2979</v>
      </c>
      <c r="E1240">
        <v>2.4</v>
      </c>
      <c r="F1240" s="1">
        <v>12864.18</v>
      </c>
      <c r="G1240">
        <v>0</v>
      </c>
      <c r="H1240" s="44">
        <f t="shared" si="19"/>
        <v>1</v>
      </c>
      <c r="I1240" s="1">
        <v>1000</v>
      </c>
      <c r="J1240" s="25" t="s">
        <v>3180</v>
      </c>
    </row>
    <row r="1241" spans="1:10" x14ac:dyDescent="0.25">
      <c r="A1241" t="s">
        <v>171</v>
      </c>
      <c r="B1241" s="1">
        <v>15000</v>
      </c>
      <c r="C1241">
        <v>24</v>
      </c>
      <c r="D1241" s="25" t="s">
        <v>2979</v>
      </c>
      <c r="E1241">
        <v>2.4</v>
      </c>
      <c r="F1241" s="1">
        <v>12849.84</v>
      </c>
      <c r="G1241">
        <v>81</v>
      </c>
      <c r="H1241" s="44">
        <f t="shared" si="19"/>
        <v>5</v>
      </c>
      <c r="I1241" s="1">
        <v>1000</v>
      </c>
      <c r="J1241" s="25" t="s">
        <v>3181</v>
      </c>
    </row>
    <row r="1242" spans="1:10" x14ac:dyDescent="0.25">
      <c r="A1242" t="s">
        <v>2399</v>
      </c>
      <c r="B1242" s="1">
        <v>15750</v>
      </c>
      <c r="C1242">
        <v>24</v>
      </c>
      <c r="D1242" s="25" t="s">
        <v>2979</v>
      </c>
      <c r="E1242">
        <v>2.4</v>
      </c>
      <c r="F1242" s="1">
        <v>12847.14</v>
      </c>
      <c r="G1242">
        <v>0</v>
      </c>
      <c r="H1242" s="44">
        <f t="shared" si="19"/>
        <v>1</v>
      </c>
      <c r="I1242" s="1">
        <v>1125</v>
      </c>
      <c r="J1242" s="25" t="s">
        <v>3182</v>
      </c>
    </row>
    <row r="1243" spans="1:10" x14ac:dyDescent="0.25">
      <c r="A1243" t="s">
        <v>1735</v>
      </c>
      <c r="B1243" s="1">
        <v>13500</v>
      </c>
      <c r="C1243">
        <v>24</v>
      </c>
      <c r="D1243" s="25" t="s">
        <v>2979</v>
      </c>
      <c r="E1243">
        <v>2.4</v>
      </c>
      <c r="F1243" s="1">
        <v>12818.744999999999</v>
      </c>
      <c r="G1243">
        <v>0</v>
      </c>
      <c r="H1243" s="44">
        <f t="shared" si="19"/>
        <v>1</v>
      </c>
      <c r="I1243" s="1">
        <v>750</v>
      </c>
      <c r="J1243" s="25" t="s">
        <v>3183</v>
      </c>
    </row>
    <row r="1244" spans="1:10" x14ac:dyDescent="0.25">
      <c r="A1244" t="s">
        <v>2374</v>
      </c>
      <c r="B1244" s="1">
        <v>30750</v>
      </c>
      <c r="C1244">
        <v>24</v>
      </c>
      <c r="D1244" s="25" t="s">
        <v>2979</v>
      </c>
      <c r="E1244">
        <v>2.4</v>
      </c>
      <c r="F1244" s="1">
        <v>12807.51</v>
      </c>
      <c r="G1244">
        <v>57</v>
      </c>
      <c r="H1244" s="44">
        <f t="shared" si="19"/>
        <v>4</v>
      </c>
      <c r="I1244" s="1">
        <v>1067.5</v>
      </c>
      <c r="J1244" s="25" t="s">
        <v>3170</v>
      </c>
    </row>
    <row r="1245" spans="1:10" x14ac:dyDescent="0.25">
      <c r="A1245" t="s">
        <v>1434</v>
      </c>
      <c r="B1245" s="1">
        <v>15000</v>
      </c>
      <c r="C1245">
        <v>24</v>
      </c>
      <c r="D1245" s="25" t="s">
        <v>2979</v>
      </c>
      <c r="E1245">
        <v>2.4</v>
      </c>
      <c r="F1245" s="1">
        <v>12800.49</v>
      </c>
      <c r="G1245">
        <v>0</v>
      </c>
      <c r="H1245" s="44">
        <f t="shared" si="19"/>
        <v>1</v>
      </c>
      <c r="I1245" s="1">
        <v>1000</v>
      </c>
      <c r="J1245" s="25" t="s">
        <v>3171</v>
      </c>
    </row>
    <row r="1246" spans="1:10" x14ac:dyDescent="0.25">
      <c r="A1246" t="s">
        <v>1810</v>
      </c>
      <c r="B1246" s="1">
        <v>15000</v>
      </c>
      <c r="C1246">
        <v>24</v>
      </c>
      <c r="D1246" s="25" t="s">
        <v>2979</v>
      </c>
      <c r="E1246">
        <v>2.4</v>
      </c>
      <c r="F1246" s="1">
        <v>12792.630000000001</v>
      </c>
      <c r="G1246">
        <v>0</v>
      </c>
      <c r="H1246" s="44">
        <f t="shared" si="19"/>
        <v>1</v>
      </c>
      <c r="I1246" s="1">
        <v>1000</v>
      </c>
      <c r="J1246" s="25" t="s">
        <v>3172</v>
      </c>
    </row>
    <row r="1247" spans="1:10" x14ac:dyDescent="0.25">
      <c r="A1247" t="s">
        <v>1335</v>
      </c>
      <c r="B1247" s="1">
        <v>15000</v>
      </c>
      <c r="C1247">
        <v>24</v>
      </c>
      <c r="D1247" s="25" t="s">
        <v>2979</v>
      </c>
      <c r="E1247">
        <v>2.4</v>
      </c>
      <c r="F1247" s="1">
        <v>12758.954999999998</v>
      </c>
      <c r="G1247">
        <v>0</v>
      </c>
      <c r="H1247" s="44">
        <f t="shared" si="19"/>
        <v>1</v>
      </c>
      <c r="I1247" s="1">
        <v>1000</v>
      </c>
      <c r="J1247" s="25" t="s">
        <v>3173</v>
      </c>
    </row>
    <row r="1248" spans="1:10" x14ac:dyDescent="0.25">
      <c r="A1248" t="s">
        <v>1867</v>
      </c>
      <c r="B1248" s="1">
        <v>12750</v>
      </c>
      <c r="C1248">
        <v>24</v>
      </c>
      <c r="D1248" s="25" t="s">
        <v>2979</v>
      </c>
      <c r="E1248">
        <v>2.4</v>
      </c>
      <c r="F1248" s="1">
        <v>12750</v>
      </c>
      <c r="G1248">
        <v>0</v>
      </c>
      <c r="H1248" s="44">
        <f t="shared" si="19"/>
        <v>1</v>
      </c>
      <c r="I1248" s="1">
        <v>625</v>
      </c>
      <c r="J1248" s="25" t="s">
        <v>3174</v>
      </c>
    </row>
    <row r="1249" spans="1:10" x14ac:dyDescent="0.25">
      <c r="A1249" t="s">
        <v>1929</v>
      </c>
      <c r="B1249" s="1">
        <v>12750</v>
      </c>
      <c r="C1249">
        <v>24</v>
      </c>
      <c r="D1249" s="25" t="s">
        <v>2979</v>
      </c>
      <c r="E1249">
        <v>2.4</v>
      </c>
      <c r="F1249" s="1">
        <v>12750</v>
      </c>
      <c r="G1249">
        <v>0</v>
      </c>
      <c r="H1249" s="44">
        <f t="shared" si="19"/>
        <v>1</v>
      </c>
      <c r="I1249" s="1">
        <v>625</v>
      </c>
      <c r="J1249" s="25" t="s">
        <v>3175</v>
      </c>
    </row>
    <row r="1250" spans="1:10" x14ac:dyDescent="0.25">
      <c r="A1250" t="s">
        <v>994</v>
      </c>
      <c r="B1250" s="1">
        <v>18000</v>
      </c>
      <c r="C1250">
        <v>24</v>
      </c>
      <c r="D1250" s="25" t="s">
        <v>2979</v>
      </c>
      <c r="E1250">
        <v>2.4</v>
      </c>
      <c r="F1250" s="1">
        <v>12749.895</v>
      </c>
      <c r="G1250">
        <v>15</v>
      </c>
      <c r="H1250" s="44">
        <f t="shared" si="19"/>
        <v>3</v>
      </c>
      <c r="I1250" s="1">
        <v>1500</v>
      </c>
      <c r="J1250" s="25" t="s">
        <v>3176</v>
      </c>
    </row>
    <row r="1251" spans="1:10" x14ac:dyDescent="0.25">
      <c r="A1251" t="s">
        <v>584</v>
      </c>
      <c r="B1251" s="1">
        <v>18000</v>
      </c>
      <c r="C1251">
        <v>24</v>
      </c>
      <c r="D1251" s="25" t="s">
        <v>2979</v>
      </c>
      <c r="E1251">
        <v>2.4</v>
      </c>
      <c r="F1251" s="1">
        <v>12749.564999999999</v>
      </c>
      <c r="G1251">
        <v>0</v>
      </c>
      <c r="H1251" s="44">
        <f t="shared" si="19"/>
        <v>1</v>
      </c>
      <c r="I1251" s="1">
        <v>1500</v>
      </c>
      <c r="J1251" s="25" t="s">
        <v>3177</v>
      </c>
    </row>
    <row r="1252" spans="1:10" x14ac:dyDescent="0.25">
      <c r="A1252" t="s">
        <v>1088</v>
      </c>
      <c r="B1252" s="1">
        <v>18000</v>
      </c>
      <c r="C1252">
        <v>24</v>
      </c>
      <c r="D1252" s="25" t="s">
        <v>2979</v>
      </c>
      <c r="E1252">
        <v>2.4</v>
      </c>
      <c r="F1252" s="1">
        <v>12748.800000000001</v>
      </c>
      <c r="G1252">
        <v>14</v>
      </c>
      <c r="H1252" s="44">
        <f t="shared" si="19"/>
        <v>3</v>
      </c>
      <c r="I1252" s="1">
        <v>1475</v>
      </c>
      <c r="J1252" s="25" t="s">
        <v>3178</v>
      </c>
    </row>
    <row r="1253" spans="1:10" x14ac:dyDescent="0.25">
      <c r="A1253" t="s">
        <v>683</v>
      </c>
      <c r="B1253" s="1">
        <v>30000</v>
      </c>
      <c r="C1253">
        <v>18</v>
      </c>
      <c r="D1253" s="25" t="s">
        <v>2979</v>
      </c>
      <c r="E1253">
        <v>2.4</v>
      </c>
      <c r="F1253" s="1">
        <v>12741.824999999999</v>
      </c>
      <c r="G1253">
        <v>0</v>
      </c>
      <c r="H1253" s="44">
        <f t="shared" si="19"/>
        <v>1</v>
      </c>
      <c r="I1253" s="1">
        <v>1500</v>
      </c>
      <c r="J1253" s="25" t="s">
        <v>3179</v>
      </c>
    </row>
    <row r="1254" spans="1:10" x14ac:dyDescent="0.25">
      <c r="A1254" t="s">
        <v>567</v>
      </c>
      <c r="B1254" s="1">
        <v>18000</v>
      </c>
      <c r="C1254">
        <v>24</v>
      </c>
      <c r="D1254" s="25" t="s">
        <v>2979</v>
      </c>
      <c r="E1254">
        <v>2.4</v>
      </c>
      <c r="F1254" s="1">
        <v>12738.525000000001</v>
      </c>
      <c r="G1254">
        <v>40</v>
      </c>
      <c r="H1254" s="44">
        <f t="shared" si="19"/>
        <v>4</v>
      </c>
      <c r="I1254" s="1">
        <v>1500</v>
      </c>
      <c r="J1254" s="25" t="s">
        <v>3180</v>
      </c>
    </row>
    <row r="1255" spans="1:10" x14ac:dyDescent="0.25">
      <c r="A1255" t="s">
        <v>1300</v>
      </c>
      <c r="B1255" s="1">
        <v>18000</v>
      </c>
      <c r="C1255">
        <v>24</v>
      </c>
      <c r="D1255" s="25" t="s">
        <v>2979</v>
      </c>
      <c r="E1255">
        <v>2.4</v>
      </c>
      <c r="F1255" s="1">
        <v>12738.135</v>
      </c>
      <c r="G1255">
        <v>0</v>
      </c>
      <c r="H1255" s="44">
        <f t="shared" si="19"/>
        <v>1</v>
      </c>
      <c r="I1255" s="1">
        <v>1500</v>
      </c>
      <c r="J1255" s="25" t="s">
        <v>3181</v>
      </c>
    </row>
    <row r="1256" spans="1:10" x14ac:dyDescent="0.25">
      <c r="A1256" t="s">
        <v>2602</v>
      </c>
      <c r="B1256" s="1">
        <v>15000</v>
      </c>
      <c r="C1256">
        <v>24</v>
      </c>
      <c r="D1256" s="25" t="s">
        <v>2979</v>
      </c>
      <c r="E1256">
        <v>2.4</v>
      </c>
      <c r="F1256" s="1">
        <v>12733.619999999999</v>
      </c>
      <c r="G1256">
        <v>0</v>
      </c>
      <c r="H1256" s="44">
        <f t="shared" si="19"/>
        <v>1</v>
      </c>
      <c r="I1256" s="1">
        <v>1000</v>
      </c>
      <c r="J1256" s="25" t="s">
        <v>3182</v>
      </c>
    </row>
    <row r="1257" spans="1:10" x14ac:dyDescent="0.25">
      <c r="A1257" t="s">
        <v>743</v>
      </c>
      <c r="B1257" s="1">
        <v>18000</v>
      </c>
      <c r="C1257">
        <v>24</v>
      </c>
      <c r="D1257" s="25" t="s">
        <v>2979</v>
      </c>
      <c r="E1257">
        <v>2.4</v>
      </c>
      <c r="F1257" s="1">
        <v>12727.574999999999</v>
      </c>
      <c r="G1257">
        <v>14</v>
      </c>
      <c r="H1257" s="44">
        <f t="shared" si="19"/>
        <v>3</v>
      </c>
      <c r="I1257" s="1">
        <v>1000</v>
      </c>
      <c r="J1257" s="25" t="s">
        <v>3183</v>
      </c>
    </row>
    <row r="1258" spans="1:10" x14ac:dyDescent="0.25">
      <c r="A1258" t="s">
        <v>1308</v>
      </c>
      <c r="B1258" s="1">
        <v>18000</v>
      </c>
      <c r="C1258">
        <v>24</v>
      </c>
      <c r="D1258" s="25" t="s">
        <v>2979</v>
      </c>
      <c r="E1258">
        <v>2.4</v>
      </c>
      <c r="F1258" s="1">
        <v>12720.689999999999</v>
      </c>
      <c r="G1258">
        <v>135</v>
      </c>
      <c r="H1258" s="44">
        <f t="shared" si="19"/>
        <v>7</v>
      </c>
      <c r="I1258" s="1">
        <v>1500</v>
      </c>
      <c r="J1258" s="25" t="s">
        <v>3170</v>
      </c>
    </row>
    <row r="1259" spans="1:10" x14ac:dyDescent="0.25">
      <c r="A1259" t="s">
        <v>945</v>
      </c>
      <c r="B1259" s="1">
        <v>30000</v>
      </c>
      <c r="C1259">
        <v>24</v>
      </c>
      <c r="D1259" s="25" t="s">
        <v>2979</v>
      </c>
      <c r="E1259">
        <v>2.4</v>
      </c>
      <c r="F1259" s="1">
        <v>12714.630000000001</v>
      </c>
      <c r="G1259">
        <v>83</v>
      </c>
      <c r="H1259" s="44">
        <f t="shared" si="19"/>
        <v>5</v>
      </c>
      <c r="I1259" s="1">
        <v>2000</v>
      </c>
      <c r="J1259" s="25" t="s">
        <v>3171</v>
      </c>
    </row>
    <row r="1260" spans="1:10" x14ac:dyDescent="0.25">
      <c r="A1260" t="s">
        <v>2521</v>
      </c>
      <c r="B1260" s="1">
        <v>22500</v>
      </c>
      <c r="C1260">
        <v>24</v>
      </c>
      <c r="D1260" s="25" t="s">
        <v>2979</v>
      </c>
      <c r="E1260">
        <v>2.4</v>
      </c>
      <c r="F1260" s="1">
        <v>12713.594999999999</v>
      </c>
      <c r="G1260">
        <v>0</v>
      </c>
      <c r="H1260" s="44">
        <f t="shared" si="19"/>
        <v>1</v>
      </c>
      <c r="I1260" s="1">
        <v>1698</v>
      </c>
      <c r="J1260" s="25" t="s">
        <v>3172</v>
      </c>
    </row>
    <row r="1261" spans="1:10" x14ac:dyDescent="0.25">
      <c r="A1261" t="s">
        <v>2811</v>
      </c>
      <c r="B1261" s="1">
        <v>18000</v>
      </c>
      <c r="C1261">
        <v>24</v>
      </c>
      <c r="D1261" s="25" t="s">
        <v>2979</v>
      </c>
      <c r="E1261">
        <v>2.4</v>
      </c>
      <c r="F1261" s="1">
        <v>12708.75</v>
      </c>
      <c r="G1261">
        <v>0</v>
      </c>
      <c r="H1261" s="44">
        <f t="shared" si="19"/>
        <v>1</v>
      </c>
      <c r="I1261" s="1">
        <v>1500</v>
      </c>
      <c r="J1261" s="25" t="s">
        <v>3173</v>
      </c>
    </row>
    <row r="1262" spans="1:10" x14ac:dyDescent="0.25">
      <c r="A1262" t="s">
        <v>1652</v>
      </c>
      <c r="B1262" s="1">
        <v>18000</v>
      </c>
      <c r="C1262">
        <v>24</v>
      </c>
      <c r="D1262" s="25" t="s">
        <v>2979</v>
      </c>
      <c r="E1262">
        <v>2.4</v>
      </c>
      <c r="F1262" s="1">
        <v>12705.375</v>
      </c>
      <c r="G1262">
        <v>0</v>
      </c>
      <c r="H1262" s="44">
        <f t="shared" si="19"/>
        <v>1</v>
      </c>
      <c r="I1262" s="1">
        <v>1500</v>
      </c>
      <c r="J1262" s="25" t="s">
        <v>3174</v>
      </c>
    </row>
    <row r="1263" spans="1:10" x14ac:dyDescent="0.25">
      <c r="A1263" t="s">
        <v>846</v>
      </c>
      <c r="B1263" s="1">
        <v>15000</v>
      </c>
      <c r="C1263">
        <v>24</v>
      </c>
      <c r="D1263" s="25" t="s">
        <v>2979</v>
      </c>
      <c r="E1263">
        <v>2.4</v>
      </c>
      <c r="F1263" s="1">
        <v>12666.224999999999</v>
      </c>
      <c r="G1263">
        <v>0</v>
      </c>
      <c r="H1263" s="44">
        <f t="shared" si="19"/>
        <v>1</v>
      </c>
      <c r="I1263" s="1">
        <v>1000</v>
      </c>
      <c r="J1263" s="25" t="s">
        <v>3175</v>
      </c>
    </row>
    <row r="1264" spans="1:10" x14ac:dyDescent="0.25">
      <c r="A1264" t="s">
        <v>1588</v>
      </c>
      <c r="B1264" s="1">
        <v>22500</v>
      </c>
      <c r="C1264">
        <v>12</v>
      </c>
      <c r="D1264" s="25" t="s">
        <v>2979</v>
      </c>
      <c r="E1264">
        <v>2.4</v>
      </c>
      <c r="F1264" s="1">
        <v>12660.314999999999</v>
      </c>
      <c r="G1264">
        <v>0</v>
      </c>
      <c r="H1264" s="44">
        <f t="shared" si="19"/>
        <v>1</v>
      </c>
      <c r="I1264" s="1">
        <v>2250</v>
      </c>
      <c r="J1264" s="25" t="s">
        <v>3176</v>
      </c>
    </row>
    <row r="1265" spans="1:10" x14ac:dyDescent="0.25">
      <c r="A1265" t="s">
        <v>1837</v>
      </c>
      <c r="B1265" s="1">
        <v>18000</v>
      </c>
      <c r="C1265">
        <v>24</v>
      </c>
      <c r="D1265" s="25" t="s">
        <v>2979</v>
      </c>
      <c r="E1265">
        <v>2.4</v>
      </c>
      <c r="F1265" s="1">
        <v>12566.97</v>
      </c>
      <c r="G1265">
        <v>13</v>
      </c>
      <c r="H1265" s="44">
        <f t="shared" si="19"/>
        <v>3</v>
      </c>
      <c r="I1265" s="1">
        <v>1500</v>
      </c>
      <c r="J1265" s="25" t="s">
        <v>3177</v>
      </c>
    </row>
    <row r="1266" spans="1:10" x14ac:dyDescent="0.25">
      <c r="A1266" t="s">
        <v>1685</v>
      </c>
      <c r="B1266" s="1">
        <v>22200</v>
      </c>
      <c r="C1266">
        <v>24</v>
      </c>
      <c r="D1266" s="25" t="s">
        <v>2979</v>
      </c>
      <c r="E1266">
        <v>2.4</v>
      </c>
      <c r="F1266" s="1">
        <v>12541.619999999999</v>
      </c>
      <c r="G1266">
        <v>0</v>
      </c>
      <c r="H1266" s="44">
        <f t="shared" si="19"/>
        <v>1</v>
      </c>
      <c r="I1266" s="1">
        <v>2200</v>
      </c>
      <c r="J1266" s="25" t="s">
        <v>3178</v>
      </c>
    </row>
    <row r="1267" spans="1:10" x14ac:dyDescent="0.25">
      <c r="A1267" t="s">
        <v>2373</v>
      </c>
      <c r="B1267" s="1">
        <v>14400</v>
      </c>
      <c r="C1267">
        <v>24</v>
      </c>
      <c r="D1267" s="25" t="s">
        <v>2979</v>
      </c>
      <c r="E1267">
        <v>2.4</v>
      </c>
      <c r="F1267" s="1">
        <v>12519.675000000001</v>
      </c>
      <c r="G1267">
        <v>57</v>
      </c>
      <c r="H1267" s="44">
        <f t="shared" si="19"/>
        <v>4</v>
      </c>
      <c r="I1267" s="1">
        <v>900</v>
      </c>
      <c r="J1267" s="25" t="s">
        <v>3179</v>
      </c>
    </row>
    <row r="1268" spans="1:10" x14ac:dyDescent="0.25">
      <c r="A1268" t="s">
        <v>2869</v>
      </c>
      <c r="B1268" s="1">
        <v>13650</v>
      </c>
      <c r="C1268">
        <v>24</v>
      </c>
      <c r="D1268" s="25" t="s">
        <v>2979</v>
      </c>
      <c r="E1268">
        <v>2.4</v>
      </c>
      <c r="F1268" s="1">
        <v>12510.57</v>
      </c>
      <c r="G1268">
        <v>0</v>
      </c>
      <c r="H1268" s="44">
        <f t="shared" si="19"/>
        <v>1</v>
      </c>
      <c r="I1268" s="1">
        <v>775</v>
      </c>
      <c r="J1268" s="25" t="s">
        <v>3180</v>
      </c>
    </row>
    <row r="1269" spans="1:10" x14ac:dyDescent="0.25">
      <c r="A1269" t="s">
        <v>660</v>
      </c>
      <c r="B1269" s="1">
        <v>15000</v>
      </c>
      <c r="C1269">
        <v>24</v>
      </c>
      <c r="D1269" s="25" t="s">
        <v>2979</v>
      </c>
      <c r="E1269">
        <v>2.4</v>
      </c>
      <c r="F1269" s="1">
        <v>12501.465</v>
      </c>
      <c r="G1269">
        <v>0</v>
      </c>
      <c r="H1269" s="44">
        <f t="shared" si="19"/>
        <v>1</v>
      </c>
      <c r="I1269" s="1">
        <v>1000</v>
      </c>
      <c r="J1269" s="25" t="s">
        <v>3181</v>
      </c>
    </row>
    <row r="1270" spans="1:10" x14ac:dyDescent="0.25">
      <c r="A1270" t="s">
        <v>2913</v>
      </c>
      <c r="B1270" s="1">
        <v>30000</v>
      </c>
      <c r="C1270">
        <v>36</v>
      </c>
      <c r="D1270" s="25" t="s">
        <v>2979</v>
      </c>
      <c r="E1270">
        <v>2.4</v>
      </c>
      <c r="F1270" s="1">
        <v>12499.800000000001</v>
      </c>
      <c r="G1270">
        <v>0</v>
      </c>
      <c r="H1270" s="44">
        <f t="shared" si="19"/>
        <v>1</v>
      </c>
      <c r="I1270" s="1">
        <v>2360.9250000000002</v>
      </c>
      <c r="J1270" s="25" t="s">
        <v>3182</v>
      </c>
    </row>
    <row r="1271" spans="1:10" x14ac:dyDescent="0.25">
      <c r="A1271" t="s">
        <v>604</v>
      </c>
      <c r="B1271" s="1">
        <v>15000</v>
      </c>
      <c r="C1271">
        <v>24</v>
      </c>
      <c r="D1271" s="25" t="s">
        <v>2979</v>
      </c>
      <c r="E1271">
        <v>2.4</v>
      </c>
      <c r="F1271" s="1">
        <v>12499.454999999998</v>
      </c>
      <c r="G1271">
        <v>0</v>
      </c>
      <c r="H1271" s="44">
        <f t="shared" si="19"/>
        <v>1</v>
      </c>
      <c r="I1271" s="1">
        <v>1000</v>
      </c>
      <c r="J1271" s="25" t="s">
        <v>3183</v>
      </c>
    </row>
    <row r="1272" spans="1:10" x14ac:dyDescent="0.25">
      <c r="A1272" t="s">
        <v>1020</v>
      </c>
      <c r="B1272" s="1">
        <v>15000</v>
      </c>
      <c r="C1272">
        <v>24</v>
      </c>
      <c r="D1272" s="25" t="s">
        <v>2979</v>
      </c>
      <c r="E1272">
        <v>2.4</v>
      </c>
      <c r="F1272" s="1">
        <v>12499.14</v>
      </c>
      <c r="G1272">
        <v>64</v>
      </c>
      <c r="H1272" s="44">
        <f t="shared" si="19"/>
        <v>5</v>
      </c>
      <c r="I1272" s="1">
        <v>1000</v>
      </c>
      <c r="J1272" s="25" t="s">
        <v>3170</v>
      </c>
    </row>
    <row r="1273" spans="1:10" x14ac:dyDescent="0.25">
      <c r="A1273" t="s">
        <v>1103</v>
      </c>
      <c r="B1273" s="1">
        <v>15000</v>
      </c>
      <c r="C1273">
        <v>24</v>
      </c>
      <c r="D1273" s="25" t="s">
        <v>2979</v>
      </c>
      <c r="E1273">
        <v>2.4</v>
      </c>
      <c r="F1273" s="1">
        <v>12499.035</v>
      </c>
      <c r="G1273">
        <v>0</v>
      </c>
      <c r="H1273" s="44">
        <f t="shared" si="19"/>
        <v>1</v>
      </c>
      <c r="I1273" s="1">
        <v>1000</v>
      </c>
      <c r="J1273" s="25" t="s">
        <v>3171</v>
      </c>
    </row>
    <row r="1274" spans="1:10" x14ac:dyDescent="0.25">
      <c r="A1274" t="s">
        <v>475</v>
      </c>
      <c r="B1274" s="1">
        <v>15000</v>
      </c>
      <c r="C1274">
        <v>24</v>
      </c>
      <c r="D1274" s="25" t="s">
        <v>2979</v>
      </c>
      <c r="E1274">
        <v>2.4</v>
      </c>
      <c r="F1274" s="1">
        <v>12498.72</v>
      </c>
      <c r="G1274">
        <v>1</v>
      </c>
      <c r="H1274" s="44">
        <f t="shared" si="19"/>
        <v>2</v>
      </c>
      <c r="I1274" s="1">
        <v>1000</v>
      </c>
      <c r="J1274" s="25" t="s">
        <v>3172</v>
      </c>
    </row>
    <row r="1275" spans="1:10" x14ac:dyDescent="0.25">
      <c r="A1275" t="s">
        <v>1148</v>
      </c>
      <c r="B1275" s="1">
        <v>15000</v>
      </c>
      <c r="C1275">
        <v>24</v>
      </c>
      <c r="D1275" s="25" t="s">
        <v>2979</v>
      </c>
      <c r="E1275">
        <v>2.4</v>
      </c>
      <c r="F1275" s="1">
        <v>12498.494999999999</v>
      </c>
      <c r="G1275">
        <v>77</v>
      </c>
      <c r="H1275" s="44">
        <f t="shared" si="19"/>
        <v>5</v>
      </c>
      <c r="I1275" s="1">
        <v>1000</v>
      </c>
      <c r="J1275" s="25" t="s">
        <v>3173</v>
      </c>
    </row>
    <row r="1276" spans="1:10" x14ac:dyDescent="0.25">
      <c r="A1276" t="s">
        <v>1118</v>
      </c>
      <c r="B1276" s="1">
        <v>15000</v>
      </c>
      <c r="C1276">
        <v>24</v>
      </c>
      <c r="D1276" s="25" t="s">
        <v>2979</v>
      </c>
      <c r="E1276">
        <v>2.4</v>
      </c>
      <c r="F1276" s="1">
        <v>12497.76</v>
      </c>
      <c r="G1276">
        <v>5</v>
      </c>
      <c r="H1276" s="44">
        <f t="shared" si="19"/>
        <v>2</v>
      </c>
      <c r="I1276" s="1">
        <v>1000</v>
      </c>
      <c r="J1276" s="25" t="s">
        <v>3174</v>
      </c>
    </row>
    <row r="1277" spans="1:10" x14ac:dyDescent="0.25">
      <c r="A1277" t="s">
        <v>2356</v>
      </c>
      <c r="B1277" s="1">
        <v>15000</v>
      </c>
      <c r="C1277">
        <v>24</v>
      </c>
      <c r="D1277" s="25" t="s">
        <v>2979</v>
      </c>
      <c r="E1277">
        <v>2.4</v>
      </c>
      <c r="F1277" s="1">
        <v>12497.189999999999</v>
      </c>
      <c r="G1277">
        <v>102</v>
      </c>
      <c r="H1277" s="44">
        <f t="shared" si="19"/>
        <v>6</v>
      </c>
      <c r="I1277" s="1">
        <v>1000</v>
      </c>
      <c r="J1277" s="25" t="s">
        <v>3175</v>
      </c>
    </row>
    <row r="1278" spans="1:10" x14ac:dyDescent="0.25">
      <c r="A1278" t="s">
        <v>887</v>
      </c>
      <c r="B1278" s="1">
        <v>15000</v>
      </c>
      <c r="C1278">
        <v>24</v>
      </c>
      <c r="D1278" s="25" t="s">
        <v>2979</v>
      </c>
      <c r="E1278">
        <v>2.4</v>
      </c>
      <c r="F1278" s="1">
        <v>12495.945</v>
      </c>
      <c r="G1278">
        <v>0</v>
      </c>
      <c r="H1278" s="44">
        <f t="shared" si="19"/>
        <v>1</v>
      </c>
      <c r="I1278" s="1">
        <v>1000</v>
      </c>
      <c r="J1278" s="25" t="s">
        <v>3176</v>
      </c>
    </row>
    <row r="1279" spans="1:10" x14ac:dyDescent="0.25">
      <c r="A1279" t="s">
        <v>137</v>
      </c>
      <c r="B1279" s="1">
        <v>15000</v>
      </c>
      <c r="C1279">
        <v>24</v>
      </c>
      <c r="D1279" s="25" t="s">
        <v>2979</v>
      </c>
      <c r="E1279">
        <v>2.4</v>
      </c>
      <c r="F1279" s="1">
        <v>12495.344999999999</v>
      </c>
      <c r="G1279">
        <v>0</v>
      </c>
      <c r="H1279" s="44">
        <f t="shared" si="19"/>
        <v>1</v>
      </c>
      <c r="I1279" s="1">
        <v>1000</v>
      </c>
      <c r="J1279" s="25" t="s">
        <v>3177</v>
      </c>
    </row>
    <row r="1280" spans="1:10" x14ac:dyDescent="0.25">
      <c r="A1280" t="s">
        <v>2704</v>
      </c>
      <c r="B1280" s="1">
        <v>22500</v>
      </c>
      <c r="C1280">
        <v>24</v>
      </c>
      <c r="D1280" s="25" t="s">
        <v>2979</v>
      </c>
      <c r="E1280">
        <v>2.4</v>
      </c>
      <c r="F1280" s="1">
        <v>12494.865</v>
      </c>
      <c r="G1280">
        <v>0</v>
      </c>
      <c r="H1280" s="44">
        <f t="shared" si="19"/>
        <v>1</v>
      </c>
      <c r="I1280" s="1">
        <v>3218.8</v>
      </c>
      <c r="J1280" s="25" t="s">
        <v>3178</v>
      </c>
    </row>
    <row r="1281" spans="1:10" x14ac:dyDescent="0.25">
      <c r="A1281" t="s">
        <v>1520</v>
      </c>
      <c r="B1281" s="1">
        <v>15000</v>
      </c>
      <c r="C1281">
        <v>24</v>
      </c>
      <c r="D1281" s="25" t="s">
        <v>2979</v>
      </c>
      <c r="E1281">
        <v>2.4</v>
      </c>
      <c r="F1281" s="1">
        <v>12493.035</v>
      </c>
      <c r="G1281">
        <v>0</v>
      </c>
      <c r="H1281" s="44">
        <f t="shared" si="19"/>
        <v>1</v>
      </c>
      <c r="I1281" s="1">
        <v>1000</v>
      </c>
      <c r="J1281" s="25" t="s">
        <v>3179</v>
      </c>
    </row>
    <row r="1282" spans="1:10" x14ac:dyDescent="0.25">
      <c r="A1282" t="s">
        <v>1349</v>
      </c>
      <c r="B1282" s="1">
        <v>15000</v>
      </c>
      <c r="C1282">
        <v>24</v>
      </c>
      <c r="D1282" s="25" t="s">
        <v>2979</v>
      </c>
      <c r="E1282">
        <v>2.4</v>
      </c>
      <c r="F1282" s="1">
        <v>12486.195</v>
      </c>
      <c r="G1282">
        <v>0</v>
      </c>
      <c r="H1282" s="44">
        <f t="shared" si="19"/>
        <v>1</v>
      </c>
      <c r="I1282" s="1">
        <v>1000</v>
      </c>
      <c r="J1282" s="25" t="s">
        <v>3180</v>
      </c>
    </row>
    <row r="1283" spans="1:10" x14ac:dyDescent="0.25">
      <c r="A1283" t="s">
        <v>2766</v>
      </c>
      <c r="B1283" s="1">
        <v>18000</v>
      </c>
      <c r="C1283">
        <v>24</v>
      </c>
      <c r="D1283" s="25" t="s">
        <v>2979</v>
      </c>
      <c r="E1283">
        <v>2.4</v>
      </c>
      <c r="F1283" s="1">
        <v>12480.36</v>
      </c>
      <c r="G1283">
        <v>0</v>
      </c>
      <c r="H1283" s="44">
        <f t="shared" si="19"/>
        <v>1</v>
      </c>
      <c r="I1283" s="1">
        <v>1625.1499999999999</v>
      </c>
      <c r="J1283" s="25" t="s">
        <v>3181</v>
      </c>
    </row>
    <row r="1284" spans="1:10" x14ac:dyDescent="0.25">
      <c r="A1284" t="s">
        <v>2925</v>
      </c>
      <c r="B1284" s="1">
        <v>18000</v>
      </c>
      <c r="C1284">
        <v>24</v>
      </c>
      <c r="D1284" s="25" t="s">
        <v>2979</v>
      </c>
      <c r="E1284">
        <v>2.4</v>
      </c>
      <c r="F1284" s="1">
        <v>12467.01</v>
      </c>
      <c r="G1284">
        <v>0</v>
      </c>
      <c r="H1284" s="44">
        <f t="shared" si="19"/>
        <v>1</v>
      </c>
      <c r="I1284" s="1">
        <v>1500</v>
      </c>
      <c r="J1284" s="25" t="s">
        <v>3182</v>
      </c>
    </row>
    <row r="1285" spans="1:10" x14ac:dyDescent="0.25">
      <c r="A1285" t="s">
        <v>551</v>
      </c>
      <c r="B1285" s="1">
        <v>15000</v>
      </c>
      <c r="C1285">
        <v>24</v>
      </c>
      <c r="D1285" s="25" t="s">
        <v>2979</v>
      </c>
      <c r="E1285">
        <v>2.4</v>
      </c>
      <c r="F1285" s="1">
        <v>12465.855</v>
      </c>
      <c r="G1285">
        <v>0</v>
      </c>
      <c r="H1285" s="44">
        <f t="shared" si="19"/>
        <v>1</v>
      </c>
      <c r="I1285" s="1">
        <v>1000</v>
      </c>
      <c r="J1285" s="25" t="s">
        <v>3183</v>
      </c>
    </row>
    <row r="1286" spans="1:10" x14ac:dyDescent="0.25">
      <c r="A1286" t="s">
        <v>2961</v>
      </c>
      <c r="B1286" s="1">
        <v>30000</v>
      </c>
      <c r="C1286">
        <v>36</v>
      </c>
      <c r="D1286" s="25" t="s">
        <v>2979</v>
      </c>
      <c r="E1286">
        <v>2.4</v>
      </c>
      <c r="F1286" s="1">
        <v>12461.744999999999</v>
      </c>
      <c r="G1286">
        <v>0</v>
      </c>
      <c r="H1286" s="44">
        <f t="shared" si="19"/>
        <v>1</v>
      </c>
      <c r="I1286" s="1">
        <v>3250</v>
      </c>
      <c r="J1286" s="25" t="s">
        <v>3170</v>
      </c>
    </row>
    <row r="1287" spans="1:10" x14ac:dyDescent="0.25">
      <c r="A1287" t="s">
        <v>1896</v>
      </c>
      <c r="B1287" s="1">
        <v>60000</v>
      </c>
      <c r="C1287">
        <v>36</v>
      </c>
      <c r="D1287" s="25" t="s">
        <v>2979</v>
      </c>
      <c r="E1287">
        <v>2.4</v>
      </c>
      <c r="F1287" s="1">
        <v>12438.09</v>
      </c>
      <c r="G1287">
        <v>0</v>
      </c>
      <c r="H1287" s="44">
        <f t="shared" si="19"/>
        <v>1</v>
      </c>
      <c r="I1287" s="1">
        <v>8500</v>
      </c>
      <c r="J1287" s="25" t="s">
        <v>3171</v>
      </c>
    </row>
    <row r="1288" spans="1:10" x14ac:dyDescent="0.25">
      <c r="A1288" t="s">
        <v>748</v>
      </c>
      <c r="B1288" s="1">
        <v>22500</v>
      </c>
      <c r="C1288">
        <v>12</v>
      </c>
      <c r="D1288" s="25" t="s">
        <v>2979</v>
      </c>
      <c r="E1288">
        <v>2.4</v>
      </c>
      <c r="F1288" s="1">
        <v>12433.349999999999</v>
      </c>
      <c r="G1288">
        <v>0</v>
      </c>
      <c r="H1288" s="44">
        <f t="shared" si="19"/>
        <v>1</v>
      </c>
      <c r="I1288" s="1">
        <v>2250</v>
      </c>
      <c r="J1288" s="25" t="s">
        <v>3172</v>
      </c>
    </row>
    <row r="1289" spans="1:10" x14ac:dyDescent="0.25">
      <c r="A1289" t="s">
        <v>1822</v>
      </c>
      <c r="B1289" s="1">
        <v>22500</v>
      </c>
      <c r="C1289">
        <v>24</v>
      </c>
      <c r="D1289" s="25" t="s">
        <v>2979</v>
      </c>
      <c r="E1289">
        <v>2.4</v>
      </c>
      <c r="F1289" s="1">
        <v>12424.485000000001</v>
      </c>
      <c r="G1289">
        <v>11</v>
      </c>
      <c r="H1289" s="44">
        <f t="shared" si="19"/>
        <v>3</v>
      </c>
      <c r="I1289" s="1">
        <v>2250</v>
      </c>
      <c r="J1289" s="25" t="s">
        <v>3173</v>
      </c>
    </row>
    <row r="1290" spans="1:10" x14ac:dyDescent="0.25">
      <c r="A1290" t="s">
        <v>1185</v>
      </c>
      <c r="B1290" s="1">
        <v>15000</v>
      </c>
      <c r="C1290">
        <v>24</v>
      </c>
      <c r="D1290" s="25" t="s">
        <v>2979</v>
      </c>
      <c r="E1290">
        <v>2.4</v>
      </c>
      <c r="F1290" s="1">
        <v>12423.329999999998</v>
      </c>
      <c r="G1290">
        <v>3</v>
      </c>
      <c r="H1290" s="44">
        <f t="shared" si="19"/>
        <v>2</v>
      </c>
      <c r="I1290" s="1">
        <v>1000</v>
      </c>
      <c r="J1290" s="25" t="s">
        <v>3174</v>
      </c>
    </row>
    <row r="1291" spans="1:10" x14ac:dyDescent="0.25">
      <c r="A1291" t="s">
        <v>183</v>
      </c>
      <c r="B1291" s="1">
        <v>15000</v>
      </c>
      <c r="C1291">
        <v>24</v>
      </c>
      <c r="D1291" s="25" t="s">
        <v>2979</v>
      </c>
      <c r="E1291">
        <v>2.4</v>
      </c>
      <c r="F1291" s="1">
        <v>12419.925000000001</v>
      </c>
      <c r="G1291">
        <v>1</v>
      </c>
      <c r="H1291" s="44">
        <f t="shared" si="19"/>
        <v>2</v>
      </c>
      <c r="I1291" s="1">
        <v>1251.425</v>
      </c>
      <c r="J1291" s="25" t="s">
        <v>3175</v>
      </c>
    </row>
    <row r="1292" spans="1:10" x14ac:dyDescent="0.25">
      <c r="A1292" t="s">
        <v>1029</v>
      </c>
      <c r="B1292" s="1">
        <v>30000</v>
      </c>
      <c r="C1292">
        <v>24</v>
      </c>
      <c r="D1292" s="25" t="s">
        <v>2979</v>
      </c>
      <c r="E1292">
        <v>2.4</v>
      </c>
      <c r="F1292" s="1">
        <v>12403.005000000001</v>
      </c>
      <c r="G1292">
        <v>0</v>
      </c>
      <c r="H1292" s="44">
        <f t="shared" si="19"/>
        <v>1</v>
      </c>
      <c r="I1292" s="1">
        <v>3500</v>
      </c>
      <c r="J1292" s="25" t="s">
        <v>3176</v>
      </c>
    </row>
    <row r="1293" spans="1:10" x14ac:dyDescent="0.25">
      <c r="A1293" t="s">
        <v>1553</v>
      </c>
      <c r="B1293" s="1">
        <v>15300</v>
      </c>
      <c r="C1293">
        <v>24</v>
      </c>
      <c r="D1293" s="25" t="s">
        <v>2979</v>
      </c>
      <c r="E1293">
        <v>2.4</v>
      </c>
      <c r="F1293" s="1">
        <v>12387.735000000001</v>
      </c>
      <c r="G1293">
        <v>0</v>
      </c>
      <c r="H1293" s="44">
        <f t="shared" ref="H1293:H1356" si="20">VLOOKUP(G1293,$D$2:$F$9,3)</f>
        <v>1</v>
      </c>
      <c r="I1293" s="1">
        <v>1125</v>
      </c>
      <c r="J1293" s="25" t="s">
        <v>3177</v>
      </c>
    </row>
    <row r="1294" spans="1:10" x14ac:dyDescent="0.25">
      <c r="A1294" t="s">
        <v>1156</v>
      </c>
      <c r="B1294" s="1">
        <v>15000</v>
      </c>
      <c r="C1294">
        <v>24</v>
      </c>
      <c r="D1294" s="25" t="s">
        <v>2979</v>
      </c>
      <c r="E1294">
        <v>2.4</v>
      </c>
      <c r="F1294" s="1">
        <v>12387.060000000001</v>
      </c>
      <c r="G1294">
        <v>0</v>
      </c>
      <c r="H1294" s="44">
        <f t="shared" si="20"/>
        <v>1</v>
      </c>
      <c r="I1294" s="1">
        <v>1000</v>
      </c>
      <c r="J1294" s="25" t="s">
        <v>3178</v>
      </c>
    </row>
    <row r="1295" spans="1:10" x14ac:dyDescent="0.25">
      <c r="A1295" t="s">
        <v>175</v>
      </c>
      <c r="B1295" s="1">
        <v>15000</v>
      </c>
      <c r="C1295">
        <v>24</v>
      </c>
      <c r="D1295" s="25" t="s">
        <v>2979</v>
      </c>
      <c r="E1295">
        <v>2.4</v>
      </c>
      <c r="F1295" s="1">
        <v>12385.965</v>
      </c>
      <c r="G1295">
        <v>28</v>
      </c>
      <c r="H1295" s="44">
        <f t="shared" si="20"/>
        <v>3</v>
      </c>
      <c r="I1295" s="1">
        <v>1000</v>
      </c>
      <c r="J1295" s="25" t="s">
        <v>3179</v>
      </c>
    </row>
    <row r="1296" spans="1:10" x14ac:dyDescent="0.25">
      <c r="A1296" t="s">
        <v>791</v>
      </c>
      <c r="B1296" s="1">
        <v>15000</v>
      </c>
      <c r="C1296">
        <v>24</v>
      </c>
      <c r="D1296" s="25" t="s">
        <v>2979</v>
      </c>
      <c r="E1296">
        <v>2.4</v>
      </c>
      <c r="F1296" s="1">
        <v>12378.51</v>
      </c>
      <c r="G1296">
        <v>0</v>
      </c>
      <c r="H1296" s="44">
        <f t="shared" si="20"/>
        <v>1</v>
      </c>
      <c r="I1296" s="1">
        <v>1000</v>
      </c>
      <c r="J1296" s="25" t="s">
        <v>3180</v>
      </c>
    </row>
    <row r="1297" spans="1:10" x14ac:dyDescent="0.25">
      <c r="A1297" t="s">
        <v>2934</v>
      </c>
      <c r="B1297" s="1">
        <v>15000</v>
      </c>
      <c r="C1297">
        <v>24</v>
      </c>
      <c r="D1297" s="25" t="s">
        <v>2979</v>
      </c>
      <c r="E1297">
        <v>2.4</v>
      </c>
      <c r="F1297" s="1">
        <v>12376.079999999998</v>
      </c>
      <c r="G1297">
        <v>0</v>
      </c>
      <c r="H1297" s="44">
        <f t="shared" si="20"/>
        <v>1</v>
      </c>
      <c r="I1297" s="1">
        <v>1000</v>
      </c>
      <c r="J1297" s="25" t="s">
        <v>3181</v>
      </c>
    </row>
    <row r="1298" spans="1:10" x14ac:dyDescent="0.25">
      <c r="A1298" t="s">
        <v>1074</v>
      </c>
      <c r="B1298" s="1">
        <v>13500</v>
      </c>
      <c r="C1298">
        <v>12</v>
      </c>
      <c r="D1298" s="25" t="s">
        <v>2979</v>
      </c>
      <c r="E1298">
        <v>2.4</v>
      </c>
      <c r="F1298" s="1">
        <v>12375</v>
      </c>
      <c r="G1298">
        <v>188</v>
      </c>
      <c r="H1298" s="44">
        <f t="shared" si="20"/>
        <v>8</v>
      </c>
      <c r="I1298" s="1">
        <v>750</v>
      </c>
      <c r="J1298" s="25" t="s">
        <v>3182</v>
      </c>
    </row>
    <row r="1299" spans="1:10" x14ac:dyDescent="0.25">
      <c r="A1299" t="s">
        <v>1982</v>
      </c>
      <c r="B1299" s="1">
        <v>16500</v>
      </c>
      <c r="C1299">
        <v>24</v>
      </c>
      <c r="D1299" s="25" t="s">
        <v>2979</v>
      </c>
      <c r="E1299">
        <v>2.4</v>
      </c>
      <c r="F1299" s="1">
        <v>12362.474999999999</v>
      </c>
      <c r="G1299">
        <v>0</v>
      </c>
      <c r="H1299" s="44">
        <f t="shared" si="20"/>
        <v>1</v>
      </c>
      <c r="I1299" s="1">
        <v>787.5</v>
      </c>
      <c r="J1299" s="25" t="s">
        <v>3183</v>
      </c>
    </row>
    <row r="1300" spans="1:10" x14ac:dyDescent="0.25">
      <c r="A1300" t="s">
        <v>1399</v>
      </c>
      <c r="B1300" s="1">
        <v>15000</v>
      </c>
      <c r="C1300">
        <v>24</v>
      </c>
      <c r="D1300" s="25" t="s">
        <v>2979</v>
      </c>
      <c r="E1300">
        <v>2.4</v>
      </c>
      <c r="F1300" s="1">
        <v>12357.03</v>
      </c>
      <c r="G1300">
        <v>0</v>
      </c>
      <c r="H1300" s="44">
        <f t="shared" si="20"/>
        <v>1</v>
      </c>
      <c r="I1300" s="1">
        <v>1000</v>
      </c>
      <c r="J1300" s="25" t="s">
        <v>3170</v>
      </c>
    </row>
    <row r="1301" spans="1:10" x14ac:dyDescent="0.25">
      <c r="A1301" t="s">
        <v>2872</v>
      </c>
      <c r="B1301" s="1">
        <v>15000</v>
      </c>
      <c r="C1301">
        <v>24</v>
      </c>
      <c r="D1301" s="25" t="s">
        <v>2979</v>
      </c>
      <c r="E1301">
        <v>2.4</v>
      </c>
      <c r="F1301" s="1">
        <v>12346.68</v>
      </c>
      <c r="G1301">
        <v>0</v>
      </c>
      <c r="H1301" s="44">
        <f t="shared" si="20"/>
        <v>1</v>
      </c>
      <c r="I1301" s="1">
        <v>1000</v>
      </c>
      <c r="J1301" s="25" t="s">
        <v>3171</v>
      </c>
    </row>
    <row r="1302" spans="1:10" x14ac:dyDescent="0.25">
      <c r="A1302" t="s">
        <v>2570</v>
      </c>
      <c r="B1302" s="1">
        <v>15000</v>
      </c>
      <c r="C1302">
        <v>24</v>
      </c>
      <c r="D1302" s="25" t="s">
        <v>2979</v>
      </c>
      <c r="E1302">
        <v>2.4</v>
      </c>
      <c r="F1302" s="1">
        <v>12334.14</v>
      </c>
      <c r="G1302">
        <v>0</v>
      </c>
      <c r="H1302" s="44">
        <f t="shared" si="20"/>
        <v>1</v>
      </c>
      <c r="I1302" s="1">
        <v>3500</v>
      </c>
      <c r="J1302" s="25" t="s">
        <v>3172</v>
      </c>
    </row>
    <row r="1303" spans="1:10" x14ac:dyDescent="0.25">
      <c r="A1303" t="s">
        <v>2842</v>
      </c>
      <c r="B1303" s="1">
        <v>30000</v>
      </c>
      <c r="C1303">
        <v>24</v>
      </c>
      <c r="D1303" s="25" t="s">
        <v>2979</v>
      </c>
      <c r="E1303">
        <v>2.4</v>
      </c>
      <c r="F1303" s="1">
        <v>12333</v>
      </c>
      <c r="G1303">
        <v>0</v>
      </c>
      <c r="H1303" s="44">
        <f t="shared" si="20"/>
        <v>1</v>
      </c>
      <c r="I1303" s="1">
        <v>3502.6749999999997</v>
      </c>
      <c r="J1303" s="25" t="s">
        <v>3173</v>
      </c>
    </row>
    <row r="1304" spans="1:10" x14ac:dyDescent="0.25">
      <c r="A1304" t="s">
        <v>1800</v>
      </c>
      <c r="B1304" s="1">
        <v>15000</v>
      </c>
      <c r="C1304">
        <v>24</v>
      </c>
      <c r="D1304" s="25" t="s">
        <v>2979</v>
      </c>
      <c r="E1304">
        <v>2.4</v>
      </c>
      <c r="F1304" s="1">
        <v>12317.445</v>
      </c>
      <c r="G1304">
        <v>13</v>
      </c>
      <c r="H1304" s="44">
        <f t="shared" si="20"/>
        <v>3</v>
      </c>
      <c r="I1304" s="1">
        <v>1000</v>
      </c>
      <c r="J1304" s="25" t="s">
        <v>3174</v>
      </c>
    </row>
    <row r="1305" spans="1:10" x14ac:dyDescent="0.25">
      <c r="A1305" t="s">
        <v>413</v>
      </c>
      <c r="B1305" s="1">
        <v>30000</v>
      </c>
      <c r="C1305">
        <v>24</v>
      </c>
      <c r="D1305" s="25" t="s">
        <v>2979</v>
      </c>
      <c r="E1305">
        <v>2.4</v>
      </c>
      <c r="F1305" s="1">
        <v>12312.375</v>
      </c>
      <c r="G1305">
        <v>10</v>
      </c>
      <c r="H1305" s="44">
        <f t="shared" si="20"/>
        <v>3</v>
      </c>
      <c r="I1305" s="1">
        <v>3500</v>
      </c>
      <c r="J1305" s="25" t="s">
        <v>3175</v>
      </c>
    </row>
    <row r="1306" spans="1:10" x14ac:dyDescent="0.25">
      <c r="A1306" t="s">
        <v>1805</v>
      </c>
      <c r="B1306" s="1">
        <v>17250</v>
      </c>
      <c r="C1306">
        <v>24</v>
      </c>
      <c r="D1306" s="25" t="s">
        <v>2979</v>
      </c>
      <c r="E1306">
        <v>2.4</v>
      </c>
      <c r="F1306" s="1">
        <v>12295.454999999998</v>
      </c>
      <c r="G1306">
        <v>0</v>
      </c>
      <c r="H1306" s="44">
        <f t="shared" si="20"/>
        <v>1</v>
      </c>
      <c r="I1306" s="1">
        <v>1375</v>
      </c>
      <c r="J1306" s="25" t="s">
        <v>3176</v>
      </c>
    </row>
    <row r="1307" spans="1:10" x14ac:dyDescent="0.25">
      <c r="A1307" t="s">
        <v>2322</v>
      </c>
      <c r="B1307" s="1">
        <v>15000</v>
      </c>
      <c r="C1307">
        <v>24</v>
      </c>
      <c r="D1307" s="25" t="s">
        <v>2979</v>
      </c>
      <c r="E1307">
        <v>2.4</v>
      </c>
      <c r="F1307" s="1">
        <v>12292.665000000001</v>
      </c>
      <c r="G1307">
        <v>0</v>
      </c>
      <c r="H1307" s="44">
        <f t="shared" si="20"/>
        <v>1</v>
      </c>
      <c r="I1307" s="1">
        <v>1000</v>
      </c>
      <c r="J1307" s="25" t="s">
        <v>3177</v>
      </c>
    </row>
    <row r="1308" spans="1:10" x14ac:dyDescent="0.25">
      <c r="A1308" t="s">
        <v>1839</v>
      </c>
      <c r="B1308" s="1">
        <v>15000</v>
      </c>
      <c r="C1308">
        <v>24</v>
      </c>
      <c r="D1308" s="25" t="s">
        <v>2979</v>
      </c>
      <c r="E1308">
        <v>2.4</v>
      </c>
      <c r="F1308" s="1">
        <v>12290.28</v>
      </c>
      <c r="G1308">
        <v>0</v>
      </c>
      <c r="H1308" s="44">
        <f t="shared" si="20"/>
        <v>1</v>
      </c>
      <c r="I1308" s="1">
        <v>1000</v>
      </c>
      <c r="J1308" s="25" t="s">
        <v>3178</v>
      </c>
    </row>
    <row r="1309" spans="1:10" x14ac:dyDescent="0.25">
      <c r="A1309" t="s">
        <v>121</v>
      </c>
      <c r="B1309" s="1">
        <v>15000</v>
      </c>
      <c r="C1309">
        <v>24</v>
      </c>
      <c r="D1309" s="25" t="s">
        <v>2979</v>
      </c>
      <c r="E1309">
        <v>2.4</v>
      </c>
      <c r="F1309" s="1">
        <v>12275.295</v>
      </c>
      <c r="G1309">
        <v>0</v>
      </c>
      <c r="H1309" s="44">
        <f t="shared" si="20"/>
        <v>1</v>
      </c>
      <c r="I1309" s="1">
        <v>2500</v>
      </c>
      <c r="J1309" s="25" t="s">
        <v>3179</v>
      </c>
    </row>
    <row r="1310" spans="1:10" x14ac:dyDescent="0.25">
      <c r="A1310" t="s">
        <v>872</v>
      </c>
      <c r="B1310" s="1">
        <v>15000</v>
      </c>
      <c r="C1310">
        <v>24</v>
      </c>
      <c r="D1310" s="25" t="s">
        <v>2979</v>
      </c>
      <c r="E1310">
        <v>2.4</v>
      </c>
      <c r="F1310" s="1">
        <v>12274.424999999999</v>
      </c>
      <c r="G1310">
        <v>0</v>
      </c>
      <c r="H1310" s="44">
        <f t="shared" si="20"/>
        <v>1</v>
      </c>
      <c r="I1310" s="1">
        <v>1000</v>
      </c>
      <c r="J1310" s="25" t="s">
        <v>3180</v>
      </c>
    </row>
    <row r="1311" spans="1:10" x14ac:dyDescent="0.25">
      <c r="A1311" t="s">
        <v>1259</v>
      </c>
      <c r="B1311" s="1">
        <v>15000</v>
      </c>
      <c r="C1311">
        <v>18</v>
      </c>
      <c r="D1311" s="25" t="s">
        <v>2979</v>
      </c>
      <c r="E1311">
        <v>2.4</v>
      </c>
      <c r="F1311" s="1">
        <v>12271.455</v>
      </c>
      <c r="G1311">
        <v>0</v>
      </c>
      <c r="H1311" s="44">
        <f t="shared" si="20"/>
        <v>1</v>
      </c>
      <c r="I1311" s="1">
        <v>1000</v>
      </c>
      <c r="J1311" s="25" t="s">
        <v>3181</v>
      </c>
    </row>
    <row r="1312" spans="1:10" x14ac:dyDescent="0.25">
      <c r="A1312" t="s">
        <v>2212</v>
      </c>
      <c r="B1312" s="1">
        <v>24750</v>
      </c>
      <c r="C1312">
        <v>24</v>
      </c>
      <c r="D1312" s="25" t="s">
        <v>2979</v>
      </c>
      <c r="E1312">
        <v>2.4</v>
      </c>
      <c r="F1312" s="1">
        <v>12251.895</v>
      </c>
      <c r="G1312">
        <v>0</v>
      </c>
      <c r="H1312" s="44">
        <f t="shared" si="20"/>
        <v>1</v>
      </c>
      <c r="I1312" s="1">
        <v>2625</v>
      </c>
      <c r="J1312" s="25" t="s">
        <v>3182</v>
      </c>
    </row>
    <row r="1313" spans="1:10" x14ac:dyDescent="0.25">
      <c r="A1313" t="s">
        <v>2239</v>
      </c>
      <c r="B1313" s="1">
        <v>18450</v>
      </c>
      <c r="C1313">
        <v>24</v>
      </c>
      <c r="D1313" s="25" t="s">
        <v>2979</v>
      </c>
      <c r="E1313">
        <v>2.4</v>
      </c>
      <c r="F1313" s="1">
        <v>12249.630000000001</v>
      </c>
      <c r="G1313">
        <v>0</v>
      </c>
      <c r="H1313" s="44">
        <f t="shared" si="20"/>
        <v>1</v>
      </c>
      <c r="I1313" s="1">
        <v>1066.925</v>
      </c>
      <c r="J1313" s="25" t="s">
        <v>3183</v>
      </c>
    </row>
    <row r="1314" spans="1:10" x14ac:dyDescent="0.25">
      <c r="A1314" t="s">
        <v>1013</v>
      </c>
      <c r="B1314" s="1">
        <v>15000</v>
      </c>
      <c r="C1314">
        <v>24</v>
      </c>
      <c r="D1314" s="25" t="s">
        <v>2979</v>
      </c>
      <c r="E1314">
        <v>2.4</v>
      </c>
      <c r="F1314" s="1">
        <v>12244.605</v>
      </c>
      <c r="G1314">
        <v>0</v>
      </c>
      <c r="H1314" s="44">
        <f t="shared" si="20"/>
        <v>1</v>
      </c>
      <c r="I1314" s="1">
        <v>1000</v>
      </c>
      <c r="J1314" s="25" t="s">
        <v>3170</v>
      </c>
    </row>
    <row r="1315" spans="1:10" x14ac:dyDescent="0.25">
      <c r="A1315" t="s">
        <v>828</v>
      </c>
      <c r="B1315" s="1">
        <v>18000</v>
      </c>
      <c r="C1315">
        <v>18</v>
      </c>
      <c r="D1315" s="25" t="s">
        <v>2979</v>
      </c>
      <c r="E1315">
        <v>2.4</v>
      </c>
      <c r="F1315" s="1">
        <v>12239.505000000001</v>
      </c>
      <c r="G1315">
        <v>0</v>
      </c>
      <c r="H1315" s="44">
        <f t="shared" si="20"/>
        <v>1</v>
      </c>
      <c r="I1315" s="1">
        <v>1500</v>
      </c>
      <c r="J1315" s="25" t="s">
        <v>3171</v>
      </c>
    </row>
    <row r="1316" spans="1:10" x14ac:dyDescent="0.25">
      <c r="A1316" t="s">
        <v>1058</v>
      </c>
      <c r="B1316" s="1">
        <v>15000</v>
      </c>
      <c r="C1316">
        <v>24</v>
      </c>
      <c r="D1316" s="25" t="s">
        <v>2979</v>
      </c>
      <c r="E1316">
        <v>2.4</v>
      </c>
      <c r="F1316" s="1">
        <v>12232.724999999999</v>
      </c>
      <c r="G1316">
        <v>0</v>
      </c>
      <c r="H1316" s="44">
        <f t="shared" si="20"/>
        <v>1</v>
      </c>
      <c r="I1316" s="1">
        <v>1000</v>
      </c>
      <c r="J1316" s="25" t="s">
        <v>3172</v>
      </c>
    </row>
    <row r="1317" spans="1:10" x14ac:dyDescent="0.25">
      <c r="A1317" t="s">
        <v>687</v>
      </c>
      <c r="B1317" s="1">
        <v>15000</v>
      </c>
      <c r="C1317">
        <v>24</v>
      </c>
      <c r="D1317" s="25" t="s">
        <v>2979</v>
      </c>
      <c r="E1317">
        <v>2.4</v>
      </c>
      <c r="F1317" s="1">
        <v>12224.25</v>
      </c>
      <c r="G1317">
        <v>0</v>
      </c>
      <c r="H1317" s="44">
        <f t="shared" si="20"/>
        <v>1</v>
      </c>
      <c r="I1317" s="1">
        <v>2500</v>
      </c>
      <c r="J1317" s="25" t="s">
        <v>3173</v>
      </c>
    </row>
    <row r="1318" spans="1:10" x14ac:dyDescent="0.25">
      <c r="A1318" t="s">
        <v>546</v>
      </c>
      <c r="B1318" s="1">
        <v>45000</v>
      </c>
      <c r="C1318">
        <v>24</v>
      </c>
      <c r="D1318" s="25" t="s">
        <v>2979</v>
      </c>
      <c r="E1318">
        <v>2.4</v>
      </c>
      <c r="F1318" s="1">
        <v>12212.235000000001</v>
      </c>
      <c r="G1318">
        <v>0</v>
      </c>
      <c r="H1318" s="44">
        <f t="shared" si="20"/>
        <v>1</v>
      </c>
      <c r="I1318" s="1">
        <v>6000</v>
      </c>
      <c r="J1318" s="25" t="s">
        <v>3174</v>
      </c>
    </row>
    <row r="1319" spans="1:10" x14ac:dyDescent="0.25">
      <c r="A1319" t="s">
        <v>1128</v>
      </c>
      <c r="B1319" s="1">
        <v>15000</v>
      </c>
      <c r="C1319">
        <v>24</v>
      </c>
      <c r="D1319" s="25" t="s">
        <v>2979</v>
      </c>
      <c r="E1319">
        <v>2.4</v>
      </c>
      <c r="F1319" s="1">
        <v>12208.86</v>
      </c>
      <c r="G1319">
        <v>0</v>
      </c>
      <c r="H1319" s="44">
        <f t="shared" si="20"/>
        <v>1</v>
      </c>
      <c r="I1319" s="1">
        <v>1000</v>
      </c>
      <c r="J1319" s="25" t="s">
        <v>3175</v>
      </c>
    </row>
    <row r="1320" spans="1:10" x14ac:dyDescent="0.25">
      <c r="A1320" t="s">
        <v>188</v>
      </c>
      <c r="B1320" s="1">
        <v>15000</v>
      </c>
      <c r="C1320">
        <v>24</v>
      </c>
      <c r="D1320" s="25" t="s">
        <v>2979</v>
      </c>
      <c r="E1320">
        <v>2.4</v>
      </c>
      <c r="F1320" s="1">
        <v>12204.66</v>
      </c>
      <c r="G1320">
        <v>0</v>
      </c>
      <c r="H1320" s="44">
        <f t="shared" si="20"/>
        <v>1</v>
      </c>
      <c r="I1320" s="1">
        <v>1000</v>
      </c>
      <c r="J1320" s="25" t="s">
        <v>3176</v>
      </c>
    </row>
    <row r="1321" spans="1:10" x14ac:dyDescent="0.25">
      <c r="A1321" t="s">
        <v>1640</v>
      </c>
      <c r="B1321" s="1">
        <v>17250</v>
      </c>
      <c r="C1321">
        <v>24</v>
      </c>
      <c r="D1321" s="25" t="s">
        <v>2979</v>
      </c>
      <c r="E1321">
        <v>2.4</v>
      </c>
      <c r="F1321" s="1">
        <v>12204.075000000001</v>
      </c>
      <c r="G1321">
        <v>18</v>
      </c>
      <c r="H1321" s="44">
        <f t="shared" si="20"/>
        <v>3</v>
      </c>
      <c r="I1321" s="1">
        <v>1375</v>
      </c>
      <c r="J1321" s="25" t="s">
        <v>3177</v>
      </c>
    </row>
    <row r="1322" spans="1:10" x14ac:dyDescent="0.25">
      <c r="A1322" t="s">
        <v>306</v>
      </c>
      <c r="B1322" s="1">
        <v>15000</v>
      </c>
      <c r="C1322">
        <v>24</v>
      </c>
      <c r="D1322" s="25" t="s">
        <v>2979</v>
      </c>
      <c r="E1322">
        <v>2.4</v>
      </c>
      <c r="F1322" s="1">
        <v>12202.575000000001</v>
      </c>
      <c r="G1322">
        <v>117</v>
      </c>
      <c r="H1322" s="44">
        <f t="shared" si="20"/>
        <v>6</v>
      </c>
      <c r="I1322" s="1">
        <v>1000</v>
      </c>
      <c r="J1322" s="25" t="s">
        <v>3178</v>
      </c>
    </row>
    <row r="1323" spans="1:10" x14ac:dyDescent="0.25">
      <c r="A1323" t="s">
        <v>697</v>
      </c>
      <c r="B1323" s="1">
        <v>15000</v>
      </c>
      <c r="C1323">
        <v>24</v>
      </c>
      <c r="D1323" s="25" t="s">
        <v>2979</v>
      </c>
      <c r="E1323">
        <v>2.4</v>
      </c>
      <c r="F1323" s="1">
        <v>12188.865</v>
      </c>
      <c r="G1323">
        <v>0</v>
      </c>
      <c r="H1323" s="44">
        <f t="shared" si="20"/>
        <v>1</v>
      </c>
      <c r="I1323" s="1">
        <v>1000</v>
      </c>
      <c r="J1323" s="25" t="s">
        <v>3179</v>
      </c>
    </row>
    <row r="1324" spans="1:10" x14ac:dyDescent="0.25">
      <c r="A1324" t="s">
        <v>110</v>
      </c>
      <c r="B1324" s="1">
        <v>22500</v>
      </c>
      <c r="C1324">
        <v>24</v>
      </c>
      <c r="D1324" s="25" t="s">
        <v>2979</v>
      </c>
      <c r="E1324">
        <v>2.4</v>
      </c>
      <c r="F1324" s="1">
        <v>12185.55</v>
      </c>
      <c r="G1324">
        <v>32</v>
      </c>
      <c r="H1324" s="44">
        <f t="shared" si="20"/>
        <v>4</v>
      </c>
      <c r="I1324" s="1">
        <v>300</v>
      </c>
      <c r="J1324" s="25" t="s">
        <v>3180</v>
      </c>
    </row>
    <row r="1325" spans="1:10" x14ac:dyDescent="0.25">
      <c r="A1325" t="s">
        <v>2431</v>
      </c>
      <c r="B1325" s="1">
        <v>15000</v>
      </c>
      <c r="C1325">
        <v>24</v>
      </c>
      <c r="D1325" s="25" t="s">
        <v>2979</v>
      </c>
      <c r="E1325">
        <v>2.4</v>
      </c>
      <c r="F1325" s="1">
        <v>12182.880000000001</v>
      </c>
      <c r="G1325">
        <v>0</v>
      </c>
      <c r="H1325" s="44">
        <f t="shared" si="20"/>
        <v>1</v>
      </c>
      <c r="I1325" s="1">
        <v>1000</v>
      </c>
      <c r="J1325" s="25" t="s">
        <v>3181</v>
      </c>
    </row>
    <row r="1326" spans="1:10" x14ac:dyDescent="0.25">
      <c r="A1326" t="s">
        <v>1306</v>
      </c>
      <c r="B1326" s="1">
        <v>22500</v>
      </c>
      <c r="C1326">
        <v>24</v>
      </c>
      <c r="D1326" s="25" t="s">
        <v>2979</v>
      </c>
      <c r="E1326">
        <v>2.4</v>
      </c>
      <c r="F1326" s="1">
        <v>12180.42</v>
      </c>
      <c r="G1326">
        <v>71</v>
      </c>
      <c r="H1326" s="44">
        <f t="shared" si="20"/>
        <v>5</v>
      </c>
      <c r="I1326" s="1">
        <v>875</v>
      </c>
      <c r="J1326" s="25" t="s">
        <v>3182</v>
      </c>
    </row>
    <row r="1327" spans="1:10" x14ac:dyDescent="0.25">
      <c r="A1327" t="s">
        <v>2507</v>
      </c>
      <c r="B1327" s="1">
        <v>22500</v>
      </c>
      <c r="C1327">
        <v>24</v>
      </c>
      <c r="D1327" s="25" t="s">
        <v>2979</v>
      </c>
      <c r="E1327">
        <v>2.4</v>
      </c>
      <c r="F1327" s="1">
        <v>12176.16</v>
      </c>
      <c r="G1327">
        <v>6</v>
      </c>
      <c r="H1327" s="44">
        <f t="shared" si="20"/>
        <v>2</v>
      </c>
      <c r="I1327" s="1">
        <v>905</v>
      </c>
      <c r="J1327" s="25" t="s">
        <v>3183</v>
      </c>
    </row>
    <row r="1328" spans="1:10" x14ac:dyDescent="0.25">
      <c r="A1328" t="s">
        <v>2609</v>
      </c>
      <c r="B1328" s="1">
        <v>16500</v>
      </c>
      <c r="C1328">
        <v>24</v>
      </c>
      <c r="D1328" s="25" t="s">
        <v>2979</v>
      </c>
      <c r="E1328">
        <v>2.4</v>
      </c>
      <c r="F1328" s="1">
        <v>12174.51</v>
      </c>
      <c r="G1328">
        <v>21</v>
      </c>
      <c r="H1328" s="44">
        <f t="shared" si="20"/>
        <v>3</v>
      </c>
      <c r="I1328" s="1">
        <v>1250</v>
      </c>
      <c r="J1328" s="25" t="s">
        <v>3170</v>
      </c>
    </row>
    <row r="1329" spans="1:10" x14ac:dyDescent="0.25">
      <c r="A1329" t="s">
        <v>2741</v>
      </c>
      <c r="B1329" s="1">
        <v>15000</v>
      </c>
      <c r="C1329">
        <v>24</v>
      </c>
      <c r="D1329" s="25" t="s">
        <v>2979</v>
      </c>
      <c r="E1329">
        <v>2.4</v>
      </c>
      <c r="F1329" s="1">
        <v>12171.150000000001</v>
      </c>
      <c r="G1329">
        <v>0</v>
      </c>
      <c r="H1329" s="44">
        <f t="shared" si="20"/>
        <v>1</v>
      </c>
      <c r="I1329" s="1">
        <v>1066.075</v>
      </c>
      <c r="J1329" s="25" t="s">
        <v>3171</v>
      </c>
    </row>
    <row r="1330" spans="1:10" x14ac:dyDescent="0.25">
      <c r="A1330" t="s">
        <v>1752</v>
      </c>
      <c r="B1330" s="1">
        <v>15000</v>
      </c>
      <c r="C1330">
        <v>24</v>
      </c>
      <c r="D1330" s="25" t="s">
        <v>2979</v>
      </c>
      <c r="E1330">
        <v>2.4</v>
      </c>
      <c r="F1330" s="1">
        <v>12171.150000000001</v>
      </c>
      <c r="G1330">
        <v>0</v>
      </c>
      <c r="H1330" s="44">
        <f t="shared" si="20"/>
        <v>1</v>
      </c>
      <c r="I1330" s="1">
        <v>1000</v>
      </c>
      <c r="J1330" s="25" t="s">
        <v>3172</v>
      </c>
    </row>
    <row r="1331" spans="1:10" x14ac:dyDescent="0.25">
      <c r="A1331" t="s">
        <v>576</v>
      </c>
      <c r="B1331" s="1">
        <v>15000</v>
      </c>
      <c r="C1331">
        <v>24</v>
      </c>
      <c r="D1331" s="25" t="s">
        <v>2979</v>
      </c>
      <c r="E1331">
        <v>2.4</v>
      </c>
      <c r="F1331" s="1">
        <v>12139.47</v>
      </c>
      <c r="G1331">
        <v>0</v>
      </c>
      <c r="H1331" s="44">
        <f t="shared" si="20"/>
        <v>1</v>
      </c>
      <c r="I1331" s="1">
        <v>1000</v>
      </c>
      <c r="J1331" s="25" t="s">
        <v>3173</v>
      </c>
    </row>
    <row r="1332" spans="1:10" x14ac:dyDescent="0.25">
      <c r="A1332" t="s">
        <v>947</v>
      </c>
      <c r="B1332" s="1">
        <v>22500</v>
      </c>
      <c r="C1332">
        <v>24</v>
      </c>
      <c r="D1332" s="25" t="s">
        <v>2979</v>
      </c>
      <c r="E1332">
        <v>2.4</v>
      </c>
      <c r="F1332" s="1">
        <v>12136.32</v>
      </c>
      <c r="G1332">
        <v>0</v>
      </c>
      <c r="H1332" s="44">
        <f t="shared" si="20"/>
        <v>1</v>
      </c>
      <c r="I1332" s="1">
        <v>2250</v>
      </c>
      <c r="J1332" s="25" t="s">
        <v>3174</v>
      </c>
    </row>
    <row r="1333" spans="1:10" x14ac:dyDescent="0.25">
      <c r="A1333" t="s">
        <v>1055</v>
      </c>
      <c r="B1333" s="1">
        <v>18000</v>
      </c>
      <c r="C1333">
        <v>24</v>
      </c>
      <c r="D1333" s="25" t="s">
        <v>2979</v>
      </c>
      <c r="E1333">
        <v>2.4</v>
      </c>
      <c r="F1333" s="1">
        <v>12134.174999999999</v>
      </c>
      <c r="G1333">
        <v>29</v>
      </c>
      <c r="H1333" s="44">
        <f t="shared" si="20"/>
        <v>3</v>
      </c>
      <c r="I1333" s="1">
        <v>1250</v>
      </c>
      <c r="J1333" s="25" t="s">
        <v>3175</v>
      </c>
    </row>
    <row r="1334" spans="1:10" x14ac:dyDescent="0.25">
      <c r="A1334" t="s">
        <v>1569</v>
      </c>
      <c r="B1334" s="1">
        <v>13500</v>
      </c>
      <c r="C1334">
        <v>24</v>
      </c>
      <c r="D1334" s="25" t="s">
        <v>2979</v>
      </c>
      <c r="E1334">
        <v>2.4</v>
      </c>
      <c r="F1334" s="1">
        <v>12086.82</v>
      </c>
      <c r="G1334">
        <v>0</v>
      </c>
      <c r="H1334" s="44">
        <f t="shared" si="20"/>
        <v>1</v>
      </c>
      <c r="I1334" s="1">
        <v>750</v>
      </c>
      <c r="J1334" s="25" t="s">
        <v>3176</v>
      </c>
    </row>
    <row r="1335" spans="1:10" x14ac:dyDescent="0.25">
      <c r="A1335" t="s">
        <v>2098</v>
      </c>
      <c r="B1335" s="1">
        <v>15000</v>
      </c>
      <c r="C1335">
        <v>24</v>
      </c>
      <c r="D1335" s="25" t="s">
        <v>2979</v>
      </c>
      <c r="E1335">
        <v>2.4</v>
      </c>
      <c r="F1335" s="1">
        <v>12056.115</v>
      </c>
      <c r="G1335">
        <v>0</v>
      </c>
      <c r="H1335" s="44">
        <f t="shared" si="20"/>
        <v>1</v>
      </c>
      <c r="I1335" s="1">
        <v>1000</v>
      </c>
      <c r="J1335" s="25" t="s">
        <v>3177</v>
      </c>
    </row>
    <row r="1336" spans="1:10" x14ac:dyDescent="0.25">
      <c r="A1336" t="s">
        <v>2720</v>
      </c>
      <c r="B1336" s="1">
        <v>22500</v>
      </c>
      <c r="C1336">
        <v>24</v>
      </c>
      <c r="D1336" s="25" t="s">
        <v>2979</v>
      </c>
      <c r="E1336">
        <v>2.4</v>
      </c>
      <c r="F1336" s="1">
        <v>12031.89</v>
      </c>
      <c r="G1336">
        <v>117</v>
      </c>
      <c r="H1336" s="44">
        <f t="shared" si="20"/>
        <v>6</v>
      </c>
      <c r="I1336" s="1">
        <v>525</v>
      </c>
      <c r="J1336" s="25" t="s">
        <v>3178</v>
      </c>
    </row>
    <row r="1337" spans="1:10" x14ac:dyDescent="0.25">
      <c r="A1337" t="s">
        <v>2785</v>
      </c>
      <c r="B1337" s="1">
        <v>15750</v>
      </c>
      <c r="C1337">
        <v>24</v>
      </c>
      <c r="D1337" s="25" t="s">
        <v>2979</v>
      </c>
      <c r="E1337">
        <v>2.4</v>
      </c>
      <c r="F1337" s="1">
        <v>12017.594999999999</v>
      </c>
      <c r="G1337">
        <v>0</v>
      </c>
      <c r="H1337" s="44">
        <f t="shared" si="20"/>
        <v>1</v>
      </c>
      <c r="I1337" s="1">
        <v>1938.875</v>
      </c>
      <c r="J1337" s="25" t="s">
        <v>3179</v>
      </c>
    </row>
    <row r="1338" spans="1:10" x14ac:dyDescent="0.25">
      <c r="A1338" t="s">
        <v>2265</v>
      </c>
      <c r="B1338" s="1">
        <v>15000</v>
      </c>
      <c r="C1338">
        <v>24</v>
      </c>
      <c r="D1338" s="25" t="s">
        <v>2979</v>
      </c>
      <c r="E1338">
        <v>2.4</v>
      </c>
      <c r="F1338" s="1">
        <v>12000</v>
      </c>
      <c r="G1338">
        <v>0</v>
      </c>
      <c r="H1338" s="44">
        <f t="shared" si="20"/>
        <v>1</v>
      </c>
      <c r="I1338" s="1">
        <v>1410</v>
      </c>
      <c r="J1338" s="25" t="s">
        <v>3180</v>
      </c>
    </row>
    <row r="1339" spans="1:10" x14ac:dyDescent="0.25">
      <c r="A1339" t="s">
        <v>2524</v>
      </c>
      <c r="B1339" s="1">
        <v>12000</v>
      </c>
      <c r="C1339">
        <v>24</v>
      </c>
      <c r="D1339" s="25" t="s">
        <v>2979</v>
      </c>
      <c r="E1339">
        <v>2.4</v>
      </c>
      <c r="F1339" s="1">
        <v>12000</v>
      </c>
      <c r="G1339">
        <v>0</v>
      </c>
      <c r="H1339" s="44">
        <f t="shared" si="20"/>
        <v>1</v>
      </c>
      <c r="I1339" s="1">
        <v>2000</v>
      </c>
      <c r="J1339" s="25" t="s">
        <v>3181</v>
      </c>
    </row>
    <row r="1340" spans="1:10" x14ac:dyDescent="0.25">
      <c r="A1340" t="s">
        <v>1883</v>
      </c>
      <c r="B1340" s="1">
        <v>12000</v>
      </c>
      <c r="C1340">
        <v>24</v>
      </c>
      <c r="D1340" s="25" t="s">
        <v>2979</v>
      </c>
      <c r="E1340">
        <v>2.4</v>
      </c>
      <c r="F1340" s="1">
        <v>12000</v>
      </c>
      <c r="G1340">
        <v>0</v>
      </c>
      <c r="H1340" s="44">
        <f t="shared" si="20"/>
        <v>1</v>
      </c>
      <c r="I1340" s="1">
        <v>500</v>
      </c>
      <c r="J1340" s="25" t="s">
        <v>3182</v>
      </c>
    </row>
    <row r="1341" spans="1:10" x14ac:dyDescent="0.25">
      <c r="A1341" t="s">
        <v>1698</v>
      </c>
      <c r="B1341" s="1">
        <v>12000</v>
      </c>
      <c r="C1341">
        <v>24</v>
      </c>
      <c r="D1341" s="25" t="s">
        <v>2979</v>
      </c>
      <c r="E1341">
        <v>2.4</v>
      </c>
      <c r="F1341" s="1">
        <v>12000</v>
      </c>
      <c r="G1341">
        <v>0</v>
      </c>
      <c r="H1341" s="44">
        <f t="shared" si="20"/>
        <v>1</v>
      </c>
      <c r="I1341" s="1">
        <v>500</v>
      </c>
      <c r="J1341" s="25" t="s">
        <v>3183</v>
      </c>
    </row>
    <row r="1342" spans="1:10" x14ac:dyDescent="0.25">
      <c r="A1342" t="s">
        <v>1666</v>
      </c>
      <c r="B1342" s="1">
        <v>12000</v>
      </c>
      <c r="C1342">
        <v>18</v>
      </c>
      <c r="D1342" s="25" t="s">
        <v>2979</v>
      </c>
      <c r="E1342">
        <v>2.4</v>
      </c>
      <c r="F1342" s="1">
        <v>12000</v>
      </c>
      <c r="G1342">
        <v>0</v>
      </c>
      <c r="H1342" s="44">
        <f t="shared" si="20"/>
        <v>1</v>
      </c>
      <c r="I1342" s="1">
        <v>500</v>
      </c>
      <c r="J1342" s="25" t="s">
        <v>3176</v>
      </c>
    </row>
    <row r="1343" spans="1:10" x14ac:dyDescent="0.25">
      <c r="A1343" t="s">
        <v>550</v>
      </c>
      <c r="B1343" s="1">
        <v>12000</v>
      </c>
      <c r="C1343">
        <v>24</v>
      </c>
      <c r="D1343" s="25" t="s">
        <v>2979</v>
      </c>
      <c r="E1343">
        <v>2.4</v>
      </c>
      <c r="F1343" s="1">
        <v>12000</v>
      </c>
      <c r="G1343">
        <v>229</v>
      </c>
      <c r="H1343" s="44">
        <f t="shared" si="20"/>
        <v>8</v>
      </c>
      <c r="I1343" s="1">
        <v>500</v>
      </c>
      <c r="J1343" s="25" t="s">
        <v>3177</v>
      </c>
    </row>
    <row r="1344" spans="1:10" x14ac:dyDescent="0.25">
      <c r="A1344" t="s">
        <v>1137</v>
      </c>
      <c r="B1344" s="1">
        <v>18000</v>
      </c>
      <c r="C1344">
        <v>24</v>
      </c>
      <c r="D1344" s="25" t="s">
        <v>2979</v>
      </c>
      <c r="E1344">
        <v>2.4</v>
      </c>
      <c r="F1344" s="1">
        <v>11997.39</v>
      </c>
      <c r="G1344">
        <v>55</v>
      </c>
      <c r="H1344" s="44">
        <f t="shared" si="20"/>
        <v>4</v>
      </c>
      <c r="I1344" s="1">
        <v>625</v>
      </c>
      <c r="J1344" s="25" t="s">
        <v>3178</v>
      </c>
    </row>
    <row r="1345" spans="1:10" x14ac:dyDescent="0.25">
      <c r="A1345" t="s">
        <v>1811</v>
      </c>
      <c r="B1345" s="1">
        <v>18000</v>
      </c>
      <c r="C1345">
        <v>24</v>
      </c>
      <c r="D1345" s="25" t="s">
        <v>2979</v>
      </c>
      <c r="E1345">
        <v>2.4</v>
      </c>
      <c r="F1345" s="1">
        <v>11997.03</v>
      </c>
      <c r="G1345">
        <v>0</v>
      </c>
      <c r="H1345" s="44">
        <f t="shared" si="20"/>
        <v>1</v>
      </c>
      <c r="I1345" s="1">
        <v>1500</v>
      </c>
      <c r="J1345" s="25" t="s">
        <v>3179</v>
      </c>
    </row>
    <row r="1346" spans="1:10" x14ac:dyDescent="0.25">
      <c r="A1346" t="s">
        <v>1935</v>
      </c>
      <c r="B1346" s="1">
        <v>18000</v>
      </c>
      <c r="C1346">
        <v>24</v>
      </c>
      <c r="D1346" s="25" t="s">
        <v>2979</v>
      </c>
      <c r="E1346">
        <v>2.4</v>
      </c>
      <c r="F1346" s="1">
        <v>11996.039999999999</v>
      </c>
      <c r="G1346">
        <v>0</v>
      </c>
      <c r="H1346" s="44">
        <f t="shared" si="20"/>
        <v>1</v>
      </c>
      <c r="I1346" s="1">
        <v>2250</v>
      </c>
      <c r="J1346" s="25" t="s">
        <v>3180</v>
      </c>
    </row>
    <row r="1347" spans="1:10" x14ac:dyDescent="0.25">
      <c r="A1347" t="s">
        <v>2301</v>
      </c>
      <c r="B1347" s="1">
        <v>18000</v>
      </c>
      <c r="C1347">
        <v>24</v>
      </c>
      <c r="D1347" s="25" t="s">
        <v>2979</v>
      </c>
      <c r="E1347">
        <v>2.4</v>
      </c>
      <c r="F1347" s="1">
        <v>11992.455</v>
      </c>
      <c r="G1347">
        <v>13</v>
      </c>
      <c r="H1347" s="44">
        <f t="shared" si="20"/>
        <v>3</v>
      </c>
      <c r="I1347" s="1">
        <v>1250</v>
      </c>
      <c r="J1347" s="25" t="s">
        <v>3181</v>
      </c>
    </row>
    <row r="1348" spans="1:10" x14ac:dyDescent="0.25">
      <c r="A1348" t="s">
        <v>2394</v>
      </c>
      <c r="B1348" s="1">
        <v>18000</v>
      </c>
      <c r="C1348">
        <v>24</v>
      </c>
      <c r="D1348" s="25" t="s">
        <v>2979</v>
      </c>
      <c r="E1348">
        <v>2.4</v>
      </c>
      <c r="F1348" s="1">
        <v>11989.17</v>
      </c>
      <c r="G1348">
        <v>1</v>
      </c>
      <c r="H1348" s="44">
        <f t="shared" si="20"/>
        <v>2</v>
      </c>
      <c r="I1348" s="1">
        <v>1212.5</v>
      </c>
      <c r="J1348" s="25" t="s">
        <v>3182</v>
      </c>
    </row>
    <row r="1349" spans="1:10" x14ac:dyDescent="0.25">
      <c r="A1349" t="s">
        <v>398</v>
      </c>
      <c r="B1349" s="1">
        <v>18000</v>
      </c>
      <c r="C1349">
        <v>24</v>
      </c>
      <c r="D1349" s="25" t="s">
        <v>2979</v>
      </c>
      <c r="E1349">
        <v>2.4</v>
      </c>
      <c r="F1349" s="1">
        <v>11983.244999999999</v>
      </c>
      <c r="G1349">
        <v>0</v>
      </c>
      <c r="H1349" s="44">
        <f t="shared" si="20"/>
        <v>1</v>
      </c>
      <c r="I1349" s="1">
        <v>1500</v>
      </c>
      <c r="J1349" s="25" t="s">
        <v>3183</v>
      </c>
    </row>
    <row r="1350" spans="1:10" x14ac:dyDescent="0.25">
      <c r="A1350" t="s">
        <v>2156</v>
      </c>
      <c r="B1350" s="1">
        <v>18000</v>
      </c>
      <c r="C1350">
        <v>24</v>
      </c>
      <c r="D1350" s="25" t="s">
        <v>2979</v>
      </c>
      <c r="E1350">
        <v>2.4</v>
      </c>
      <c r="F1350" s="1">
        <v>11979.630000000001</v>
      </c>
      <c r="G1350">
        <v>163</v>
      </c>
      <c r="H1350" s="44">
        <f t="shared" si="20"/>
        <v>7</v>
      </c>
      <c r="I1350" s="1">
        <v>567.5</v>
      </c>
      <c r="J1350" s="25" t="s">
        <v>3170</v>
      </c>
    </row>
    <row r="1351" spans="1:10" x14ac:dyDescent="0.25">
      <c r="A1351" t="s">
        <v>2458</v>
      </c>
      <c r="B1351" s="1">
        <v>18000</v>
      </c>
      <c r="C1351">
        <v>18</v>
      </c>
      <c r="D1351" s="25" t="s">
        <v>2979</v>
      </c>
      <c r="E1351">
        <v>2.4</v>
      </c>
      <c r="F1351" s="1">
        <v>11977.125</v>
      </c>
      <c r="G1351">
        <v>13</v>
      </c>
      <c r="H1351" s="44">
        <f t="shared" si="20"/>
        <v>3</v>
      </c>
      <c r="I1351" s="1">
        <v>1067.5</v>
      </c>
      <c r="J1351" s="25" t="s">
        <v>3171</v>
      </c>
    </row>
    <row r="1352" spans="1:10" x14ac:dyDescent="0.25">
      <c r="A1352" t="s">
        <v>2354</v>
      </c>
      <c r="B1352" s="1">
        <v>18000</v>
      </c>
      <c r="C1352">
        <v>24</v>
      </c>
      <c r="D1352" s="25" t="s">
        <v>2979</v>
      </c>
      <c r="E1352">
        <v>2.4</v>
      </c>
      <c r="F1352" s="1">
        <v>11975.31</v>
      </c>
      <c r="G1352">
        <v>63</v>
      </c>
      <c r="H1352" s="44">
        <f t="shared" si="20"/>
        <v>5</v>
      </c>
      <c r="I1352" s="1">
        <v>1250</v>
      </c>
      <c r="J1352" s="25" t="s">
        <v>3172</v>
      </c>
    </row>
    <row r="1353" spans="1:10" x14ac:dyDescent="0.25">
      <c r="A1353" t="s">
        <v>367</v>
      </c>
      <c r="B1353" s="1">
        <v>30000</v>
      </c>
      <c r="C1353">
        <v>10</v>
      </c>
      <c r="D1353" s="25" t="s">
        <v>2979</v>
      </c>
      <c r="E1353">
        <v>2.4</v>
      </c>
      <c r="F1353" s="1">
        <v>11966.61</v>
      </c>
      <c r="G1353">
        <v>0</v>
      </c>
      <c r="H1353" s="44">
        <f t="shared" si="20"/>
        <v>1</v>
      </c>
      <c r="I1353" s="1">
        <v>3500</v>
      </c>
      <c r="J1353" s="25" t="s">
        <v>3173</v>
      </c>
    </row>
    <row r="1354" spans="1:10" x14ac:dyDescent="0.25">
      <c r="A1354" t="s">
        <v>760</v>
      </c>
      <c r="B1354" s="1">
        <v>22500</v>
      </c>
      <c r="C1354">
        <v>24</v>
      </c>
      <c r="D1354" s="25" t="s">
        <v>2979</v>
      </c>
      <c r="E1354">
        <v>2.4</v>
      </c>
      <c r="F1354" s="1">
        <v>11959.184999999999</v>
      </c>
      <c r="G1354">
        <v>0</v>
      </c>
      <c r="H1354" s="44">
        <f t="shared" si="20"/>
        <v>1</v>
      </c>
      <c r="I1354" s="1">
        <v>2250</v>
      </c>
      <c r="J1354" s="25" t="s">
        <v>3174</v>
      </c>
    </row>
    <row r="1355" spans="1:10" x14ac:dyDescent="0.25">
      <c r="A1355" t="s">
        <v>1879</v>
      </c>
      <c r="B1355" s="1">
        <v>18450</v>
      </c>
      <c r="C1355">
        <v>24</v>
      </c>
      <c r="D1355" s="25" t="s">
        <v>2979</v>
      </c>
      <c r="E1355">
        <v>2.4</v>
      </c>
      <c r="F1355" s="1">
        <v>11949.51</v>
      </c>
      <c r="G1355">
        <v>12</v>
      </c>
      <c r="H1355" s="44">
        <f t="shared" si="20"/>
        <v>3</v>
      </c>
      <c r="I1355" s="1">
        <v>1575</v>
      </c>
      <c r="J1355" s="25" t="s">
        <v>3175</v>
      </c>
    </row>
    <row r="1356" spans="1:10" x14ac:dyDescent="0.25">
      <c r="A1356" t="s">
        <v>2199</v>
      </c>
      <c r="B1356" s="1">
        <v>37500</v>
      </c>
      <c r="C1356">
        <v>36</v>
      </c>
      <c r="D1356" s="25" t="s">
        <v>2979</v>
      </c>
      <c r="E1356">
        <v>2.4</v>
      </c>
      <c r="F1356" s="1">
        <v>11948.235000000001</v>
      </c>
      <c r="G1356">
        <v>0</v>
      </c>
      <c r="H1356" s="44">
        <f t="shared" si="20"/>
        <v>1</v>
      </c>
      <c r="I1356" s="1">
        <v>880</v>
      </c>
      <c r="J1356" s="25" t="s">
        <v>3176</v>
      </c>
    </row>
    <row r="1357" spans="1:10" x14ac:dyDescent="0.25">
      <c r="A1357" t="s">
        <v>2030</v>
      </c>
      <c r="B1357" s="1">
        <v>19500</v>
      </c>
      <c r="C1357">
        <v>24</v>
      </c>
      <c r="D1357" s="25" t="s">
        <v>2979</v>
      </c>
      <c r="E1357">
        <v>2.4</v>
      </c>
      <c r="F1357" s="1">
        <v>11944.514999999999</v>
      </c>
      <c r="G1357">
        <v>0</v>
      </c>
      <c r="H1357" s="44">
        <f t="shared" ref="H1357:H1420" si="21">VLOOKUP(G1357,$D$2:$F$9,3)</f>
        <v>1</v>
      </c>
      <c r="I1357" s="1">
        <v>2500</v>
      </c>
      <c r="J1357" s="25" t="s">
        <v>3177</v>
      </c>
    </row>
    <row r="1358" spans="1:10" x14ac:dyDescent="0.25">
      <c r="A1358" t="s">
        <v>2929</v>
      </c>
      <c r="B1358" s="1">
        <v>18000</v>
      </c>
      <c r="C1358">
        <v>24</v>
      </c>
      <c r="D1358" s="25" t="s">
        <v>2979</v>
      </c>
      <c r="E1358">
        <v>2.4</v>
      </c>
      <c r="F1358" s="1">
        <v>11931.81</v>
      </c>
      <c r="G1358">
        <v>0</v>
      </c>
      <c r="H1358" s="44">
        <f t="shared" si="21"/>
        <v>1</v>
      </c>
      <c r="I1358" s="1">
        <v>1500</v>
      </c>
      <c r="J1358" s="25" t="s">
        <v>3178</v>
      </c>
    </row>
    <row r="1359" spans="1:10" x14ac:dyDescent="0.25">
      <c r="A1359" t="s">
        <v>1014</v>
      </c>
      <c r="B1359" s="1">
        <v>15000</v>
      </c>
      <c r="C1359">
        <v>24</v>
      </c>
      <c r="D1359" s="25" t="s">
        <v>2979</v>
      </c>
      <c r="E1359">
        <v>2.4</v>
      </c>
      <c r="F1359" s="1">
        <v>11911.785</v>
      </c>
      <c r="G1359">
        <v>0</v>
      </c>
      <c r="H1359" s="44">
        <f t="shared" si="21"/>
        <v>1</v>
      </c>
      <c r="I1359" s="1">
        <v>1000</v>
      </c>
      <c r="J1359" s="25" t="s">
        <v>3179</v>
      </c>
    </row>
    <row r="1360" spans="1:10" x14ac:dyDescent="0.25">
      <c r="A1360" t="s">
        <v>2125</v>
      </c>
      <c r="B1360" s="1">
        <v>15000</v>
      </c>
      <c r="C1360">
        <v>24</v>
      </c>
      <c r="D1360" s="25" t="s">
        <v>2979</v>
      </c>
      <c r="E1360">
        <v>2.4</v>
      </c>
      <c r="F1360" s="1">
        <v>11897.264999999999</v>
      </c>
      <c r="G1360">
        <v>0</v>
      </c>
      <c r="H1360" s="44">
        <f t="shared" si="21"/>
        <v>1</v>
      </c>
      <c r="I1360" s="1">
        <v>2250</v>
      </c>
      <c r="J1360" s="25" t="s">
        <v>3180</v>
      </c>
    </row>
    <row r="1361" spans="1:10" x14ac:dyDescent="0.25">
      <c r="A1361" t="s">
        <v>742</v>
      </c>
      <c r="B1361" s="1">
        <v>18000</v>
      </c>
      <c r="C1361">
        <v>24</v>
      </c>
      <c r="D1361" s="25" t="s">
        <v>2979</v>
      </c>
      <c r="E1361">
        <v>2.4</v>
      </c>
      <c r="F1361" s="1">
        <v>11894.235000000001</v>
      </c>
      <c r="G1361">
        <v>0</v>
      </c>
      <c r="H1361" s="44">
        <f t="shared" si="21"/>
        <v>1</v>
      </c>
      <c r="I1361" s="1">
        <v>1500</v>
      </c>
      <c r="J1361" s="25" t="s">
        <v>3181</v>
      </c>
    </row>
    <row r="1362" spans="1:10" x14ac:dyDescent="0.25">
      <c r="A1362" t="s">
        <v>658</v>
      </c>
      <c r="B1362" s="1">
        <v>16800</v>
      </c>
      <c r="C1362">
        <v>15</v>
      </c>
      <c r="D1362" s="25" t="s">
        <v>2979</v>
      </c>
      <c r="E1362">
        <v>2.4</v>
      </c>
      <c r="F1362" s="1">
        <v>11887.380000000001</v>
      </c>
      <c r="G1362">
        <v>0</v>
      </c>
      <c r="H1362" s="44">
        <f t="shared" si="21"/>
        <v>1</v>
      </c>
      <c r="I1362" s="1">
        <v>1300</v>
      </c>
      <c r="J1362" s="25" t="s">
        <v>3182</v>
      </c>
    </row>
    <row r="1363" spans="1:10" x14ac:dyDescent="0.25">
      <c r="A1363" t="s">
        <v>2780</v>
      </c>
      <c r="B1363" s="1">
        <v>14400</v>
      </c>
      <c r="C1363">
        <v>12</v>
      </c>
      <c r="D1363" s="25" t="s">
        <v>2979</v>
      </c>
      <c r="E1363">
        <v>2.4</v>
      </c>
      <c r="F1363" s="1">
        <v>11885.82</v>
      </c>
      <c r="G1363">
        <v>0</v>
      </c>
      <c r="H1363" s="44">
        <f t="shared" si="21"/>
        <v>1</v>
      </c>
      <c r="I1363" s="1">
        <v>1000</v>
      </c>
      <c r="J1363" s="25" t="s">
        <v>3183</v>
      </c>
    </row>
    <row r="1364" spans="1:10" x14ac:dyDescent="0.25">
      <c r="A1364" t="s">
        <v>2198</v>
      </c>
      <c r="B1364" s="1">
        <v>15000</v>
      </c>
      <c r="C1364">
        <v>24</v>
      </c>
      <c r="D1364" s="25" t="s">
        <v>2979</v>
      </c>
      <c r="E1364">
        <v>2.4</v>
      </c>
      <c r="F1364" s="1">
        <v>11874.974999999999</v>
      </c>
      <c r="G1364">
        <v>30</v>
      </c>
      <c r="H1364" s="44">
        <f t="shared" si="21"/>
        <v>3</v>
      </c>
      <c r="I1364" s="1">
        <v>1000</v>
      </c>
      <c r="J1364" s="25" t="s">
        <v>3170</v>
      </c>
    </row>
    <row r="1365" spans="1:10" x14ac:dyDescent="0.25">
      <c r="A1365" t="s">
        <v>1598</v>
      </c>
      <c r="B1365" s="1">
        <v>15000</v>
      </c>
      <c r="C1365">
        <v>24</v>
      </c>
      <c r="D1365" s="25" t="s">
        <v>2979</v>
      </c>
      <c r="E1365">
        <v>2.4</v>
      </c>
      <c r="F1365" s="1">
        <v>11874.795</v>
      </c>
      <c r="G1365">
        <v>35</v>
      </c>
      <c r="H1365" s="44">
        <f t="shared" si="21"/>
        <v>4</v>
      </c>
      <c r="I1365" s="1">
        <v>1000</v>
      </c>
      <c r="J1365" s="25" t="s">
        <v>3171</v>
      </c>
    </row>
    <row r="1366" spans="1:10" x14ac:dyDescent="0.25">
      <c r="A1366" t="s">
        <v>1432</v>
      </c>
      <c r="B1366" s="1">
        <v>15000</v>
      </c>
      <c r="C1366">
        <v>24</v>
      </c>
      <c r="D1366" s="25" t="s">
        <v>2979</v>
      </c>
      <c r="E1366">
        <v>2.4</v>
      </c>
      <c r="F1366" s="1">
        <v>11873.744999999999</v>
      </c>
      <c r="G1366">
        <v>22</v>
      </c>
      <c r="H1366" s="44">
        <f t="shared" si="21"/>
        <v>3</v>
      </c>
      <c r="I1366" s="1">
        <v>1000</v>
      </c>
      <c r="J1366" s="25" t="s">
        <v>3172</v>
      </c>
    </row>
    <row r="1367" spans="1:10" x14ac:dyDescent="0.25">
      <c r="A1367" t="s">
        <v>365</v>
      </c>
      <c r="B1367" s="1">
        <v>15000</v>
      </c>
      <c r="C1367">
        <v>24</v>
      </c>
      <c r="D1367" s="25" t="s">
        <v>2979</v>
      </c>
      <c r="E1367">
        <v>2.4</v>
      </c>
      <c r="F1367" s="1">
        <v>11873.655000000001</v>
      </c>
      <c r="G1367">
        <v>35</v>
      </c>
      <c r="H1367" s="44">
        <f t="shared" si="21"/>
        <v>4</v>
      </c>
      <c r="I1367" s="1">
        <v>1000</v>
      </c>
      <c r="J1367" s="25" t="s">
        <v>3173</v>
      </c>
    </row>
    <row r="1368" spans="1:10" x14ac:dyDescent="0.25">
      <c r="A1368" t="s">
        <v>2420</v>
      </c>
      <c r="B1368" s="1">
        <v>15000</v>
      </c>
      <c r="C1368">
        <v>24</v>
      </c>
      <c r="D1368" s="25" t="s">
        <v>2979</v>
      </c>
      <c r="E1368">
        <v>2.4</v>
      </c>
      <c r="F1368" s="1">
        <v>11873.039999999999</v>
      </c>
      <c r="G1368">
        <v>41</v>
      </c>
      <c r="H1368" s="44">
        <f t="shared" si="21"/>
        <v>4</v>
      </c>
      <c r="I1368" s="1">
        <v>1045</v>
      </c>
      <c r="J1368" s="25" t="s">
        <v>3174</v>
      </c>
    </row>
    <row r="1369" spans="1:10" x14ac:dyDescent="0.25">
      <c r="A1369" t="s">
        <v>31</v>
      </c>
      <c r="B1369" s="1">
        <v>15000</v>
      </c>
      <c r="C1369">
        <v>24</v>
      </c>
      <c r="D1369" s="25" t="s">
        <v>2979</v>
      </c>
      <c r="E1369">
        <v>2.4</v>
      </c>
      <c r="F1369" s="1">
        <v>11870.130000000001</v>
      </c>
      <c r="G1369">
        <v>0</v>
      </c>
      <c r="H1369" s="44">
        <f t="shared" si="21"/>
        <v>1</v>
      </c>
      <c r="I1369" s="1">
        <v>478.35</v>
      </c>
      <c r="J1369" s="25" t="s">
        <v>3175</v>
      </c>
    </row>
    <row r="1370" spans="1:10" x14ac:dyDescent="0.25">
      <c r="A1370" t="s">
        <v>2127</v>
      </c>
      <c r="B1370" s="1">
        <v>18000</v>
      </c>
      <c r="C1370">
        <v>24</v>
      </c>
      <c r="D1370" s="25" t="s">
        <v>2979</v>
      </c>
      <c r="E1370">
        <v>2.4</v>
      </c>
      <c r="F1370" s="1">
        <v>11867.505000000001</v>
      </c>
      <c r="G1370">
        <v>0</v>
      </c>
      <c r="H1370" s="44">
        <f t="shared" si="21"/>
        <v>1</v>
      </c>
      <c r="I1370" s="1">
        <v>1500</v>
      </c>
      <c r="J1370" s="25" t="s">
        <v>3176</v>
      </c>
    </row>
    <row r="1371" spans="1:10" x14ac:dyDescent="0.25">
      <c r="A1371" t="s">
        <v>1979</v>
      </c>
      <c r="B1371" s="1">
        <v>15000</v>
      </c>
      <c r="C1371">
        <v>24</v>
      </c>
      <c r="D1371" s="25" t="s">
        <v>2979</v>
      </c>
      <c r="E1371">
        <v>2.4</v>
      </c>
      <c r="F1371" s="1">
        <v>11867.474999999999</v>
      </c>
      <c r="G1371">
        <v>77</v>
      </c>
      <c r="H1371" s="44">
        <f t="shared" si="21"/>
        <v>5</v>
      </c>
      <c r="I1371" s="1">
        <v>1198.3</v>
      </c>
      <c r="J1371" s="25" t="s">
        <v>3177</v>
      </c>
    </row>
    <row r="1372" spans="1:10" x14ac:dyDescent="0.25">
      <c r="A1372" t="s">
        <v>2352</v>
      </c>
      <c r="B1372" s="1">
        <v>15000</v>
      </c>
      <c r="C1372">
        <v>24</v>
      </c>
      <c r="D1372" s="25" t="s">
        <v>2979</v>
      </c>
      <c r="E1372">
        <v>2.4</v>
      </c>
      <c r="F1372" s="1">
        <v>11866.86</v>
      </c>
      <c r="G1372">
        <v>0</v>
      </c>
      <c r="H1372" s="44">
        <f t="shared" si="21"/>
        <v>1</v>
      </c>
      <c r="I1372" s="1">
        <v>1000</v>
      </c>
      <c r="J1372" s="25" t="s">
        <v>3178</v>
      </c>
    </row>
    <row r="1373" spans="1:10" x14ac:dyDescent="0.25">
      <c r="A1373" t="s">
        <v>1280</v>
      </c>
      <c r="B1373" s="1">
        <v>15000</v>
      </c>
      <c r="C1373">
        <v>24</v>
      </c>
      <c r="D1373" s="25" t="s">
        <v>2979</v>
      </c>
      <c r="E1373">
        <v>2.4</v>
      </c>
      <c r="F1373" s="1">
        <v>11865.75</v>
      </c>
      <c r="G1373">
        <v>3</v>
      </c>
      <c r="H1373" s="44">
        <f t="shared" si="21"/>
        <v>2</v>
      </c>
      <c r="I1373" s="1">
        <v>1000</v>
      </c>
      <c r="J1373" s="25" t="s">
        <v>3179</v>
      </c>
    </row>
    <row r="1374" spans="1:10" x14ac:dyDescent="0.25">
      <c r="A1374" t="s">
        <v>1127</v>
      </c>
      <c r="B1374" s="1">
        <v>18000</v>
      </c>
      <c r="C1374">
        <v>24</v>
      </c>
      <c r="D1374" s="25" t="s">
        <v>2979</v>
      </c>
      <c r="E1374">
        <v>2.4</v>
      </c>
      <c r="F1374" s="1">
        <v>11862.599999999999</v>
      </c>
      <c r="G1374">
        <v>0</v>
      </c>
      <c r="H1374" s="44">
        <f t="shared" si="21"/>
        <v>1</v>
      </c>
      <c r="I1374" s="1">
        <v>1500</v>
      </c>
      <c r="J1374" s="25" t="s">
        <v>3180</v>
      </c>
    </row>
    <row r="1375" spans="1:10" x14ac:dyDescent="0.25">
      <c r="A1375" t="s">
        <v>202</v>
      </c>
      <c r="B1375" s="1">
        <v>15000</v>
      </c>
      <c r="C1375">
        <v>24</v>
      </c>
      <c r="D1375" s="25" t="s">
        <v>2979</v>
      </c>
      <c r="E1375">
        <v>2.4</v>
      </c>
      <c r="F1375" s="1">
        <v>11858.205</v>
      </c>
      <c r="G1375">
        <v>62</v>
      </c>
      <c r="H1375" s="44">
        <f t="shared" si="21"/>
        <v>5</v>
      </c>
      <c r="I1375" s="1">
        <v>750</v>
      </c>
      <c r="J1375" s="25" t="s">
        <v>3181</v>
      </c>
    </row>
    <row r="1376" spans="1:10" x14ac:dyDescent="0.25">
      <c r="A1376" t="s">
        <v>672</v>
      </c>
      <c r="B1376" s="1">
        <v>15000</v>
      </c>
      <c r="C1376">
        <v>24</v>
      </c>
      <c r="D1376" s="25" t="s">
        <v>2979</v>
      </c>
      <c r="E1376">
        <v>2.4</v>
      </c>
      <c r="F1376" s="1">
        <v>11856.285</v>
      </c>
      <c r="G1376">
        <v>0</v>
      </c>
      <c r="H1376" s="44">
        <f t="shared" si="21"/>
        <v>1</v>
      </c>
      <c r="I1376" s="1">
        <v>1000</v>
      </c>
      <c r="J1376" s="25" t="s">
        <v>3182</v>
      </c>
    </row>
    <row r="1377" spans="1:10" x14ac:dyDescent="0.25">
      <c r="A1377" t="s">
        <v>587</v>
      </c>
      <c r="B1377" s="1">
        <v>15000</v>
      </c>
      <c r="C1377">
        <v>24</v>
      </c>
      <c r="D1377" s="25" t="s">
        <v>2979</v>
      </c>
      <c r="E1377">
        <v>2.4</v>
      </c>
      <c r="F1377" s="1">
        <v>11840.835000000001</v>
      </c>
      <c r="G1377">
        <v>0</v>
      </c>
      <c r="H1377" s="44">
        <f t="shared" si="21"/>
        <v>1</v>
      </c>
      <c r="I1377" s="1">
        <v>1000</v>
      </c>
      <c r="J1377" s="25" t="s">
        <v>3183</v>
      </c>
    </row>
    <row r="1378" spans="1:10" x14ac:dyDescent="0.25">
      <c r="A1378" t="s">
        <v>2223</v>
      </c>
      <c r="B1378" s="1">
        <v>15000</v>
      </c>
      <c r="C1378">
        <v>24</v>
      </c>
      <c r="D1378" s="25" t="s">
        <v>2979</v>
      </c>
      <c r="E1378">
        <v>2.4</v>
      </c>
      <c r="F1378" s="1">
        <v>11835.869999999999</v>
      </c>
      <c r="G1378">
        <v>0</v>
      </c>
      <c r="H1378" s="44">
        <f t="shared" si="21"/>
        <v>1</v>
      </c>
      <c r="I1378" s="1">
        <v>1000</v>
      </c>
      <c r="J1378" s="25" t="s">
        <v>3179</v>
      </c>
    </row>
    <row r="1379" spans="1:10" x14ac:dyDescent="0.25">
      <c r="A1379" t="s">
        <v>1843</v>
      </c>
      <c r="B1379" s="1">
        <v>15000</v>
      </c>
      <c r="C1379">
        <v>24</v>
      </c>
      <c r="D1379" s="25" t="s">
        <v>2979</v>
      </c>
      <c r="E1379">
        <v>2.4</v>
      </c>
      <c r="F1379" s="1">
        <v>11835.72</v>
      </c>
      <c r="G1379">
        <v>0</v>
      </c>
      <c r="H1379" s="44">
        <f t="shared" si="21"/>
        <v>1</v>
      </c>
      <c r="I1379" s="1">
        <v>1000</v>
      </c>
      <c r="J1379" s="25" t="s">
        <v>3180</v>
      </c>
    </row>
    <row r="1380" spans="1:10" x14ac:dyDescent="0.25">
      <c r="A1380" t="s">
        <v>1155</v>
      </c>
      <c r="B1380" s="1">
        <v>15000</v>
      </c>
      <c r="C1380">
        <v>24</v>
      </c>
      <c r="D1380" s="25" t="s">
        <v>2979</v>
      </c>
      <c r="E1380">
        <v>2.4</v>
      </c>
      <c r="F1380" s="1">
        <v>11833.5</v>
      </c>
      <c r="G1380">
        <v>6</v>
      </c>
      <c r="H1380" s="44">
        <f t="shared" si="21"/>
        <v>2</v>
      </c>
      <c r="I1380" s="1">
        <v>1000</v>
      </c>
      <c r="J1380" s="25" t="s">
        <v>3181</v>
      </c>
    </row>
    <row r="1381" spans="1:10" x14ac:dyDescent="0.25">
      <c r="A1381" t="s">
        <v>1502</v>
      </c>
      <c r="B1381" s="1">
        <v>15000</v>
      </c>
      <c r="C1381">
        <v>24</v>
      </c>
      <c r="D1381" s="25" t="s">
        <v>2979</v>
      </c>
      <c r="E1381">
        <v>2.4</v>
      </c>
      <c r="F1381" s="1">
        <v>11824.155000000001</v>
      </c>
      <c r="G1381">
        <v>0</v>
      </c>
      <c r="H1381" s="44">
        <f t="shared" si="21"/>
        <v>1</v>
      </c>
      <c r="I1381" s="1">
        <v>1000</v>
      </c>
      <c r="J1381" s="25" t="s">
        <v>3182</v>
      </c>
    </row>
    <row r="1382" spans="1:10" x14ac:dyDescent="0.25">
      <c r="A1382" t="s">
        <v>1147</v>
      </c>
      <c r="B1382" s="1">
        <v>18900</v>
      </c>
      <c r="C1382">
        <v>24</v>
      </c>
      <c r="D1382" s="25" t="s">
        <v>2979</v>
      </c>
      <c r="E1382">
        <v>2.4</v>
      </c>
      <c r="F1382" s="1">
        <v>11812.5</v>
      </c>
      <c r="G1382">
        <v>33</v>
      </c>
      <c r="H1382" s="44">
        <f t="shared" si="21"/>
        <v>4</v>
      </c>
      <c r="I1382" s="1">
        <v>1025</v>
      </c>
      <c r="J1382" s="25" t="s">
        <v>3183</v>
      </c>
    </row>
    <row r="1383" spans="1:10" x14ac:dyDescent="0.25">
      <c r="A1383" t="s">
        <v>2359</v>
      </c>
      <c r="B1383" s="1">
        <v>15000</v>
      </c>
      <c r="C1383">
        <v>24</v>
      </c>
      <c r="D1383" s="25" t="s">
        <v>2979</v>
      </c>
      <c r="E1383">
        <v>2.4</v>
      </c>
      <c r="F1383" s="1">
        <v>11808.615</v>
      </c>
      <c r="G1383">
        <v>8</v>
      </c>
      <c r="H1383" s="44">
        <f t="shared" si="21"/>
        <v>3</v>
      </c>
      <c r="I1383" s="1">
        <v>1000</v>
      </c>
      <c r="J1383" s="25" t="s">
        <v>3182</v>
      </c>
    </row>
    <row r="1384" spans="1:10" x14ac:dyDescent="0.25">
      <c r="A1384" t="s">
        <v>1174</v>
      </c>
      <c r="B1384" s="1">
        <v>15000</v>
      </c>
      <c r="C1384">
        <v>24</v>
      </c>
      <c r="D1384" s="25" t="s">
        <v>2979</v>
      </c>
      <c r="E1384">
        <v>2.4</v>
      </c>
      <c r="F1384" s="1">
        <v>11801.355</v>
      </c>
      <c r="G1384">
        <v>0</v>
      </c>
      <c r="H1384" s="44">
        <f t="shared" si="21"/>
        <v>1</v>
      </c>
      <c r="I1384" s="1">
        <v>1000</v>
      </c>
      <c r="J1384" s="25" t="s">
        <v>3183</v>
      </c>
    </row>
    <row r="1385" spans="1:10" x14ac:dyDescent="0.25">
      <c r="A1385" t="s">
        <v>676</v>
      </c>
      <c r="B1385" s="1">
        <v>15000</v>
      </c>
      <c r="C1385">
        <v>24</v>
      </c>
      <c r="D1385" s="25" t="s">
        <v>2979</v>
      </c>
      <c r="E1385">
        <v>2.4</v>
      </c>
      <c r="F1385" s="1">
        <v>11773.875</v>
      </c>
      <c r="G1385">
        <v>0</v>
      </c>
      <c r="H1385" s="44">
        <f t="shared" si="21"/>
        <v>1</v>
      </c>
      <c r="I1385" s="1">
        <v>2500</v>
      </c>
      <c r="J1385" s="25" t="s">
        <v>3170</v>
      </c>
    </row>
    <row r="1386" spans="1:10" x14ac:dyDescent="0.25">
      <c r="A1386" t="s">
        <v>1821</v>
      </c>
      <c r="B1386" s="1">
        <v>25500</v>
      </c>
      <c r="C1386">
        <v>24</v>
      </c>
      <c r="D1386" s="25" t="s">
        <v>2979</v>
      </c>
      <c r="E1386">
        <v>2.4</v>
      </c>
      <c r="F1386" s="1">
        <v>11768.924999999999</v>
      </c>
      <c r="G1386">
        <v>3</v>
      </c>
      <c r="H1386" s="44">
        <f t="shared" si="21"/>
        <v>2</v>
      </c>
      <c r="I1386" s="1">
        <v>2750</v>
      </c>
      <c r="J1386" s="25" t="s">
        <v>3171</v>
      </c>
    </row>
    <row r="1387" spans="1:10" x14ac:dyDescent="0.25">
      <c r="A1387" t="s">
        <v>563</v>
      </c>
      <c r="B1387" s="1">
        <v>15000</v>
      </c>
      <c r="C1387">
        <v>24</v>
      </c>
      <c r="D1387" s="25" t="s">
        <v>2979</v>
      </c>
      <c r="E1387">
        <v>2.4</v>
      </c>
      <c r="F1387" s="1">
        <v>11755.184999999999</v>
      </c>
      <c r="G1387">
        <v>0</v>
      </c>
      <c r="H1387" s="44">
        <f t="shared" si="21"/>
        <v>1</v>
      </c>
      <c r="I1387" s="1">
        <v>1000</v>
      </c>
      <c r="J1387" s="25" t="s">
        <v>3172</v>
      </c>
    </row>
    <row r="1388" spans="1:10" x14ac:dyDescent="0.25">
      <c r="A1388" t="s">
        <v>1928</v>
      </c>
      <c r="B1388" s="1">
        <v>13500</v>
      </c>
      <c r="C1388">
        <v>24</v>
      </c>
      <c r="D1388" s="25" t="s">
        <v>2979</v>
      </c>
      <c r="E1388">
        <v>2.4</v>
      </c>
      <c r="F1388" s="1">
        <v>11754.045</v>
      </c>
      <c r="G1388">
        <v>0</v>
      </c>
      <c r="H1388" s="44">
        <f t="shared" si="21"/>
        <v>1</v>
      </c>
      <c r="I1388" s="1">
        <v>937.5</v>
      </c>
      <c r="J1388" s="25" t="s">
        <v>3173</v>
      </c>
    </row>
    <row r="1389" spans="1:10" x14ac:dyDescent="0.25">
      <c r="A1389" t="s">
        <v>1316</v>
      </c>
      <c r="B1389" s="1">
        <v>15000</v>
      </c>
      <c r="C1389">
        <v>24</v>
      </c>
      <c r="D1389" s="25" t="s">
        <v>2979</v>
      </c>
      <c r="E1389">
        <v>2.4</v>
      </c>
      <c r="F1389" s="1">
        <v>11746.875</v>
      </c>
      <c r="G1389">
        <v>0</v>
      </c>
      <c r="H1389" s="44">
        <f t="shared" si="21"/>
        <v>1</v>
      </c>
      <c r="I1389" s="1">
        <v>1000</v>
      </c>
      <c r="J1389" s="25" t="s">
        <v>3174</v>
      </c>
    </row>
    <row r="1390" spans="1:10" x14ac:dyDescent="0.25">
      <c r="A1390" t="s">
        <v>1152</v>
      </c>
      <c r="B1390" s="1">
        <v>15000</v>
      </c>
      <c r="C1390">
        <v>24</v>
      </c>
      <c r="D1390" s="25" t="s">
        <v>2979</v>
      </c>
      <c r="E1390">
        <v>2.4</v>
      </c>
      <c r="F1390" s="1">
        <v>11731.86</v>
      </c>
      <c r="G1390">
        <v>271</v>
      </c>
      <c r="H1390" s="44">
        <f t="shared" si="21"/>
        <v>8</v>
      </c>
      <c r="I1390" s="1">
        <v>1000</v>
      </c>
      <c r="J1390" s="25" t="s">
        <v>3175</v>
      </c>
    </row>
    <row r="1391" spans="1:10" x14ac:dyDescent="0.25">
      <c r="A1391" t="s">
        <v>1312</v>
      </c>
      <c r="B1391" s="1">
        <v>18000</v>
      </c>
      <c r="C1391">
        <v>24</v>
      </c>
      <c r="D1391" s="25" t="s">
        <v>2979</v>
      </c>
      <c r="E1391">
        <v>2.4</v>
      </c>
      <c r="F1391" s="1">
        <v>11725.380000000001</v>
      </c>
      <c r="G1391">
        <v>0</v>
      </c>
      <c r="H1391" s="44">
        <f t="shared" si="21"/>
        <v>1</v>
      </c>
      <c r="I1391" s="1">
        <v>1125</v>
      </c>
      <c r="J1391" s="25" t="s">
        <v>3176</v>
      </c>
    </row>
    <row r="1392" spans="1:10" x14ac:dyDescent="0.25">
      <c r="A1392" t="s">
        <v>803</v>
      </c>
      <c r="B1392" s="1">
        <v>15000</v>
      </c>
      <c r="C1392">
        <v>24</v>
      </c>
      <c r="D1392" s="25" t="s">
        <v>2979</v>
      </c>
      <c r="E1392">
        <v>2.4</v>
      </c>
      <c r="F1392" s="1">
        <v>11715.315000000001</v>
      </c>
      <c r="G1392">
        <v>0</v>
      </c>
      <c r="H1392" s="44">
        <f t="shared" si="21"/>
        <v>1</v>
      </c>
      <c r="I1392" s="1">
        <v>1000</v>
      </c>
      <c r="J1392" s="25" t="s">
        <v>3177</v>
      </c>
    </row>
    <row r="1393" spans="1:10" x14ac:dyDescent="0.25">
      <c r="A1393" t="s">
        <v>1900</v>
      </c>
      <c r="B1393" s="1">
        <v>11700</v>
      </c>
      <c r="C1393">
        <v>24</v>
      </c>
      <c r="D1393" s="25" t="s">
        <v>2979</v>
      </c>
      <c r="E1393">
        <v>2.4</v>
      </c>
      <c r="F1393" s="1">
        <v>11700</v>
      </c>
      <c r="G1393">
        <v>0</v>
      </c>
      <c r="H1393" s="44">
        <f t="shared" si="21"/>
        <v>1</v>
      </c>
      <c r="I1393" s="1">
        <v>450</v>
      </c>
      <c r="J1393" s="25" t="s">
        <v>3178</v>
      </c>
    </row>
    <row r="1394" spans="1:10" x14ac:dyDescent="0.25">
      <c r="A1394" t="s">
        <v>1296</v>
      </c>
      <c r="B1394" s="1">
        <v>15000</v>
      </c>
      <c r="C1394">
        <v>24</v>
      </c>
      <c r="D1394" s="25" t="s">
        <v>2979</v>
      </c>
      <c r="E1394">
        <v>2.4</v>
      </c>
      <c r="F1394" s="1">
        <v>11695.32</v>
      </c>
      <c r="G1394">
        <v>0</v>
      </c>
      <c r="H1394" s="44">
        <f t="shared" si="21"/>
        <v>1</v>
      </c>
      <c r="I1394" s="1">
        <v>1000</v>
      </c>
      <c r="J1394" s="25" t="s">
        <v>3179</v>
      </c>
    </row>
    <row r="1395" spans="1:10" x14ac:dyDescent="0.25">
      <c r="A1395" t="s">
        <v>908</v>
      </c>
      <c r="B1395" s="1">
        <v>16500</v>
      </c>
      <c r="C1395">
        <v>24</v>
      </c>
      <c r="D1395" s="25" t="s">
        <v>2979</v>
      </c>
      <c r="E1395">
        <v>2.4</v>
      </c>
      <c r="F1395" s="1">
        <v>11685.255000000001</v>
      </c>
      <c r="G1395">
        <v>93</v>
      </c>
      <c r="H1395" s="44">
        <f t="shared" si="21"/>
        <v>6</v>
      </c>
      <c r="I1395" s="1">
        <v>750</v>
      </c>
      <c r="J1395" s="25" t="s">
        <v>3180</v>
      </c>
    </row>
    <row r="1396" spans="1:10" x14ac:dyDescent="0.25">
      <c r="A1396" t="s">
        <v>1136</v>
      </c>
      <c r="B1396" s="1">
        <v>15000</v>
      </c>
      <c r="C1396">
        <v>24</v>
      </c>
      <c r="D1396" s="25" t="s">
        <v>2979</v>
      </c>
      <c r="E1396">
        <v>2.4</v>
      </c>
      <c r="F1396" s="1">
        <v>11682.93</v>
      </c>
      <c r="G1396">
        <v>216</v>
      </c>
      <c r="H1396" s="44">
        <f t="shared" si="21"/>
        <v>8</v>
      </c>
      <c r="I1396" s="1">
        <v>1000</v>
      </c>
      <c r="J1396" s="25" t="s">
        <v>3181</v>
      </c>
    </row>
    <row r="1397" spans="1:10" x14ac:dyDescent="0.25">
      <c r="A1397" t="s">
        <v>593</v>
      </c>
      <c r="B1397" s="1">
        <v>15000</v>
      </c>
      <c r="C1397">
        <v>24</v>
      </c>
      <c r="D1397" s="25" t="s">
        <v>2979</v>
      </c>
      <c r="E1397">
        <v>2.4</v>
      </c>
      <c r="F1397" s="1">
        <v>11682.045</v>
      </c>
      <c r="G1397">
        <v>14</v>
      </c>
      <c r="H1397" s="44">
        <f t="shared" si="21"/>
        <v>3</v>
      </c>
      <c r="I1397" s="1">
        <v>1000</v>
      </c>
      <c r="J1397" s="25" t="s">
        <v>3182</v>
      </c>
    </row>
    <row r="1398" spans="1:10" x14ac:dyDescent="0.25">
      <c r="A1398" t="s">
        <v>41</v>
      </c>
      <c r="B1398" s="1">
        <v>16500</v>
      </c>
      <c r="C1398">
        <v>24</v>
      </c>
      <c r="D1398" s="25" t="s">
        <v>2979</v>
      </c>
      <c r="E1398">
        <v>2.4</v>
      </c>
      <c r="F1398" s="1">
        <v>11680.485000000001</v>
      </c>
      <c r="G1398">
        <v>76</v>
      </c>
      <c r="H1398" s="44">
        <f t="shared" si="21"/>
        <v>5</v>
      </c>
      <c r="I1398" s="1">
        <v>0</v>
      </c>
      <c r="J1398" s="25" t="s">
        <v>3183</v>
      </c>
    </row>
    <row r="1399" spans="1:10" x14ac:dyDescent="0.25">
      <c r="A1399" t="s">
        <v>319</v>
      </c>
      <c r="B1399" s="1">
        <v>15000</v>
      </c>
      <c r="C1399">
        <v>24</v>
      </c>
      <c r="D1399" s="25" t="s">
        <v>2979</v>
      </c>
      <c r="E1399">
        <v>2.4</v>
      </c>
      <c r="F1399" s="1">
        <v>11667.81</v>
      </c>
      <c r="G1399">
        <v>0</v>
      </c>
      <c r="H1399" s="44">
        <f t="shared" si="21"/>
        <v>1</v>
      </c>
      <c r="I1399" s="1">
        <v>1000</v>
      </c>
      <c r="J1399" s="25" t="s">
        <v>3182</v>
      </c>
    </row>
    <row r="1400" spans="1:10" x14ac:dyDescent="0.25">
      <c r="A1400" t="s">
        <v>446</v>
      </c>
      <c r="B1400" s="1">
        <v>30000</v>
      </c>
      <c r="C1400">
        <v>36</v>
      </c>
      <c r="D1400" s="25" t="s">
        <v>2979</v>
      </c>
      <c r="E1400">
        <v>2.4</v>
      </c>
      <c r="F1400" s="1">
        <v>11665.349999999999</v>
      </c>
      <c r="G1400">
        <v>85</v>
      </c>
      <c r="H1400" s="44">
        <f t="shared" si="21"/>
        <v>5</v>
      </c>
      <c r="I1400" s="1">
        <v>722.5</v>
      </c>
      <c r="J1400" s="25" t="s">
        <v>3183</v>
      </c>
    </row>
    <row r="1401" spans="1:10" x14ac:dyDescent="0.25">
      <c r="A1401" t="s">
        <v>1046</v>
      </c>
      <c r="B1401" s="1">
        <v>30000</v>
      </c>
      <c r="C1401">
        <v>36</v>
      </c>
      <c r="D1401" s="25" t="s">
        <v>2979</v>
      </c>
      <c r="E1401">
        <v>2.4</v>
      </c>
      <c r="F1401" s="1">
        <v>11664.48</v>
      </c>
      <c r="G1401">
        <v>0</v>
      </c>
      <c r="H1401" s="44">
        <f t="shared" si="21"/>
        <v>1</v>
      </c>
      <c r="I1401" s="1">
        <v>3500</v>
      </c>
      <c r="J1401" s="25" t="s">
        <v>3170</v>
      </c>
    </row>
    <row r="1402" spans="1:10" x14ac:dyDescent="0.25">
      <c r="A1402" t="s">
        <v>131</v>
      </c>
      <c r="B1402" s="1">
        <v>15000</v>
      </c>
      <c r="C1402">
        <v>24</v>
      </c>
      <c r="D1402" s="25" t="s">
        <v>2979</v>
      </c>
      <c r="E1402">
        <v>2.4</v>
      </c>
      <c r="F1402" s="1">
        <v>11662.305</v>
      </c>
      <c r="G1402">
        <v>0</v>
      </c>
      <c r="H1402" s="44">
        <f t="shared" si="21"/>
        <v>1</v>
      </c>
      <c r="I1402" s="1">
        <v>1000</v>
      </c>
      <c r="J1402" s="25" t="s">
        <v>3171</v>
      </c>
    </row>
    <row r="1403" spans="1:10" x14ac:dyDescent="0.25">
      <c r="A1403" t="s">
        <v>1077</v>
      </c>
      <c r="B1403" s="1">
        <v>15000</v>
      </c>
      <c r="C1403">
        <v>24</v>
      </c>
      <c r="D1403" s="25" t="s">
        <v>2979</v>
      </c>
      <c r="E1403">
        <v>2.4</v>
      </c>
      <c r="F1403" s="1">
        <v>11657.055</v>
      </c>
      <c r="G1403">
        <v>0</v>
      </c>
      <c r="H1403" s="44">
        <f t="shared" si="21"/>
        <v>1</v>
      </c>
      <c r="I1403" s="1">
        <v>1000</v>
      </c>
      <c r="J1403" s="25" t="s">
        <v>3172</v>
      </c>
    </row>
    <row r="1404" spans="1:10" x14ac:dyDescent="0.25">
      <c r="A1404" t="s">
        <v>1721</v>
      </c>
      <c r="B1404" s="1">
        <v>21000</v>
      </c>
      <c r="C1404">
        <v>18</v>
      </c>
      <c r="D1404" s="25" t="s">
        <v>2979</v>
      </c>
      <c r="E1404">
        <v>2.4</v>
      </c>
      <c r="F1404" s="1">
        <v>11652.315000000001</v>
      </c>
      <c r="G1404">
        <v>0</v>
      </c>
      <c r="H1404" s="44">
        <f t="shared" si="21"/>
        <v>1</v>
      </c>
      <c r="I1404" s="1">
        <v>2000</v>
      </c>
      <c r="J1404" s="25" t="s">
        <v>3173</v>
      </c>
    </row>
    <row r="1405" spans="1:10" x14ac:dyDescent="0.25">
      <c r="A1405" t="s">
        <v>1966</v>
      </c>
      <c r="B1405" s="1">
        <v>45000</v>
      </c>
      <c r="C1405">
        <v>36</v>
      </c>
      <c r="D1405" s="25" t="s">
        <v>2979</v>
      </c>
      <c r="E1405">
        <v>2.4</v>
      </c>
      <c r="F1405" s="1">
        <v>11634.585000000001</v>
      </c>
      <c r="G1405">
        <v>0</v>
      </c>
      <c r="H1405" s="44">
        <f t="shared" si="21"/>
        <v>1</v>
      </c>
      <c r="I1405" s="1">
        <v>6000</v>
      </c>
      <c r="J1405" s="25" t="s">
        <v>3174</v>
      </c>
    </row>
    <row r="1406" spans="1:10" x14ac:dyDescent="0.25">
      <c r="A1406" t="s">
        <v>2653</v>
      </c>
      <c r="B1406" s="1">
        <v>11625</v>
      </c>
      <c r="C1406">
        <v>12</v>
      </c>
      <c r="D1406" s="25" t="s">
        <v>2979</v>
      </c>
      <c r="E1406">
        <v>2.4</v>
      </c>
      <c r="F1406" s="1">
        <v>11625</v>
      </c>
      <c r="G1406">
        <v>0</v>
      </c>
      <c r="H1406" s="44">
        <f t="shared" si="21"/>
        <v>1</v>
      </c>
      <c r="I1406" s="1">
        <v>500</v>
      </c>
      <c r="J1406" s="25" t="s">
        <v>3175</v>
      </c>
    </row>
    <row r="1407" spans="1:10" x14ac:dyDescent="0.25">
      <c r="A1407" t="s">
        <v>1105</v>
      </c>
      <c r="B1407" s="1">
        <v>18000</v>
      </c>
      <c r="C1407">
        <v>24</v>
      </c>
      <c r="D1407" s="25" t="s">
        <v>2979</v>
      </c>
      <c r="E1407">
        <v>2.4</v>
      </c>
      <c r="F1407" s="1">
        <v>11623.125</v>
      </c>
      <c r="G1407">
        <v>0</v>
      </c>
      <c r="H1407" s="44">
        <f t="shared" si="21"/>
        <v>1</v>
      </c>
      <c r="I1407" s="1">
        <v>1500</v>
      </c>
      <c r="J1407" s="25" t="s">
        <v>3176</v>
      </c>
    </row>
    <row r="1408" spans="1:10" x14ac:dyDescent="0.25">
      <c r="A1408" t="s">
        <v>1467</v>
      </c>
      <c r="B1408" s="1">
        <v>15000</v>
      </c>
      <c r="C1408">
        <v>24</v>
      </c>
      <c r="D1408" s="25" t="s">
        <v>2979</v>
      </c>
      <c r="E1408">
        <v>2.4</v>
      </c>
      <c r="F1408" s="1">
        <v>11614.68</v>
      </c>
      <c r="G1408">
        <v>0</v>
      </c>
      <c r="H1408" s="44">
        <f t="shared" si="21"/>
        <v>1</v>
      </c>
      <c r="I1408" s="1">
        <v>1000</v>
      </c>
      <c r="J1408" s="25" t="s">
        <v>3177</v>
      </c>
    </row>
    <row r="1409" spans="1:10" x14ac:dyDescent="0.25">
      <c r="A1409" t="s">
        <v>629</v>
      </c>
      <c r="B1409" s="1">
        <v>15000</v>
      </c>
      <c r="C1409">
        <v>24</v>
      </c>
      <c r="D1409" s="25" t="s">
        <v>2979</v>
      </c>
      <c r="E1409">
        <v>2.4</v>
      </c>
      <c r="F1409" s="1">
        <v>11612.460000000001</v>
      </c>
      <c r="G1409">
        <v>0</v>
      </c>
      <c r="H1409" s="44">
        <f t="shared" si="21"/>
        <v>1</v>
      </c>
      <c r="I1409" s="1">
        <v>0</v>
      </c>
      <c r="J1409" s="25" t="s">
        <v>3178</v>
      </c>
    </row>
    <row r="1410" spans="1:10" x14ac:dyDescent="0.25">
      <c r="A1410" t="s">
        <v>792</v>
      </c>
      <c r="B1410" s="1">
        <v>15000</v>
      </c>
      <c r="C1410">
        <v>24</v>
      </c>
      <c r="D1410" s="25" t="s">
        <v>2979</v>
      </c>
      <c r="E1410">
        <v>2.4</v>
      </c>
      <c r="F1410" s="1">
        <v>11600.099999999999</v>
      </c>
      <c r="G1410">
        <v>0</v>
      </c>
      <c r="H1410" s="44">
        <f t="shared" si="21"/>
        <v>1</v>
      </c>
      <c r="I1410" s="1">
        <v>1000</v>
      </c>
      <c r="J1410" s="25" t="s">
        <v>3179</v>
      </c>
    </row>
    <row r="1411" spans="1:10" x14ac:dyDescent="0.25">
      <c r="A1411" t="s">
        <v>2271</v>
      </c>
      <c r="B1411" s="1">
        <v>15000</v>
      </c>
      <c r="C1411">
        <v>24</v>
      </c>
      <c r="D1411" s="25" t="s">
        <v>2979</v>
      </c>
      <c r="E1411">
        <v>2.4</v>
      </c>
      <c r="F1411" s="1">
        <v>11600.085000000001</v>
      </c>
      <c r="G1411">
        <v>0</v>
      </c>
      <c r="H1411" s="44">
        <f t="shared" si="21"/>
        <v>1</v>
      </c>
      <c r="I1411" s="1">
        <v>1000</v>
      </c>
      <c r="J1411" s="25" t="s">
        <v>3180</v>
      </c>
    </row>
    <row r="1412" spans="1:10" x14ac:dyDescent="0.25">
      <c r="A1412" t="s">
        <v>725</v>
      </c>
      <c r="B1412" s="1">
        <v>18000</v>
      </c>
      <c r="C1412">
        <v>24</v>
      </c>
      <c r="D1412" s="25" t="s">
        <v>2979</v>
      </c>
      <c r="E1412">
        <v>2.4</v>
      </c>
      <c r="F1412" s="1">
        <v>11565.36</v>
      </c>
      <c r="G1412">
        <v>0</v>
      </c>
      <c r="H1412" s="44">
        <f t="shared" si="21"/>
        <v>1</v>
      </c>
      <c r="I1412" s="1">
        <v>1500</v>
      </c>
      <c r="J1412" s="25" t="s">
        <v>3181</v>
      </c>
    </row>
    <row r="1413" spans="1:10" x14ac:dyDescent="0.25">
      <c r="A1413" t="s">
        <v>2751</v>
      </c>
      <c r="B1413" s="1">
        <v>16500</v>
      </c>
      <c r="C1413">
        <v>24</v>
      </c>
      <c r="D1413" s="25" t="s">
        <v>2979</v>
      </c>
      <c r="E1413">
        <v>2.4</v>
      </c>
      <c r="F1413" s="1">
        <v>11560.02</v>
      </c>
      <c r="G1413">
        <v>0</v>
      </c>
      <c r="H1413" s="44">
        <f t="shared" si="21"/>
        <v>1</v>
      </c>
      <c r="I1413" s="1">
        <v>1250</v>
      </c>
      <c r="J1413" s="25" t="s">
        <v>3182</v>
      </c>
    </row>
    <row r="1414" spans="1:10" x14ac:dyDescent="0.25">
      <c r="A1414" t="s">
        <v>1140</v>
      </c>
      <c r="B1414" s="1">
        <v>15000</v>
      </c>
      <c r="C1414">
        <v>24</v>
      </c>
      <c r="D1414" s="25" t="s">
        <v>2979</v>
      </c>
      <c r="E1414">
        <v>2.4</v>
      </c>
      <c r="F1414" s="1">
        <v>11546.82</v>
      </c>
      <c r="G1414">
        <v>0</v>
      </c>
      <c r="H1414" s="44">
        <f t="shared" si="21"/>
        <v>1</v>
      </c>
      <c r="I1414" s="1">
        <v>1000</v>
      </c>
      <c r="J1414" s="25" t="s">
        <v>3183</v>
      </c>
    </row>
    <row r="1415" spans="1:10" x14ac:dyDescent="0.25">
      <c r="A1415" t="s">
        <v>778</v>
      </c>
      <c r="B1415" s="1">
        <v>15000</v>
      </c>
      <c r="C1415">
        <v>24</v>
      </c>
      <c r="D1415" s="25" t="s">
        <v>2979</v>
      </c>
      <c r="E1415">
        <v>2.4</v>
      </c>
      <c r="F1415" s="1">
        <v>11541.014999999999</v>
      </c>
      <c r="G1415">
        <v>0</v>
      </c>
      <c r="H1415" s="44">
        <f t="shared" si="21"/>
        <v>1</v>
      </c>
      <c r="I1415" s="1">
        <v>1000</v>
      </c>
      <c r="J1415" s="25" t="s">
        <v>3182</v>
      </c>
    </row>
    <row r="1416" spans="1:10" x14ac:dyDescent="0.25">
      <c r="A1416" t="s">
        <v>429</v>
      </c>
      <c r="B1416" s="1">
        <v>15000</v>
      </c>
      <c r="C1416">
        <v>18</v>
      </c>
      <c r="D1416" s="25" t="s">
        <v>2979</v>
      </c>
      <c r="E1416">
        <v>2.4</v>
      </c>
      <c r="F1416" s="1">
        <v>11516.58</v>
      </c>
      <c r="G1416">
        <v>0</v>
      </c>
      <c r="H1416" s="44">
        <f t="shared" si="21"/>
        <v>1</v>
      </c>
      <c r="I1416" s="1">
        <v>1000</v>
      </c>
      <c r="J1416" s="25" t="s">
        <v>3183</v>
      </c>
    </row>
    <row r="1417" spans="1:10" x14ac:dyDescent="0.25">
      <c r="A1417" t="s">
        <v>2028</v>
      </c>
      <c r="B1417" s="1">
        <v>30000</v>
      </c>
      <c r="C1417">
        <v>24</v>
      </c>
      <c r="D1417" s="25" t="s">
        <v>2979</v>
      </c>
      <c r="E1417">
        <v>2.4</v>
      </c>
      <c r="F1417" s="1">
        <v>11508.855</v>
      </c>
      <c r="G1417">
        <v>0</v>
      </c>
      <c r="H1417" s="44">
        <f t="shared" si="21"/>
        <v>1</v>
      </c>
      <c r="I1417" s="1">
        <v>650</v>
      </c>
      <c r="J1417" s="25" t="s">
        <v>3170</v>
      </c>
    </row>
    <row r="1418" spans="1:10" x14ac:dyDescent="0.25">
      <c r="A1418" t="s">
        <v>66</v>
      </c>
      <c r="B1418" s="1">
        <v>15000</v>
      </c>
      <c r="C1418">
        <v>24</v>
      </c>
      <c r="D1418" s="25" t="s">
        <v>2979</v>
      </c>
      <c r="E1418">
        <v>2.4</v>
      </c>
      <c r="F1418" s="1">
        <v>11505.99</v>
      </c>
      <c r="G1418">
        <v>0</v>
      </c>
      <c r="H1418" s="44">
        <f t="shared" si="21"/>
        <v>1</v>
      </c>
      <c r="I1418" s="1">
        <v>1000</v>
      </c>
      <c r="J1418" s="25" t="s">
        <v>3171</v>
      </c>
    </row>
    <row r="1419" spans="1:10" x14ac:dyDescent="0.25">
      <c r="A1419" t="s">
        <v>896</v>
      </c>
      <c r="B1419" s="1">
        <v>12000</v>
      </c>
      <c r="C1419">
        <v>24</v>
      </c>
      <c r="D1419" s="25" t="s">
        <v>2979</v>
      </c>
      <c r="E1419">
        <v>2.4</v>
      </c>
      <c r="F1419" s="1">
        <v>11499</v>
      </c>
      <c r="G1419">
        <v>366</v>
      </c>
      <c r="H1419" s="44">
        <f t="shared" si="21"/>
        <v>8</v>
      </c>
      <c r="I1419" s="1">
        <v>500</v>
      </c>
      <c r="J1419" s="25" t="s">
        <v>3172</v>
      </c>
    </row>
    <row r="1420" spans="1:10" x14ac:dyDescent="0.25">
      <c r="A1420" t="s">
        <v>1279</v>
      </c>
      <c r="B1420" s="1">
        <v>30000</v>
      </c>
      <c r="C1420">
        <v>24</v>
      </c>
      <c r="D1420" s="25" t="s">
        <v>2979</v>
      </c>
      <c r="E1420">
        <v>2.4</v>
      </c>
      <c r="F1420" s="1">
        <v>11497.8</v>
      </c>
      <c r="G1420">
        <v>180</v>
      </c>
      <c r="H1420" s="44">
        <f t="shared" si="21"/>
        <v>7</v>
      </c>
      <c r="I1420" s="1">
        <v>1000</v>
      </c>
      <c r="J1420" s="25" t="s">
        <v>3173</v>
      </c>
    </row>
    <row r="1421" spans="1:10" x14ac:dyDescent="0.25">
      <c r="A1421" t="s">
        <v>1025</v>
      </c>
      <c r="B1421" s="1">
        <v>15000</v>
      </c>
      <c r="C1421">
        <v>24</v>
      </c>
      <c r="D1421" s="25" t="s">
        <v>2979</v>
      </c>
      <c r="E1421">
        <v>2.4</v>
      </c>
      <c r="F1421" s="1">
        <v>11496.210000000001</v>
      </c>
      <c r="G1421">
        <v>287</v>
      </c>
      <c r="H1421" s="44">
        <f t="shared" ref="H1421:H1484" si="22">VLOOKUP(G1421,$D$2:$F$9,3)</f>
        <v>8</v>
      </c>
      <c r="I1421" s="1">
        <v>0</v>
      </c>
      <c r="J1421" s="25" t="s">
        <v>3174</v>
      </c>
    </row>
    <row r="1422" spans="1:10" x14ac:dyDescent="0.25">
      <c r="A1422" t="s">
        <v>1176</v>
      </c>
      <c r="B1422" s="1">
        <v>12000</v>
      </c>
      <c r="C1422">
        <v>24</v>
      </c>
      <c r="D1422" s="25" t="s">
        <v>2979</v>
      </c>
      <c r="E1422">
        <v>2.4</v>
      </c>
      <c r="F1422" s="1">
        <v>11494.56</v>
      </c>
      <c r="G1422">
        <v>85</v>
      </c>
      <c r="H1422" s="44">
        <f t="shared" si="22"/>
        <v>5</v>
      </c>
      <c r="I1422" s="1">
        <v>500</v>
      </c>
      <c r="J1422" s="25" t="s">
        <v>3175</v>
      </c>
    </row>
    <row r="1423" spans="1:10" x14ac:dyDescent="0.25">
      <c r="A1423" t="s">
        <v>1311</v>
      </c>
      <c r="B1423" s="1">
        <v>18000</v>
      </c>
      <c r="C1423">
        <v>24</v>
      </c>
      <c r="D1423" s="25" t="s">
        <v>2979</v>
      </c>
      <c r="E1423">
        <v>2.4</v>
      </c>
      <c r="F1423" s="1">
        <v>11490.03</v>
      </c>
      <c r="G1423">
        <v>0</v>
      </c>
      <c r="H1423" s="44">
        <f t="shared" si="22"/>
        <v>1</v>
      </c>
      <c r="I1423" s="1">
        <v>1500</v>
      </c>
      <c r="J1423" s="25" t="s">
        <v>3176</v>
      </c>
    </row>
    <row r="1424" spans="1:10" x14ac:dyDescent="0.25">
      <c r="A1424" t="s">
        <v>1201</v>
      </c>
      <c r="B1424" s="1">
        <v>12000</v>
      </c>
      <c r="C1424">
        <v>24</v>
      </c>
      <c r="D1424" s="25" t="s">
        <v>2979</v>
      </c>
      <c r="E1424">
        <v>2.4</v>
      </c>
      <c r="F1424" s="1">
        <v>11485.695</v>
      </c>
      <c r="G1424">
        <v>0</v>
      </c>
      <c r="H1424" s="44">
        <f t="shared" si="22"/>
        <v>1</v>
      </c>
      <c r="I1424" s="1">
        <v>500</v>
      </c>
      <c r="J1424" s="25" t="s">
        <v>3177</v>
      </c>
    </row>
    <row r="1425" spans="1:10" x14ac:dyDescent="0.25">
      <c r="A1425" t="s">
        <v>879</v>
      </c>
      <c r="B1425" s="1">
        <v>22500</v>
      </c>
      <c r="C1425">
        <v>24</v>
      </c>
      <c r="D1425" s="25" t="s">
        <v>2979</v>
      </c>
      <c r="E1425">
        <v>2.4</v>
      </c>
      <c r="F1425" s="1">
        <v>11476.14</v>
      </c>
      <c r="G1425">
        <v>0</v>
      </c>
      <c r="H1425" s="44">
        <f t="shared" si="22"/>
        <v>1</v>
      </c>
      <c r="I1425" s="1">
        <v>2250</v>
      </c>
      <c r="J1425" s="25" t="s">
        <v>3178</v>
      </c>
    </row>
    <row r="1426" spans="1:10" x14ac:dyDescent="0.25">
      <c r="A1426" t="s">
        <v>779</v>
      </c>
      <c r="B1426" s="1">
        <v>15000</v>
      </c>
      <c r="C1426">
        <v>18</v>
      </c>
      <c r="D1426" s="25" t="s">
        <v>2979</v>
      </c>
      <c r="E1426">
        <v>2.4</v>
      </c>
      <c r="F1426" s="1">
        <v>11450.264999999999</v>
      </c>
      <c r="G1426">
        <v>0</v>
      </c>
      <c r="H1426" s="44">
        <f t="shared" si="22"/>
        <v>1</v>
      </c>
      <c r="I1426" s="1">
        <v>1000</v>
      </c>
      <c r="J1426" s="25" t="s">
        <v>3179</v>
      </c>
    </row>
    <row r="1427" spans="1:10" x14ac:dyDescent="0.25">
      <c r="A1427" t="s">
        <v>1776</v>
      </c>
      <c r="B1427" s="1">
        <v>12000</v>
      </c>
      <c r="C1427">
        <v>24</v>
      </c>
      <c r="D1427" s="25" t="s">
        <v>2979</v>
      </c>
      <c r="E1427">
        <v>2.4</v>
      </c>
      <c r="F1427" s="1">
        <v>11441.235000000001</v>
      </c>
      <c r="G1427">
        <v>0</v>
      </c>
      <c r="H1427" s="44">
        <f t="shared" si="22"/>
        <v>1</v>
      </c>
      <c r="I1427" s="1">
        <v>500</v>
      </c>
      <c r="J1427" s="25" t="s">
        <v>3180</v>
      </c>
    </row>
    <row r="1428" spans="1:10" x14ac:dyDescent="0.25">
      <c r="A1428" t="s">
        <v>2134</v>
      </c>
      <c r="B1428" s="1">
        <v>18000</v>
      </c>
      <c r="C1428">
        <v>24</v>
      </c>
      <c r="D1428" s="25" t="s">
        <v>2979</v>
      </c>
      <c r="E1428">
        <v>2.4</v>
      </c>
      <c r="F1428" s="1">
        <v>11438.325000000001</v>
      </c>
      <c r="G1428">
        <v>0</v>
      </c>
      <c r="H1428" s="44">
        <f t="shared" si="22"/>
        <v>1</v>
      </c>
      <c r="I1428" s="1">
        <v>1500</v>
      </c>
      <c r="J1428" s="25" t="s">
        <v>3181</v>
      </c>
    </row>
    <row r="1429" spans="1:10" x14ac:dyDescent="0.25">
      <c r="A1429" t="s">
        <v>998</v>
      </c>
      <c r="B1429" s="1">
        <v>15000</v>
      </c>
      <c r="C1429">
        <v>24</v>
      </c>
      <c r="D1429" s="25" t="s">
        <v>2979</v>
      </c>
      <c r="E1429">
        <v>2.4</v>
      </c>
      <c r="F1429" s="1">
        <v>11436.525000000001</v>
      </c>
      <c r="G1429">
        <v>0</v>
      </c>
      <c r="H1429" s="44">
        <f t="shared" si="22"/>
        <v>1</v>
      </c>
      <c r="I1429" s="1">
        <v>1000</v>
      </c>
      <c r="J1429" s="25" t="s">
        <v>3182</v>
      </c>
    </row>
    <row r="1430" spans="1:10" x14ac:dyDescent="0.25">
      <c r="A1430" t="s">
        <v>2796</v>
      </c>
      <c r="B1430" s="1">
        <v>12750</v>
      </c>
      <c r="C1430">
        <v>24</v>
      </c>
      <c r="D1430" s="25" t="s">
        <v>2979</v>
      </c>
      <c r="E1430">
        <v>2.4</v>
      </c>
      <c r="F1430" s="1">
        <v>11433.825000000001</v>
      </c>
      <c r="G1430">
        <v>0</v>
      </c>
      <c r="H1430" s="44">
        <f t="shared" si="22"/>
        <v>1</v>
      </c>
      <c r="I1430" s="1">
        <v>1875</v>
      </c>
      <c r="J1430" s="25" t="s">
        <v>3183</v>
      </c>
    </row>
    <row r="1431" spans="1:10" x14ac:dyDescent="0.25">
      <c r="A1431" t="s">
        <v>54</v>
      </c>
      <c r="B1431" s="1">
        <v>15000</v>
      </c>
      <c r="C1431">
        <v>24</v>
      </c>
      <c r="D1431" s="25" t="s">
        <v>2979</v>
      </c>
      <c r="E1431">
        <v>2.4</v>
      </c>
      <c r="F1431" s="1">
        <v>11413.215</v>
      </c>
      <c r="G1431">
        <v>85</v>
      </c>
      <c r="H1431" s="44">
        <f t="shared" si="22"/>
        <v>5</v>
      </c>
      <c r="I1431" s="1">
        <v>600</v>
      </c>
      <c r="J1431" s="25" t="s">
        <v>3182</v>
      </c>
    </row>
    <row r="1432" spans="1:10" x14ac:dyDescent="0.25">
      <c r="A1432" t="s">
        <v>1897</v>
      </c>
      <c r="B1432" s="1">
        <v>22950</v>
      </c>
      <c r="C1432">
        <v>24</v>
      </c>
      <c r="D1432" s="25" t="s">
        <v>2979</v>
      </c>
      <c r="E1432">
        <v>2.4</v>
      </c>
      <c r="F1432" s="1">
        <v>11412</v>
      </c>
      <c r="G1432">
        <v>0</v>
      </c>
      <c r="H1432" s="44">
        <f t="shared" si="22"/>
        <v>1</v>
      </c>
      <c r="I1432" s="1">
        <v>2235.8250000000003</v>
      </c>
      <c r="J1432" s="25" t="s">
        <v>3183</v>
      </c>
    </row>
    <row r="1433" spans="1:10" x14ac:dyDescent="0.25">
      <c r="A1433" t="s">
        <v>2745</v>
      </c>
      <c r="B1433" s="1">
        <v>15750</v>
      </c>
      <c r="C1433">
        <v>24</v>
      </c>
      <c r="D1433" s="25" t="s">
        <v>2979</v>
      </c>
      <c r="E1433">
        <v>2.4</v>
      </c>
      <c r="F1433" s="1">
        <v>11405.025000000001</v>
      </c>
      <c r="G1433">
        <v>3</v>
      </c>
      <c r="H1433" s="44">
        <f t="shared" si="22"/>
        <v>2</v>
      </c>
      <c r="I1433" s="1">
        <v>1125</v>
      </c>
      <c r="J1433" s="25" t="s">
        <v>3170</v>
      </c>
    </row>
    <row r="1434" spans="1:10" x14ac:dyDescent="0.25">
      <c r="A1434" t="s">
        <v>1587</v>
      </c>
      <c r="B1434" s="1">
        <v>19650</v>
      </c>
      <c r="C1434">
        <v>24</v>
      </c>
      <c r="D1434" s="25" t="s">
        <v>2979</v>
      </c>
      <c r="E1434">
        <v>2.4</v>
      </c>
      <c r="F1434" s="1">
        <v>11389.934999999999</v>
      </c>
      <c r="G1434">
        <v>43</v>
      </c>
      <c r="H1434" s="44">
        <f t="shared" si="22"/>
        <v>4</v>
      </c>
      <c r="I1434" s="1">
        <v>1775</v>
      </c>
      <c r="J1434" s="25" t="s">
        <v>3171</v>
      </c>
    </row>
    <row r="1435" spans="1:10" x14ac:dyDescent="0.25">
      <c r="A1435" t="s">
        <v>359</v>
      </c>
      <c r="B1435" s="1">
        <v>30000</v>
      </c>
      <c r="C1435">
        <v>36</v>
      </c>
      <c r="D1435" s="25" t="s">
        <v>2979</v>
      </c>
      <c r="E1435">
        <v>2.4</v>
      </c>
      <c r="F1435" s="1">
        <v>11354.955</v>
      </c>
      <c r="G1435">
        <v>0</v>
      </c>
      <c r="H1435" s="44">
        <f t="shared" si="22"/>
        <v>1</v>
      </c>
      <c r="I1435" s="1">
        <v>3500</v>
      </c>
      <c r="J1435" s="25" t="s">
        <v>3172</v>
      </c>
    </row>
    <row r="1436" spans="1:10" x14ac:dyDescent="0.25">
      <c r="A1436" t="s">
        <v>2818</v>
      </c>
      <c r="B1436" s="1">
        <v>22500</v>
      </c>
      <c r="C1436">
        <v>24</v>
      </c>
      <c r="D1436" s="25" t="s">
        <v>2979</v>
      </c>
      <c r="E1436">
        <v>2.4</v>
      </c>
      <c r="F1436" s="1">
        <v>11336.849999999999</v>
      </c>
      <c r="G1436">
        <v>0</v>
      </c>
      <c r="H1436" s="44">
        <f t="shared" si="22"/>
        <v>1</v>
      </c>
      <c r="I1436" s="1">
        <v>2928.5750000000003</v>
      </c>
      <c r="J1436" s="25" t="s">
        <v>3173</v>
      </c>
    </row>
    <row r="1437" spans="1:10" x14ac:dyDescent="0.25">
      <c r="A1437" t="s">
        <v>1243</v>
      </c>
      <c r="B1437" s="1">
        <v>15000</v>
      </c>
      <c r="C1437">
        <v>24</v>
      </c>
      <c r="D1437" s="25" t="s">
        <v>2979</v>
      </c>
      <c r="E1437">
        <v>2.4</v>
      </c>
      <c r="F1437" s="1">
        <v>11331.960000000001</v>
      </c>
      <c r="G1437">
        <v>0</v>
      </c>
      <c r="H1437" s="44">
        <f t="shared" si="22"/>
        <v>1</v>
      </c>
      <c r="I1437" s="1">
        <v>1000</v>
      </c>
      <c r="J1437" s="25" t="s">
        <v>3174</v>
      </c>
    </row>
    <row r="1438" spans="1:10" x14ac:dyDescent="0.25">
      <c r="A1438" t="s">
        <v>1874</v>
      </c>
      <c r="B1438" s="1">
        <v>12000</v>
      </c>
      <c r="C1438">
        <v>18</v>
      </c>
      <c r="D1438" s="25" t="s">
        <v>2979</v>
      </c>
      <c r="E1438">
        <v>2.4</v>
      </c>
      <c r="F1438" s="1">
        <v>11327.25</v>
      </c>
      <c r="G1438">
        <v>4</v>
      </c>
      <c r="H1438" s="44">
        <f t="shared" si="22"/>
        <v>2</v>
      </c>
      <c r="I1438" s="1">
        <v>500</v>
      </c>
      <c r="J1438" s="25" t="s">
        <v>3175</v>
      </c>
    </row>
    <row r="1439" spans="1:10" x14ac:dyDescent="0.25">
      <c r="A1439" t="s">
        <v>195</v>
      </c>
      <c r="B1439" s="1">
        <v>15000</v>
      </c>
      <c r="C1439">
        <v>24</v>
      </c>
      <c r="D1439" s="25" t="s">
        <v>2979</v>
      </c>
      <c r="E1439">
        <v>2.4</v>
      </c>
      <c r="F1439" s="1">
        <v>11311.755000000001</v>
      </c>
      <c r="G1439">
        <v>101</v>
      </c>
      <c r="H1439" s="44">
        <f t="shared" si="22"/>
        <v>6</v>
      </c>
      <c r="I1439" s="1">
        <v>1000</v>
      </c>
      <c r="J1439" s="25" t="s">
        <v>3176</v>
      </c>
    </row>
    <row r="1440" spans="1:10" x14ac:dyDescent="0.25">
      <c r="A1440" t="s">
        <v>1688</v>
      </c>
      <c r="B1440" s="1">
        <v>15450</v>
      </c>
      <c r="C1440">
        <v>24</v>
      </c>
      <c r="D1440" s="25" t="s">
        <v>2979</v>
      </c>
      <c r="E1440">
        <v>2.4</v>
      </c>
      <c r="F1440" s="1">
        <v>11301.494999999999</v>
      </c>
      <c r="G1440">
        <v>0</v>
      </c>
      <c r="H1440" s="44">
        <f t="shared" si="22"/>
        <v>1</v>
      </c>
      <c r="I1440" s="1">
        <v>1075</v>
      </c>
      <c r="J1440" s="25" t="s">
        <v>3177</v>
      </c>
    </row>
    <row r="1441" spans="1:10" x14ac:dyDescent="0.25">
      <c r="A1441" t="s">
        <v>2764</v>
      </c>
      <c r="B1441" s="1">
        <v>15000</v>
      </c>
      <c r="C1441">
        <v>24</v>
      </c>
      <c r="D1441" s="25" t="s">
        <v>2979</v>
      </c>
      <c r="E1441">
        <v>2.4</v>
      </c>
      <c r="F1441" s="1">
        <v>11292.36</v>
      </c>
      <c r="G1441">
        <v>28</v>
      </c>
      <c r="H1441" s="44">
        <f t="shared" si="22"/>
        <v>3</v>
      </c>
      <c r="I1441" s="1">
        <v>1000</v>
      </c>
      <c r="J1441" s="25" t="s">
        <v>3178</v>
      </c>
    </row>
    <row r="1442" spans="1:10" x14ac:dyDescent="0.25">
      <c r="A1442" t="s">
        <v>1864</v>
      </c>
      <c r="B1442" s="1">
        <v>23250</v>
      </c>
      <c r="C1442">
        <v>10</v>
      </c>
      <c r="D1442" s="25" t="s">
        <v>2979</v>
      </c>
      <c r="E1442">
        <v>2.4</v>
      </c>
      <c r="F1442" s="1">
        <v>11291.76</v>
      </c>
      <c r="G1442">
        <v>0</v>
      </c>
      <c r="H1442" s="44">
        <f t="shared" si="22"/>
        <v>1</v>
      </c>
      <c r="I1442" s="1">
        <v>6000</v>
      </c>
      <c r="J1442" s="25" t="s">
        <v>3179</v>
      </c>
    </row>
    <row r="1443" spans="1:10" x14ac:dyDescent="0.25">
      <c r="A1443" t="s">
        <v>1433</v>
      </c>
      <c r="B1443" s="1">
        <v>15450</v>
      </c>
      <c r="C1443">
        <v>24</v>
      </c>
      <c r="D1443" s="25" t="s">
        <v>2979</v>
      </c>
      <c r="E1443">
        <v>2.4</v>
      </c>
      <c r="F1443" s="1">
        <v>11278.74</v>
      </c>
      <c r="G1443">
        <v>0</v>
      </c>
      <c r="H1443" s="44">
        <f t="shared" si="22"/>
        <v>1</v>
      </c>
      <c r="I1443" s="1">
        <v>0</v>
      </c>
      <c r="J1443" s="25" t="s">
        <v>3180</v>
      </c>
    </row>
    <row r="1444" spans="1:10" x14ac:dyDescent="0.25">
      <c r="A1444" t="s">
        <v>2688</v>
      </c>
      <c r="B1444" s="1">
        <v>25500</v>
      </c>
      <c r="C1444">
        <v>36</v>
      </c>
      <c r="D1444" s="25" t="s">
        <v>2979</v>
      </c>
      <c r="E1444">
        <v>2.4</v>
      </c>
      <c r="F1444" s="1">
        <v>11266.575000000001</v>
      </c>
      <c r="G1444">
        <v>0</v>
      </c>
      <c r="H1444" s="44">
        <f t="shared" si="22"/>
        <v>1</v>
      </c>
      <c r="I1444" s="1">
        <v>2932.8500000000004</v>
      </c>
      <c r="J1444" s="25" t="s">
        <v>3181</v>
      </c>
    </row>
    <row r="1445" spans="1:10" x14ac:dyDescent="0.25">
      <c r="A1445" t="s">
        <v>1893</v>
      </c>
      <c r="B1445" s="1">
        <v>18750</v>
      </c>
      <c r="C1445">
        <v>24</v>
      </c>
      <c r="D1445" s="25" t="s">
        <v>2979</v>
      </c>
      <c r="E1445">
        <v>2.4</v>
      </c>
      <c r="F1445" s="1">
        <v>11266.365</v>
      </c>
      <c r="G1445">
        <v>0</v>
      </c>
      <c r="H1445" s="44">
        <f t="shared" si="22"/>
        <v>1</v>
      </c>
      <c r="I1445" s="1">
        <v>1625.8000000000002</v>
      </c>
      <c r="J1445" s="25" t="s">
        <v>3182</v>
      </c>
    </row>
    <row r="1446" spans="1:10" x14ac:dyDescent="0.25">
      <c r="A1446" t="s">
        <v>2601</v>
      </c>
      <c r="B1446" s="1">
        <v>11250</v>
      </c>
      <c r="C1446">
        <v>24</v>
      </c>
      <c r="D1446" s="25" t="s">
        <v>2979</v>
      </c>
      <c r="E1446">
        <v>2.4</v>
      </c>
      <c r="F1446" s="1">
        <v>11250</v>
      </c>
      <c r="G1446">
        <v>0</v>
      </c>
      <c r="H1446" s="44">
        <f t="shared" si="22"/>
        <v>1</v>
      </c>
      <c r="I1446" s="1">
        <v>375</v>
      </c>
      <c r="J1446" s="25" t="s">
        <v>3183</v>
      </c>
    </row>
    <row r="1447" spans="1:10" x14ac:dyDescent="0.25">
      <c r="A1447" t="s">
        <v>2051</v>
      </c>
      <c r="B1447" s="1">
        <v>11250</v>
      </c>
      <c r="C1447">
        <v>24</v>
      </c>
      <c r="D1447" s="25" t="s">
        <v>2979</v>
      </c>
      <c r="E1447">
        <v>2.4</v>
      </c>
      <c r="F1447" s="1">
        <v>11250</v>
      </c>
      <c r="G1447">
        <v>0</v>
      </c>
      <c r="H1447" s="44">
        <f t="shared" si="22"/>
        <v>1</v>
      </c>
      <c r="I1447" s="1">
        <v>375</v>
      </c>
      <c r="J1447" s="25" t="s">
        <v>3181</v>
      </c>
    </row>
    <row r="1448" spans="1:10" x14ac:dyDescent="0.25">
      <c r="A1448" t="s">
        <v>873</v>
      </c>
      <c r="B1448" s="1">
        <v>11250</v>
      </c>
      <c r="C1448">
        <v>24</v>
      </c>
      <c r="D1448" s="25" t="s">
        <v>2979</v>
      </c>
      <c r="E1448">
        <v>2.4</v>
      </c>
      <c r="F1448" s="1">
        <v>11250</v>
      </c>
      <c r="G1448">
        <v>745</v>
      </c>
      <c r="H1448" s="44">
        <f t="shared" si="22"/>
        <v>8</v>
      </c>
      <c r="I1448" s="1">
        <v>375</v>
      </c>
      <c r="J1448" s="25" t="s">
        <v>3182</v>
      </c>
    </row>
    <row r="1449" spans="1:10" x14ac:dyDescent="0.25">
      <c r="A1449" t="s">
        <v>1430</v>
      </c>
      <c r="B1449" s="1">
        <v>15000</v>
      </c>
      <c r="C1449">
        <v>24</v>
      </c>
      <c r="D1449" s="25" t="s">
        <v>2979</v>
      </c>
      <c r="E1449">
        <v>2.4</v>
      </c>
      <c r="F1449" s="1">
        <v>11248.89</v>
      </c>
      <c r="G1449">
        <v>72</v>
      </c>
      <c r="H1449" s="44">
        <f t="shared" si="22"/>
        <v>5</v>
      </c>
      <c r="I1449" s="1">
        <v>1000</v>
      </c>
      <c r="J1449" s="25" t="s">
        <v>3183</v>
      </c>
    </row>
    <row r="1450" spans="1:10" x14ac:dyDescent="0.25">
      <c r="A1450" t="s">
        <v>592</v>
      </c>
      <c r="B1450" s="1">
        <v>15000</v>
      </c>
      <c r="C1450">
        <v>24</v>
      </c>
      <c r="D1450" s="25" t="s">
        <v>2979</v>
      </c>
      <c r="E1450">
        <v>2.4</v>
      </c>
      <c r="F1450" s="1">
        <v>11248.8</v>
      </c>
      <c r="G1450">
        <v>213</v>
      </c>
      <c r="H1450" s="44">
        <f t="shared" si="22"/>
        <v>8</v>
      </c>
      <c r="I1450" s="1">
        <v>860</v>
      </c>
      <c r="J1450" s="25" t="s">
        <v>3170</v>
      </c>
    </row>
    <row r="1451" spans="1:10" x14ac:dyDescent="0.25">
      <c r="A1451" t="s">
        <v>98</v>
      </c>
      <c r="B1451" s="1">
        <v>15000</v>
      </c>
      <c r="C1451">
        <v>12</v>
      </c>
      <c r="D1451" s="25" t="s">
        <v>2979</v>
      </c>
      <c r="E1451">
        <v>2.4</v>
      </c>
      <c r="F1451" s="1">
        <v>11248.349999999999</v>
      </c>
      <c r="G1451">
        <v>0</v>
      </c>
      <c r="H1451" s="44">
        <f t="shared" si="22"/>
        <v>1</v>
      </c>
      <c r="I1451" s="1">
        <v>1000</v>
      </c>
      <c r="J1451" s="25" t="s">
        <v>3171</v>
      </c>
    </row>
    <row r="1452" spans="1:10" x14ac:dyDescent="0.25">
      <c r="A1452" t="s">
        <v>937</v>
      </c>
      <c r="B1452" s="1">
        <v>15000</v>
      </c>
      <c r="C1452">
        <v>24</v>
      </c>
      <c r="D1452" s="25" t="s">
        <v>2979</v>
      </c>
      <c r="E1452">
        <v>2.4</v>
      </c>
      <c r="F1452" s="1">
        <v>11248.335000000001</v>
      </c>
      <c r="G1452">
        <v>0</v>
      </c>
      <c r="H1452" s="44">
        <f t="shared" si="22"/>
        <v>1</v>
      </c>
      <c r="I1452" s="1">
        <v>1000</v>
      </c>
      <c r="J1452" s="25" t="s">
        <v>3172</v>
      </c>
    </row>
    <row r="1453" spans="1:10" x14ac:dyDescent="0.25">
      <c r="A1453" t="s">
        <v>2632</v>
      </c>
      <c r="B1453" s="1">
        <v>18000</v>
      </c>
      <c r="C1453">
        <v>24</v>
      </c>
      <c r="D1453" s="25" t="s">
        <v>2979</v>
      </c>
      <c r="E1453">
        <v>2.4</v>
      </c>
      <c r="F1453" s="1">
        <v>11246.76</v>
      </c>
      <c r="G1453">
        <v>9</v>
      </c>
      <c r="H1453" s="44">
        <f t="shared" si="22"/>
        <v>3</v>
      </c>
      <c r="I1453" s="1">
        <v>1500</v>
      </c>
      <c r="J1453" s="25" t="s">
        <v>3173</v>
      </c>
    </row>
    <row r="1454" spans="1:10" x14ac:dyDescent="0.25">
      <c r="A1454" t="s">
        <v>2861</v>
      </c>
      <c r="B1454" s="1">
        <v>15000</v>
      </c>
      <c r="C1454">
        <v>24</v>
      </c>
      <c r="D1454" s="25" t="s">
        <v>2979</v>
      </c>
      <c r="E1454">
        <v>2.4</v>
      </c>
      <c r="F1454" s="1">
        <v>11244.075000000001</v>
      </c>
      <c r="G1454">
        <v>0</v>
      </c>
      <c r="H1454" s="44">
        <f t="shared" si="22"/>
        <v>1</v>
      </c>
      <c r="I1454" s="1">
        <v>1000</v>
      </c>
      <c r="J1454" s="25" t="s">
        <v>3174</v>
      </c>
    </row>
    <row r="1455" spans="1:10" x14ac:dyDescent="0.25">
      <c r="A1455" t="s">
        <v>1248</v>
      </c>
      <c r="B1455" s="1">
        <v>13500</v>
      </c>
      <c r="C1455">
        <v>24</v>
      </c>
      <c r="D1455" s="25" t="s">
        <v>2979</v>
      </c>
      <c r="E1455">
        <v>2.4</v>
      </c>
      <c r="F1455" s="1">
        <v>11242.710000000001</v>
      </c>
      <c r="G1455">
        <v>34</v>
      </c>
      <c r="H1455" s="44">
        <f t="shared" si="22"/>
        <v>4</v>
      </c>
      <c r="I1455" s="1">
        <v>375</v>
      </c>
      <c r="J1455" s="25" t="s">
        <v>3175</v>
      </c>
    </row>
    <row r="1456" spans="1:10" x14ac:dyDescent="0.25">
      <c r="A1456" t="s">
        <v>1420</v>
      </c>
      <c r="B1456" s="1">
        <v>22500</v>
      </c>
      <c r="C1456">
        <v>24</v>
      </c>
      <c r="D1456" s="25" t="s">
        <v>2979</v>
      </c>
      <c r="E1456">
        <v>2.4</v>
      </c>
      <c r="F1456" s="1">
        <v>11239.17</v>
      </c>
      <c r="G1456">
        <v>1</v>
      </c>
      <c r="H1456" s="44">
        <f t="shared" si="22"/>
        <v>2</v>
      </c>
      <c r="I1456" s="1">
        <v>1125</v>
      </c>
      <c r="J1456" s="25" t="s">
        <v>3176</v>
      </c>
    </row>
    <row r="1457" spans="1:10" x14ac:dyDescent="0.25">
      <c r="A1457" t="s">
        <v>2542</v>
      </c>
      <c r="B1457" s="1">
        <v>15000</v>
      </c>
      <c r="C1457">
        <v>24</v>
      </c>
      <c r="D1457" s="25" t="s">
        <v>2979</v>
      </c>
      <c r="E1457">
        <v>2.4</v>
      </c>
      <c r="F1457" s="1">
        <v>11236.994999999999</v>
      </c>
      <c r="G1457">
        <v>31</v>
      </c>
      <c r="H1457" s="44">
        <f t="shared" si="22"/>
        <v>4</v>
      </c>
      <c r="I1457" s="1">
        <v>1000</v>
      </c>
      <c r="J1457" s="25" t="s">
        <v>3177</v>
      </c>
    </row>
    <row r="1458" spans="1:10" x14ac:dyDescent="0.25">
      <c r="A1458" t="s">
        <v>203</v>
      </c>
      <c r="B1458" s="1">
        <v>15000</v>
      </c>
      <c r="C1458">
        <v>24</v>
      </c>
      <c r="D1458" s="25" t="s">
        <v>2979</v>
      </c>
      <c r="E1458">
        <v>2.4</v>
      </c>
      <c r="F1458" s="1">
        <v>11231.91</v>
      </c>
      <c r="G1458">
        <v>0</v>
      </c>
      <c r="H1458" s="44">
        <f t="shared" si="22"/>
        <v>1</v>
      </c>
      <c r="I1458" s="1">
        <v>1000</v>
      </c>
      <c r="J1458" s="25" t="s">
        <v>3178</v>
      </c>
    </row>
    <row r="1459" spans="1:10" x14ac:dyDescent="0.25">
      <c r="A1459" t="s">
        <v>1799</v>
      </c>
      <c r="B1459" s="1">
        <v>18000</v>
      </c>
      <c r="C1459">
        <v>24</v>
      </c>
      <c r="D1459" s="25" t="s">
        <v>2979</v>
      </c>
      <c r="E1459">
        <v>2.4</v>
      </c>
      <c r="F1459" s="1">
        <v>11227.5</v>
      </c>
      <c r="G1459">
        <v>0</v>
      </c>
      <c r="H1459" s="44">
        <f t="shared" si="22"/>
        <v>1</v>
      </c>
      <c r="I1459" s="1">
        <v>1500</v>
      </c>
      <c r="J1459" s="25" t="s">
        <v>3179</v>
      </c>
    </row>
    <row r="1460" spans="1:10" x14ac:dyDescent="0.25">
      <c r="A1460" t="s">
        <v>2587</v>
      </c>
      <c r="B1460" s="1">
        <v>18000</v>
      </c>
      <c r="C1460">
        <v>24</v>
      </c>
      <c r="D1460" s="25" t="s">
        <v>2979</v>
      </c>
      <c r="E1460">
        <v>2.4</v>
      </c>
      <c r="F1460" s="1">
        <v>11227.155000000001</v>
      </c>
      <c r="G1460">
        <v>0</v>
      </c>
      <c r="H1460" s="44">
        <f t="shared" si="22"/>
        <v>1</v>
      </c>
      <c r="I1460" s="1">
        <v>1300</v>
      </c>
      <c r="J1460" s="25" t="s">
        <v>3180</v>
      </c>
    </row>
    <row r="1461" spans="1:10" x14ac:dyDescent="0.25">
      <c r="A1461" t="s">
        <v>1977</v>
      </c>
      <c r="B1461" s="1">
        <v>30000</v>
      </c>
      <c r="C1461">
        <v>24</v>
      </c>
      <c r="D1461" s="25" t="s">
        <v>2979</v>
      </c>
      <c r="E1461">
        <v>2.4</v>
      </c>
      <c r="F1461" s="1">
        <v>11226.285</v>
      </c>
      <c r="G1461">
        <v>33</v>
      </c>
      <c r="H1461" s="44">
        <f t="shared" si="22"/>
        <v>4</v>
      </c>
      <c r="I1461" s="1">
        <v>1.2</v>
      </c>
      <c r="J1461" s="25" t="s">
        <v>3181</v>
      </c>
    </row>
    <row r="1462" spans="1:10" x14ac:dyDescent="0.25">
      <c r="A1462" t="s">
        <v>1400</v>
      </c>
      <c r="B1462" s="1">
        <v>25500</v>
      </c>
      <c r="C1462">
        <v>18</v>
      </c>
      <c r="D1462" s="25" t="s">
        <v>2979</v>
      </c>
      <c r="E1462">
        <v>2.4</v>
      </c>
      <c r="F1462" s="1">
        <v>11220.315000000001</v>
      </c>
      <c r="G1462">
        <v>0</v>
      </c>
      <c r="H1462" s="44">
        <f t="shared" si="22"/>
        <v>1</v>
      </c>
      <c r="I1462" s="1">
        <v>2750</v>
      </c>
      <c r="J1462" s="25" t="s">
        <v>3182</v>
      </c>
    </row>
    <row r="1463" spans="1:10" x14ac:dyDescent="0.25">
      <c r="A1463" t="s">
        <v>304</v>
      </c>
      <c r="B1463" s="1">
        <v>30000</v>
      </c>
      <c r="C1463">
        <v>24</v>
      </c>
      <c r="D1463" s="25" t="s">
        <v>2979</v>
      </c>
      <c r="E1463">
        <v>2.4</v>
      </c>
      <c r="F1463" s="1">
        <v>11219.49</v>
      </c>
      <c r="G1463">
        <v>65</v>
      </c>
      <c r="H1463" s="44">
        <f t="shared" si="22"/>
        <v>5</v>
      </c>
      <c r="I1463" s="1">
        <v>3500</v>
      </c>
      <c r="J1463" s="25" t="s">
        <v>3183</v>
      </c>
    </row>
    <row r="1464" spans="1:10" x14ac:dyDescent="0.25">
      <c r="A1464" t="s">
        <v>2935</v>
      </c>
      <c r="B1464" s="1">
        <v>15000</v>
      </c>
      <c r="C1464">
        <v>24</v>
      </c>
      <c r="D1464" s="25" t="s">
        <v>2979</v>
      </c>
      <c r="E1464">
        <v>2.4</v>
      </c>
      <c r="F1464" s="1">
        <v>11216.414999999999</v>
      </c>
      <c r="G1464">
        <v>0</v>
      </c>
      <c r="H1464" s="44">
        <f t="shared" si="22"/>
        <v>1</v>
      </c>
      <c r="I1464" s="1">
        <v>792.5</v>
      </c>
      <c r="J1464" s="25" t="s">
        <v>3170</v>
      </c>
    </row>
    <row r="1465" spans="1:10" x14ac:dyDescent="0.25">
      <c r="A1465" t="s">
        <v>2324</v>
      </c>
      <c r="B1465" s="1">
        <v>15000</v>
      </c>
      <c r="C1465">
        <v>24</v>
      </c>
      <c r="D1465" s="25" t="s">
        <v>2979</v>
      </c>
      <c r="E1465">
        <v>2.4</v>
      </c>
      <c r="F1465" s="1">
        <v>11213.985000000001</v>
      </c>
      <c r="G1465">
        <v>0</v>
      </c>
      <c r="H1465" s="44">
        <f t="shared" si="22"/>
        <v>1</v>
      </c>
      <c r="I1465" s="1">
        <v>1000</v>
      </c>
      <c r="J1465" s="25" t="s">
        <v>3171</v>
      </c>
    </row>
    <row r="1466" spans="1:10" x14ac:dyDescent="0.25">
      <c r="A1466" t="s">
        <v>1695</v>
      </c>
      <c r="B1466" s="1">
        <v>22500</v>
      </c>
      <c r="C1466">
        <v>24</v>
      </c>
      <c r="D1466" s="25" t="s">
        <v>2979</v>
      </c>
      <c r="E1466">
        <v>2.4</v>
      </c>
      <c r="F1466" s="1">
        <v>11211.45</v>
      </c>
      <c r="G1466">
        <v>2</v>
      </c>
      <c r="H1466" s="44">
        <f t="shared" si="22"/>
        <v>2</v>
      </c>
      <c r="I1466" s="1">
        <v>963.875</v>
      </c>
      <c r="J1466" s="25" t="s">
        <v>3172</v>
      </c>
    </row>
    <row r="1467" spans="1:10" x14ac:dyDescent="0.25">
      <c r="A1467" t="s">
        <v>1980</v>
      </c>
      <c r="B1467" s="1">
        <v>15000</v>
      </c>
      <c r="C1467">
        <v>24</v>
      </c>
      <c r="D1467" s="25" t="s">
        <v>2979</v>
      </c>
      <c r="E1467">
        <v>2.4</v>
      </c>
      <c r="F1467" s="1">
        <v>11210.235000000001</v>
      </c>
      <c r="G1467">
        <v>0</v>
      </c>
      <c r="H1467" s="44">
        <f t="shared" si="22"/>
        <v>1</v>
      </c>
      <c r="I1467" s="1">
        <v>1001.7</v>
      </c>
      <c r="J1467" s="25" t="s">
        <v>3173</v>
      </c>
    </row>
    <row r="1468" spans="1:10" x14ac:dyDescent="0.25">
      <c r="A1468" t="s">
        <v>2268</v>
      </c>
      <c r="B1468" s="1">
        <v>22500</v>
      </c>
      <c r="C1468">
        <v>24</v>
      </c>
      <c r="D1468" s="25" t="s">
        <v>2979</v>
      </c>
      <c r="E1468">
        <v>2.4</v>
      </c>
      <c r="F1468" s="1">
        <v>11206.965</v>
      </c>
      <c r="G1468">
        <v>22</v>
      </c>
      <c r="H1468" s="44">
        <f t="shared" si="22"/>
        <v>3</v>
      </c>
      <c r="I1468" s="1">
        <v>1945</v>
      </c>
      <c r="J1468" s="25" t="s">
        <v>3174</v>
      </c>
    </row>
    <row r="1469" spans="1:10" x14ac:dyDescent="0.25">
      <c r="A1469" t="s">
        <v>2097</v>
      </c>
      <c r="B1469" s="1">
        <v>27000</v>
      </c>
      <c r="C1469">
        <v>24</v>
      </c>
      <c r="D1469" s="25" t="s">
        <v>2979</v>
      </c>
      <c r="E1469">
        <v>2.4</v>
      </c>
      <c r="F1469" s="1">
        <v>11202.405000000001</v>
      </c>
      <c r="G1469">
        <v>0</v>
      </c>
      <c r="H1469" s="44">
        <f t="shared" si="22"/>
        <v>1</v>
      </c>
      <c r="I1469" s="1">
        <v>1817.5</v>
      </c>
      <c r="J1469" s="25" t="s">
        <v>3175</v>
      </c>
    </row>
    <row r="1470" spans="1:10" x14ac:dyDescent="0.25">
      <c r="A1470" t="s">
        <v>1749</v>
      </c>
      <c r="B1470" s="1">
        <v>15000</v>
      </c>
      <c r="C1470">
        <v>24</v>
      </c>
      <c r="D1470" s="25" t="s">
        <v>2979</v>
      </c>
      <c r="E1470">
        <v>2.4</v>
      </c>
      <c r="F1470" s="1">
        <v>11201.895</v>
      </c>
      <c r="G1470">
        <v>0</v>
      </c>
      <c r="H1470" s="44">
        <f t="shared" si="22"/>
        <v>1</v>
      </c>
      <c r="I1470" s="1">
        <v>1000</v>
      </c>
      <c r="J1470" s="25" t="s">
        <v>3176</v>
      </c>
    </row>
    <row r="1471" spans="1:10" x14ac:dyDescent="0.25">
      <c r="A1471" t="s">
        <v>1703</v>
      </c>
      <c r="B1471" s="1">
        <v>15000</v>
      </c>
      <c r="C1471">
        <v>24</v>
      </c>
      <c r="D1471" s="25" t="s">
        <v>2979</v>
      </c>
      <c r="E1471">
        <v>2.4</v>
      </c>
      <c r="F1471" s="1">
        <v>11194.5</v>
      </c>
      <c r="G1471">
        <v>219</v>
      </c>
      <c r="H1471" s="44">
        <f t="shared" si="22"/>
        <v>8</v>
      </c>
      <c r="I1471" s="1">
        <v>0</v>
      </c>
      <c r="J1471" s="25" t="s">
        <v>3177</v>
      </c>
    </row>
    <row r="1472" spans="1:10" x14ac:dyDescent="0.25">
      <c r="A1472" t="s">
        <v>1492</v>
      </c>
      <c r="B1472" s="1">
        <v>22500</v>
      </c>
      <c r="C1472">
        <v>24</v>
      </c>
      <c r="D1472" s="25" t="s">
        <v>2979</v>
      </c>
      <c r="E1472">
        <v>2.4</v>
      </c>
      <c r="F1472" s="1">
        <v>11190.465</v>
      </c>
      <c r="G1472">
        <v>0</v>
      </c>
      <c r="H1472" s="44">
        <f t="shared" si="22"/>
        <v>1</v>
      </c>
      <c r="I1472" s="1">
        <v>2250</v>
      </c>
      <c r="J1472" s="25" t="s">
        <v>3178</v>
      </c>
    </row>
    <row r="1473" spans="1:10" x14ac:dyDescent="0.25">
      <c r="A1473" t="s">
        <v>881</v>
      </c>
      <c r="B1473" s="1">
        <v>15000</v>
      </c>
      <c r="C1473">
        <v>24</v>
      </c>
      <c r="D1473" s="25" t="s">
        <v>2979</v>
      </c>
      <c r="E1473">
        <v>2.4</v>
      </c>
      <c r="F1473" s="1">
        <v>11182.23</v>
      </c>
      <c r="G1473">
        <v>0</v>
      </c>
      <c r="H1473" s="44">
        <f t="shared" si="22"/>
        <v>1</v>
      </c>
      <c r="I1473" s="1">
        <v>1000</v>
      </c>
      <c r="J1473" s="25" t="s">
        <v>3179</v>
      </c>
    </row>
    <row r="1474" spans="1:10" x14ac:dyDescent="0.25">
      <c r="A1474" t="s">
        <v>2855</v>
      </c>
      <c r="B1474" s="1">
        <v>15000</v>
      </c>
      <c r="C1474">
        <v>24</v>
      </c>
      <c r="D1474" s="25" t="s">
        <v>2979</v>
      </c>
      <c r="E1474">
        <v>2.4</v>
      </c>
      <c r="F1474" s="1">
        <v>11149.514999999999</v>
      </c>
      <c r="G1474">
        <v>0</v>
      </c>
      <c r="H1474" s="44">
        <f t="shared" si="22"/>
        <v>1</v>
      </c>
      <c r="I1474" s="1">
        <v>1251.8499999999999</v>
      </c>
      <c r="J1474" s="25" t="s">
        <v>3180</v>
      </c>
    </row>
    <row r="1475" spans="1:10" x14ac:dyDescent="0.25">
      <c r="A1475" t="s">
        <v>2174</v>
      </c>
      <c r="B1475" s="1">
        <v>15000</v>
      </c>
      <c r="C1475">
        <v>24</v>
      </c>
      <c r="D1475" s="25" t="s">
        <v>2979</v>
      </c>
      <c r="E1475">
        <v>2.4</v>
      </c>
      <c r="F1475" s="1">
        <v>11142.93</v>
      </c>
      <c r="G1475">
        <v>0</v>
      </c>
      <c r="H1475" s="44">
        <f t="shared" si="22"/>
        <v>1</v>
      </c>
      <c r="I1475" s="1">
        <v>712.5</v>
      </c>
      <c r="J1475" s="25" t="s">
        <v>3181</v>
      </c>
    </row>
    <row r="1476" spans="1:10" x14ac:dyDescent="0.25">
      <c r="A1476" t="s">
        <v>2909</v>
      </c>
      <c r="B1476" s="1">
        <v>15000</v>
      </c>
      <c r="C1476">
        <v>24</v>
      </c>
      <c r="D1476" s="25" t="s">
        <v>2979</v>
      </c>
      <c r="E1476">
        <v>2.4</v>
      </c>
      <c r="F1476" s="1">
        <v>11137.5</v>
      </c>
      <c r="G1476">
        <v>1016</v>
      </c>
      <c r="H1476" s="44">
        <f t="shared" si="22"/>
        <v>8</v>
      </c>
      <c r="I1476" s="1">
        <v>437.57499999999999</v>
      </c>
      <c r="J1476" s="25" t="s">
        <v>3182</v>
      </c>
    </row>
    <row r="1477" spans="1:10" x14ac:dyDescent="0.25">
      <c r="A1477" t="s">
        <v>299</v>
      </c>
      <c r="B1477" s="1">
        <v>15000</v>
      </c>
      <c r="C1477">
        <v>24</v>
      </c>
      <c r="D1477" s="25" t="s">
        <v>2979</v>
      </c>
      <c r="E1477">
        <v>2.4</v>
      </c>
      <c r="F1477" s="1">
        <v>11120.52</v>
      </c>
      <c r="G1477">
        <v>68</v>
      </c>
      <c r="H1477" s="44">
        <f t="shared" si="22"/>
        <v>5</v>
      </c>
      <c r="I1477" s="1">
        <v>375</v>
      </c>
      <c r="J1477" s="25" t="s">
        <v>3183</v>
      </c>
    </row>
    <row r="1478" spans="1:10" x14ac:dyDescent="0.25">
      <c r="A1478" t="s">
        <v>564</v>
      </c>
      <c r="B1478" s="1">
        <v>18000</v>
      </c>
      <c r="C1478">
        <v>24</v>
      </c>
      <c r="D1478" s="25" t="s">
        <v>2979</v>
      </c>
      <c r="E1478">
        <v>2.4</v>
      </c>
      <c r="F1478" s="1">
        <v>11112.03</v>
      </c>
      <c r="G1478">
        <v>40</v>
      </c>
      <c r="H1478" s="44">
        <f t="shared" si="22"/>
        <v>4</v>
      </c>
      <c r="I1478" s="1">
        <v>1500</v>
      </c>
      <c r="J1478" s="25" t="s">
        <v>3170</v>
      </c>
    </row>
    <row r="1479" spans="1:10" x14ac:dyDescent="0.25">
      <c r="A1479" t="s">
        <v>2711</v>
      </c>
      <c r="B1479" s="1">
        <v>13500</v>
      </c>
      <c r="C1479">
        <v>12</v>
      </c>
      <c r="D1479" s="25" t="s">
        <v>2979</v>
      </c>
      <c r="E1479">
        <v>2.4</v>
      </c>
      <c r="F1479" s="1">
        <v>11110.635</v>
      </c>
      <c r="G1479">
        <v>0</v>
      </c>
      <c r="H1479" s="44">
        <f t="shared" si="22"/>
        <v>1</v>
      </c>
      <c r="I1479" s="1">
        <v>750</v>
      </c>
      <c r="J1479" s="25" t="s">
        <v>3171</v>
      </c>
    </row>
    <row r="1480" spans="1:10" x14ac:dyDescent="0.25">
      <c r="A1480" t="s">
        <v>606</v>
      </c>
      <c r="B1480" s="1">
        <v>12900</v>
      </c>
      <c r="C1480">
        <v>36</v>
      </c>
      <c r="D1480" s="25" t="s">
        <v>2979</v>
      </c>
      <c r="E1480">
        <v>2.4</v>
      </c>
      <c r="F1480" s="1">
        <v>11108.16</v>
      </c>
      <c r="G1480">
        <v>15</v>
      </c>
      <c r="H1480" s="44">
        <f t="shared" si="22"/>
        <v>3</v>
      </c>
      <c r="I1480" s="1">
        <v>0</v>
      </c>
      <c r="J1480" s="25" t="s">
        <v>3172</v>
      </c>
    </row>
    <row r="1481" spans="1:10" x14ac:dyDescent="0.25">
      <c r="A1481" t="s">
        <v>1827</v>
      </c>
      <c r="B1481" s="1">
        <v>27750</v>
      </c>
      <c r="C1481">
        <v>24</v>
      </c>
      <c r="D1481" s="25" t="s">
        <v>2979</v>
      </c>
      <c r="E1481">
        <v>2.4</v>
      </c>
      <c r="F1481" s="1">
        <v>11099.775000000001</v>
      </c>
      <c r="G1481">
        <v>0</v>
      </c>
      <c r="H1481" s="44">
        <f t="shared" si="22"/>
        <v>1</v>
      </c>
      <c r="I1481" s="1">
        <v>3125</v>
      </c>
      <c r="J1481" s="25" t="s">
        <v>3173</v>
      </c>
    </row>
    <row r="1482" spans="1:10" x14ac:dyDescent="0.25">
      <c r="A1482" t="s">
        <v>1986</v>
      </c>
      <c r="B1482" s="1">
        <v>37500</v>
      </c>
      <c r="C1482">
        <v>36</v>
      </c>
      <c r="D1482" s="25" t="s">
        <v>2979</v>
      </c>
      <c r="E1482">
        <v>2.4</v>
      </c>
      <c r="F1482" s="1">
        <v>11099.235000000001</v>
      </c>
      <c r="G1482">
        <v>0</v>
      </c>
      <c r="H1482" s="44">
        <f t="shared" si="22"/>
        <v>1</v>
      </c>
      <c r="I1482" s="1">
        <v>4750</v>
      </c>
      <c r="J1482" s="25" t="s">
        <v>3174</v>
      </c>
    </row>
    <row r="1483" spans="1:10" x14ac:dyDescent="0.25">
      <c r="A1483" t="s">
        <v>745</v>
      </c>
      <c r="B1483" s="1">
        <v>18000</v>
      </c>
      <c r="C1483">
        <v>24</v>
      </c>
      <c r="D1483" s="25" t="s">
        <v>2979</v>
      </c>
      <c r="E1483">
        <v>2.4</v>
      </c>
      <c r="F1483" s="1">
        <v>11098.965</v>
      </c>
      <c r="G1483">
        <v>0</v>
      </c>
      <c r="H1483" s="44">
        <f t="shared" si="22"/>
        <v>1</v>
      </c>
      <c r="I1483" s="1">
        <v>1500</v>
      </c>
      <c r="J1483" s="25" t="s">
        <v>3175</v>
      </c>
    </row>
    <row r="1484" spans="1:10" x14ac:dyDescent="0.25">
      <c r="A1484" t="s">
        <v>2693</v>
      </c>
      <c r="B1484" s="1">
        <v>30000</v>
      </c>
      <c r="C1484">
        <v>36</v>
      </c>
      <c r="D1484" s="25" t="s">
        <v>2979</v>
      </c>
      <c r="E1484">
        <v>2.4</v>
      </c>
      <c r="F1484" s="1">
        <v>11096.19</v>
      </c>
      <c r="G1484">
        <v>0</v>
      </c>
      <c r="H1484" s="44">
        <f t="shared" si="22"/>
        <v>1</v>
      </c>
      <c r="I1484" s="1">
        <v>5761.7250000000004</v>
      </c>
      <c r="J1484" s="25" t="s">
        <v>3176</v>
      </c>
    </row>
    <row r="1485" spans="1:10" x14ac:dyDescent="0.25">
      <c r="A1485" t="s">
        <v>2007</v>
      </c>
      <c r="B1485" s="1">
        <v>30000</v>
      </c>
      <c r="C1485">
        <v>24</v>
      </c>
      <c r="D1485" s="25" t="s">
        <v>2979</v>
      </c>
      <c r="E1485">
        <v>2.4</v>
      </c>
      <c r="F1485" s="1">
        <v>11093.115</v>
      </c>
      <c r="G1485">
        <v>0</v>
      </c>
      <c r="H1485" s="44">
        <f t="shared" ref="H1485:H1548" si="23">VLOOKUP(G1485,$D$2:$F$9,3)</f>
        <v>1</v>
      </c>
      <c r="I1485" s="1">
        <v>1820</v>
      </c>
      <c r="J1485" s="25" t="s">
        <v>3177</v>
      </c>
    </row>
    <row r="1486" spans="1:10" x14ac:dyDescent="0.25">
      <c r="A1486" t="s">
        <v>2620</v>
      </c>
      <c r="B1486" s="1">
        <v>30000</v>
      </c>
      <c r="C1486">
        <v>24</v>
      </c>
      <c r="D1486" s="25" t="s">
        <v>2979</v>
      </c>
      <c r="E1486">
        <v>2.4</v>
      </c>
      <c r="F1486" s="1">
        <v>11091.405000000001</v>
      </c>
      <c r="G1486">
        <v>0</v>
      </c>
      <c r="H1486" s="44">
        <f t="shared" si="23"/>
        <v>1</v>
      </c>
      <c r="I1486" s="1">
        <v>3500</v>
      </c>
      <c r="J1486" s="25" t="s">
        <v>3178</v>
      </c>
    </row>
    <row r="1487" spans="1:10" x14ac:dyDescent="0.25">
      <c r="A1487" t="s">
        <v>586</v>
      </c>
      <c r="B1487" s="1">
        <v>15000</v>
      </c>
      <c r="C1487">
        <v>24</v>
      </c>
      <c r="D1487" s="25" t="s">
        <v>2979</v>
      </c>
      <c r="E1487">
        <v>2.4</v>
      </c>
      <c r="F1487" s="1">
        <v>11072.715</v>
      </c>
      <c r="G1487">
        <v>0</v>
      </c>
      <c r="H1487" s="44">
        <f t="shared" si="23"/>
        <v>1</v>
      </c>
      <c r="I1487" s="1">
        <v>1000</v>
      </c>
      <c r="J1487" s="25" t="s">
        <v>3179</v>
      </c>
    </row>
    <row r="1488" spans="1:10" x14ac:dyDescent="0.25">
      <c r="A1488" t="s">
        <v>934</v>
      </c>
      <c r="B1488" s="1">
        <v>18000</v>
      </c>
      <c r="C1488">
        <v>24</v>
      </c>
      <c r="D1488" s="25" t="s">
        <v>2979</v>
      </c>
      <c r="E1488">
        <v>2.4</v>
      </c>
      <c r="F1488" s="1">
        <v>11055.465</v>
      </c>
      <c r="G1488">
        <v>0</v>
      </c>
      <c r="H1488" s="44">
        <f t="shared" si="23"/>
        <v>1</v>
      </c>
      <c r="I1488" s="1">
        <v>1500</v>
      </c>
      <c r="J1488" s="25" t="s">
        <v>3180</v>
      </c>
    </row>
    <row r="1489" spans="1:10" x14ac:dyDescent="0.25">
      <c r="A1489" t="s">
        <v>2937</v>
      </c>
      <c r="B1489" s="1">
        <v>15000</v>
      </c>
      <c r="C1489">
        <v>24</v>
      </c>
      <c r="D1489" s="25" t="s">
        <v>2979</v>
      </c>
      <c r="E1489">
        <v>2.4</v>
      </c>
      <c r="F1489" s="1">
        <v>11055</v>
      </c>
      <c r="G1489">
        <v>0</v>
      </c>
      <c r="H1489" s="44">
        <f t="shared" si="23"/>
        <v>1</v>
      </c>
      <c r="I1489" s="1">
        <v>1000</v>
      </c>
      <c r="J1489" s="25" t="s">
        <v>3181</v>
      </c>
    </row>
    <row r="1490" spans="1:10" x14ac:dyDescent="0.25">
      <c r="A1490" t="s">
        <v>2456</v>
      </c>
      <c r="B1490" s="1">
        <v>15000</v>
      </c>
      <c r="C1490">
        <v>24</v>
      </c>
      <c r="D1490" s="25" t="s">
        <v>2979</v>
      </c>
      <c r="E1490">
        <v>2.4</v>
      </c>
      <c r="F1490" s="1">
        <v>11051.474999999999</v>
      </c>
      <c r="G1490">
        <v>0</v>
      </c>
      <c r="H1490" s="44">
        <f t="shared" si="23"/>
        <v>1</v>
      </c>
      <c r="I1490" s="1">
        <v>1000</v>
      </c>
      <c r="J1490" s="25" t="s">
        <v>3182</v>
      </c>
    </row>
    <row r="1491" spans="1:10" x14ac:dyDescent="0.25">
      <c r="A1491" t="s">
        <v>368</v>
      </c>
      <c r="B1491" s="1">
        <v>15000</v>
      </c>
      <c r="C1491">
        <v>24</v>
      </c>
      <c r="D1491" s="25" t="s">
        <v>2979</v>
      </c>
      <c r="E1491">
        <v>2.4</v>
      </c>
      <c r="F1491" s="1">
        <v>11031.285</v>
      </c>
      <c r="G1491">
        <v>0</v>
      </c>
      <c r="H1491" s="44">
        <f t="shared" si="23"/>
        <v>1</v>
      </c>
      <c r="I1491" s="1">
        <v>1000</v>
      </c>
      <c r="J1491" s="25" t="s">
        <v>3183</v>
      </c>
    </row>
    <row r="1492" spans="1:10" x14ac:dyDescent="0.25">
      <c r="A1492" t="s">
        <v>292</v>
      </c>
      <c r="B1492" s="1">
        <v>13500</v>
      </c>
      <c r="C1492">
        <v>24</v>
      </c>
      <c r="D1492" s="25" t="s">
        <v>2979</v>
      </c>
      <c r="E1492">
        <v>2.4</v>
      </c>
      <c r="F1492" s="1">
        <v>11023.05</v>
      </c>
      <c r="G1492">
        <v>0</v>
      </c>
      <c r="H1492" s="44">
        <f t="shared" si="23"/>
        <v>1</v>
      </c>
      <c r="I1492" s="1">
        <v>750</v>
      </c>
      <c r="J1492" s="25" t="s">
        <v>3182</v>
      </c>
    </row>
    <row r="1493" spans="1:10" x14ac:dyDescent="0.25">
      <c r="A1493" t="s">
        <v>909</v>
      </c>
      <c r="B1493" s="1">
        <v>18000</v>
      </c>
      <c r="C1493">
        <v>24</v>
      </c>
      <c r="D1493" s="25" t="s">
        <v>2979</v>
      </c>
      <c r="E1493">
        <v>2.4</v>
      </c>
      <c r="F1493" s="1">
        <v>11013.164999999999</v>
      </c>
      <c r="G1493">
        <v>0</v>
      </c>
      <c r="H1493" s="44">
        <f t="shared" si="23"/>
        <v>1</v>
      </c>
      <c r="I1493" s="1">
        <v>1500</v>
      </c>
      <c r="J1493" s="25" t="s">
        <v>3183</v>
      </c>
    </row>
    <row r="1494" spans="1:10" x14ac:dyDescent="0.25">
      <c r="A1494" t="s">
        <v>981</v>
      </c>
      <c r="B1494" s="1">
        <v>15000</v>
      </c>
      <c r="C1494">
        <v>24</v>
      </c>
      <c r="D1494" s="25" t="s">
        <v>2979</v>
      </c>
      <c r="E1494">
        <v>2.4</v>
      </c>
      <c r="F1494" s="1">
        <v>11009.355</v>
      </c>
      <c r="G1494">
        <v>0</v>
      </c>
      <c r="H1494" s="44">
        <f t="shared" si="23"/>
        <v>1</v>
      </c>
      <c r="I1494" s="1">
        <v>1000</v>
      </c>
      <c r="J1494" s="25" t="s">
        <v>3170</v>
      </c>
    </row>
    <row r="1495" spans="1:10" x14ac:dyDescent="0.25">
      <c r="A1495" t="s">
        <v>591</v>
      </c>
      <c r="B1495" s="1">
        <v>13500</v>
      </c>
      <c r="C1495">
        <v>24</v>
      </c>
      <c r="D1495" s="25" t="s">
        <v>2979</v>
      </c>
      <c r="E1495">
        <v>2.4</v>
      </c>
      <c r="F1495" s="1">
        <v>11002.664999999999</v>
      </c>
      <c r="G1495">
        <v>0</v>
      </c>
      <c r="H1495" s="44">
        <f t="shared" si="23"/>
        <v>1</v>
      </c>
      <c r="I1495" s="1">
        <v>750</v>
      </c>
      <c r="J1495" s="25" t="s">
        <v>3171</v>
      </c>
    </row>
    <row r="1496" spans="1:10" x14ac:dyDescent="0.25">
      <c r="A1496" t="s">
        <v>251</v>
      </c>
      <c r="B1496" s="1">
        <v>45000</v>
      </c>
      <c r="C1496">
        <v>36</v>
      </c>
      <c r="D1496" s="25" t="s">
        <v>2979</v>
      </c>
      <c r="E1496">
        <v>2.4</v>
      </c>
      <c r="F1496" s="1">
        <v>10999.005000000001</v>
      </c>
      <c r="G1496">
        <v>0</v>
      </c>
      <c r="H1496" s="44">
        <f t="shared" si="23"/>
        <v>1</v>
      </c>
      <c r="I1496" s="1">
        <v>6000</v>
      </c>
      <c r="J1496" s="25" t="s">
        <v>3172</v>
      </c>
    </row>
    <row r="1497" spans="1:10" x14ac:dyDescent="0.25">
      <c r="A1497" t="s">
        <v>527</v>
      </c>
      <c r="B1497" s="1">
        <v>15000</v>
      </c>
      <c r="C1497">
        <v>24</v>
      </c>
      <c r="D1497" s="25" t="s">
        <v>2979</v>
      </c>
      <c r="E1497">
        <v>2.4</v>
      </c>
      <c r="F1497" s="1">
        <v>10995.75</v>
      </c>
      <c r="G1497">
        <v>0</v>
      </c>
      <c r="H1497" s="44">
        <f t="shared" si="23"/>
        <v>1</v>
      </c>
      <c r="I1497" s="1">
        <v>1000</v>
      </c>
      <c r="J1497" s="25" t="s">
        <v>3173</v>
      </c>
    </row>
    <row r="1498" spans="1:10" x14ac:dyDescent="0.25">
      <c r="A1498" t="s">
        <v>1636</v>
      </c>
      <c r="B1498" s="1">
        <v>16500</v>
      </c>
      <c r="C1498">
        <v>24</v>
      </c>
      <c r="D1498" s="25" t="s">
        <v>2979</v>
      </c>
      <c r="E1498">
        <v>2.4</v>
      </c>
      <c r="F1498" s="1">
        <v>10991.82</v>
      </c>
      <c r="G1498">
        <v>62</v>
      </c>
      <c r="H1498" s="44">
        <f t="shared" si="23"/>
        <v>5</v>
      </c>
      <c r="I1498" s="1">
        <v>1250</v>
      </c>
      <c r="J1498" s="25" t="s">
        <v>3174</v>
      </c>
    </row>
    <row r="1499" spans="1:10" x14ac:dyDescent="0.25">
      <c r="A1499" t="s">
        <v>2633</v>
      </c>
      <c r="B1499" s="1">
        <v>13500</v>
      </c>
      <c r="C1499">
        <v>24</v>
      </c>
      <c r="D1499" s="25" t="s">
        <v>2979</v>
      </c>
      <c r="E1499">
        <v>2.4</v>
      </c>
      <c r="F1499" s="1">
        <v>10990.994999999999</v>
      </c>
      <c r="G1499">
        <v>0</v>
      </c>
      <c r="H1499" s="44">
        <f t="shared" si="23"/>
        <v>1</v>
      </c>
      <c r="I1499" s="1">
        <v>750</v>
      </c>
      <c r="J1499" s="25" t="s">
        <v>3175</v>
      </c>
    </row>
    <row r="1500" spans="1:10" x14ac:dyDescent="0.25">
      <c r="A1500" t="s">
        <v>717</v>
      </c>
      <c r="B1500" s="1">
        <v>18000</v>
      </c>
      <c r="C1500">
        <v>24</v>
      </c>
      <c r="D1500" s="25" t="s">
        <v>2979</v>
      </c>
      <c r="E1500">
        <v>2.4</v>
      </c>
      <c r="F1500" s="1">
        <v>10980.525000000001</v>
      </c>
      <c r="G1500">
        <v>15</v>
      </c>
      <c r="H1500" s="44">
        <f t="shared" si="23"/>
        <v>3</v>
      </c>
      <c r="I1500" s="1">
        <v>1500</v>
      </c>
      <c r="J1500" s="25" t="s">
        <v>3176</v>
      </c>
    </row>
    <row r="1501" spans="1:10" x14ac:dyDescent="0.25">
      <c r="A1501" t="s">
        <v>372</v>
      </c>
      <c r="B1501" s="1">
        <v>15000</v>
      </c>
      <c r="C1501">
        <v>24</v>
      </c>
      <c r="D1501" s="25" t="s">
        <v>2979</v>
      </c>
      <c r="E1501">
        <v>2.4</v>
      </c>
      <c r="F1501" s="1">
        <v>10971.285</v>
      </c>
      <c r="G1501">
        <v>0</v>
      </c>
      <c r="H1501" s="44">
        <f t="shared" si="23"/>
        <v>1</v>
      </c>
      <c r="I1501" s="1">
        <v>1000</v>
      </c>
      <c r="J1501" s="25" t="s">
        <v>3177</v>
      </c>
    </row>
    <row r="1502" spans="1:10" x14ac:dyDescent="0.25">
      <c r="A1502" t="s">
        <v>1212</v>
      </c>
      <c r="B1502" s="1">
        <v>11250</v>
      </c>
      <c r="C1502">
        <v>24</v>
      </c>
      <c r="D1502" s="25" t="s">
        <v>2979</v>
      </c>
      <c r="E1502">
        <v>2.4</v>
      </c>
      <c r="F1502" s="1">
        <v>10961.505000000001</v>
      </c>
      <c r="G1502">
        <v>35</v>
      </c>
      <c r="H1502" s="44">
        <f t="shared" si="23"/>
        <v>4</v>
      </c>
      <c r="I1502" s="1">
        <v>375</v>
      </c>
      <c r="J1502" s="25" t="s">
        <v>3178</v>
      </c>
    </row>
    <row r="1503" spans="1:10" x14ac:dyDescent="0.25">
      <c r="A1503" t="s">
        <v>244</v>
      </c>
      <c r="B1503" s="1">
        <v>11550</v>
      </c>
      <c r="C1503">
        <v>24</v>
      </c>
      <c r="D1503" s="25" t="s">
        <v>2979</v>
      </c>
      <c r="E1503">
        <v>2.4</v>
      </c>
      <c r="F1503" s="1">
        <v>10959.315000000001</v>
      </c>
      <c r="G1503">
        <v>145</v>
      </c>
      <c r="H1503" s="44">
        <f t="shared" si="23"/>
        <v>7</v>
      </c>
      <c r="I1503" s="1">
        <v>425</v>
      </c>
      <c r="J1503" s="25" t="s">
        <v>3179</v>
      </c>
    </row>
    <row r="1504" spans="1:10" x14ac:dyDescent="0.25">
      <c r="A1504" t="s">
        <v>2340</v>
      </c>
      <c r="B1504" s="1">
        <v>12000</v>
      </c>
      <c r="C1504">
        <v>24</v>
      </c>
      <c r="D1504" s="25" t="s">
        <v>2979</v>
      </c>
      <c r="E1504">
        <v>2.4</v>
      </c>
      <c r="F1504" s="1">
        <v>10950.84</v>
      </c>
      <c r="G1504">
        <v>0</v>
      </c>
      <c r="H1504" s="44">
        <f t="shared" si="23"/>
        <v>1</v>
      </c>
      <c r="I1504" s="1">
        <v>500</v>
      </c>
      <c r="J1504" s="25" t="s">
        <v>3180</v>
      </c>
    </row>
    <row r="1505" spans="1:10" x14ac:dyDescent="0.25">
      <c r="A1505" t="s">
        <v>1332</v>
      </c>
      <c r="B1505" s="1">
        <v>15000</v>
      </c>
      <c r="C1505">
        <v>24</v>
      </c>
      <c r="D1505" s="25" t="s">
        <v>2979</v>
      </c>
      <c r="E1505">
        <v>2.4</v>
      </c>
      <c r="F1505" s="1">
        <v>10948.664999999999</v>
      </c>
      <c r="G1505">
        <v>0</v>
      </c>
      <c r="H1505" s="44">
        <f t="shared" si="23"/>
        <v>1</v>
      </c>
      <c r="I1505" s="1">
        <v>1000</v>
      </c>
      <c r="J1505" s="25" t="s">
        <v>3181</v>
      </c>
    </row>
    <row r="1506" spans="1:10" x14ac:dyDescent="0.25">
      <c r="A1506" t="s">
        <v>1081</v>
      </c>
      <c r="B1506" s="1">
        <v>15000</v>
      </c>
      <c r="C1506">
        <v>24</v>
      </c>
      <c r="D1506" s="25" t="s">
        <v>2979</v>
      </c>
      <c r="E1506">
        <v>2.4</v>
      </c>
      <c r="F1506" s="1">
        <v>10948.41</v>
      </c>
      <c r="G1506">
        <v>0</v>
      </c>
      <c r="H1506" s="44">
        <f t="shared" si="23"/>
        <v>1</v>
      </c>
      <c r="I1506" s="1">
        <v>1000</v>
      </c>
      <c r="J1506" s="25" t="s">
        <v>3182</v>
      </c>
    </row>
    <row r="1507" spans="1:10" x14ac:dyDescent="0.25">
      <c r="A1507" t="s">
        <v>1294</v>
      </c>
      <c r="B1507" s="1">
        <v>16500</v>
      </c>
      <c r="C1507">
        <v>24</v>
      </c>
      <c r="D1507" s="25" t="s">
        <v>2979</v>
      </c>
      <c r="E1507">
        <v>2.4</v>
      </c>
      <c r="F1507" s="1">
        <v>10945.094999999999</v>
      </c>
      <c r="G1507">
        <v>11</v>
      </c>
      <c r="H1507" s="44">
        <f t="shared" si="23"/>
        <v>3</v>
      </c>
      <c r="I1507" s="1">
        <v>57.5</v>
      </c>
      <c r="J1507" s="25" t="s">
        <v>3183</v>
      </c>
    </row>
    <row r="1508" spans="1:10" x14ac:dyDescent="0.25">
      <c r="A1508" t="s">
        <v>1638</v>
      </c>
      <c r="B1508" s="1">
        <v>20100</v>
      </c>
      <c r="C1508">
        <v>24</v>
      </c>
      <c r="D1508" s="25" t="s">
        <v>2979</v>
      </c>
      <c r="E1508">
        <v>2.4</v>
      </c>
      <c r="F1508" s="1">
        <v>10927.184999999999</v>
      </c>
      <c r="G1508">
        <v>0</v>
      </c>
      <c r="H1508" s="44">
        <f t="shared" si="23"/>
        <v>1</v>
      </c>
      <c r="I1508" s="1">
        <v>1850</v>
      </c>
      <c r="J1508" s="25" t="s">
        <v>3182</v>
      </c>
    </row>
    <row r="1509" spans="1:10" x14ac:dyDescent="0.25">
      <c r="A1509" t="s">
        <v>701</v>
      </c>
      <c r="B1509" s="1">
        <v>15000</v>
      </c>
      <c r="C1509">
        <v>24</v>
      </c>
      <c r="D1509" s="25" t="s">
        <v>2979</v>
      </c>
      <c r="E1509">
        <v>2.4</v>
      </c>
      <c r="F1509" s="1">
        <v>10906.14</v>
      </c>
      <c r="G1509">
        <v>0</v>
      </c>
      <c r="H1509" s="44">
        <f t="shared" si="23"/>
        <v>1</v>
      </c>
      <c r="I1509" s="1">
        <v>1000</v>
      </c>
      <c r="J1509" s="25" t="s">
        <v>3183</v>
      </c>
    </row>
    <row r="1510" spans="1:10" x14ac:dyDescent="0.25">
      <c r="A1510" t="s">
        <v>1771</v>
      </c>
      <c r="B1510" s="1">
        <v>12450</v>
      </c>
      <c r="C1510">
        <v>18</v>
      </c>
      <c r="D1510" s="25" t="s">
        <v>2979</v>
      </c>
      <c r="E1510">
        <v>2.4</v>
      </c>
      <c r="F1510" s="1">
        <v>10903.575000000001</v>
      </c>
      <c r="G1510">
        <v>0</v>
      </c>
      <c r="H1510" s="44">
        <f t="shared" si="23"/>
        <v>1</v>
      </c>
      <c r="I1510" s="1">
        <v>575</v>
      </c>
      <c r="J1510" s="25" t="s">
        <v>3170</v>
      </c>
    </row>
    <row r="1511" spans="1:10" x14ac:dyDescent="0.25">
      <c r="A1511" t="s">
        <v>1172</v>
      </c>
      <c r="B1511" s="1">
        <v>15000</v>
      </c>
      <c r="C1511">
        <v>24</v>
      </c>
      <c r="D1511" s="25" t="s">
        <v>2979</v>
      </c>
      <c r="E1511">
        <v>2.4</v>
      </c>
      <c r="F1511" s="1">
        <v>10895.880000000001</v>
      </c>
      <c r="G1511">
        <v>0</v>
      </c>
      <c r="H1511" s="44">
        <f t="shared" si="23"/>
        <v>1</v>
      </c>
      <c r="I1511" s="1">
        <v>1000</v>
      </c>
      <c r="J1511" s="25" t="s">
        <v>3171</v>
      </c>
    </row>
    <row r="1512" spans="1:10" x14ac:dyDescent="0.25">
      <c r="A1512" t="s">
        <v>2806</v>
      </c>
      <c r="B1512" s="1">
        <v>15000</v>
      </c>
      <c r="C1512">
        <v>24</v>
      </c>
      <c r="D1512" s="25" t="s">
        <v>2979</v>
      </c>
      <c r="E1512">
        <v>2.4</v>
      </c>
      <c r="F1512" s="1">
        <v>10880.174999999999</v>
      </c>
      <c r="G1512">
        <v>0</v>
      </c>
      <c r="H1512" s="44">
        <f t="shared" si="23"/>
        <v>1</v>
      </c>
      <c r="I1512" s="1">
        <v>1000</v>
      </c>
      <c r="J1512" s="25" t="s">
        <v>3172</v>
      </c>
    </row>
    <row r="1513" spans="1:10" x14ac:dyDescent="0.25">
      <c r="A1513" t="s">
        <v>1744</v>
      </c>
      <c r="B1513" s="1">
        <v>18000</v>
      </c>
      <c r="C1513">
        <v>24</v>
      </c>
      <c r="D1513" s="25" t="s">
        <v>2979</v>
      </c>
      <c r="E1513">
        <v>2.4</v>
      </c>
      <c r="F1513" s="1">
        <v>10864.335000000001</v>
      </c>
      <c r="G1513">
        <v>22</v>
      </c>
      <c r="H1513" s="44">
        <f t="shared" si="23"/>
        <v>3</v>
      </c>
      <c r="I1513" s="1">
        <v>500</v>
      </c>
      <c r="J1513" s="25" t="s">
        <v>3173</v>
      </c>
    </row>
    <row r="1514" spans="1:10" x14ac:dyDescent="0.25">
      <c r="A1514" t="s">
        <v>993</v>
      </c>
      <c r="B1514" s="1">
        <v>16500</v>
      </c>
      <c r="C1514">
        <v>24</v>
      </c>
      <c r="D1514" s="25" t="s">
        <v>2979</v>
      </c>
      <c r="E1514">
        <v>2.4</v>
      </c>
      <c r="F1514" s="1">
        <v>10859.55</v>
      </c>
      <c r="G1514">
        <v>0</v>
      </c>
      <c r="H1514" s="44">
        <f t="shared" si="23"/>
        <v>1</v>
      </c>
      <c r="I1514" s="1">
        <v>1250</v>
      </c>
      <c r="J1514" s="25" t="s">
        <v>3174</v>
      </c>
    </row>
    <row r="1515" spans="1:10" x14ac:dyDescent="0.25">
      <c r="A1515" t="s">
        <v>1241</v>
      </c>
      <c r="B1515" s="1">
        <v>15000</v>
      </c>
      <c r="C1515">
        <v>24</v>
      </c>
      <c r="D1515" s="25" t="s">
        <v>2979</v>
      </c>
      <c r="E1515">
        <v>2.4</v>
      </c>
      <c r="F1515" s="1">
        <v>10856.25</v>
      </c>
      <c r="G1515">
        <v>0</v>
      </c>
      <c r="H1515" s="44">
        <f t="shared" si="23"/>
        <v>1</v>
      </c>
      <c r="I1515" s="1">
        <v>1000</v>
      </c>
      <c r="J1515" s="25" t="s">
        <v>3175</v>
      </c>
    </row>
    <row r="1516" spans="1:10" x14ac:dyDescent="0.25">
      <c r="A1516" t="s">
        <v>37</v>
      </c>
      <c r="B1516" s="1">
        <v>15000</v>
      </c>
      <c r="C1516">
        <v>24</v>
      </c>
      <c r="D1516" s="25" t="s">
        <v>2979</v>
      </c>
      <c r="E1516">
        <v>2.4</v>
      </c>
      <c r="F1516" s="1">
        <v>10846.05</v>
      </c>
      <c r="G1516">
        <v>0</v>
      </c>
      <c r="H1516" s="44">
        <f t="shared" si="23"/>
        <v>1</v>
      </c>
      <c r="I1516" s="1">
        <v>1000</v>
      </c>
      <c r="J1516" s="25" t="s">
        <v>3176</v>
      </c>
    </row>
    <row r="1517" spans="1:10" x14ac:dyDescent="0.25">
      <c r="A1517" t="s">
        <v>1629</v>
      </c>
      <c r="B1517" s="1">
        <v>18000</v>
      </c>
      <c r="C1517">
        <v>18</v>
      </c>
      <c r="D1517" s="25" t="s">
        <v>2979</v>
      </c>
      <c r="E1517">
        <v>2.4</v>
      </c>
      <c r="F1517" s="1">
        <v>10844.205</v>
      </c>
      <c r="G1517">
        <v>0</v>
      </c>
      <c r="H1517" s="44">
        <f t="shared" si="23"/>
        <v>1</v>
      </c>
      <c r="I1517" s="1">
        <v>1500</v>
      </c>
      <c r="J1517" s="25" t="s">
        <v>3177</v>
      </c>
    </row>
    <row r="1518" spans="1:10" x14ac:dyDescent="0.25">
      <c r="A1518" t="s">
        <v>375</v>
      </c>
      <c r="B1518" s="1">
        <v>15000</v>
      </c>
      <c r="C1518">
        <v>24</v>
      </c>
      <c r="D1518" s="25" t="s">
        <v>2979</v>
      </c>
      <c r="E1518">
        <v>2.4</v>
      </c>
      <c r="F1518" s="1">
        <v>10838.94</v>
      </c>
      <c r="G1518">
        <v>0</v>
      </c>
      <c r="H1518" s="44">
        <f t="shared" si="23"/>
        <v>1</v>
      </c>
      <c r="I1518" s="1">
        <v>1000</v>
      </c>
      <c r="J1518" s="25" t="s">
        <v>3178</v>
      </c>
    </row>
    <row r="1519" spans="1:10" x14ac:dyDescent="0.25">
      <c r="A1519" t="s">
        <v>122</v>
      </c>
      <c r="B1519" s="1">
        <v>15000</v>
      </c>
      <c r="C1519">
        <v>24</v>
      </c>
      <c r="D1519" s="25" t="s">
        <v>2979</v>
      </c>
      <c r="E1519">
        <v>2.4</v>
      </c>
      <c r="F1519" s="1">
        <v>10833.84</v>
      </c>
      <c r="G1519">
        <v>0</v>
      </c>
      <c r="H1519" s="44">
        <f t="shared" si="23"/>
        <v>1</v>
      </c>
      <c r="I1519" s="1">
        <v>1000</v>
      </c>
      <c r="J1519" s="25" t="s">
        <v>3179</v>
      </c>
    </row>
    <row r="1520" spans="1:10" x14ac:dyDescent="0.25">
      <c r="A1520" t="s">
        <v>1664</v>
      </c>
      <c r="B1520" s="1">
        <v>15750</v>
      </c>
      <c r="C1520">
        <v>24</v>
      </c>
      <c r="D1520" s="25" t="s">
        <v>2979</v>
      </c>
      <c r="E1520">
        <v>2.4</v>
      </c>
      <c r="F1520" s="1">
        <v>10832.625</v>
      </c>
      <c r="G1520">
        <v>0</v>
      </c>
      <c r="H1520" s="44">
        <f t="shared" si="23"/>
        <v>1</v>
      </c>
      <c r="I1520" s="1">
        <v>2250</v>
      </c>
      <c r="J1520" s="25" t="s">
        <v>3180</v>
      </c>
    </row>
    <row r="1521" spans="1:10" x14ac:dyDescent="0.25">
      <c r="A1521" t="s">
        <v>1249</v>
      </c>
      <c r="B1521" s="1">
        <v>15000</v>
      </c>
      <c r="C1521">
        <v>12</v>
      </c>
      <c r="D1521" s="25" t="s">
        <v>2979</v>
      </c>
      <c r="E1521">
        <v>2.4</v>
      </c>
      <c r="F1521" s="1">
        <v>10826.94</v>
      </c>
      <c r="G1521">
        <v>25</v>
      </c>
      <c r="H1521" s="44">
        <f t="shared" si="23"/>
        <v>3</v>
      </c>
      <c r="I1521" s="1">
        <v>1000</v>
      </c>
      <c r="J1521" s="25" t="s">
        <v>3181</v>
      </c>
    </row>
    <row r="1522" spans="1:10" x14ac:dyDescent="0.25">
      <c r="A1522" t="s">
        <v>1192</v>
      </c>
      <c r="B1522" s="1">
        <v>12000</v>
      </c>
      <c r="C1522">
        <v>24</v>
      </c>
      <c r="D1522" s="25" t="s">
        <v>2979</v>
      </c>
      <c r="E1522">
        <v>2.4</v>
      </c>
      <c r="F1522" s="1">
        <v>10823.895</v>
      </c>
      <c r="G1522">
        <v>0</v>
      </c>
      <c r="H1522" s="44">
        <f t="shared" si="23"/>
        <v>1</v>
      </c>
      <c r="I1522" s="1">
        <v>500</v>
      </c>
      <c r="J1522" s="25" t="s">
        <v>3182</v>
      </c>
    </row>
    <row r="1523" spans="1:10" x14ac:dyDescent="0.25">
      <c r="A1523" t="s">
        <v>2562</v>
      </c>
      <c r="B1523" s="1">
        <v>13500</v>
      </c>
      <c r="C1523">
        <v>18</v>
      </c>
      <c r="D1523" s="25" t="s">
        <v>2979</v>
      </c>
      <c r="E1523">
        <v>2.4</v>
      </c>
      <c r="F1523" s="1">
        <v>10815.795</v>
      </c>
      <c r="G1523">
        <v>0</v>
      </c>
      <c r="H1523" s="44">
        <f t="shared" si="23"/>
        <v>1</v>
      </c>
      <c r="I1523" s="1">
        <v>750</v>
      </c>
      <c r="J1523" s="25" t="s">
        <v>3183</v>
      </c>
    </row>
    <row r="1524" spans="1:10" x14ac:dyDescent="0.25">
      <c r="A1524" t="s">
        <v>1443</v>
      </c>
      <c r="B1524" s="1">
        <v>11250</v>
      </c>
      <c r="C1524">
        <v>24</v>
      </c>
      <c r="D1524" s="25" t="s">
        <v>2979</v>
      </c>
      <c r="E1524">
        <v>2.4</v>
      </c>
      <c r="F1524" s="1">
        <v>10779.81</v>
      </c>
      <c r="G1524">
        <v>14</v>
      </c>
      <c r="H1524" s="44">
        <f t="shared" si="23"/>
        <v>3</v>
      </c>
      <c r="I1524" s="1">
        <v>375</v>
      </c>
      <c r="J1524" s="25" t="s">
        <v>3177</v>
      </c>
    </row>
    <row r="1525" spans="1:10" x14ac:dyDescent="0.25">
      <c r="A1525" t="s">
        <v>1283</v>
      </c>
      <c r="B1525" s="1">
        <v>11250</v>
      </c>
      <c r="C1525">
        <v>24</v>
      </c>
      <c r="D1525" s="25" t="s">
        <v>2979</v>
      </c>
      <c r="E1525">
        <v>2.4</v>
      </c>
      <c r="F1525" s="1">
        <v>10767.195</v>
      </c>
      <c r="G1525">
        <v>0</v>
      </c>
      <c r="H1525" s="44">
        <f t="shared" si="23"/>
        <v>1</v>
      </c>
      <c r="I1525" s="1">
        <v>0</v>
      </c>
      <c r="J1525" s="25" t="s">
        <v>3178</v>
      </c>
    </row>
    <row r="1526" spans="1:10" x14ac:dyDescent="0.25">
      <c r="A1526" t="s">
        <v>1435</v>
      </c>
      <c r="B1526" s="1">
        <v>15000</v>
      </c>
      <c r="C1526">
        <v>12</v>
      </c>
      <c r="D1526" s="25" t="s">
        <v>2979</v>
      </c>
      <c r="E1526">
        <v>2.4</v>
      </c>
      <c r="F1526" s="1">
        <v>10752.465</v>
      </c>
      <c r="G1526">
        <v>0</v>
      </c>
      <c r="H1526" s="44">
        <f t="shared" si="23"/>
        <v>1</v>
      </c>
      <c r="I1526" s="1">
        <v>1000</v>
      </c>
      <c r="J1526" s="25" t="s">
        <v>3179</v>
      </c>
    </row>
    <row r="1527" spans="1:10" x14ac:dyDescent="0.25">
      <c r="A1527" t="s">
        <v>2536</v>
      </c>
      <c r="B1527" s="1">
        <v>15750</v>
      </c>
      <c r="C1527">
        <v>24</v>
      </c>
      <c r="D1527" s="25" t="s">
        <v>2979</v>
      </c>
      <c r="E1527">
        <v>2.4</v>
      </c>
      <c r="F1527" s="1">
        <v>10749.705</v>
      </c>
      <c r="G1527">
        <v>0</v>
      </c>
      <c r="H1527" s="44">
        <f t="shared" si="23"/>
        <v>1</v>
      </c>
      <c r="I1527" s="1">
        <v>1125</v>
      </c>
      <c r="J1527" s="25" t="s">
        <v>3180</v>
      </c>
    </row>
    <row r="1528" spans="1:10" x14ac:dyDescent="0.25">
      <c r="A1528" t="s">
        <v>1643</v>
      </c>
      <c r="B1528" s="1">
        <v>22500</v>
      </c>
      <c r="C1528">
        <v>24</v>
      </c>
      <c r="D1528" s="25" t="s">
        <v>2979</v>
      </c>
      <c r="E1528">
        <v>2.4</v>
      </c>
      <c r="F1528" s="1">
        <v>10723.244999999999</v>
      </c>
      <c r="G1528">
        <v>0</v>
      </c>
      <c r="H1528" s="44">
        <f t="shared" si="23"/>
        <v>1</v>
      </c>
      <c r="I1528" s="1">
        <v>2500.0500000000002</v>
      </c>
      <c r="J1528" s="25" t="s">
        <v>3181</v>
      </c>
    </row>
    <row r="1529" spans="1:10" x14ac:dyDescent="0.25">
      <c r="A1529" t="s">
        <v>1440</v>
      </c>
      <c r="B1529" s="1">
        <v>18000</v>
      </c>
      <c r="C1529">
        <v>12</v>
      </c>
      <c r="D1529" s="25" t="s">
        <v>2979</v>
      </c>
      <c r="E1529">
        <v>2.4</v>
      </c>
      <c r="F1529" s="1">
        <v>10715.174999999999</v>
      </c>
      <c r="G1529">
        <v>0</v>
      </c>
      <c r="H1529" s="44">
        <f t="shared" si="23"/>
        <v>1</v>
      </c>
      <c r="I1529" s="1">
        <v>1500</v>
      </c>
      <c r="J1529" s="25" t="s">
        <v>3182</v>
      </c>
    </row>
    <row r="1530" spans="1:10" x14ac:dyDescent="0.25">
      <c r="A1530" t="s">
        <v>1757</v>
      </c>
      <c r="B1530" s="1">
        <v>19950</v>
      </c>
      <c r="C1530">
        <v>24</v>
      </c>
      <c r="D1530" s="25" t="s">
        <v>2979</v>
      </c>
      <c r="E1530">
        <v>2.4</v>
      </c>
      <c r="F1530" s="1">
        <v>10707.705</v>
      </c>
      <c r="G1530">
        <v>0</v>
      </c>
      <c r="H1530" s="44">
        <f t="shared" si="23"/>
        <v>1</v>
      </c>
      <c r="I1530" s="1">
        <v>0</v>
      </c>
      <c r="J1530" s="25" t="s">
        <v>3183</v>
      </c>
    </row>
    <row r="1531" spans="1:10" x14ac:dyDescent="0.25">
      <c r="A1531" t="s">
        <v>112</v>
      </c>
      <c r="B1531" s="1">
        <v>11250</v>
      </c>
      <c r="C1531">
        <v>24</v>
      </c>
      <c r="D1531" s="25" t="s">
        <v>2979</v>
      </c>
      <c r="E1531">
        <v>2.4</v>
      </c>
      <c r="F1531" s="1">
        <v>10700.82</v>
      </c>
      <c r="G1531">
        <v>0</v>
      </c>
      <c r="H1531" s="44">
        <f t="shared" si="23"/>
        <v>1</v>
      </c>
      <c r="I1531" s="1">
        <v>375</v>
      </c>
      <c r="J1531" s="25" t="s">
        <v>3170</v>
      </c>
    </row>
    <row r="1532" spans="1:10" x14ac:dyDescent="0.25">
      <c r="A1532" t="s">
        <v>1583</v>
      </c>
      <c r="B1532" s="1">
        <v>15000</v>
      </c>
      <c r="C1532">
        <v>24</v>
      </c>
      <c r="D1532" s="25" t="s">
        <v>2979</v>
      </c>
      <c r="E1532">
        <v>2.4</v>
      </c>
      <c r="F1532" s="1">
        <v>10699.289999999999</v>
      </c>
      <c r="G1532">
        <v>0</v>
      </c>
      <c r="H1532" s="44">
        <f t="shared" si="23"/>
        <v>1</v>
      </c>
      <c r="I1532" s="1">
        <v>1000</v>
      </c>
      <c r="J1532" s="25" t="s">
        <v>3171</v>
      </c>
    </row>
    <row r="1533" spans="1:10" x14ac:dyDescent="0.25">
      <c r="A1533" t="s">
        <v>952</v>
      </c>
      <c r="B1533" s="1">
        <v>22500</v>
      </c>
      <c r="C1533">
        <v>24</v>
      </c>
      <c r="D1533" s="25" t="s">
        <v>2979</v>
      </c>
      <c r="E1533">
        <v>2.4</v>
      </c>
      <c r="F1533" s="1">
        <v>10696.89</v>
      </c>
      <c r="G1533">
        <v>0</v>
      </c>
      <c r="H1533" s="44">
        <f t="shared" si="23"/>
        <v>1</v>
      </c>
      <c r="I1533" s="1">
        <v>2250</v>
      </c>
      <c r="J1533" s="25" t="s">
        <v>3172</v>
      </c>
    </row>
    <row r="1534" spans="1:10" x14ac:dyDescent="0.25">
      <c r="A1534" t="s">
        <v>1410</v>
      </c>
      <c r="B1534" s="1">
        <v>15000</v>
      </c>
      <c r="C1534">
        <v>24</v>
      </c>
      <c r="D1534" s="25" t="s">
        <v>2979</v>
      </c>
      <c r="E1534">
        <v>2.4</v>
      </c>
      <c r="F1534" s="1">
        <v>10692.51</v>
      </c>
      <c r="G1534">
        <v>770</v>
      </c>
      <c r="H1534" s="44">
        <f t="shared" si="23"/>
        <v>8</v>
      </c>
      <c r="I1534" s="1">
        <v>280</v>
      </c>
      <c r="J1534" s="25" t="s">
        <v>3173</v>
      </c>
    </row>
    <row r="1535" spans="1:10" x14ac:dyDescent="0.25">
      <c r="A1535" t="s">
        <v>2422</v>
      </c>
      <c r="B1535" s="1">
        <v>11250</v>
      </c>
      <c r="C1535">
        <v>24</v>
      </c>
      <c r="D1535" s="25" t="s">
        <v>2979</v>
      </c>
      <c r="E1535">
        <v>2.4</v>
      </c>
      <c r="F1535" s="1">
        <v>10686.93</v>
      </c>
      <c r="G1535">
        <v>0</v>
      </c>
      <c r="H1535" s="44">
        <f t="shared" si="23"/>
        <v>1</v>
      </c>
      <c r="I1535" s="1">
        <v>2250</v>
      </c>
      <c r="J1535" s="25" t="s">
        <v>3174</v>
      </c>
    </row>
    <row r="1536" spans="1:10" x14ac:dyDescent="0.25">
      <c r="A1536" t="s">
        <v>568</v>
      </c>
      <c r="B1536" s="1">
        <v>15000</v>
      </c>
      <c r="C1536">
        <v>24</v>
      </c>
      <c r="D1536" s="25" t="s">
        <v>2979</v>
      </c>
      <c r="E1536">
        <v>2.4</v>
      </c>
      <c r="F1536" s="1">
        <v>10671.555</v>
      </c>
      <c r="G1536">
        <v>0</v>
      </c>
      <c r="H1536" s="44">
        <f t="shared" si="23"/>
        <v>1</v>
      </c>
      <c r="I1536" s="1">
        <v>1000</v>
      </c>
      <c r="J1536" s="25" t="s">
        <v>3175</v>
      </c>
    </row>
    <row r="1537" spans="1:10" x14ac:dyDescent="0.25">
      <c r="A1537" t="s">
        <v>2059</v>
      </c>
      <c r="B1537" s="1">
        <v>15000</v>
      </c>
      <c r="C1537">
        <v>24</v>
      </c>
      <c r="D1537" s="25" t="s">
        <v>2979</v>
      </c>
      <c r="E1537">
        <v>2.4</v>
      </c>
      <c r="F1537" s="1">
        <v>10648.349999999999</v>
      </c>
      <c r="G1537">
        <v>0</v>
      </c>
      <c r="H1537" s="44">
        <f t="shared" si="23"/>
        <v>1</v>
      </c>
      <c r="I1537" s="1">
        <v>1000</v>
      </c>
      <c r="J1537" s="25" t="s">
        <v>3176</v>
      </c>
    </row>
    <row r="1538" spans="1:10" x14ac:dyDescent="0.25">
      <c r="A1538" t="s">
        <v>2195</v>
      </c>
      <c r="B1538" s="1">
        <v>22500</v>
      </c>
      <c r="C1538">
        <v>24</v>
      </c>
      <c r="D1538" s="25" t="s">
        <v>2979</v>
      </c>
      <c r="E1538">
        <v>2.4</v>
      </c>
      <c r="F1538" s="1">
        <v>10646.16</v>
      </c>
      <c r="G1538">
        <v>0</v>
      </c>
      <c r="H1538" s="44">
        <f t="shared" si="23"/>
        <v>1</v>
      </c>
      <c r="I1538" s="1">
        <v>2291.4500000000003</v>
      </c>
      <c r="J1538" s="25" t="s">
        <v>3177</v>
      </c>
    </row>
    <row r="1539" spans="1:10" x14ac:dyDescent="0.25">
      <c r="A1539" t="s">
        <v>2347</v>
      </c>
      <c r="B1539" s="1">
        <v>11250</v>
      </c>
      <c r="C1539">
        <v>24</v>
      </c>
      <c r="D1539" s="25" t="s">
        <v>2979</v>
      </c>
      <c r="E1539">
        <v>2.4</v>
      </c>
      <c r="F1539" s="1">
        <v>10641.735000000001</v>
      </c>
      <c r="G1539">
        <v>0</v>
      </c>
      <c r="H1539" s="44">
        <f t="shared" si="23"/>
        <v>1</v>
      </c>
      <c r="I1539" s="1">
        <v>375</v>
      </c>
      <c r="J1539" s="25" t="s">
        <v>3178</v>
      </c>
    </row>
    <row r="1540" spans="1:10" x14ac:dyDescent="0.25">
      <c r="A1540" t="s">
        <v>2233</v>
      </c>
      <c r="B1540" s="1">
        <v>12000</v>
      </c>
      <c r="C1540">
        <v>24</v>
      </c>
      <c r="D1540" s="25" t="s">
        <v>2979</v>
      </c>
      <c r="E1540">
        <v>2.4</v>
      </c>
      <c r="F1540" s="1">
        <v>10639.2</v>
      </c>
      <c r="G1540">
        <v>0</v>
      </c>
      <c r="H1540" s="44">
        <f t="shared" si="23"/>
        <v>1</v>
      </c>
      <c r="I1540" s="1">
        <v>1000</v>
      </c>
      <c r="J1540" s="25" t="s">
        <v>3179</v>
      </c>
    </row>
    <row r="1541" spans="1:10" x14ac:dyDescent="0.25">
      <c r="A1541" t="s">
        <v>1545</v>
      </c>
      <c r="B1541" s="1">
        <v>25500</v>
      </c>
      <c r="C1541">
        <v>24</v>
      </c>
      <c r="D1541" s="25" t="s">
        <v>2979</v>
      </c>
      <c r="E1541">
        <v>2.4</v>
      </c>
      <c r="F1541" s="1">
        <v>10633.11</v>
      </c>
      <c r="G1541">
        <v>0</v>
      </c>
      <c r="H1541" s="44">
        <f t="shared" si="23"/>
        <v>1</v>
      </c>
      <c r="I1541" s="1">
        <v>3750</v>
      </c>
      <c r="J1541" s="25" t="s">
        <v>3180</v>
      </c>
    </row>
    <row r="1542" spans="1:10" x14ac:dyDescent="0.25">
      <c r="A1542" t="s">
        <v>2716</v>
      </c>
      <c r="B1542" s="1">
        <v>12750</v>
      </c>
      <c r="C1542">
        <v>24</v>
      </c>
      <c r="D1542" s="25" t="s">
        <v>2979</v>
      </c>
      <c r="E1542">
        <v>2.4</v>
      </c>
      <c r="F1542" s="1">
        <v>10624.92</v>
      </c>
      <c r="G1542">
        <v>0</v>
      </c>
      <c r="H1542" s="44">
        <f t="shared" si="23"/>
        <v>1</v>
      </c>
      <c r="I1542" s="1">
        <v>210</v>
      </c>
      <c r="J1542" s="25" t="s">
        <v>3181</v>
      </c>
    </row>
    <row r="1543" spans="1:10" x14ac:dyDescent="0.25">
      <c r="A1543" t="s">
        <v>903</v>
      </c>
      <c r="B1543" s="1">
        <v>15000</v>
      </c>
      <c r="C1543">
        <v>24</v>
      </c>
      <c r="D1543" s="25" t="s">
        <v>2979</v>
      </c>
      <c r="E1543">
        <v>2.4</v>
      </c>
      <c r="F1543" s="1">
        <v>10624.5</v>
      </c>
      <c r="G1543">
        <v>717</v>
      </c>
      <c r="H1543" s="44">
        <f t="shared" si="23"/>
        <v>8</v>
      </c>
      <c r="I1543" s="1">
        <v>505.34999999999997</v>
      </c>
      <c r="J1543" s="25" t="s">
        <v>3182</v>
      </c>
    </row>
    <row r="1544" spans="1:10" x14ac:dyDescent="0.25">
      <c r="A1544" t="s">
        <v>378</v>
      </c>
      <c r="B1544" s="1">
        <v>15000</v>
      </c>
      <c r="C1544">
        <v>24</v>
      </c>
      <c r="D1544" s="25" t="s">
        <v>2979</v>
      </c>
      <c r="E1544">
        <v>2.4</v>
      </c>
      <c r="F1544" s="1">
        <v>10623.93</v>
      </c>
      <c r="G1544">
        <v>2</v>
      </c>
      <c r="H1544" s="44">
        <f t="shared" si="23"/>
        <v>2</v>
      </c>
      <c r="I1544" s="1">
        <v>332.5</v>
      </c>
      <c r="J1544" s="25" t="s">
        <v>3183</v>
      </c>
    </row>
    <row r="1545" spans="1:10" x14ac:dyDescent="0.25">
      <c r="A1545" t="s">
        <v>716</v>
      </c>
      <c r="B1545" s="1">
        <v>15000</v>
      </c>
      <c r="C1545">
        <v>24</v>
      </c>
      <c r="D1545" s="25" t="s">
        <v>2979</v>
      </c>
      <c r="E1545">
        <v>2.4</v>
      </c>
      <c r="F1545" s="1">
        <v>10623.869999999999</v>
      </c>
      <c r="G1545">
        <v>100</v>
      </c>
      <c r="H1545" s="44">
        <f t="shared" si="23"/>
        <v>6</v>
      </c>
      <c r="I1545" s="1">
        <v>0</v>
      </c>
      <c r="J1545" s="25" t="s">
        <v>3170</v>
      </c>
    </row>
    <row r="1546" spans="1:10" x14ac:dyDescent="0.25">
      <c r="A1546" t="s">
        <v>27</v>
      </c>
      <c r="B1546" s="1">
        <v>22500</v>
      </c>
      <c r="C1546">
        <v>18</v>
      </c>
      <c r="D1546" s="25" t="s">
        <v>2979</v>
      </c>
      <c r="E1546">
        <v>2.4</v>
      </c>
      <c r="F1546" s="1">
        <v>10623.674999999999</v>
      </c>
      <c r="G1546">
        <v>0</v>
      </c>
      <c r="H1546" s="44">
        <f t="shared" si="23"/>
        <v>1</v>
      </c>
      <c r="I1546" s="1">
        <v>2250</v>
      </c>
      <c r="J1546" s="25" t="s">
        <v>3171</v>
      </c>
    </row>
    <row r="1547" spans="1:10" x14ac:dyDescent="0.25">
      <c r="A1547" t="s">
        <v>1347</v>
      </c>
      <c r="B1547" s="1">
        <v>15000</v>
      </c>
      <c r="C1547">
        <v>24</v>
      </c>
      <c r="D1547" s="25" t="s">
        <v>2979</v>
      </c>
      <c r="E1547">
        <v>2.4</v>
      </c>
      <c r="F1547" s="1">
        <v>10623.434999999999</v>
      </c>
      <c r="G1547">
        <v>20</v>
      </c>
      <c r="H1547" s="44">
        <f t="shared" si="23"/>
        <v>3</v>
      </c>
      <c r="I1547" s="1">
        <v>1000</v>
      </c>
      <c r="J1547" s="25" t="s">
        <v>3172</v>
      </c>
    </row>
    <row r="1548" spans="1:10" x14ac:dyDescent="0.25">
      <c r="A1548" t="s">
        <v>954</v>
      </c>
      <c r="B1548" s="1">
        <v>15000</v>
      </c>
      <c r="C1548">
        <v>24</v>
      </c>
      <c r="D1548" s="25" t="s">
        <v>2979</v>
      </c>
      <c r="E1548">
        <v>2.4</v>
      </c>
      <c r="F1548" s="1">
        <v>10621.244999999999</v>
      </c>
      <c r="G1548">
        <v>0</v>
      </c>
      <c r="H1548" s="44">
        <f t="shared" si="23"/>
        <v>1</v>
      </c>
      <c r="I1548" s="1">
        <v>2500</v>
      </c>
      <c r="J1548" s="25" t="s">
        <v>3173</v>
      </c>
    </row>
    <row r="1549" spans="1:10" x14ac:dyDescent="0.25">
      <c r="A1549" t="s">
        <v>552</v>
      </c>
      <c r="B1549" s="1">
        <v>15000</v>
      </c>
      <c r="C1549">
        <v>24</v>
      </c>
      <c r="D1549" s="25" t="s">
        <v>2979</v>
      </c>
      <c r="E1549">
        <v>2.4</v>
      </c>
      <c r="F1549" s="1">
        <v>10621.125</v>
      </c>
      <c r="G1549">
        <v>83</v>
      </c>
      <c r="H1549" s="44">
        <f t="shared" ref="H1549:H1612" si="24">VLOOKUP(G1549,$D$2:$F$9,3)</f>
        <v>5</v>
      </c>
      <c r="I1549" s="1">
        <v>1000</v>
      </c>
      <c r="J1549" s="25" t="s">
        <v>3174</v>
      </c>
    </row>
    <row r="1550" spans="1:10" x14ac:dyDescent="0.25">
      <c r="A1550" t="s">
        <v>1431</v>
      </c>
      <c r="B1550" s="1">
        <v>15000</v>
      </c>
      <c r="C1550">
        <v>24</v>
      </c>
      <c r="D1550" s="25" t="s">
        <v>2979</v>
      </c>
      <c r="E1550">
        <v>2.4</v>
      </c>
      <c r="F1550" s="1">
        <v>10620.900000000001</v>
      </c>
      <c r="G1550">
        <v>0</v>
      </c>
      <c r="H1550" s="44">
        <f t="shared" si="24"/>
        <v>1</v>
      </c>
      <c r="I1550" s="1">
        <v>272.5</v>
      </c>
      <c r="J1550" s="25" t="s">
        <v>3175</v>
      </c>
    </row>
    <row r="1551" spans="1:10" x14ac:dyDescent="0.25">
      <c r="A1551" t="s">
        <v>825</v>
      </c>
      <c r="B1551" s="1">
        <v>15000</v>
      </c>
      <c r="C1551">
        <v>24</v>
      </c>
      <c r="D1551" s="25" t="s">
        <v>2979</v>
      </c>
      <c r="E1551">
        <v>2.4</v>
      </c>
      <c r="F1551" s="1">
        <v>10619.145</v>
      </c>
      <c r="G1551">
        <v>0</v>
      </c>
      <c r="H1551" s="44">
        <f t="shared" si="24"/>
        <v>1</v>
      </c>
      <c r="I1551" s="1">
        <v>1000</v>
      </c>
      <c r="J1551" s="25" t="s">
        <v>3176</v>
      </c>
    </row>
    <row r="1552" spans="1:10" x14ac:dyDescent="0.25">
      <c r="A1552" t="s">
        <v>1089</v>
      </c>
      <c r="B1552" s="1">
        <v>15000</v>
      </c>
      <c r="C1552">
        <v>24</v>
      </c>
      <c r="D1552" s="25" t="s">
        <v>2979</v>
      </c>
      <c r="E1552">
        <v>2.4</v>
      </c>
      <c r="F1552" s="1">
        <v>10619.130000000001</v>
      </c>
      <c r="G1552">
        <v>0</v>
      </c>
      <c r="H1552" s="44">
        <f t="shared" si="24"/>
        <v>1</v>
      </c>
      <c r="I1552" s="1">
        <v>1000</v>
      </c>
      <c r="J1552" s="25" t="s">
        <v>3177</v>
      </c>
    </row>
    <row r="1553" spans="1:10" x14ac:dyDescent="0.25">
      <c r="A1553" t="s">
        <v>2910</v>
      </c>
      <c r="B1553" s="1">
        <v>15000</v>
      </c>
      <c r="C1553">
        <v>24</v>
      </c>
      <c r="D1553" s="25" t="s">
        <v>2979</v>
      </c>
      <c r="E1553">
        <v>2.4</v>
      </c>
      <c r="F1553" s="1">
        <v>10618.95</v>
      </c>
      <c r="G1553">
        <v>99</v>
      </c>
      <c r="H1553" s="44">
        <f t="shared" si="24"/>
        <v>6</v>
      </c>
      <c r="I1553" s="1">
        <v>0</v>
      </c>
      <c r="J1553" s="25" t="s">
        <v>3178</v>
      </c>
    </row>
    <row r="1554" spans="1:10" x14ac:dyDescent="0.25">
      <c r="A1554" t="s">
        <v>2731</v>
      </c>
      <c r="B1554" s="1">
        <v>15000</v>
      </c>
      <c r="C1554">
        <v>24</v>
      </c>
      <c r="D1554" s="25" t="s">
        <v>2979</v>
      </c>
      <c r="E1554">
        <v>2.4</v>
      </c>
      <c r="F1554" s="1">
        <v>10618.635</v>
      </c>
      <c r="G1554">
        <v>161</v>
      </c>
      <c r="H1554" s="44">
        <f t="shared" si="24"/>
        <v>7</v>
      </c>
      <c r="I1554" s="1">
        <v>275</v>
      </c>
      <c r="J1554" s="25" t="s">
        <v>3179</v>
      </c>
    </row>
    <row r="1555" spans="1:10" x14ac:dyDescent="0.25">
      <c r="A1555" t="s">
        <v>1056</v>
      </c>
      <c r="B1555" s="1">
        <v>15000</v>
      </c>
      <c r="C1555">
        <v>24</v>
      </c>
      <c r="D1555" s="25" t="s">
        <v>2979</v>
      </c>
      <c r="E1555">
        <v>2.4</v>
      </c>
      <c r="F1555" s="1">
        <v>10618.005000000001</v>
      </c>
      <c r="G1555">
        <v>0</v>
      </c>
      <c r="H1555" s="44">
        <f t="shared" si="24"/>
        <v>1</v>
      </c>
      <c r="I1555" s="1">
        <v>1000</v>
      </c>
      <c r="J1555" s="25" t="s">
        <v>3180</v>
      </c>
    </row>
    <row r="1556" spans="1:10" x14ac:dyDescent="0.25">
      <c r="A1556" t="s">
        <v>964</v>
      </c>
      <c r="B1556" s="1">
        <v>15000</v>
      </c>
      <c r="C1556">
        <v>24</v>
      </c>
      <c r="D1556" s="25" t="s">
        <v>2979</v>
      </c>
      <c r="E1556">
        <v>2.4</v>
      </c>
      <c r="F1556" s="1">
        <v>10616.94</v>
      </c>
      <c r="G1556">
        <v>0</v>
      </c>
      <c r="H1556" s="44">
        <f t="shared" si="24"/>
        <v>1</v>
      </c>
      <c r="I1556" s="1">
        <v>1000</v>
      </c>
      <c r="J1556" s="25" t="s">
        <v>3181</v>
      </c>
    </row>
    <row r="1557" spans="1:10" x14ac:dyDescent="0.25">
      <c r="A1557" t="s">
        <v>953</v>
      </c>
      <c r="B1557" s="1">
        <v>15000</v>
      </c>
      <c r="C1557">
        <v>24</v>
      </c>
      <c r="D1557" s="25" t="s">
        <v>2979</v>
      </c>
      <c r="E1557">
        <v>2.4</v>
      </c>
      <c r="F1557" s="1">
        <v>10616.325000000001</v>
      </c>
      <c r="G1557">
        <v>0</v>
      </c>
      <c r="H1557" s="44">
        <f t="shared" si="24"/>
        <v>1</v>
      </c>
      <c r="I1557" s="1">
        <v>1000</v>
      </c>
      <c r="J1557" s="25" t="s">
        <v>3182</v>
      </c>
    </row>
    <row r="1558" spans="1:10" x14ac:dyDescent="0.25">
      <c r="A1558" t="s">
        <v>1834</v>
      </c>
      <c r="B1558" s="1">
        <v>12750</v>
      </c>
      <c r="C1558">
        <v>24</v>
      </c>
      <c r="D1558" s="25" t="s">
        <v>2979</v>
      </c>
      <c r="E1558">
        <v>2.4</v>
      </c>
      <c r="F1558" s="1">
        <v>10615.335000000001</v>
      </c>
      <c r="G1558">
        <v>3</v>
      </c>
      <c r="H1558" s="44">
        <f t="shared" si="24"/>
        <v>2</v>
      </c>
      <c r="I1558" s="1">
        <v>625</v>
      </c>
      <c r="J1558" s="25" t="s">
        <v>3183</v>
      </c>
    </row>
    <row r="1559" spans="1:10" x14ac:dyDescent="0.25">
      <c r="A1559" t="s">
        <v>2296</v>
      </c>
      <c r="B1559" s="1">
        <v>12300</v>
      </c>
      <c r="C1559">
        <v>24</v>
      </c>
      <c r="D1559" s="25" t="s">
        <v>2979</v>
      </c>
      <c r="E1559">
        <v>2.4</v>
      </c>
      <c r="F1559" s="1">
        <v>10610.775000000001</v>
      </c>
      <c r="G1559">
        <v>0</v>
      </c>
      <c r="H1559" s="44">
        <f t="shared" si="24"/>
        <v>1</v>
      </c>
      <c r="I1559" s="1">
        <v>2000</v>
      </c>
      <c r="J1559" s="25" t="s">
        <v>3170</v>
      </c>
    </row>
    <row r="1560" spans="1:10" x14ac:dyDescent="0.25">
      <c r="A1560" t="s">
        <v>2876</v>
      </c>
      <c r="B1560" s="1">
        <v>11100</v>
      </c>
      <c r="C1560">
        <v>24</v>
      </c>
      <c r="D1560" s="25" t="s">
        <v>2979</v>
      </c>
      <c r="E1560">
        <v>2.4</v>
      </c>
      <c r="F1560" s="1">
        <v>10610.16</v>
      </c>
      <c r="G1560">
        <v>0</v>
      </c>
      <c r="H1560" s="44">
        <f t="shared" si="24"/>
        <v>1</v>
      </c>
      <c r="I1560" s="1">
        <v>350</v>
      </c>
      <c r="J1560" s="25" t="s">
        <v>3171</v>
      </c>
    </row>
    <row r="1561" spans="1:10" x14ac:dyDescent="0.25">
      <c r="A1561" t="s">
        <v>2363</v>
      </c>
      <c r="B1561" s="1">
        <v>15000</v>
      </c>
      <c r="C1561">
        <v>24</v>
      </c>
      <c r="D1561" s="25" t="s">
        <v>2979</v>
      </c>
      <c r="E1561">
        <v>2.4</v>
      </c>
      <c r="F1561" s="1">
        <v>10609.244999999999</v>
      </c>
      <c r="G1561">
        <v>20</v>
      </c>
      <c r="H1561" s="44">
        <f t="shared" si="24"/>
        <v>3</v>
      </c>
      <c r="I1561" s="1">
        <v>1000</v>
      </c>
      <c r="J1561" s="25" t="s">
        <v>3172</v>
      </c>
    </row>
    <row r="1562" spans="1:10" x14ac:dyDescent="0.25">
      <c r="A1562" t="s">
        <v>347</v>
      </c>
      <c r="B1562" s="1">
        <v>15000</v>
      </c>
      <c r="C1562">
        <v>24</v>
      </c>
      <c r="D1562" s="25" t="s">
        <v>2979</v>
      </c>
      <c r="E1562">
        <v>2.4</v>
      </c>
      <c r="F1562" s="1">
        <v>10607.085000000001</v>
      </c>
      <c r="G1562">
        <v>20</v>
      </c>
      <c r="H1562" s="44">
        <f t="shared" si="24"/>
        <v>3</v>
      </c>
      <c r="I1562" s="1">
        <v>800</v>
      </c>
      <c r="J1562" s="25" t="s">
        <v>3173</v>
      </c>
    </row>
    <row r="1563" spans="1:10" x14ac:dyDescent="0.25">
      <c r="A1563" t="s">
        <v>2078</v>
      </c>
      <c r="B1563" s="1">
        <v>18000</v>
      </c>
      <c r="C1563">
        <v>24</v>
      </c>
      <c r="D1563" s="25" t="s">
        <v>2979</v>
      </c>
      <c r="E1563">
        <v>2.4</v>
      </c>
      <c r="F1563" s="1">
        <v>10605.51</v>
      </c>
      <c r="G1563">
        <v>0</v>
      </c>
      <c r="H1563" s="44">
        <f t="shared" si="24"/>
        <v>1</v>
      </c>
      <c r="I1563" s="1">
        <v>1502.2749999999999</v>
      </c>
      <c r="J1563" s="25" t="s">
        <v>3174</v>
      </c>
    </row>
    <row r="1564" spans="1:10" x14ac:dyDescent="0.25">
      <c r="A1564" t="s">
        <v>2675</v>
      </c>
      <c r="B1564" s="1">
        <v>13500</v>
      </c>
      <c r="C1564">
        <v>24</v>
      </c>
      <c r="D1564" s="25" t="s">
        <v>2979</v>
      </c>
      <c r="E1564">
        <v>2.4</v>
      </c>
      <c r="F1564" s="1">
        <v>10587.375</v>
      </c>
      <c r="G1564">
        <v>0</v>
      </c>
      <c r="H1564" s="44">
        <f t="shared" si="24"/>
        <v>1</v>
      </c>
      <c r="I1564" s="1">
        <v>2250</v>
      </c>
      <c r="J1564" s="25" t="s">
        <v>3175</v>
      </c>
    </row>
    <row r="1565" spans="1:10" x14ac:dyDescent="0.25">
      <c r="A1565" t="s">
        <v>789</v>
      </c>
      <c r="B1565" s="1">
        <v>15000</v>
      </c>
      <c r="C1565">
        <v>24</v>
      </c>
      <c r="D1565" s="25" t="s">
        <v>2979</v>
      </c>
      <c r="E1565">
        <v>2.4</v>
      </c>
      <c r="F1565" s="1">
        <v>10584.66</v>
      </c>
      <c r="G1565">
        <v>38</v>
      </c>
      <c r="H1565" s="44">
        <f t="shared" si="24"/>
        <v>4</v>
      </c>
      <c r="I1565" s="1">
        <v>1000</v>
      </c>
      <c r="J1565" s="25" t="s">
        <v>3176</v>
      </c>
    </row>
    <row r="1566" spans="1:10" x14ac:dyDescent="0.25">
      <c r="A1566" t="s">
        <v>1594</v>
      </c>
      <c r="B1566" s="1">
        <v>15300</v>
      </c>
      <c r="C1566">
        <v>24</v>
      </c>
      <c r="D1566" s="25" t="s">
        <v>2979</v>
      </c>
      <c r="E1566">
        <v>2.4</v>
      </c>
      <c r="F1566" s="1">
        <v>10578</v>
      </c>
      <c r="G1566">
        <v>0</v>
      </c>
      <c r="H1566" s="44">
        <f t="shared" si="24"/>
        <v>1</v>
      </c>
      <c r="I1566" s="1">
        <v>1050</v>
      </c>
      <c r="J1566" s="25" t="s">
        <v>3177</v>
      </c>
    </row>
    <row r="1567" spans="1:10" x14ac:dyDescent="0.25">
      <c r="A1567" t="s">
        <v>662</v>
      </c>
      <c r="B1567" s="1">
        <v>15000</v>
      </c>
      <c r="C1567">
        <v>24</v>
      </c>
      <c r="D1567" s="25" t="s">
        <v>2979</v>
      </c>
      <c r="E1567">
        <v>2.4</v>
      </c>
      <c r="F1567" s="1">
        <v>10560.210000000001</v>
      </c>
      <c r="G1567">
        <v>0</v>
      </c>
      <c r="H1567" s="44">
        <f t="shared" si="24"/>
        <v>1</v>
      </c>
      <c r="I1567" s="1">
        <v>1000</v>
      </c>
      <c r="J1567" s="25" t="s">
        <v>3178</v>
      </c>
    </row>
    <row r="1568" spans="1:10" x14ac:dyDescent="0.25">
      <c r="A1568" t="s">
        <v>128</v>
      </c>
      <c r="B1568" s="1">
        <v>15000</v>
      </c>
      <c r="C1568">
        <v>24</v>
      </c>
      <c r="D1568" s="25" t="s">
        <v>2979</v>
      </c>
      <c r="E1568">
        <v>2.4</v>
      </c>
      <c r="F1568" s="1">
        <v>10559.055</v>
      </c>
      <c r="G1568">
        <v>53</v>
      </c>
      <c r="H1568" s="44">
        <f t="shared" si="24"/>
        <v>4</v>
      </c>
      <c r="I1568" s="1">
        <v>1000</v>
      </c>
      <c r="J1568" s="25" t="s">
        <v>3179</v>
      </c>
    </row>
    <row r="1569" spans="1:10" x14ac:dyDescent="0.25">
      <c r="A1569" t="s">
        <v>2508</v>
      </c>
      <c r="B1569" s="1">
        <v>13050</v>
      </c>
      <c r="C1569">
        <v>24</v>
      </c>
      <c r="D1569" s="25" t="s">
        <v>2979</v>
      </c>
      <c r="E1569">
        <v>2.4</v>
      </c>
      <c r="F1569" s="1">
        <v>10558.724999999999</v>
      </c>
      <c r="G1569">
        <v>8</v>
      </c>
      <c r="H1569" s="44">
        <f t="shared" si="24"/>
        <v>3</v>
      </c>
      <c r="I1569" s="1">
        <v>675</v>
      </c>
      <c r="J1569" s="25" t="s">
        <v>3180</v>
      </c>
    </row>
    <row r="1570" spans="1:10" x14ac:dyDescent="0.25">
      <c r="A1570" t="s">
        <v>1901</v>
      </c>
      <c r="B1570" s="1">
        <v>15000</v>
      </c>
      <c r="C1570">
        <v>24</v>
      </c>
      <c r="D1570" s="25" t="s">
        <v>2979</v>
      </c>
      <c r="E1570">
        <v>2.4</v>
      </c>
      <c r="F1570" s="1">
        <v>10556.174999999999</v>
      </c>
      <c r="G1570">
        <v>0</v>
      </c>
      <c r="H1570" s="44">
        <f t="shared" si="24"/>
        <v>1</v>
      </c>
      <c r="I1570" s="1">
        <v>1004.35</v>
      </c>
      <c r="J1570" s="25" t="s">
        <v>3181</v>
      </c>
    </row>
    <row r="1571" spans="1:10" x14ac:dyDescent="0.25">
      <c r="A1571" t="s">
        <v>1274</v>
      </c>
      <c r="B1571" s="1">
        <v>15000</v>
      </c>
      <c r="C1571">
        <v>24</v>
      </c>
      <c r="D1571" s="25" t="s">
        <v>2979</v>
      </c>
      <c r="E1571">
        <v>2.4</v>
      </c>
      <c r="F1571" s="1">
        <v>10548.93</v>
      </c>
      <c r="G1571">
        <v>10</v>
      </c>
      <c r="H1571" s="44">
        <f t="shared" si="24"/>
        <v>3</v>
      </c>
      <c r="I1571" s="1">
        <v>1000</v>
      </c>
      <c r="J1571" s="25" t="s">
        <v>3182</v>
      </c>
    </row>
    <row r="1572" spans="1:10" x14ac:dyDescent="0.25">
      <c r="A1572" t="s">
        <v>1339</v>
      </c>
      <c r="B1572" s="1">
        <v>15000</v>
      </c>
      <c r="C1572">
        <v>24</v>
      </c>
      <c r="D1572" s="25" t="s">
        <v>2979</v>
      </c>
      <c r="E1572">
        <v>2.4</v>
      </c>
      <c r="F1572" s="1">
        <v>10545.06</v>
      </c>
      <c r="G1572">
        <v>0</v>
      </c>
      <c r="H1572" s="44">
        <f t="shared" si="24"/>
        <v>1</v>
      </c>
      <c r="I1572" s="1">
        <v>375</v>
      </c>
      <c r="J1572" s="25" t="s">
        <v>3183</v>
      </c>
    </row>
    <row r="1573" spans="1:10" x14ac:dyDescent="0.25">
      <c r="A1573" t="s">
        <v>2216</v>
      </c>
      <c r="B1573" s="1">
        <v>15000</v>
      </c>
      <c r="C1573">
        <v>24</v>
      </c>
      <c r="D1573" s="25" t="s">
        <v>2979</v>
      </c>
      <c r="E1573">
        <v>2.4</v>
      </c>
      <c r="F1573" s="1">
        <v>10543.86</v>
      </c>
      <c r="G1573">
        <v>0</v>
      </c>
      <c r="H1573" s="44">
        <f t="shared" si="24"/>
        <v>1</v>
      </c>
      <c r="I1573" s="1">
        <v>1000</v>
      </c>
      <c r="J1573" s="25" t="s">
        <v>3170</v>
      </c>
    </row>
    <row r="1574" spans="1:10" x14ac:dyDescent="0.25">
      <c r="A1574" t="s">
        <v>617</v>
      </c>
      <c r="B1574" s="1">
        <v>15000</v>
      </c>
      <c r="C1574">
        <v>24</v>
      </c>
      <c r="D1574" s="25" t="s">
        <v>2979</v>
      </c>
      <c r="E1574">
        <v>2.4</v>
      </c>
      <c r="F1574" s="1">
        <v>10531.575000000001</v>
      </c>
      <c r="G1574">
        <v>0</v>
      </c>
      <c r="H1574" s="44">
        <f t="shared" si="24"/>
        <v>1</v>
      </c>
      <c r="I1574" s="1">
        <v>1000</v>
      </c>
      <c r="J1574" s="25" t="s">
        <v>3171</v>
      </c>
    </row>
    <row r="1575" spans="1:10" x14ac:dyDescent="0.25">
      <c r="A1575" t="s">
        <v>2360</v>
      </c>
      <c r="B1575" s="1">
        <v>15000</v>
      </c>
      <c r="C1575">
        <v>24</v>
      </c>
      <c r="D1575" s="25" t="s">
        <v>2979</v>
      </c>
      <c r="E1575">
        <v>2.4</v>
      </c>
      <c r="F1575" s="1">
        <v>10526.085000000001</v>
      </c>
      <c r="G1575">
        <v>10</v>
      </c>
      <c r="H1575" s="44">
        <f t="shared" si="24"/>
        <v>3</v>
      </c>
      <c r="I1575" s="1">
        <v>487.5</v>
      </c>
      <c r="J1575" s="25" t="s">
        <v>3172</v>
      </c>
    </row>
    <row r="1576" spans="1:10" x14ac:dyDescent="0.25">
      <c r="A1576" t="s">
        <v>956</v>
      </c>
      <c r="B1576" s="1">
        <v>15000</v>
      </c>
      <c r="C1576">
        <v>24</v>
      </c>
      <c r="D1576" s="25" t="s">
        <v>2979</v>
      </c>
      <c r="E1576">
        <v>2.4</v>
      </c>
      <c r="F1576" s="1">
        <v>10513.95</v>
      </c>
      <c r="G1576">
        <v>0</v>
      </c>
      <c r="H1576" s="44">
        <f t="shared" si="24"/>
        <v>1</v>
      </c>
      <c r="I1576" s="1">
        <v>1000</v>
      </c>
      <c r="J1576" s="25" t="s">
        <v>3173</v>
      </c>
    </row>
    <row r="1577" spans="1:10" x14ac:dyDescent="0.25">
      <c r="A1577" t="s">
        <v>1357</v>
      </c>
      <c r="B1577" s="1">
        <v>14100</v>
      </c>
      <c r="C1577">
        <v>24</v>
      </c>
      <c r="D1577" s="25" t="s">
        <v>2979</v>
      </c>
      <c r="E1577">
        <v>2.4</v>
      </c>
      <c r="F1577" s="1">
        <v>10511.325000000001</v>
      </c>
      <c r="G1577">
        <v>182</v>
      </c>
      <c r="H1577" s="44">
        <f t="shared" si="24"/>
        <v>8</v>
      </c>
      <c r="I1577" s="1">
        <v>0</v>
      </c>
      <c r="J1577" s="25" t="s">
        <v>3174</v>
      </c>
    </row>
    <row r="1578" spans="1:10" x14ac:dyDescent="0.25">
      <c r="A1578" t="s">
        <v>1797</v>
      </c>
      <c r="B1578" s="1">
        <v>15000</v>
      </c>
      <c r="C1578">
        <v>24</v>
      </c>
      <c r="D1578" s="25" t="s">
        <v>2979</v>
      </c>
      <c r="E1578">
        <v>2.4</v>
      </c>
      <c r="F1578" s="1">
        <v>10505.67</v>
      </c>
      <c r="G1578">
        <v>0</v>
      </c>
      <c r="H1578" s="44">
        <f t="shared" si="24"/>
        <v>1</v>
      </c>
      <c r="I1578" s="1">
        <v>1000</v>
      </c>
      <c r="J1578" s="25" t="s">
        <v>3175</v>
      </c>
    </row>
    <row r="1579" spans="1:10" x14ac:dyDescent="0.25">
      <c r="A1579" t="s">
        <v>1593</v>
      </c>
      <c r="B1579" s="1">
        <v>10500</v>
      </c>
      <c r="C1579">
        <v>24</v>
      </c>
      <c r="D1579" s="25" t="s">
        <v>2979</v>
      </c>
      <c r="E1579">
        <v>2.4</v>
      </c>
      <c r="F1579" s="1">
        <v>10500</v>
      </c>
      <c r="G1579">
        <v>0</v>
      </c>
      <c r="H1579" s="44">
        <f t="shared" si="24"/>
        <v>1</v>
      </c>
      <c r="I1579" s="1">
        <v>250</v>
      </c>
      <c r="J1579" s="25" t="s">
        <v>3176</v>
      </c>
    </row>
    <row r="1580" spans="1:10" x14ac:dyDescent="0.25">
      <c r="A1580" t="s">
        <v>1720</v>
      </c>
      <c r="B1580" s="1">
        <v>10500</v>
      </c>
      <c r="C1580">
        <v>24</v>
      </c>
      <c r="D1580" s="25" t="s">
        <v>2979</v>
      </c>
      <c r="E1580">
        <v>2.4</v>
      </c>
      <c r="F1580" s="1">
        <v>10500</v>
      </c>
      <c r="G1580">
        <v>0</v>
      </c>
      <c r="H1580" s="44">
        <f t="shared" si="24"/>
        <v>1</v>
      </c>
      <c r="I1580" s="1">
        <v>250</v>
      </c>
      <c r="J1580" s="25" t="s">
        <v>3177</v>
      </c>
    </row>
    <row r="1581" spans="1:10" x14ac:dyDescent="0.25">
      <c r="A1581" t="s">
        <v>2439</v>
      </c>
      <c r="B1581" s="1">
        <v>10500</v>
      </c>
      <c r="C1581">
        <v>24</v>
      </c>
      <c r="D1581" s="25" t="s">
        <v>2979</v>
      </c>
      <c r="E1581">
        <v>2.4</v>
      </c>
      <c r="F1581" s="1">
        <v>10500</v>
      </c>
      <c r="G1581">
        <v>0</v>
      </c>
      <c r="H1581" s="44">
        <f t="shared" si="24"/>
        <v>1</v>
      </c>
      <c r="I1581" s="1">
        <v>250</v>
      </c>
      <c r="J1581" s="25" t="s">
        <v>3178</v>
      </c>
    </row>
    <row r="1582" spans="1:10" x14ac:dyDescent="0.25">
      <c r="A1582" t="s">
        <v>892</v>
      </c>
      <c r="B1582" s="1">
        <v>18000</v>
      </c>
      <c r="C1582">
        <v>24</v>
      </c>
      <c r="D1582" s="25" t="s">
        <v>2979</v>
      </c>
      <c r="E1582">
        <v>2.4</v>
      </c>
      <c r="F1582" s="1">
        <v>10493.895</v>
      </c>
      <c r="G1582">
        <v>0</v>
      </c>
      <c r="H1582" s="44">
        <f t="shared" si="24"/>
        <v>1</v>
      </c>
      <c r="I1582" s="1">
        <v>1500</v>
      </c>
      <c r="J1582" s="25" t="s">
        <v>3179</v>
      </c>
    </row>
    <row r="1583" spans="1:10" x14ac:dyDescent="0.25">
      <c r="A1583" t="s">
        <v>253</v>
      </c>
      <c r="B1583" s="1">
        <v>18000</v>
      </c>
      <c r="C1583">
        <v>12</v>
      </c>
      <c r="D1583" s="25" t="s">
        <v>2979</v>
      </c>
      <c r="E1583">
        <v>2.4</v>
      </c>
      <c r="F1583" s="1">
        <v>10492.53</v>
      </c>
      <c r="G1583">
        <v>0</v>
      </c>
      <c r="H1583" s="44">
        <f t="shared" si="24"/>
        <v>1</v>
      </c>
      <c r="I1583" s="1">
        <v>1500</v>
      </c>
      <c r="J1583" s="25" t="s">
        <v>3180</v>
      </c>
    </row>
    <row r="1584" spans="1:10" x14ac:dyDescent="0.25">
      <c r="A1584" t="s">
        <v>1209</v>
      </c>
      <c r="B1584" s="1">
        <v>18000</v>
      </c>
      <c r="C1584">
        <v>24</v>
      </c>
      <c r="D1584" s="25" t="s">
        <v>2979</v>
      </c>
      <c r="E1584">
        <v>2.4</v>
      </c>
      <c r="F1584" s="1">
        <v>10491.36</v>
      </c>
      <c r="G1584">
        <v>0</v>
      </c>
      <c r="H1584" s="44">
        <f t="shared" si="24"/>
        <v>1</v>
      </c>
      <c r="I1584" s="1">
        <v>1500</v>
      </c>
      <c r="J1584" s="25" t="s">
        <v>3181</v>
      </c>
    </row>
    <row r="1585" spans="1:10" x14ac:dyDescent="0.25">
      <c r="A1585" t="s">
        <v>1193</v>
      </c>
      <c r="B1585" s="1">
        <v>18000</v>
      </c>
      <c r="C1585">
        <v>24</v>
      </c>
      <c r="D1585" s="25" t="s">
        <v>2979</v>
      </c>
      <c r="E1585">
        <v>2.4</v>
      </c>
      <c r="F1585" s="1">
        <v>10489.41</v>
      </c>
      <c r="G1585">
        <v>2</v>
      </c>
      <c r="H1585" s="44">
        <f t="shared" si="24"/>
        <v>2</v>
      </c>
      <c r="I1585" s="1">
        <v>625</v>
      </c>
      <c r="J1585" s="25" t="s">
        <v>3182</v>
      </c>
    </row>
    <row r="1586" spans="1:10" x14ac:dyDescent="0.25">
      <c r="A1586" t="s">
        <v>693</v>
      </c>
      <c r="B1586" s="1">
        <v>15000</v>
      </c>
      <c r="C1586">
        <v>24</v>
      </c>
      <c r="D1586" s="25" t="s">
        <v>2979</v>
      </c>
      <c r="E1586">
        <v>2.4</v>
      </c>
      <c r="F1586" s="1">
        <v>10478.775000000001</v>
      </c>
      <c r="G1586">
        <v>0</v>
      </c>
      <c r="H1586" s="44">
        <f t="shared" si="24"/>
        <v>1</v>
      </c>
      <c r="I1586" s="1">
        <v>1000</v>
      </c>
      <c r="J1586" s="25" t="s">
        <v>3183</v>
      </c>
    </row>
    <row r="1587" spans="1:10" x14ac:dyDescent="0.25">
      <c r="A1587" t="s">
        <v>923</v>
      </c>
      <c r="B1587" s="1">
        <v>18000</v>
      </c>
      <c r="C1587">
        <v>24</v>
      </c>
      <c r="D1587" s="25" t="s">
        <v>2979</v>
      </c>
      <c r="E1587">
        <v>2.4</v>
      </c>
      <c r="F1587" s="1">
        <v>10474.094999999999</v>
      </c>
      <c r="G1587">
        <v>0</v>
      </c>
      <c r="H1587" s="44">
        <f t="shared" si="24"/>
        <v>1</v>
      </c>
      <c r="I1587" s="1">
        <v>1500</v>
      </c>
      <c r="J1587" s="25" t="s">
        <v>3170</v>
      </c>
    </row>
    <row r="1588" spans="1:10" x14ac:dyDescent="0.25">
      <c r="A1588" t="s">
        <v>397</v>
      </c>
      <c r="B1588" s="1">
        <v>11400</v>
      </c>
      <c r="C1588">
        <v>24</v>
      </c>
      <c r="D1588" s="25" t="s">
        <v>2979</v>
      </c>
      <c r="E1588">
        <v>2.4</v>
      </c>
      <c r="F1588" s="1">
        <v>10446.57</v>
      </c>
      <c r="G1588">
        <v>0</v>
      </c>
      <c r="H1588" s="44">
        <f t="shared" si="24"/>
        <v>1</v>
      </c>
      <c r="I1588" s="1">
        <v>400</v>
      </c>
      <c r="J1588" s="25" t="s">
        <v>3171</v>
      </c>
    </row>
    <row r="1589" spans="1:10" x14ac:dyDescent="0.25">
      <c r="A1589" t="s">
        <v>719</v>
      </c>
      <c r="B1589" s="1">
        <v>18000</v>
      </c>
      <c r="C1589">
        <v>24</v>
      </c>
      <c r="D1589" s="25" t="s">
        <v>2979</v>
      </c>
      <c r="E1589">
        <v>2.4</v>
      </c>
      <c r="F1589" s="1">
        <v>10446.375</v>
      </c>
      <c r="G1589">
        <v>0</v>
      </c>
      <c r="H1589" s="44">
        <f t="shared" si="24"/>
        <v>1</v>
      </c>
      <c r="I1589" s="1">
        <v>1500</v>
      </c>
      <c r="J1589" s="25" t="s">
        <v>3172</v>
      </c>
    </row>
    <row r="1590" spans="1:10" x14ac:dyDescent="0.25">
      <c r="A1590" t="s">
        <v>1096</v>
      </c>
      <c r="B1590" s="1">
        <v>22950</v>
      </c>
      <c r="C1590">
        <v>24</v>
      </c>
      <c r="D1590" s="25" t="s">
        <v>2979</v>
      </c>
      <c r="E1590">
        <v>2.4</v>
      </c>
      <c r="F1590" s="1">
        <v>10426.065000000001</v>
      </c>
      <c r="G1590">
        <v>0</v>
      </c>
      <c r="H1590" s="44">
        <f t="shared" si="24"/>
        <v>1</v>
      </c>
      <c r="I1590" s="1">
        <v>2325</v>
      </c>
      <c r="J1590" s="25" t="s">
        <v>3173</v>
      </c>
    </row>
    <row r="1591" spans="1:10" x14ac:dyDescent="0.25">
      <c r="A1591" t="s">
        <v>1057</v>
      </c>
      <c r="B1591" s="1">
        <v>15000</v>
      </c>
      <c r="C1591">
        <v>24</v>
      </c>
      <c r="D1591" s="25" t="s">
        <v>2979</v>
      </c>
      <c r="E1591">
        <v>2.4</v>
      </c>
      <c r="F1591" s="1">
        <v>10410.494999999999</v>
      </c>
      <c r="G1591">
        <v>0</v>
      </c>
      <c r="H1591" s="44">
        <f t="shared" si="24"/>
        <v>1</v>
      </c>
      <c r="I1591" s="1">
        <v>1000</v>
      </c>
      <c r="J1591" s="25" t="s">
        <v>3174</v>
      </c>
    </row>
    <row r="1592" spans="1:10" x14ac:dyDescent="0.25">
      <c r="A1592" t="s">
        <v>238</v>
      </c>
      <c r="B1592" s="1">
        <v>15000</v>
      </c>
      <c r="C1592">
        <v>24</v>
      </c>
      <c r="D1592" s="25" t="s">
        <v>2979</v>
      </c>
      <c r="E1592">
        <v>2.4</v>
      </c>
      <c r="F1592" s="1">
        <v>10406.039999999999</v>
      </c>
      <c r="G1592">
        <v>0</v>
      </c>
      <c r="H1592" s="44">
        <f t="shared" si="24"/>
        <v>1</v>
      </c>
      <c r="I1592" s="1">
        <v>1000</v>
      </c>
      <c r="J1592" s="25" t="s">
        <v>3175</v>
      </c>
    </row>
    <row r="1593" spans="1:10" x14ac:dyDescent="0.25">
      <c r="A1593" t="s">
        <v>2010</v>
      </c>
      <c r="B1593" s="1">
        <v>15000</v>
      </c>
      <c r="C1593">
        <v>10</v>
      </c>
      <c r="D1593" s="25" t="s">
        <v>2979</v>
      </c>
      <c r="E1593">
        <v>2.4</v>
      </c>
      <c r="F1593" s="1">
        <v>10396.23</v>
      </c>
      <c r="G1593">
        <v>0</v>
      </c>
      <c r="H1593" s="44">
        <f t="shared" si="24"/>
        <v>1</v>
      </c>
      <c r="I1593" s="1">
        <v>1000</v>
      </c>
      <c r="J1593" s="25" t="s">
        <v>3176</v>
      </c>
    </row>
    <row r="1594" spans="1:10" x14ac:dyDescent="0.25">
      <c r="A1594" t="s">
        <v>1101</v>
      </c>
      <c r="B1594" s="1">
        <v>15000</v>
      </c>
      <c r="C1594">
        <v>24</v>
      </c>
      <c r="D1594" s="25" t="s">
        <v>2979</v>
      </c>
      <c r="E1594">
        <v>2.4</v>
      </c>
      <c r="F1594" s="1">
        <v>10393.200000000001</v>
      </c>
      <c r="G1594">
        <v>0</v>
      </c>
      <c r="H1594" s="44">
        <f t="shared" si="24"/>
        <v>1</v>
      </c>
      <c r="I1594" s="1">
        <v>1000</v>
      </c>
      <c r="J1594" s="25" t="s">
        <v>3177</v>
      </c>
    </row>
    <row r="1595" spans="1:10" x14ac:dyDescent="0.25">
      <c r="A1595" t="s">
        <v>103</v>
      </c>
      <c r="B1595" s="1">
        <v>15000</v>
      </c>
      <c r="C1595">
        <v>12</v>
      </c>
      <c r="D1595" s="25" t="s">
        <v>2979</v>
      </c>
      <c r="E1595">
        <v>2.4</v>
      </c>
      <c r="F1595" s="1">
        <v>10384.905000000001</v>
      </c>
      <c r="G1595">
        <v>0</v>
      </c>
      <c r="H1595" s="44">
        <f t="shared" si="24"/>
        <v>1</v>
      </c>
      <c r="I1595" s="1">
        <v>1000</v>
      </c>
      <c r="J1595" s="25" t="s">
        <v>3178</v>
      </c>
    </row>
    <row r="1596" spans="1:10" x14ac:dyDescent="0.25">
      <c r="A1596" t="s">
        <v>702</v>
      </c>
      <c r="B1596" s="1">
        <v>15000</v>
      </c>
      <c r="C1596">
        <v>24</v>
      </c>
      <c r="D1596" s="25" t="s">
        <v>2979</v>
      </c>
      <c r="E1596">
        <v>2.4</v>
      </c>
      <c r="F1596" s="1">
        <v>10375.545</v>
      </c>
      <c r="G1596">
        <v>498</v>
      </c>
      <c r="H1596" s="44">
        <f t="shared" si="24"/>
        <v>8</v>
      </c>
      <c r="I1596" s="1">
        <v>1000</v>
      </c>
      <c r="J1596" s="25" t="s">
        <v>3179</v>
      </c>
    </row>
    <row r="1597" spans="1:10" x14ac:dyDescent="0.25">
      <c r="A1597" t="s">
        <v>669</v>
      </c>
      <c r="B1597" s="1">
        <v>15000</v>
      </c>
      <c r="C1597">
        <v>24</v>
      </c>
      <c r="D1597" s="25" t="s">
        <v>2979</v>
      </c>
      <c r="E1597">
        <v>2.4</v>
      </c>
      <c r="F1597" s="1">
        <v>10372.74</v>
      </c>
      <c r="G1597">
        <v>171</v>
      </c>
      <c r="H1597" s="44">
        <f t="shared" si="24"/>
        <v>7</v>
      </c>
      <c r="I1597" s="1">
        <v>1000</v>
      </c>
      <c r="J1597" s="25" t="s">
        <v>3180</v>
      </c>
    </row>
    <row r="1598" spans="1:10" x14ac:dyDescent="0.25">
      <c r="A1598" t="s">
        <v>1842</v>
      </c>
      <c r="B1598" s="1">
        <v>48900</v>
      </c>
      <c r="C1598">
        <v>36</v>
      </c>
      <c r="D1598" s="25" t="s">
        <v>2979</v>
      </c>
      <c r="E1598">
        <v>2.4</v>
      </c>
      <c r="F1598" s="1">
        <v>10359.36</v>
      </c>
      <c r="G1598">
        <v>0</v>
      </c>
      <c r="H1598" s="44">
        <f t="shared" si="24"/>
        <v>1</v>
      </c>
      <c r="I1598" s="1">
        <v>6650</v>
      </c>
      <c r="J1598" s="25" t="s">
        <v>3181</v>
      </c>
    </row>
    <row r="1599" spans="1:10" x14ac:dyDescent="0.25">
      <c r="A1599" t="s">
        <v>2351</v>
      </c>
      <c r="B1599" s="1">
        <v>15000</v>
      </c>
      <c r="C1599">
        <v>24</v>
      </c>
      <c r="D1599" s="25" t="s">
        <v>2979</v>
      </c>
      <c r="E1599">
        <v>2.4</v>
      </c>
      <c r="F1599" s="1">
        <v>10358.235000000001</v>
      </c>
      <c r="G1599">
        <v>0</v>
      </c>
      <c r="H1599" s="44">
        <f t="shared" si="24"/>
        <v>1</v>
      </c>
      <c r="I1599" s="1">
        <v>1000</v>
      </c>
      <c r="J1599" s="25" t="s">
        <v>3182</v>
      </c>
    </row>
    <row r="1600" spans="1:10" x14ac:dyDescent="0.25">
      <c r="A1600" t="s">
        <v>2382</v>
      </c>
      <c r="B1600" s="1">
        <v>22500</v>
      </c>
      <c r="C1600">
        <v>24</v>
      </c>
      <c r="D1600" s="25" t="s">
        <v>2979</v>
      </c>
      <c r="E1600">
        <v>2.4</v>
      </c>
      <c r="F1600" s="1">
        <v>10312.380000000001</v>
      </c>
      <c r="G1600">
        <v>20</v>
      </c>
      <c r="H1600" s="44">
        <f t="shared" si="24"/>
        <v>3</v>
      </c>
      <c r="I1600" s="1">
        <v>912.5</v>
      </c>
      <c r="J1600" s="25" t="s">
        <v>3183</v>
      </c>
    </row>
    <row r="1601" spans="1:10" x14ac:dyDescent="0.25">
      <c r="A1601" t="s">
        <v>710</v>
      </c>
      <c r="B1601" s="1">
        <v>22500</v>
      </c>
      <c r="C1601">
        <v>24</v>
      </c>
      <c r="D1601" s="25" t="s">
        <v>2979</v>
      </c>
      <c r="E1601">
        <v>2.4</v>
      </c>
      <c r="F1601" s="1">
        <v>10312.23</v>
      </c>
      <c r="G1601">
        <v>45</v>
      </c>
      <c r="H1601" s="44">
        <f t="shared" si="24"/>
        <v>4</v>
      </c>
      <c r="I1601" s="1">
        <v>805</v>
      </c>
      <c r="J1601" s="25" t="s">
        <v>3170</v>
      </c>
    </row>
    <row r="1602" spans="1:10" x14ac:dyDescent="0.25">
      <c r="A1602" t="s">
        <v>1970</v>
      </c>
      <c r="B1602" s="1">
        <v>16500</v>
      </c>
      <c r="C1602">
        <v>24</v>
      </c>
      <c r="D1602" s="25" t="s">
        <v>2979</v>
      </c>
      <c r="E1602">
        <v>2.4</v>
      </c>
      <c r="F1602" s="1">
        <v>10311.36</v>
      </c>
      <c r="G1602">
        <v>6</v>
      </c>
      <c r="H1602" s="44">
        <f t="shared" si="24"/>
        <v>2</v>
      </c>
      <c r="I1602" s="1">
        <v>1250</v>
      </c>
      <c r="J1602" s="25" t="s">
        <v>3171</v>
      </c>
    </row>
    <row r="1603" spans="1:10" x14ac:dyDescent="0.25">
      <c r="A1603" t="s">
        <v>1519</v>
      </c>
      <c r="B1603" s="1">
        <v>15000</v>
      </c>
      <c r="C1603">
        <v>24</v>
      </c>
      <c r="D1603" s="25" t="s">
        <v>2979</v>
      </c>
      <c r="E1603">
        <v>2.4</v>
      </c>
      <c r="F1603" s="1">
        <v>10298.295</v>
      </c>
      <c r="G1603">
        <v>0</v>
      </c>
      <c r="H1603" s="44">
        <f t="shared" si="24"/>
        <v>1</v>
      </c>
      <c r="I1603" s="1">
        <v>250</v>
      </c>
      <c r="J1603" s="25" t="s">
        <v>3172</v>
      </c>
    </row>
    <row r="1604" spans="1:10" x14ac:dyDescent="0.25">
      <c r="A1604" t="s">
        <v>1098</v>
      </c>
      <c r="B1604" s="1">
        <v>18000</v>
      </c>
      <c r="C1604">
        <v>24</v>
      </c>
      <c r="D1604" s="25" t="s">
        <v>2979</v>
      </c>
      <c r="E1604">
        <v>2.4</v>
      </c>
      <c r="F1604" s="1">
        <v>10295.91</v>
      </c>
      <c r="G1604">
        <v>0</v>
      </c>
      <c r="H1604" s="44">
        <f t="shared" si="24"/>
        <v>1</v>
      </c>
      <c r="I1604" s="1">
        <v>1500</v>
      </c>
      <c r="J1604" s="25" t="s">
        <v>3173</v>
      </c>
    </row>
    <row r="1605" spans="1:10" x14ac:dyDescent="0.25">
      <c r="A1605" t="s">
        <v>1926</v>
      </c>
      <c r="B1605" s="1">
        <v>11250</v>
      </c>
      <c r="C1605">
        <v>12</v>
      </c>
      <c r="D1605" s="25" t="s">
        <v>2979</v>
      </c>
      <c r="E1605">
        <v>2.4</v>
      </c>
      <c r="F1605" s="1">
        <v>10295.07</v>
      </c>
      <c r="G1605">
        <v>0</v>
      </c>
      <c r="H1605" s="44">
        <f t="shared" si="24"/>
        <v>1</v>
      </c>
      <c r="I1605" s="1">
        <v>1001.5250000000001</v>
      </c>
      <c r="J1605" s="25" t="s">
        <v>3174</v>
      </c>
    </row>
    <row r="1606" spans="1:10" x14ac:dyDescent="0.25">
      <c r="A1606" t="s">
        <v>650</v>
      </c>
      <c r="B1606" s="1">
        <v>30000</v>
      </c>
      <c r="C1606">
        <v>24</v>
      </c>
      <c r="D1606" s="25" t="s">
        <v>2979</v>
      </c>
      <c r="E1606">
        <v>2.4</v>
      </c>
      <c r="F1606" s="1">
        <v>10282.724999999999</v>
      </c>
      <c r="G1606">
        <v>0</v>
      </c>
      <c r="H1606" s="44">
        <f t="shared" si="24"/>
        <v>1</v>
      </c>
      <c r="I1606" s="1">
        <v>3500</v>
      </c>
      <c r="J1606" s="25" t="s">
        <v>3175</v>
      </c>
    </row>
    <row r="1607" spans="1:10" x14ac:dyDescent="0.25">
      <c r="A1607" t="s">
        <v>928</v>
      </c>
      <c r="B1607" s="1">
        <v>24000</v>
      </c>
      <c r="C1607">
        <v>24</v>
      </c>
      <c r="D1607" s="25" t="s">
        <v>2979</v>
      </c>
      <c r="E1607">
        <v>2.4</v>
      </c>
      <c r="F1607" s="1">
        <v>10282.41</v>
      </c>
      <c r="G1607">
        <v>147</v>
      </c>
      <c r="H1607" s="44">
        <f t="shared" si="24"/>
        <v>7</v>
      </c>
      <c r="I1607" s="1">
        <v>0</v>
      </c>
      <c r="J1607" s="25" t="s">
        <v>3176</v>
      </c>
    </row>
    <row r="1608" spans="1:10" x14ac:dyDescent="0.25">
      <c r="A1608" t="s">
        <v>1599</v>
      </c>
      <c r="B1608" s="1">
        <v>11250</v>
      </c>
      <c r="C1608">
        <v>24</v>
      </c>
      <c r="D1608" s="25" t="s">
        <v>2979</v>
      </c>
      <c r="E1608">
        <v>2.4</v>
      </c>
      <c r="F1608" s="1">
        <v>10282.365</v>
      </c>
      <c r="G1608">
        <v>0</v>
      </c>
      <c r="H1608" s="44">
        <f t="shared" si="24"/>
        <v>1</v>
      </c>
      <c r="I1608" s="1">
        <v>625</v>
      </c>
      <c r="J1608" s="25" t="s">
        <v>3177</v>
      </c>
    </row>
    <row r="1609" spans="1:10" x14ac:dyDescent="0.25">
      <c r="A1609" t="s">
        <v>1250</v>
      </c>
      <c r="B1609" s="1">
        <v>22500</v>
      </c>
      <c r="C1609">
        <v>24</v>
      </c>
      <c r="D1609" s="25" t="s">
        <v>2979</v>
      </c>
      <c r="E1609">
        <v>2.4</v>
      </c>
      <c r="F1609" s="1">
        <v>10269.195</v>
      </c>
      <c r="G1609">
        <v>0</v>
      </c>
      <c r="H1609" s="44">
        <f t="shared" si="24"/>
        <v>1</v>
      </c>
      <c r="I1609" s="1">
        <v>2250</v>
      </c>
      <c r="J1609" s="25" t="s">
        <v>3178</v>
      </c>
    </row>
    <row r="1610" spans="1:10" x14ac:dyDescent="0.25">
      <c r="A1610" t="s">
        <v>654</v>
      </c>
      <c r="B1610" s="1">
        <v>15000</v>
      </c>
      <c r="C1610">
        <v>24</v>
      </c>
      <c r="D1610" s="25" t="s">
        <v>2979</v>
      </c>
      <c r="E1610">
        <v>2.4</v>
      </c>
      <c r="F1610" s="1">
        <v>10266.195</v>
      </c>
      <c r="G1610">
        <v>0</v>
      </c>
      <c r="H1610" s="44">
        <f t="shared" si="24"/>
        <v>1</v>
      </c>
      <c r="I1610" s="1">
        <v>1000</v>
      </c>
      <c r="J1610" s="25" t="s">
        <v>3179</v>
      </c>
    </row>
    <row r="1611" spans="1:10" x14ac:dyDescent="0.25">
      <c r="A1611" t="s">
        <v>1116</v>
      </c>
      <c r="B1611" s="1">
        <v>22500</v>
      </c>
      <c r="C1611">
        <v>12</v>
      </c>
      <c r="D1611" s="25" t="s">
        <v>2979</v>
      </c>
      <c r="E1611">
        <v>2.4</v>
      </c>
      <c r="F1611" s="1">
        <v>10262.789999999999</v>
      </c>
      <c r="G1611">
        <v>0</v>
      </c>
      <c r="H1611" s="44">
        <f t="shared" si="24"/>
        <v>1</v>
      </c>
      <c r="I1611" s="1">
        <v>1000</v>
      </c>
      <c r="J1611" s="25" t="s">
        <v>3180</v>
      </c>
    </row>
    <row r="1612" spans="1:10" x14ac:dyDescent="0.25">
      <c r="A1612" t="s">
        <v>2599</v>
      </c>
      <c r="B1612" s="1">
        <v>22500</v>
      </c>
      <c r="C1612">
        <v>24</v>
      </c>
      <c r="D1612" s="25" t="s">
        <v>2979</v>
      </c>
      <c r="E1612">
        <v>2.4</v>
      </c>
      <c r="F1612" s="1">
        <v>10262.73</v>
      </c>
      <c r="G1612">
        <v>26</v>
      </c>
      <c r="H1612" s="44">
        <f t="shared" si="24"/>
        <v>3</v>
      </c>
      <c r="I1612" s="1">
        <v>1250</v>
      </c>
      <c r="J1612" s="25" t="s">
        <v>3181</v>
      </c>
    </row>
    <row r="1613" spans="1:10" x14ac:dyDescent="0.25">
      <c r="A1613" t="s">
        <v>1630</v>
      </c>
      <c r="B1613" s="1">
        <v>41250</v>
      </c>
      <c r="C1613">
        <v>24</v>
      </c>
      <c r="D1613" s="25" t="s">
        <v>2979</v>
      </c>
      <c r="E1613">
        <v>2.4</v>
      </c>
      <c r="F1613" s="1">
        <v>10255.349999999999</v>
      </c>
      <c r="G1613">
        <v>0</v>
      </c>
      <c r="H1613" s="44">
        <f t="shared" ref="H1613:H1676" si="25">VLOOKUP(G1613,$D$2:$F$9,3)</f>
        <v>1</v>
      </c>
      <c r="I1613" s="1">
        <v>871.44999999999993</v>
      </c>
      <c r="J1613" s="25" t="s">
        <v>3182</v>
      </c>
    </row>
    <row r="1614" spans="1:10" x14ac:dyDescent="0.25">
      <c r="A1614" t="s">
        <v>177</v>
      </c>
      <c r="B1614" s="1">
        <v>22500</v>
      </c>
      <c r="C1614">
        <v>24</v>
      </c>
      <c r="D1614" s="25" t="s">
        <v>2979</v>
      </c>
      <c r="E1614">
        <v>2.4</v>
      </c>
      <c r="F1614" s="1">
        <v>10255.335000000001</v>
      </c>
      <c r="G1614">
        <v>0</v>
      </c>
      <c r="H1614" s="44">
        <f t="shared" si="25"/>
        <v>1</v>
      </c>
      <c r="I1614" s="1">
        <v>2250</v>
      </c>
      <c r="J1614" s="25" t="s">
        <v>3183</v>
      </c>
    </row>
    <row r="1615" spans="1:10" x14ac:dyDescent="0.25">
      <c r="A1615" t="s">
        <v>2947</v>
      </c>
      <c r="B1615" s="1">
        <v>16500</v>
      </c>
      <c r="C1615">
        <v>24</v>
      </c>
      <c r="D1615" s="25" t="s">
        <v>2979</v>
      </c>
      <c r="E1615">
        <v>2.4</v>
      </c>
      <c r="F1615" s="1">
        <v>10232.235000000001</v>
      </c>
      <c r="G1615">
        <v>0</v>
      </c>
      <c r="H1615" s="44">
        <f t="shared" si="25"/>
        <v>1</v>
      </c>
      <c r="I1615" s="1">
        <v>825</v>
      </c>
      <c r="J1615" s="25" t="s">
        <v>3170</v>
      </c>
    </row>
    <row r="1616" spans="1:10" x14ac:dyDescent="0.25">
      <c r="A1616" t="s">
        <v>2941</v>
      </c>
      <c r="B1616" s="1">
        <v>12000</v>
      </c>
      <c r="C1616">
        <v>24</v>
      </c>
      <c r="D1616" s="25" t="s">
        <v>2979</v>
      </c>
      <c r="E1616">
        <v>2.4</v>
      </c>
      <c r="F1616" s="1">
        <v>10217.715</v>
      </c>
      <c r="G1616">
        <v>32</v>
      </c>
      <c r="H1616" s="44">
        <f t="shared" si="25"/>
        <v>4</v>
      </c>
      <c r="I1616" s="1">
        <v>500</v>
      </c>
      <c r="J1616" s="25" t="s">
        <v>3171</v>
      </c>
    </row>
    <row r="1617" spans="1:10" x14ac:dyDescent="0.25">
      <c r="A1617" t="s">
        <v>1624</v>
      </c>
      <c r="B1617" s="1">
        <v>15000</v>
      </c>
      <c r="C1617">
        <v>24</v>
      </c>
      <c r="D1617" s="25" t="s">
        <v>2979</v>
      </c>
      <c r="E1617">
        <v>2.4</v>
      </c>
      <c r="F1617" s="1">
        <v>10216.695</v>
      </c>
      <c r="G1617">
        <v>0</v>
      </c>
      <c r="H1617" s="44">
        <f t="shared" si="25"/>
        <v>1</v>
      </c>
      <c r="I1617" s="1">
        <v>1000</v>
      </c>
      <c r="J1617" s="25" t="s">
        <v>3172</v>
      </c>
    </row>
    <row r="1618" spans="1:10" x14ac:dyDescent="0.25">
      <c r="A1618" t="s">
        <v>762</v>
      </c>
      <c r="B1618" s="1">
        <v>15000</v>
      </c>
      <c r="C1618">
        <v>24</v>
      </c>
      <c r="D1618" s="25" t="s">
        <v>2979</v>
      </c>
      <c r="E1618">
        <v>2.4</v>
      </c>
      <c r="F1618" s="1">
        <v>10211.280000000001</v>
      </c>
      <c r="G1618">
        <v>0</v>
      </c>
      <c r="H1618" s="44">
        <f t="shared" si="25"/>
        <v>1</v>
      </c>
      <c r="I1618" s="1">
        <v>1000</v>
      </c>
      <c r="J1618" s="25" t="s">
        <v>3173</v>
      </c>
    </row>
    <row r="1619" spans="1:10" x14ac:dyDescent="0.25">
      <c r="A1619" t="s">
        <v>1224</v>
      </c>
      <c r="B1619" s="1">
        <v>15000</v>
      </c>
      <c r="C1619">
        <v>24</v>
      </c>
      <c r="D1619" s="25" t="s">
        <v>2979</v>
      </c>
      <c r="E1619">
        <v>2.4</v>
      </c>
      <c r="F1619" s="1">
        <v>10199.789999999999</v>
      </c>
      <c r="G1619">
        <v>1119</v>
      </c>
      <c r="H1619" s="44">
        <f t="shared" si="25"/>
        <v>8</v>
      </c>
      <c r="I1619" s="1">
        <v>0</v>
      </c>
      <c r="J1619" s="25" t="s">
        <v>3174</v>
      </c>
    </row>
    <row r="1620" spans="1:10" x14ac:dyDescent="0.25">
      <c r="A1620" t="s">
        <v>1142</v>
      </c>
      <c r="B1620" s="1">
        <v>22500</v>
      </c>
      <c r="C1620">
        <v>24</v>
      </c>
      <c r="D1620" s="25" t="s">
        <v>2979</v>
      </c>
      <c r="E1620">
        <v>2.4</v>
      </c>
      <c r="F1620" s="1">
        <v>10199.385</v>
      </c>
      <c r="G1620">
        <v>680</v>
      </c>
      <c r="H1620" s="44">
        <f t="shared" si="25"/>
        <v>8</v>
      </c>
      <c r="I1620" s="1">
        <v>1427.25</v>
      </c>
      <c r="J1620" s="25" t="s">
        <v>3175</v>
      </c>
    </row>
    <row r="1621" spans="1:10" x14ac:dyDescent="0.25">
      <c r="A1621" t="s">
        <v>2889</v>
      </c>
      <c r="B1621" s="1">
        <v>15000</v>
      </c>
      <c r="C1621">
        <v>24</v>
      </c>
      <c r="D1621" s="25" t="s">
        <v>2979</v>
      </c>
      <c r="E1621">
        <v>2.4</v>
      </c>
      <c r="F1621" s="1">
        <v>10193.94</v>
      </c>
      <c r="G1621">
        <v>1000</v>
      </c>
      <c r="H1621" s="44">
        <f t="shared" si="25"/>
        <v>8</v>
      </c>
      <c r="I1621" s="1">
        <v>242.60000000000002</v>
      </c>
      <c r="J1621" s="25" t="s">
        <v>3176</v>
      </c>
    </row>
    <row r="1622" spans="1:10" x14ac:dyDescent="0.25">
      <c r="A1622" t="s">
        <v>2509</v>
      </c>
      <c r="B1622" s="1">
        <v>11250</v>
      </c>
      <c r="C1622">
        <v>24</v>
      </c>
      <c r="D1622" s="25" t="s">
        <v>2979</v>
      </c>
      <c r="E1622">
        <v>2.4</v>
      </c>
      <c r="F1622" s="1">
        <v>10187.73</v>
      </c>
      <c r="G1622">
        <v>0</v>
      </c>
      <c r="H1622" s="44">
        <f t="shared" si="25"/>
        <v>1</v>
      </c>
      <c r="I1622" s="1">
        <v>650</v>
      </c>
      <c r="J1622" s="25" t="s">
        <v>3177</v>
      </c>
    </row>
    <row r="1623" spans="1:10" x14ac:dyDescent="0.25">
      <c r="A1623" t="s">
        <v>2103</v>
      </c>
      <c r="B1623" s="1">
        <v>18000</v>
      </c>
      <c r="C1623">
        <v>24</v>
      </c>
      <c r="D1623" s="25" t="s">
        <v>2979</v>
      </c>
      <c r="E1623">
        <v>2.4</v>
      </c>
      <c r="F1623" s="1">
        <v>10184.67</v>
      </c>
      <c r="G1623">
        <v>0</v>
      </c>
      <c r="H1623" s="44">
        <f t="shared" si="25"/>
        <v>1</v>
      </c>
      <c r="I1623" s="1">
        <v>1500</v>
      </c>
      <c r="J1623" s="25" t="s">
        <v>3178</v>
      </c>
    </row>
    <row r="1624" spans="1:10" x14ac:dyDescent="0.25">
      <c r="A1624" t="s">
        <v>185</v>
      </c>
      <c r="B1624" s="1">
        <v>15000</v>
      </c>
      <c r="C1624">
        <v>24</v>
      </c>
      <c r="D1624" s="25" t="s">
        <v>2979</v>
      </c>
      <c r="E1624">
        <v>2.4</v>
      </c>
      <c r="F1624" s="1">
        <v>10158.645</v>
      </c>
      <c r="G1624">
        <v>0</v>
      </c>
      <c r="H1624" s="44">
        <f t="shared" si="25"/>
        <v>1</v>
      </c>
      <c r="I1624" s="1">
        <v>1000</v>
      </c>
      <c r="J1624" s="25" t="s">
        <v>3182</v>
      </c>
    </row>
    <row r="1625" spans="1:10" x14ac:dyDescent="0.25">
      <c r="A1625" t="s">
        <v>726</v>
      </c>
      <c r="B1625" s="1">
        <v>15000</v>
      </c>
      <c r="C1625">
        <v>24</v>
      </c>
      <c r="D1625" s="25" t="s">
        <v>2979</v>
      </c>
      <c r="E1625">
        <v>2.4</v>
      </c>
      <c r="F1625" s="1">
        <v>10141.455</v>
      </c>
      <c r="G1625">
        <v>0</v>
      </c>
      <c r="H1625" s="44">
        <f t="shared" si="25"/>
        <v>1</v>
      </c>
      <c r="I1625" s="1">
        <v>2500</v>
      </c>
      <c r="J1625" s="25" t="s">
        <v>3183</v>
      </c>
    </row>
    <row r="1626" spans="1:10" x14ac:dyDescent="0.25">
      <c r="A1626" t="s">
        <v>1384</v>
      </c>
      <c r="B1626" s="1">
        <v>18000</v>
      </c>
      <c r="C1626">
        <v>24</v>
      </c>
      <c r="D1626" s="25" t="s">
        <v>2979</v>
      </c>
      <c r="E1626">
        <v>2.4</v>
      </c>
      <c r="F1626" s="1">
        <v>10123.710000000001</v>
      </c>
      <c r="G1626">
        <v>0</v>
      </c>
      <c r="H1626" s="44">
        <f t="shared" si="25"/>
        <v>1</v>
      </c>
      <c r="I1626" s="1">
        <v>1500</v>
      </c>
      <c r="J1626" s="25" t="s">
        <v>3170</v>
      </c>
    </row>
    <row r="1627" spans="1:10" x14ac:dyDescent="0.25">
      <c r="A1627" t="s">
        <v>1266</v>
      </c>
      <c r="B1627" s="1">
        <v>18000</v>
      </c>
      <c r="C1627">
        <v>24</v>
      </c>
      <c r="D1627" s="25" t="s">
        <v>2979</v>
      </c>
      <c r="E1627">
        <v>2.4</v>
      </c>
      <c r="F1627" s="1">
        <v>10084.065000000001</v>
      </c>
      <c r="G1627">
        <v>0</v>
      </c>
      <c r="H1627" s="44">
        <f t="shared" si="25"/>
        <v>1</v>
      </c>
      <c r="I1627" s="1">
        <v>1500</v>
      </c>
      <c r="J1627" s="25" t="s">
        <v>3171</v>
      </c>
    </row>
    <row r="1628" spans="1:10" x14ac:dyDescent="0.25">
      <c r="A1628" t="s">
        <v>250</v>
      </c>
      <c r="B1628" s="1">
        <v>15150</v>
      </c>
      <c r="C1628">
        <v>24</v>
      </c>
      <c r="D1628" s="25" t="s">
        <v>2979</v>
      </c>
      <c r="E1628">
        <v>2.4</v>
      </c>
      <c r="F1628" s="1">
        <v>10083.599999999999</v>
      </c>
      <c r="G1628">
        <v>25</v>
      </c>
      <c r="H1628" s="44">
        <f t="shared" si="25"/>
        <v>3</v>
      </c>
      <c r="I1628" s="1">
        <v>0</v>
      </c>
      <c r="J1628" s="25" t="s">
        <v>3172</v>
      </c>
    </row>
    <row r="1629" spans="1:10" x14ac:dyDescent="0.25">
      <c r="A1629" t="s">
        <v>2427</v>
      </c>
      <c r="B1629" s="1">
        <v>11550</v>
      </c>
      <c r="C1629">
        <v>24</v>
      </c>
      <c r="D1629" s="25" t="s">
        <v>2979</v>
      </c>
      <c r="E1629">
        <v>2.4</v>
      </c>
      <c r="F1629" s="1">
        <v>10081.98</v>
      </c>
      <c r="G1629">
        <v>0</v>
      </c>
      <c r="H1629" s="44">
        <f t="shared" si="25"/>
        <v>1</v>
      </c>
      <c r="I1629" s="1">
        <v>425</v>
      </c>
      <c r="J1629" s="25" t="s">
        <v>3173</v>
      </c>
    </row>
    <row r="1630" spans="1:10" x14ac:dyDescent="0.25">
      <c r="A1630" t="s">
        <v>12</v>
      </c>
      <c r="B1630" s="1">
        <v>19500</v>
      </c>
      <c r="C1630">
        <v>24</v>
      </c>
      <c r="D1630" s="25" t="s">
        <v>2979</v>
      </c>
      <c r="E1630">
        <v>2.4</v>
      </c>
      <c r="F1630" s="1">
        <v>10076.099999999999</v>
      </c>
      <c r="G1630">
        <v>0</v>
      </c>
      <c r="H1630" s="44">
        <f t="shared" si="25"/>
        <v>1</v>
      </c>
      <c r="I1630" s="1">
        <v>1750</v>
      </c>
      <c r="J1630" s="25" t="s">
        <v>3174</v>
      </c>
    </row>
    <row r="1631" spans="1:10" x14ac:dyDescent="0.25">
      <c r="A1631" t="s">
        <v>570</v>
      </c>
      <c r="B1631" s="1">
        <v>15000</v>
      </c>
      <c r="C1631">
        <v>24</v>
      </c>
      <c r="D1631" s="25" t="s">
        <v>2979</v>
      </c>
      <c r="E1631">
        <v>2.4</v>
      </c>
      <c r="F1631" s="1">
        <v>10074.914999999999</v>
      </c>
      <c r="G1631">
        <v>0</v>
      </c>
      <c r="H1631" s="44">
        <f t="shared" si="25"/>
        <v>1</v>
      </c>
      <c r="I1631" s="1">
        <v>1000</v>
      </c>
      <c r="J1631" s="25" t="s">
        <v>3175</v>
      </c>
    </row>
    <row r="1632" spans="1:10" x14ac:dyDescent="0.25">
      <c r="A1632" t="s">
        <v>18</v>
      </c>
      <c r="B1632" s="1">
        <v>11250</v>
      </c>
      <c r="C1632">
        <v>24</v>
      </c>
      <c r="D1632" s="25" t="s">
        <v>2979</v>
      </c>
      <c r="E1632">
        <v>2.4</v>
      </c>
      <c r="F1632" s="1">
        <v>10058.82</v>
      </c>
      <c r="G1632">
        <v>0</v>
      </c>
      <c r="H1632" s="44">
        <f t="shared" si="25"/>
        <v>1</v>
      </c>
      <c r="I1632" s="1">
        <v>375</v>
      </c>
      <c r="J1632" s="25" t="s">
        <v>3176</v>
      </c>
    </row>
    <row r="1633" spans="1:10" x14ac:dyDescent="0.25">
      <c r="A1633" t="s">
        <v>470</v>
      </c>
      <c r="B1633" s="1">
        <v>11250</v>
      </c>
      <c r="C1633">
        <v>24</v>
      </c>
      <c r="D1633" s="25" t="s">
        <v>2979</v>
      </c>
      <c r="E1633">
        <v>2.4</v>
      </c>
      <c r="F1633" s="1">
        <v>10036.545</v>
      </c>
      <c r="G1633">
        <v>0</v>
      </c>
      <c r="H1633" s="44">
        <f t="shared" si="25"/>
        <v>1</v>
      </c>
      <c r="I1633" s="1">
        <v>375</v>
      </c>
      <c r="J1633" s="25" t="s">
        <v>3177</v>
      </c>
    </row>
    <row r="1634" spans="1:10" x14ac:dyDescent="0.25">
      <c r="A1634" t="s">
        <v>1538</v>
      </c>
      <c r="B1634" s="1">
        <v>10650</v>
      </c>
      <c r="C1634">
        <v>24</v>
      </c>
      <c r="D1634" s="25" t="s">
        <v>2979</v>
      </c>
      <c r="E1634">
        <v>2.4</v>
      </c>
      <c r="F1634" s="1">
        <v>10035.719999999999</v>
      </c>
      <c r="G1634">
        <v>0</v>
      </c>
      <c r="H1634" s="44">
        <f t="shared" si="25"/>
        <v>1</v>
      </c>
      <c r="I1634" s="1">
        <v>275</v>
      </c>
      <c r="J1634" s="25" t="s">
        <v>3178</v>
      </c>
    </row>
    <row r="1635" spans="1:10" x14ac:dyDescent="0.25">
      <c r="A1635" t="s">
        <v>263</v>
      </c>
      <c r="B1635" s="1">
        <v>19200</v>
      </c>
      <c r="C1635">
        <v>24</v>
      </c>
      <c r="D1635" s="25" t="s">
        <v>2979</v>
      </c>
      <c r="E1635">
        <v>2.4</v>
      </c>
      <c r="F1635" s="1">
        <v>10024.08</v>
      </c>
      <c r="G1635">
        <v>0</v>
      </c>
      <c r="H1635" s="44">
        <f t="shared" si="25"/>
        <v>1</v>
      </c>
      <c r="I1635" s="1">
        <v>1700</v>
      </c>
      <c r="J1635" s="25" t="s">
        <v>3179</v>
      </c>
    </row>
    <row r="1636" spans="1:10" x14ac:dyDescent="0.25">
      <c r="A1636" t="s">
        <v>2518</v>
      </c>
      <c r="B1636" s="1">
        <v>118500</v>
      </c>
      <c r="C1636">
        <v>36</v>
      </c>
      <c r="D1636" s="25" t="s">
        <v>2979</v>
      </c>
      <c r="E1636">
        <v>2.4</v>
      </c>
      <c r="F1636" s="1">
        <v>10020.210000000001</v>
      </c>
      <c r="G1636">
        <v>0</v>
      </c>
      <c r="H1636" s="44">
        <f t="shared" si="25"/>
        <v>1</v>
      </c>
      <c r="I1636" s="1">
        <v>1928.0250000000001</v>
      </c>
      <c r="J1636" s="25" t="s">
        <v>3180</v>
      </c>
    </row>
    <row r="1637" spans="1:10" x14ac:dyDescent="0.25">
      <c r="A1637" t="s">
        <v>2389</v>
      </c>
      <c r="B1637" s="1">
        <v>10500</v>
      </c>
      <c r="C1637">
        <v>24</v>
      </c>
      <c r="D1637" s="25" t="s">
        <v>2979</v>
      </c>
      <c r="E1637">
        <v>2.4</v>
      </c>
      <c r="F1637" s="1">
        <v>10010.789999999999</v>
      </c>
      <c r="G1637">
        <v>0</v>
      </c>
      <c r="H1637" s="44">
        <f t="shared" si="25"/>
        <v>1</v>
      </c>
      <c r="I1637" s="1">
        <v>250</v>
      </c>
      <c r="J1637" s="25" t="s">
        <v>3181</v>
      </c>
    </row>
    <row r="1638" spans="1:10" x14ac:dyDescent="0.25">
      <c r="A1638" t="s">
        <v>1697</v>
      </c>
      <c r="B1638" s="1">
        <v>22500</v>
      </c>
      <c r="C1638">
        <v>24</v>
      </c>
      <c r="D1638" s="25" t="s">
        <v>2979</v>
      </c>
      <c r="E1638">
        <v>2.4</v>
      </c>
      <c r="F1638" s="1">
        <v>10006.155000000001</v>
      </c>
      <c r="G1638">
        <v>0</v>
      </c>
      <c r="H1638" s="44">
        <f t="shared" si="25"/>
        <v>1</v>
      </c>
      <c r="I1638" s="1">
        <v>712.5</v>
      </c>
      <c r="J1638" s="25" t="s">
        <v>3182</v>
      </c>
    </row>
    <row r="1639" spans="1:10" x14ac:dyDescent="0.25">
      <c r="A1639" t="s">
        <v>2111</v>
      </c>
      <c r="B1639" s="1">
        <v>15000</v>
      </c>
      <c r="C1639">
        <v>24</v>
      </c>
      <c r="D1639" s="25" t="s">
        <v>2979</v>
      </c>
      <c r="E1639">
        <v>2.4</v>
      </c>
      <c r="F1639" s="1">
        <v>9999.81</v>
      </c>
      <c r="G1639">
        <v>15</v>
      </c>
      <c r="H1639" s="44">
        <f t="shared" si="25"/>
        <v>3</v>
      </c>
      <c r="I1639" s="1">
        <v>1000</v>
      </c>
      <c r="J1639" s="25" t="s">
        <v>3183</v>
      </c>
    </row>
    <row r="1640" spans="1:10" x14ac:dyDescent="0.25">
      <c r="A1640" t="s">
        <v>901</v>
      </c>
      <c r="B1640" s="1">
        <v>12000</v>
      </c>
      <c r="C1640">
        <v>24</v>
      </c>
      <c r="D1640" s="25" t="s">
        <v>2979</v>
      </c>
      <c r="E1640">
        <v>2.4</v>
      </c>
      <c r="F1640" s="1">
        <v>9999.7199999999993</v>
      </c>
      <c r="G1640">
        <v>14</v>
      </c>
      <c r="H1640" s="44">
        <f t="shared" si="25"/>
        <v>3</v>
      </c>
      <c r="I1640" s="1">
        <v>500</v>
      </c>
      <c r="J1640" s="25" t="s">
        <v>3171</v>
      </c>
    </row>
    <row r="1641" spans="1:10" x14ac:dyDescent="0.25">
      <c r="A1641" t="s">
        <v>875</v>
      </c>
      <c r="B1641" s="1">
        <v>15000</v>
      </c>
      <c r="C1641">
        <v>12</v>
      </c>
      <c r="D1641" s="25" t="s">
        <v>2979</v>
      </c>
      <c r="E1641">
        <v>2.4</v>
      </c>
      <c r="F1641" s="1">
        <v>9999.1649999999991</v>
      </c>
      <c r="G1641">
        <v>0</v>
      </c>
      <c r="H1641" s="44">
        <f t="shared" si="25"/>
        <v>1</v>
      </c>
      <c r="I1641" s="1">
        <v>1000</v>
      </c>
      <c r="J1641" s="25" t="s">
        <v>3172</v>
      </c>
    </row>
    <row r="1642" spans="1:10" x14ac:dyDescent="0.25">
      <c r="A1642" t="s">
        <v>1167</v>
      </c>
      <c r="B1642" s="1">
        <v>15000</v>
      </c>
      <c r="C1642">
        <v>24</v>
      </c>
      <c r="D1642" s="25" t="s">
        <v>2979</v>
      </c>
      <c r="E1642">
        <v>2.4</v>
      </c>
      <c r="F1642" s="1">
        <v>9999.09</v>
      </c>
      <c r="G1642">
        <v>0</v>
      </c>
      <c r="H1642" s="44">
        <f t="shared" si="25"/>
        <v>1</v>
      </c>
      <c r="I1642" s="1">
        <v>1000</v>
      </c>
      <c r="J1642" s="25" t="s">
        <v>3173</v>
      </c>
    </row>
    <row r="1643" spans="1:10" x14ac:dyDescent="0.25">
      <c r="A1643" t="s">
        <v>2847</v>
      </c>
      <c r="B1643" s="1">
        <v>30000</v>
      </c>
      <c r="C1643">
        <v>24</v>
      </c>
      <c r="D1643" s="25" t="s">
        <v>2979</v>
      </c>
      <c r="E1643">
        <v>2.4</v>
      </c>
      <c r="F1643" s="1">
        <v>9999.06</v>
      </c>
      <c r="G1643">
        <v>7</v>
      </c>
      <c r="H1643" s="44">
        <f t="shared" si="25"/>
        <v>2</v>
      </c>
      <c r="I1643" s="1">
        <v>750</v>
      </c>
      <c r="J1643" s="25" t="s">
        <v>3174</v>
      </c>
    </row>
    <row r="1644" spans="1:10" x14ac:dyDescent="0.25">
      <c r="A1644" t="s">
        <v>2260</v>
      </c>
      <c r="B1644" s="1">
        <v>10500</v>
      </c>
      <c r="C1644">
        <v>24</v>
      </c>
      <c r="D1644" s="25" t="s">
        <v>2979</v>
      </c>
      <c r="E1644">
        <v>2.4</v>
      </c>
      <c r="F1644" s="1">
        <v>9999.0300000000007</v>
      </c>
      <c r="G1644">
        <v>7</v>
      </c>
      <c r="H1644" s="44">
        <f t="shared" si="25"/>
        <v>2</v>
      </c>
      <c r="I1644" s="1">
        <v>250</v>
      </c>
      <c r="J1644" s="25" t="s">
        <v>3175</v>
      </c>
    </row>
    <row r="1645" spans="1:10" x14ac:dyDescent="0.25">
      <c r="A1645" t="s">
        <v>1005</v>
      </c>
      <c r="B1645" s="1">
        <v>15000</v>
      </c>
      <c r="C1645">
        <v>24</v>
      </c>
      <c r="D1645" s="25" t="s">
        <v>2979</v>
      </c>
      <c r="E1645">
        <v>2.4</v>
      </c>
      <c r="F1645" s="1">
        <v>9998.8050000000003</v>
      </c>
      <c r="G1645">
        <v>9</v>
      </c>
      <c r="H1645" s="44">
        <f t="shared" si="25"/>
        <v>3</v>
      </c>
      <c r="I1645" s="1">
        <v>970</v>
      </c>
      <c r="J1645" s="25" t="s">
        <v>3176</v>
      </c>
    </row>
    <row r="1646" spans="1:10" x14ac:dyDescent="0.25">
      <c r="A1646" t="s">
        <v>1462</v>
      </c>
      <c r="B1646" s="1">
        <v>30000</v>
      </c>
      <c r="C1646">
        <v>36</v>
      </c>
      <c r="D1646" s="25" t="s">
        <v>2979</v>
      </c>
      <c r="E1646">
        <v>2.4</v>
      </c>
      <c r="F1646" s="1">
        <v>9998.5650000000005</v>
      </c>
      <c r="G1646">
        <v>7</v>
      </c>
      <c r="H1646" s="44">
        <f t="shared" si="25"/>
        <v>2</v>
      </c>
      <c r="I1646" s="1">
        <v>610</v>
      </c>
      <c r="J1646" s="25" t="s">
        <v>3177</v>
      </c>
    </row>
    <row r="1647" spans="1:10" x14ac:dyDescent="0.25">
      <c r="A1647" t="s">
        <v>2496</v>
      </c>
      <c r="B1647" s="1">
        <v>30000</v>
      </c>
      <c r="C1647">
        <v>24</v>
      </c>
      <c r="D1647" s="25" t="s">
        <v>2979</v>
      </c>
      <c r="E1647">
        <v>2.4</v>
      </c>
      <c r="F1647" s="1">
        <v>9998.3850000000002</v>
      </c>
      <c r="G1647">
        <v>0</v>
      </c>
      <c r="H1647" s="44">
        <f t="shared" si="25"/>
        <v>1</v>
      </c>
      <c r="I1647" s="1">
        <v>930</v>
      </c>
      <c r="J1647" s="25" t="s">
        <v>3178</v>
      </c>
    </row>
    <row r="1648" spans="1:10" x14ac:dyDescent="0.25">
      <c r="A1648" t="s">
        <v>173</v>
      </c>
      <c r="B1648" s="1">
        <v>15000</v>
      </c>
      <c r="C1648">
        <v>24</v>
      </c>
      <c r="D1648" s="25" t="s">
        <v>2979</v>
      </c>
      <c r="E1648">
        <v>2.4</v>
      </c>
      <c r="F1648" s="1">
        <v>9998.2199999999993</v>
      </c>
      <c r="G1648">
        <v>30</v>
      </c>
      <c r="H1648" s="44">
        <f t="shared" si="25"/>
        <v>3</v>
      </c>
      <c r="I1648" s="1">
        <v>1000</v>
      </c>
      <c r="J1648" s="25" t="s">
        <v>3179</v>
      </c>
    </row>
    <row r="1649" spans="1:10" x14ac:dyDescent="0.25">
      <c r="A1649" t="s">
        <v>1154</v>
      </c>
      <c r="B1649" s="1">
        <v>12000</v>
      </c>
      <c r="C1649">
        <v>24</v>
      </c>
      <c r="D1649" s="25" t="s">
        <v>2979</v>
      </c>
      <c r="E1649">
        <v>2.4</v>
      </c>
      <c r="F1649" s="1">
        <v>9997.7999999999993</v>
      </c>
      <c r="G1649">
        <v>44</v>
      </c>
      <c r="H1649" s="44">
        <f t="shared" si="25"/>
        <v>4</v>
      </c>
      <c r="I1649" s="1">
        <v>0</v>
      </c>
      <c r="J1649" s="25" t="s">
        <v>3180</v>
      </c>
    </row>
    <row r="1650" spans="1:10" x14ac:dyDescent="0.25">
      <c r="A1650" t="s">
        <v>332</v>
      </c>
      <c r="B1650" s="1">
        <v>15000</v>
      </c>
      <c r="C1650">
        <v>24</v>
      </c>
      <c r="D1650" s="25" t="s">
        <v>2979</v>
      </c>
      <c r="E1650">
        <v>2.4</v>
      </c>
      <c r="F1650" s="1">
        <v>9997.17</v>
      </c>
      <c r="G1650">
        <v>27</v>
      </c>
      <c r="H1650" s="44">
        <f t="shared" si="25"/>
        <v>3</v>
      </c>
      <c r="I1650" s="1">
        <v>875</v>
      </c>
      <c r="J1650" s="25" t="s">
        <v>3181</v>
      </c>
    </row>
    <row r="1651" spans="1:10" x14ac:dyDescent="0.25">
      <c r="A1651" t="s">
        <v>1547</v>
      </c>
      <c r="B1651" s="1">
        <v>12000</v>
      </c>
      <c r="C1651">
        <v>24</v>
      </c>
      <c r="D1651" s="25" t="s">
        <v>2979</v>
      </c>
      <c r="E1651">
        <v>2.4</v>
      </c>
      <c r="F1651" s="1">
        <v>9997.14</v>
      </c>
      <c r="G1651">
        <v>0</v>
      </c>
      <c r="H1651" s="44">
        <f t="shared" si="25"/>
        <v>1</v>
      </c>
      <c r="I1651" s="1">
        <v>500</v>
      </c>
      <c r="J1651" s="25" t="s">
        <v>3182</v>
      </c>
    </row>
    <row r="1652" spans="1:10" x14ac:dyDescent="0.25">
      <c r="A1652" t="s">
        <v>744</v>
      </c>
      <c r="B1652" s="1">
        <v>15000</v>
      </c>
      <c r="C1652">
        <v>24</v>
      </c>
      <c r="D1652" s="25" t="s">
        <v>2979</v>
      </c>
      <c r="E1652">
        <v>2.4</v>
      </c>
      <c r="F1652" s="1">
        <v>9996.9149999999991</v>
      </c>
      <c r="G1652">
        <v>0</v>
      </c>
      <c r="H1652" s="44">
        <f t="shared" si="25"/>
        <v>1</v>
      </c>
      <c r="I1652" s="1">
        <v>1000</v>
      </c>
      <c r="J1652" s="25" t="s">
        <v>3183</v>
      </c>
    </row>
    <row r="1653" spans="1:10" x14ac:dyDescent="0.25">
      <c r="A1653" t="s">
        <v>644</v>
      </c>
      <c r="B1653" s="1">
        <v>15000</v>
      </c>
      <c r="C1653">
        <v>24</v>
      </c>
      <c r="D1653" s="25" t="s">
        <v>2979</v>
      </c>
      <c r="E1653">
        <v>2.4</v>
      </c>
      <c r="F1653" s="1">
        <v>9995.8050000000003</v>
      </c>
      <c r="G1653">
        <v>0</v>
      </c>
      <c r="H1653" s="44">
        <f t="shared" si="25"/>
        <v>1</v>
      </c>
      <c r="I1653" s="1">
        <v>187.5</v>
      </c>
      <c r="J1653" s="25" t="s">
        <v>3170</v>
      </c>
    </row>
    <row r="1654" spans="1:10" x14ac:dyDescent="0.25">
      <c r="A1654" t="s">
        <v>1522</v>
      </c>
      <c r="B1654" s="1">
        <v>12000</v>
      </c>
      <c r="C1654">
        <v>6</v>
      </c>
      <c r="D1654" s="25" t="s">
        <v>2979</v>
      </c>
      <c r="E1654">
        <v>2.4</v>
      </c>
      <c r="F1654" s="1">
        <v>9995.0250000000015</v>
      </c>
      <c r="G1654">
        <v>1</v>
      </c>
      <c r="H1654" s="44">
        <f t="shared" si="25"/>
        <v>2</v>
      </c>
      <c r="I1654" s="1">
        <v>500</v>
      </c>
      <c r="J1654" s="25" t="s">
        <v>3171</v>
      </c>
    </row>
    <row r="1655" spans="1:10" x14ac:dyDescent="0.25">
      <c r="A1655" t="s">
        <v>148</v>
      </c>
      <c r="B1655" s="1">
        <v>30000</v>
      </c>
      <c r="C1655">
        <v>24</v>
      </c>
      <c r="D1655" s="25" t="s">
        <v>2979</v>
      </c>
      <c r="E1655">
        <v>2.4</v>
      </c>
      <c r="F1655" s="1">
        <v>9994.6500000000015</v>
      </c>
      <c r="G1655">
        <v>0</v>
      </c>
      <c r="H1655" s="44">
        <f t="shared" si="25"/>
        <v>1</v>
      </c>
      <c r="I1655" s="1">
        <v>3500</v>
      </c>
      <c r="J1655" s="25" t="s">
        <v>3172</v>
      </c>
    </row>
    <row r="1656" spans="1:10" x14ac:dyDescent="0.25">
      <c r="A1656" t="s">
        <v>2552</v>
      </c>
      <c r="B1656" s="1">
        <v>15000</v>
      </c>
      <c r="C1656">
        <v>12</v>
      </c>
      <c r="D1656" s="25" t="s">
        <v>2979</v>
      </c>
      <c r="E1656">
        <v>2.4</v>
      </c>
      <c r="F1656" s="1">
        <v>9994.3950000000004</v>
      </c>
      <c r="G1656">
        <v>0</v>
      </c>
      <c r="H1656" s="44">
        <f t="shared" si="25"/>
        <v>1</v>
      </c>
      <c r="I1656" s="1">
        <v>1000</v>
      </c>
      <c r="J1656" s="25" t="s">
        <v>3173</v>
      </c>
    </row>
    <row r="1657" spans="1:10" x14ac:dyDescent="0.25">
      <c r="A1657" t="s">
        <v>1292</v>
      </c>
      <c r="B1657" s="1">
        <v>15000</v>
      </c>
      <c r="C1657">
        <v>24</v>
      </c>
      <c r="D1657" s="25" t="s">
        <v>2979</v>
      </c>
      <c r="E1657">
        <v>2.4</v>
      </c>
      <c r="F1657" s="1">
        <v>9992.3549999999996</v>
      </c>
      <c r="G1657">
        <v>62</v>
      </c>
      <c r="H1657" s="44">
        <f t="shared" si="25"/>
        <v>5</v>
      </c>
      <c r="I1657" s="1">
        <v>1000</v>
      </c>
      <c r="J1657" s="25" t="s">
        <v>3174</v>
      </c>
    </row>
    <row r="1658" spans="1:10" x14ac:dyDescent="0.25">
      <c r="A1658" t="s">
        <v>724</v>
      </c>
      <c r="B1658" s="1">
        <v>15000</v>
      </c>
      <c r="C1658">
        <v>24</v>
      </c>
      <c r="D1658" s="25" t="s">
        <v>2979</v>
      </c>
      <c r="E1658">
        <v>2.4</v>
      </c>
      <c r="F1658" s="1">
        <v>9988.7249999999985</v>
      </c>
      <c r="G1658">
        <v>0</v>
      </c>
      <c r="H1658" s="44">
        <f t="shared" si="25"/>
        <v>1</v>
      </c>
      <c r="I1658" s="1">
        <v>950</v>
      </c>
      <c r="J1658" s="25" t="s">
        <v>3175</v>
      </c>
    </row>
    <row r="1659" spans="1:10" x14ac:dyDescent="0.25">
      <c r="A1659" t="s">
        <v>910</v>
      </c>
      <c r="B1659" s="1">
        <v>15000</v>
      </c>
      <c r="C1659">
        <v>24</v>
      </c>
      <c r="D1659" s="25" t="s">
        <v>2979</v>
      </c>
      <c r="E1659">
        <v>2.4</v>
      </c>
      <c r="F1659" s="1">
        <v>9985.44</v>
      </c>
      <c r="G1659">
        <v>0</v>
      </c>
      <c r="H1659" s="44">
        <f t="shared" si="25"/>
        <v>1</v>
      </c>
      <c r="I1659" s="1">
        <v>875</v>
      </c>
      <c r="J1659" s="25" t="s">
        <v>3176</v>
      </c>
    </row>
    <row r="1660" spans="1:10" x14ac:dyDescent="0.25">
      <c r="A1660" t="s">
        <v>410</v>
      </c>
      <c r="B1660" s="1">
        <v>15000</v>
      </c>
      <c r="C1660">
        <v>24</v>
      </c>
      <c r="D1660" s="25" t="s">
        <v>2979</v>
      </c>
      <c r="E1660">
        <v>2.4</v>
      </c>
      <c r="F1660" s="1">
        <v>9984.09</v>
      </c>
      <c r="G1660">
        <v>9</v>
      </c>
      <c r="H1660" s="44">
        <f t="shared" si="25"/>
        <v>3</v>
      </c>
      <c r="I1660" s="1">
        <v>0</v>
      </c>
      <c r="J1660" s="25" t="s">
        <v>3177</v>
      </c>
    </row>
    <row r="1661" spans="1:10" x14ac:dyDescent="0.25">
      <c r="A1661" t="s">
        <v>2221</v>
      </c>
      <c r="B1661" s="1">
        <v>15000</v>
      </c>
      <c r="C1661">
        <v>24</v>
      </c>
      <c r="D1661" s="25" t="s">
        <v>2979</v>
      </c>
      <c r="E1661">
        <v>2.4</v>
      </c>
      <c r="F1661" s="1">
        <v>9982.2899999999991</v>
      </c>
      <c r="G1661">
        <v>0</v>
      </c>
      <c r="H1661" s="44">
        <f t="shared" si="25"/>
        <v>1</v>
      </c>
      <c r="I1661" s="1">
        <v>452.5</v>
      </c>
      <c r="J1661" s="25" t="s">
        <v>3178</v>
      </c>
    </row>
    <row r="1662" spans="1:10" x14ac:dyDescent="0.25">
      <c r="A1662" t="s">
        <v>595</v>
      </c>
      <c r="B1662" s="1">
        <v>15000</v>
      </c>
      <c r="C1662">
        <v>24</v>
      </c>
      <c r="D1662" s="25" t="s">
        <v>2979</v>
      </c>
      <c r="E1662">
        <v>2.4</v>
      </c>
      <c r="F1662" s="1">
        <v>9981.8549999999996</v>
      </c>
      <c r="G1662">
        <v>14</v>
      </c>
      <c r="H1662" s="44">
        <f t="shared" si="25"/>
        <v>3</v>
      </c>
      <c r="I1662" s="1">
        <v>1000</v>
      </c>
      <c r="J1662" s="25" t="s">
        <v>3179</v>
      </c>
    </row>
    <row r="1663" spans="1:10" x14ac:dyDescent="0.25">
      <c r="A1663" t="s">
        <v>1229</v>
      </c>
      <c r="B1663" s="1">
        <v>12000</v>
      </c>
      <c r="C1663">
        <v>24</v>
      </c>
      <c r="D1663" s="25" t="s">
        <v>2979</v>
      </c>
      <c r="E1663">
        <v>2.4</v>
      </c>
      <c r="F1663" s="1">
        <v>9979.8449999999993</v>
      </c>
      <c r="G1663">
        <v>0</v>
      </c>
      <c r="H1663" s="44">
        <f t="shared" si="25"/>
        <v>1</v>
      </c>
      <c r="I1663" s="1">
        <v>500</v>
      </c>
      <c r="J1663" s="25" t="s">
        <v>3180</v>
      </c>
    </row>
    <row r="1664" spans="1:10" x14ac:dyDescent="0.25">
      <c r="A1664" t="s">
        <v>2120</v>
      </c>
      <c r="B1664" s="1">
        <v>25500</v>
      </c>
      <c r="C1664">
        <v>24</v>
      </c>
      <c r="D1664" s="25" t="s">
        <v>2979</v>
      </c>
      <c r="E1664">
        <v>2.4</v>
      </c>
      <c r="F1664" s="1">
        <v>9979.3050000000003</v>
      </c>
      <c r="G1664">
        <v>0</v>
      </c>
      <c r="H1664" s="44">
        <f t="shared" si="25"/>
        <v>1</v>
      </c>
      <c r="I1664" s="1">
        <v>2750</v>
      </c>
      <c r="J1664" s="25" t="s">
        <v>3181</v>
      </c>
    </row>
    <row r="1665" spans="1:10" x14ac:dyDescent="0.25">
      <c r="A1665" t="s">
        <v>944</v>
      </c>
      <c r="B1665" s="1">
        <v>15000</v>
      </c>
      <c r="C1665">
        <v>24</v>
      </c>
      <c r="D1665" s="25" t="s">
        <v>2979</v>
      </c>
      <c r="E1665">
        <v>2.4</v>
      </c>
      <c r="F1665" s="1">
        <v>9979.2000000000007</v>
      </c>
      <c r="G1665">
        <v>768</v>
      </c>
      <c r="H1665" s="44">
        <f t="shared" si="25"/>
        <v>8</v>
      </c>
      <c r="I1665" s="1">
        <v>1174.675</v>
      </c>
      <c r="J1665" s="25" t="s">
        <v>3182</v>
      </c>
    </row>
    <row r="1666" spans="1:10" x14ac:dyDescent="0.25">
      <c r="A1666" t="s">
        <v>144</v>
      </c>
      <c r="B1666" s="1">
        <v>60000</v>
      </c>
      <c r="C1666">
        <v>36</v>
      </c>
      <c r="D1666" s="25" t="s">
        <v>2979</v>
      </c>
      <c r="E1666">
        <v>2.4</v>
      </c>
      <c r="F1666" s="1">
        <v>9976.89</v>
      </c>
      <c r="G1666">
        <v>0</v>
      </c>
      <c r="H1666" s="44">
        <f t="shared" si="25"/>
        <v>1</v>
      </c>
      <c r="I1666" s="1">
        <v>430.45000000000005</v>
      </c>
      <c r="J1666" s="25" t="s">
        <v>3183</v>
      </c>
    </row>
    <row r="1667" spans="1:10" x14ac:dyDescent="0.25">
      <c r="A1667" t="s">
        <v>2378</v>
      </c>
      <c r="B1667" s="1">
        <v>15000</v>
      </c>
      <c r="C1667">
        <v>24</v>
      </c>
      <c r="D1667" s="25" t="s">
        <v>2979</v>
      </c>
      <c r="E1667">
        <v>2.4</v>
      </c>
      <c r="F1667" s="1">
        <v>9973.7849999999999</v>
      </c>
      <c r="G1667">
        <v>0</v>
      </c>
      <c r="H1667" s="44">
        <f t="shared" si="25"/>
        <v>1</v>
      </c>
      <c r="I1667" s="1">
        <v>1000</v>
      </c>
      <c r="J1667" s="25" t="s">
        <v>3170</v>
      </c>
    </row>
    <row r="1668" spans="1:10" x14ac:dyDescent="0.25">
      <c r="A1668" t="s">
        <v>135</v>
      </c>
      <c r="B1668" s="1">
        <v>12000</v>
      </c>
      <c r="C1668">
        <v>24</v>
      </c>
      <c r="D1668" s="25" t="s">
        <v>2979</v>
      </c>
      <c r="E1668">
        <v>2.4</v>
      </c>
      <c r="F1668" s="1">
        <v>9970.9050000000007</v>
      </c>
      <c r="G1668">
        <v>0</v>
      </c>
      <c r="H1668" s="44">
        <f t="shared" si="25"/>
        <v>1</v>
      </c>
      <c r="I1668" s="1">
        <v>500</v>
      </c>
      <c r="J1668" s="25" t="s">
        <v>3171</v>
      </c>
    </row>
    <row r="1669" spans="1:10" x14ac:dyDescent="0.25">
      <c r="A1669" t="s">
        <v>851</v>
      </c>
      <c r="B1669" s="1">
        <v>15000</v>
      </c>
      <c r="C1669">
        <v>24</v>
      </c>
      <c r="D1669" s="25" t="s">
        <v>2979</v>
      </c>
      <c r="E1669">
        <v>2.4</v>
      </c>
      <c r="F1669" s="1">
        <v>9967.4549999999999</v>
      </c>
      <c r="G1669">
        <v>0</v>
      </c>
      <c r="H1669" s="44">
        <f t="shared" si="25"/>
        <v>1</v>
      </c>
      <c r="I1669" s="1">
        <v>1000</v>
      </c>
      <c r="J1669" s="25" t="s">
        <v>3172</v>
      </c>
    </row>
    <row r="1670" spans="1:10" x14ac:dyDescent="0.25">
      <c r="A1670" t="s">
        <v>2329</v>
      </c>
      <c r="B1670" s="1">
        <v>15000</v>
      </c>
      <c r="C1670">
        <v>24</v>
      </c>
      <c r="D1670" s="25" t="s">
        <v>2979</v>
      </c>
      <c r="E1670">
        <v>2.4</v>
      </c>
      <c r="F1670" s="1">
        <v>9964.6500000000015</v>
      </c>
      <c r="G1670">
        <v>398</v>
      </c>
      <c r="H1670" s="44">
        <f t="shared" si="25"/>
        <v>8</v>
      </c>
      <c r="I1670" s="1">
        <v>582.5</v>
      </c>
      <c r="J1670" s="25" t="s">
        <v>3173</v>
      </c>
    </row>
    <row r="1671" spans="1:10" x14ac:dyDescent="0.25">
      <c r="A1671" t="s">
        <v>916</v>
      </c>
      <c r="B1671" s="1">
        <v>15000</v>
      </c>
      <c r="C1671">
        <v>24</v>
      </c>
      <c r="D1671" s="25" t="s">
        <v>2979</v>
      </c>
      <c r="E1671">
        <v>2.4</v>
      </c>
      <c r="F1671" s="1">
        <v>9954.1949999999997</v>
      </c>
      <c r="G1671">
        <v>715</v>
      </c>
      <c r="H1671" s="44">
        <f t="shared" si="25"/>
        <v>8</v>
      </c>
      <c r="I1671" s="1">
        <v>250</v>
      </c>
      <c r="J1671" s="25" t="s">
        <v>3174</v>
      </c>
    </row>
    <row r="1672" spans="1:10" x14ac:dyDescent="0.25">
      <c r="A1672" t="s">
        <v>63</v>
      </c>
      <c r="B1672" s="1">
        <v>15000</v>
      </c>
      <c r="C1672">
        <v>12</v>
      </c>
      <c r="D1672" s="25" t="s">
        <v>2979</v>
      </c>
      <c r="E1672">
        <v>2.4</v>
      </c>
      <c r="F1672" s="1">
        <v>9949.6350000000002</v>
      </c>
      <c r="G1672">
        <v>29</v>
      </c>
      <c r="H1672" s="44">
        <f t="shared" si="25"/>
        <v>3</v>
      </c>
      <c r="I1672" s="1">
        <v>1000</v>
      </c>
      <c r="J1672" s="25" t="s">
        <v>3175</v>
      </c>
    </row>
    <row r="1673" spans="1:10" x14ac:dyDescent="0.25">
      <c r="A1673" t="s">
        <v>1807</v>
      </c>
      <c r="B1673" s="1">
        <v>10500</v>
      </c>
      <c r="C1673">
        <v>24</v>
      </c>
      <c r="D1673" s="25" t="s">
        <v>2979</v>
      </c>
      <c r="E1673">
        <v>2.4</v>
      </c>
      <c r="F1673" s="1">
        <v>9946.3649999999998</v>
      </c>
      <c r="G1673">
        <v>0</v>
      </c>
      <c r="H1673" s="44">
        <f t="shared" si="25"/>
        <v>1</v>
      </c>
      <c r="I1673" s="1">
        <v>250</v>
      </c>
      <c r="J1673" s="25" t="s">
        <v>3176</v>
      </c>
    </row>
    <row r="1674" spans="1:10" x14ac:dyDescent="0.25">
      <c r="A1674" t="s">
        <v>2435</v>
      </c>
      <c r="B1674" s="1">
        <v>30000</v>
      </c>
      <c r="C1674">
        <v>24</v>
      </c>
      <c r="D1674" s="25" t="s">
        <v>2979</v>
      </c>
      <c r="E1674">
        <v>2.4</v>
      </c>
      <c r="F1674" s="1">
        <v>9941.4600000000009</v>
      </c>
      <c r="G1674">
        <v>0</v>
      </c>
      <c r="H1674" s="44">
        <f t="shared" si="25"/>
        <v>1</v>
      </c>
      <c r="I1674" s="1">
        <v>3500</v>
      </c>
      <c r="J1674" s="25" t="s">
        <v>3177</v>
      </c>
    </row>
    <row r="1675" spans="1:10" x14ac:dyDescent="0.25">
      <c r="A1675" t="s">
        <v>2628</v>
      </c>
      <c r="B1675" s="1">
        <v>9930</v>
      </c>
      <c r="C1675">
        <v>12</v>
      </c>
      <c r="D1675" s="25" t="s">
        <v>2979</v>
      </c>
      <c r="E1675">
        <v>2.4</v>
      </c>
      <c r="F1675" s="1">
        <v>9930</v>
      </c>
      <c r="G1675">
        <v>0</v>
      </c>
      <c r="H1675" s="44">
        <f t="shared" si="25"/>
        <v>1</v>
      </c>
      <c r="I1675" s="1">
        <v>155</v>
      </c>
      <c r="J1675" s="25" t="s">
        <v>3178</v>
      </c>
    </row>
    <row r="1676" spans="1:10" x14ac:dyDescent="0.25">
      <c r="A1676" t="s">
        <v>376</v>
      </c>
      <c r="B1676" s="1">
        <v>12000</v>
      </c>
      <c r="C1676">
        <v>18</v>
      </c>
      <c r="D1676" s="25" t="s">
        <v>2979</v>
      </c>
      <c r="E1676">
        <v>2.4</v>
      </c>
      <c r="F1676" s="1">
        <v>9921.1949999999997</v>
      </c>
      <c r="G1676">
        <v>66</v>
      </c>
      <c r="H1676" s="44">
        <f t="shared" si="25"/>
        <v>5</v>
      </c>
      <c r="I1676" s="1">
        <v>500</v>
      </c>
      <c r="J1676" s="25" t="s">
        <v>3179</v>
      </c>
    </row>
    <row r="1677" spans="1:10" x14ac:dyDescent="0.25">
      <c r="A1677" t="s">
        <v>1726</v>
      </c>
      <c r="B1677" s="1">
        <v>10500</v>
      </c>
      <c r="C1677">
        <v>18</v>
      </c>
      <c r="D1677" s="25" t="s">
        <v>2979</v>
      </c>
      <c r="E1677">
        <v>2.4</v>
      </c>
      <c r="F1677" s="1">
        <v>9915.9000000000015</v>
      </c>
      <c r="G1677">
        <v>0</v>
      </c>
      <c r="H1677" s="44">
        <f t="shared" ref="H1677:H1740" si="26">VLOOKUP(G1677,$D$2:$F$9,3)</f>
        <v>1</v>
      </c>
      <c r="I1677" s="1">
        <v>250</v>
      </c>
      <c r="J1677" s="25" t="s">
        <v>3180</v>
      </c>
    </row>
    <row r="1678" spans="1:10" x14ac:dyDescent="0.25">
      <c r="A1678" t="s">
        <v>2605</v>
      </c>
      <c r="B1678" s="1">
        <v>15000</v>
      </c>
      <c r="C1678">
        <v>24</v>
      </c>
      <c r="D1678" s="25" t="s">
        <v>2979</v>
      </c>
      <c r="E1678">
        <v>2.4</v>
      </c>
      <c r="F1678" s="1">
        <v>9912.8850000000002</v>
      </c>
      <c r="G1678">
        <v>57</v>
      </c>
      <c r="H1678" s="44">
        <f t="shared" si="26"/>
        <v>4</v>
      </c>
      <c r="I1678" s="1">
        <v>0</v>
      </c>
      <c r="J1678" s="25" t="s">
        <v>3181</v>
      </c>
    </row>
    <row r="1679" spans="1:10" x14ac:dyDescent="0.25">
      <c r="A1679" t="s">
        <v>636</v>
      </c>
      <c r="B1679" s="1">
        <v>15000</v>
      </c>
      <c r="C1679">
        <v>24</v>
      </c>
      <c r="D1679" s="25" t="s">
        <v>2979</v>
      </c>
      <c r="E1679">
        <v>2.4</v>
      </c>
      <c r="F1679" s="1">
        <v>9899.9249999999993</v>
      </c>
      <c r="G1679">
        <v>607</v>
      </c>
      <c r="H1679" s="44">
        <f t="shared" si="26"/>
        <v>8</v>
      </c>
      <c r="I1679" s="1">
        <v>0.3</v>
      </c>
      <c r="J1679" s="25" t="s">
        <v>3182</v>
      </c>
    </row>
    <row r="1680" spans="1:10" x14ac:dyDescent="0.25">
      <c r="A1680" t="s">
        <v>848</v>
      </c>
      <c r="B1680" s="1">
        <v>30000</v>
      </c>
      <c r="C1680">
        <v>24</v>
      </c>
      <c r="D1680" s="25" t="s">
        <v>2979</v>
      </c>
      <c r="E1680">
        <v>2.4</v>
      </c>
      <c r="F1680" s="1">
        <v>9892.9650000000001</v>
      </c>
      <c r="G1680">
        <v>0</v>
      </c>
      <c r="H1680" s="44">
        <f t="shared" si="26"/>
        <v>1</v>
      </c>
      <c r="I1680" s="1">
        <v>3150</v>
      </c>
      <c r="J1680" s="25" t="s">
        <v>3183</v>
      </c>
    </row>
    <row r="1681" spans="1:10" x14ac:dyDescent="0.25">
      <c r="A1681" t="s">
        <v>1044</v>
      </c>
      <c r="B1681" s="1">
        <v>30000</v>
      </c>
      <c r="C1681">
        <v>36</v>
      </c>
      <c r="D1681" s="25" t="s">
        <v>2979</v>
      </c>
      <c r="E1681">
        <v>2.4</v>
      </c>
      <c r="F1681" s="1">
        <v>9871.1849999999995</v>
      </c>
      <c r="G1681">
        <v>0</v>
      </c>
      <c r="H1681" s="44">
        <f t="shared" si="26"/>
        <v>1</v>
      </c>
      <c r="I1681" s="1">
        <v>3500</v>
      </c>
      <c r="J1681" s="25" t="s">
        <v>3170</v>
      </c>
    </row>
    <row r="1682" spans="1:10" x14ac:dyDescent="0.25">
      <c r="A1682" t="s">
        <v>1361</v>
      </c>
      <c r="B1682" s="1">
        <v>15000</v>
      </c>
      <c r="C1682">
        <v>24</v>
      </c>
      <c r="D1682" s="25" t="s">
        <v>2979</v>
      </c>
      <c r="E1682">
        <v>2.4</v>
      </c>
      <c r="F1682" s="1">
        <v>9870.0750000000007</v>
      </c>
      <c r="G1682">
        <v>166</v>
      </c>
      <c r="H1682" s="44">
        <f t="shared" si="26"/>
        <v>7</v>
      </c>
      <c r="I1682" s="1">
        <v>0</v>
      </c>
      <c r="J1682" s="25" t="s">
        <v>3171</v>
      </c>
    </row>
    <row r="1683" spans="1:10" x14ac:dyDescent="0.25">
      <c r="A1683" t="s">
        <v>1808</v>
      </c>
      <c r="B1683" s="1">
        <v>12000</v>
      </c>
      <c r="C1683">
        <v>18</v>
      </c>
      <c r="D1683" s="25" t="s">
        <v>2979</v>
      </c>
      <c r="E1683">
        <v>2.4</v>
      </c>
      <c r="F1683" s="1">
        <v>9860.91</v>
      </c>
      <c r="G1683">
        <v>6</v>
      </c>
      <c r="H1683" s="44">
        <f t="shared" si="26"/>
        <v>2</v>
      </c>
      <c r="I1683" s="1">
        <v>500</v>
      </c>
      <c r="J1683" s="25" t="s">
        <v>3172</v>
      </c>
    </row>
    <row r="1684" spans="1:10" x14ac:dyDescent="0.25">
      <c r="A1684" t="s">
        <v>718</v>
      </c>
      <c r="B1684" s="1">
        <v>18000</v>
      </c>
      <c r="C1684">
        <v>24</v>
      </c>
      <c r="D1684" s="25" t="s">
        <v>2979</v>
      </c>
      <c r="E1684">
        <v>2.4</v>
      </c>
      <c r="F1684" s="1">
        <v>9855.8549999999996</v>
      </c>
      <c r="G1684">
        <v>0</v>
      </c>
      <c r="H1684" s="44">
        <f t="shared" si="26"/>
        <v>1</v>
      </c>
      <c r="I1684" s="1">
        <v>1500</v>
      </c>
      <c r="J1684" s="25" t="s">
        <v>3173</v>
      </c>
    </row>
    <row r="1685" spans="1:10" x14ac:dyDescent="0.25">
      <c r="A1685" t="s">
        <v>50</v>
      </c>
      <c r="B1685" s="1">
        <v>61500</v>
      </c>
      <c r="C1685">
        <v>36</v>
      </c>
      <c r="D1685" s="25" t="s">
        <v>2979</v>
      </c>
      <c r="E1685">
        <v>2.4</v>
      </c>
      <c r="F1685" s="1">
        <v>9851.9850000000006</v>
      </c>
      <c r="G1685">
        <v>0</v>
      </c>
      <c r="H1685" s="44">
        <f t="shared" si="26"/>
        <v>1</v>
      </c>
      <c r="I1685" s="1">
        <v>267.5</v>
      </c>
      <c r="J1685" s="25" t="s">
        <v>3174</v>
      </c>
    </row>
    <row r="1686" spans="1:10" x14ac:dyDescent="0.25">
      <c r="A1686" t="s">
        <v>302</v>
      </c>
      <c r="B1686" s="1">
        <v>15000</v>
      </c>
      <c r="C1686">
        <v>24</v>
      </c>
      <c r="D1686" s="25" t="s">
        <v>2979</v>
      </c>
      <c r="E1686">
        <v>2.4</v>
      </c>
      <c r="F1686" s="1">
        <v>9851.94</v>
      </c>
      <c r="G1686">
        <v>71</v>
      </c>
      <c r="H1686" s="44">
        <f t="shared" si="26"/>
        <v>5</v>
      </c>
      <c r="I1686" s="1">
        <v>1000</v>
      </c>
      <c r="J1686" s="25" t="s">
        <v>3175</v>
      </c>
    </row>
    <row r="1687" spans="1:10" x14ac:dyDescent="0.25">
      <c r="A1687" t="s">
        <v>2088</v>
      </c>
      <c r="B1687" s="1">
        <v>30000</v>
      </c>
      <c r="C1687">
        <v>24</v>
      </c>
      <c r="D1687" s="25" t="s">
        <v>2979</v>
      </c>
      <c r="E1687">
        <v>2.4</v>
      </c>
      <c r="F1687" s="1">
        <v>9851.0550000000003</v>
      </c>
      <c r="G1687">
        <v>0</v>
      </c>
      <c r="H1687" s="44">
        <f t="shared" si="26"/>
        <v>1</v>
      </c>
      <c r="I1687" s="1">
        <v>3445.25</v>
      </c>
      <c r="J1687" s="25" t="s">
        <v>3176</v>
      </c>
    </row>
    <row r="1688" spans="1:10" x14ac:dyDescent="0.25">
      <c r="A1688" t="s">
        <v>468</v>
      </c>
      <c r="B1688" s="1">
        <v>11250</v>
      </c>
      <c r="C1688">
        <v>18</v>
      </c>
      <c r="D1688" s="25" t="s">
        <v>2979</v>
      </c>
      <c r="E1688">
        <v>2.4</v>
      </c>
      <c r="F1688" s="1">
        <v>9849.33</v>
      </c>
      <c r="G1688">
        <v>0</v>
      </c>
      <c r="H1688" s="44">
        <f t="shared" si="26"/>
        <v>1</v>
      </c>
      <c r="I1688" s="1">
        <v>375</v>
      </c>
      <c r="J1688" s="25" t="s">
        <v>3177</v>
      </c>
    </row>
    <row r="1689" spans="1:10" x14ac:dyDescent="0.25">
      <c r="A1689" t="s">
        <v>2543</v>
      </c>
      <c r="B1689" s="1">
        <v>15000</v>
      </c>
      <c r="C1689">
        <v>24</v>
      </c>
      <c r="D1689" s="25" t="s">
        <v>2979</v>
      </c>
      <c r="E1689">
        <v>2.4</v>
      </c>
      <c r="F1689" s="1">
        <v>9846.8850000000002</v>
      </c>
      <c r="G1689">
        <v>83</v>
      </c>
      <c r="H1689" s="44">
        <f t="shared" si="26"/>
        <v>5</v>
      </c>
      <c r="I1689" s="1">
        <v>1000</v>
      </c>
      <c r="J1689" s="25" t="s">
        <v>3178</v>
      </c>
    </row>
    <row r="1690" spans="1:10" x14ac:dyDescent="0.25">
      <c r="A1690" t="s">
        <v>924</v>
      </c>
      <c r="B1690" s="1">
        <v>15000</v>
      </c>
      <c r="C1690">
        <v>24</v>
      </c>
      <c r="D1690" s="25" t="s">
        <v>2979</v>
      </c>
      <c r="E1690">
        <v>2.4</v>
      </c>
      <c r="F1690" s="1">
        <v>9837.1500000000015</v>
      </c>
      <c r="G1690">
        <v>0</v>
      </c>
      <c r="H1690" s="44">
        <f t="shared" si="26"/>
        <v>1</v>
      </c>
      <c r="I1690" s="1">
        <v>1000</v>
      </c>
      <c r="J1690" s="25" t="s">
        <v>3179</v>
      </c>
    </row>
    <row r="1691" spans="1:10" x14ac:dyDescent="0.25">
      <c r="A1691" t="s">
        <v>2600</v>
      </c>
      <c r="B1691" s="1">
        <v>15000</v>
      </c>
      <c r="C1691">
        <v>24</v>
      </c>
      <c r="D1691" s="25" t="s">
        <v>2979</v>
      </c>
      <c r="E1691">
        <v>2.4</v>
      </c>
      <c r="F1691" s="1">
        <v>9829.380000000001</v>
      </c>
      <c r="G1691">
        <v>0</v>
      </c>
      <c r="H1691" s="44">
        <f t="shared" si="26"/>
        <v>1</v>
      </c>
      <c r="I1691" s="1">
        <v>1000</v>
      </c>
      <c r="J1691" s="25" t="s">
        <v>3180</v>
      </c>
    </row>
    <row r="1692" spans="1:10" x14ac:dyDescent="0.25">
      <c r="A1692" t="s">
        <v>2092</v>
      </c>
      <c r="B1692" s="1">
        <v>12000</v>
      </c>
      <c r="C1692">
        <v>24</v>
      </c>
      <c r="D1692" s="25" t="s">
        <v>2979</v>
      </c>
      <c r="E1692">
        <v>2.4</v>
      </c>
      <c r="F1692" s="1">
        <v>9828.5999999999985</v>
      </c>
      <c r="G1692">
        <v>0</v>
      </c>
      <c r="H1692" s="44">
        <f t="shared" si="26"/>
        <v>1</v>
      </c>
      <c r="I1692" s="1">
        <v>500</v>
      </c>
      <c r="J1692" s="25" t="s">
        <v>3181</v>
      </c>
    </row>
    <row r="1693" spans="1:10" x14ac:dyDescent="0.25">
      <c r="A1693" t="s">
        <v>1804</v>
      </c>
      <c r="B1693" s="1">
        <v>12000</v>
      </c>
      <c r="C1693">
        <v>24</v>
      </c>
      <c r="D1693" s="25" t="s">
        <v>2979</v>
      </c>
      <c r="E1693">
        <v>2.4</v>
      </c>
      <c r="F1693" s="1">
        <v>9822.0149999999994</v>
      </c>
      <c r="G1693">
        <v>0</v>
      </c>
      <c r="H1693" s="44">
        <f t="shared" si="26"/>
        <v>1</v>
      </c>
      <c r="I1693" s="1">
        <v>752.30000000000007</v>
      </c>
      <c r="J1693" s="25" t="s">
        <v>3182</v>
      </c>
    </row>
    <row r="1694" spans="1:10" x14ac:dyDescent="0.25">
      <c r="A1694" t="s">
        <v>784</v>
      </c>
      <c r="B1694" s="1">
        <v>30000</v>
      </c>
      <c r="C1694">
        <v>24</v>
      </c>
      <c r="D1694" s="25" t="s">
        <v>2979</v>
      </c>
      <c r="E1694">
        <v>2.4</v>
      </c>
      <c r="F1694" s="1">
        <v>9820.74</v>
      </c>
      <c r="G1694">
        <v>0</v>
      </c>
      <c r="H1694" s="44">
        <f t="shared" si="26"/>
        <v>1</v>
      </c>
      <c r="I1694" s="1">
        <v>2250</v>
      </c>
      <c r="J1694" s="25" t="s">
        <v>3183</v>
      </c>
    </row>
    <row r="1695" spans="1:10" x14ac:dyDescent="0.25">
      <c r="A1695" t="s">
        <v>1548</v>
      </c>
      <c r="B1695" s="1">
        <v>15000</v>
      </c>
      <c r="C1695">
        <v>24</v>
      </c>
      <c r="D1695" s="25" t="s">
        <v>2979</v>
      </c>
      <c r="E1695">
        <v>2.4</v>
      </c>
      <c r="F1695" s="1">
        <v>9818.8050000000003</v>
      </c>
      <c r="G1695">
        <v>12</v>
      </c>
      <c r="H1695" s="44">
        <f t="shared" si="26"/>
        <v>3</v>
      </c>
      <c r="I1695" s="1">
        <v>1000</v>
      </c>
      <c r="J1695" s="25" t="s">
        <v>3170</v>
      </c>
    </row>
    <row r="1696" spans="1:10" x14ac:dyDescent="0.25">
      <c r="A1696" t="s">
        <v>965</v>
      </c>
      <c r="B1696" s="1">
        <v>15000</v>
      </c>
      <c r="C1696">
        <v>24</v>
      </c>
      <c r="D1696" s="25" t="s">
        <v>2979</v>
      </c>
      <c r="E1696">
        <v>2.4</v>
      </c>
      <c r="F1696" s="1">
        <v>9808.380000000001</v>
      </c>
      <c r="G1696">
        <v>0</v>
      </c>
      <c r="H1696" s="44">
        <f t="shared" si="26"/>
        <v>1</v>
      </c>
      <c r="I1696" s="1">
        <v>1000</v>
      </c>
      <c r="J1696" s="25" t="s">
        <v>3171</v>
      </c>
    </row>
    <row r="1697" spans="1:10" x14ac:dyDescent="0.25">
      <c r="A1697" t="s">
        <v>1120</v>
      </c>
      <c r="B1697" s="1">
        <v>12000</v>
      </c>
      <c r="C1697">
        <v>12</v>
      </c>
      <c r="D1697" s="25" t="s">
        <v>2979</v>
      </c>
      <c r="E1697">
        <v>2.4</v>
      </c>
      <c r="F1697" s="1">
        <v>9801.5399999999991</v>
      </c>
      <c r="G1697">
        <v>0</v>
      </c>
      <c r="H1697" s="44">
        <f t="shared" si="26"/>
        <v>1</v>
      </c>
      <c r="I1697" s="1">
        <v>500</v>
      </c>
      <c r="J1697" s="25" t="s">
        <v>3172</v>
      </c>
    </row>
    <row r="1698" spans="1:10" x14ac:dyDescent="0.25">
      <c r="A1698" t="s">
        <v>1846</v>
      </c>
      <c r="B1698" s="1">
        <v>15000</v>
      </c>
      <c r="C1698">
        <v>24</v>
      </c>
      <c r="D1698" s="25" t="s">
        <v>2979</v>
      </c>
      <c r="E1698">
        <v>2.4</v>
      </c>
      <c r="F1698" s="1">
        <v>9785.3549999999996</v>
      </c>
      <c r="G1698">
        <v>0</v>
      </c>
      <c r="H1698" s="44">
        <f t="shared" si="26"/>
        <v>1</v>
      </c>
      <c r="I1698" s="1">
        <v>1000</v>
      </c>
      <c r="J1698" s="25" t="s">
        <v>3173</v>
      </c>
    </row>
    <row r="1699" spans="1:10" x14ac:dyDescent="0.25">
      <c r="A1699" t="s">
        <v>746</v>
      </c>
      <c r="B1699" s="1">
        <v>13500</v>
      </c>
      <c r="C1699">
        <v>24</v>
      </c>
      <c r="D1699" s="25" t="s">
        <v>2979</v>
      </c>
      <c r="E1699">
        <v>2.4</v>
      </c>
      <c r="F1699" s="1">
        <v>9776.16</v>
      </c>
      <c r="G1699">
        <v>0</v>
      </c>
      <c r="H1699" s="44">
        <f t="shared" si="26"/>
        <v>1</v>
      </c>
      <c r="I1699" s="1">
        <v>750</v>
      </c>
      <c r="J1699" s="25" t="s">
        <v>3174</v>
      </c>
    </row>
    <row r="1700" spans="1:10" x14ac:dyDescent="0.25">
      <c r="A1700" t="s">
        <v>2838</v>
      </c>
      <c r="B1700" s="1">
        <v>15000</v>
      </c>
      <c r="C1700">
        <v>24</v>
      </c>
      <c r="D1700" s="25" t="s">
        <v>2979</v>
      </c>
      <c r="E1700">
        <v>2.4</v>
      </c>
      <c r="F1700" s="1">
        <v>9776.0999999999985</v>
      </c>
      <c r="G1700">
        <v>0</v>
      </c>
      <c r="H1700" s="44">
        <f t="shared" si="26"/>
        <v>1</v>
      </c>
      <c r="I1700" s="1">
        <v>1000</v>
      </c>
      <c r="J1700" s="25" t="s">
        <v>3175</v>
      </c>
    </row>
    <row r="1701" spans="1:10" x14ac:dyDescent="0.25">
      <c r="A1701" t="s">
        <v>1882</v>
      </c>
      <c r="B1701" s="1">
        <v>10200</v>
      </c>
      <c r="C1701">
        <v>24</v>
      </c>
      <c r="D1701" s="25" t="s">
        <v>2979</v>
      </c>
      <c r="E1701">
        <v>2.4</v>
      </c>
      <c r="F1701" s="1">
        <v>9769.7249999999985</v>
      </c>
      <c r="G1701">
        <v>0</v>
      </c>
      <c r="H1701" s="44">
        <f t="shared" si="26"/>
        <v>1</v>
      </c>
      <c r="I1701" s="1">
        <v>200</v>
      </c>
      <c r="J1701" s="25" t="s">
        <v>3176</v>
      </c>
    </row>
    <row r="1702" spans="1:10" x14ac:dyDescent="0.25">
      <c r="A1702" t="s">
        <v>2401</v>
      </c>
      <c r="B1702" s="1">
        <v>13800</v>
      </c>
      <c r="C1702">
        <v>24</v>
      </c>
      <c r="D1702" s="25" t="s">
        <v>2979</v>
      </c>
      <c r="E1702">
        <v>2.4</v>
      </c>
      <c r="F1702" s="1">
        <v>9768.33</v>
      </c>
      <c r="G1702">
        <v>0</v>
      </c>
      <c r="H1702" s="44">
        <f t="shared" si="26"/>
        <v>1</v>
      </c>
      <c r="I1702" s="1">
        <v>575</v>
      </c>
      <c r="J1702" s="25" t="s">
        <v>3177</v>
      </c>
    </row>
    <row r="1703" spans="1:10" x14ac:dyDescent="0.25">
      <c r="A1703" t="s">
        <v>1654</v>
      </c>
      <c r="B1703" s="1">
        <v>12000</v>
      </c>
      <c r="C1703">
        <v>24</v>
      </c>
      <c r="D1703" s="25" t="s">
        <v>2979</v>
      </c>
      <c r="E1703">
        <v>2.4</v>
      </c>
      <c r="F1703" s="1">
        <v>9752.8050000000003</v>
      </c>
      <c r="G1703">
        <v>0</v>
      </c>
      <c r="H1703" s="44">
        <f t="shared" si="26"/>
        <v>1</v>
      </c>
      <c r="I1703" s="1">
        <v>573.9</v>
      </c>
      <c r="J1703" s="25" t="s">
        <v>3178</v>
      </c>
    </row>
    <row r="1704" spans="1:10" x14ac:dyDescent="0.25">
      <c r="A1704" t="s">
        <v>713</v>
      </c>
      <c r="B1704" s="1">
        <v>15750</v>
      </c>
      <c r="C1704">
        <v>18</v>
      </c>
      <c r="D1704" s="25" t="s">
        <v>2979</v>
      </c>
      <c r="E1704">
        <v>2.4</v>
      </c>
      <c r="F1704" s="1">
        <v>9750</v>
      </c>
      <c r="G1704">
        <v>197</v>
      </c>
      <c r="H1704" s="44">
        <f t="shared" si="26"/>
        <v>8</v>
      </c>
      <c r="I1704" s="1">
        <v>0</v>
      </c>
      <c r="J1704" s="25" t="s">
        <v>3179</v>
      </c>
    </row>
    <row r="1705" spans="1:10" x14ac:dyDescent="0.25">
      <c r="A1705" t="s">
        <v>2323</v>
      </c>
      <c r="B1705" s="1">
        <v>19500</v>
      </c>
      <c r="C1705">
        <v>24</v>
      </c>
      <c r="D1705" s="25" t="s">
        <v>2979</v>
      </c>
      <c r="E1705">
        <v>2.4</v>
      </c>
      <c r="F1705" s="1">
        <v>9748.89</v>
      </c>
      <c r="G1705">
        <v>0</v>
      </c>
      <c r="H1705" s="44">
        <f t="shared" si="26"/>
        <v>1</v>
      </c>
      <c r="I1705" s="1">
        <v>1750</v>
      </c>
      <c r="J1705" s="25" t="s">
        <v>3180</v>
      </c>
    </row>
    <row r="1706" spans="1:10" x14ac:dyDescent="0.25">
      <c r="A1706" t="s">
        <v>1801</v>
      </c>
      <c r="B1706" s="1">
        <v>18000</v>
      </c>
      <c r="C1706">
        <v>24</v>
      </c>
      <c r="D1706" s="25" t="s">
        <v>2979</v>
      </c>
      <c r="E1706">
        <v>2.4</v>
      </c>
      <c r="F1706" s="1">
        <v>9748.7849999999999</v>
      </c>
      <c r="G1706">
        <v>24</v>
      </c>
      <c r="H1706" s="44">
        <f t="shared" si="26"/>
        <v>3</v>
      </c>
      <c r="I1706" s="1">
        <v>0</v>
      </c>
      <c r="J1706" s="25" t="s">
        <v>3181</v>
      </c>
    </row>
    <row r="1707" spans="1:10" x14ac:dyDescent="0.25">
      <c r="A1707" t="s">
        <v>1350</v>
      </c>
      <c r="B1707" s="1">
        <v>18000</v>
      </c>
      <c r="C1707">
        <v>24</v>
      </c>
      <c r="D1707" s="25" t="s">
        <v>2979</v>
      </c>
      <c r="E1707">
        <v>2.4</v>
      </c>
      <c r="F1707" s="1">
        <v>9748.5</v>
      </c>
      <c r="G1707">
        <v>18</v>
      </c>
      <c r="H1707" s="44">
        <f t="shared" si="26"/>
        <v>3</v>
      </c>
      <c r="I1707" s="1">
        <v>212.5</v>
      </c>
      <c r="J1707" s="25" t="s">
        <v>3182</v>
      </c>
    </row>
    <row r="1708" spans="1:10" x14ac:dyDescent="0.25">
      <c r="A1708" t="s">
        <v>1114</v>
      </c>
      <c r="B1708" s="1">
        <v>18000</v>
      </c>
      <c r="C1708">
        <v>24</v>
      </c>
      <c r="D1708" s="25" t="s">
        <v>2979</v>
      </c>
      <c r="E1708">
        <v>2.4</v>
      </c>
      <c r="F1708" s="1">
        <v>9742.98</v>
      </c>
      <c r="G1708">
        <v>0</v>
      </c>
      <c r="H1708" s="44">
        <f t="shared" si="26"/>
        <v>1</v>
      </c>
      <c r="I1708" s="1">
        <v>1500</v>
      </c>
      <c r="J1708" s="25" t="s">
        <v>3183</v>
      </c>
    </row>
    <row r="1709" spans="1:10" x14ac:dyDescent="0.25">
      <c r="A1709" t="s">
        <v>988</v>
      </c>
      <c r="B1709" s="1">
        <v>22500</v>
      </c>
      <c r="C1709">
        <v>24</v>
      </c>
      <c r="D1709" s="25" t="s">
        <v>2979</v>
      </c>
      <c r="E1709">
        <v>2.4</v>
      </c>
      <c r="F1709" s="1">
        <v>9734.9699999999993</v>
      </c>
      <c r="G1709">
        <v>0</v>
      </c>
      <c r="H1709" s="44">
        <f t="shared" si="26"/>
        <v>1</v>
      </c>
      <c r="I1709" s="1">
        <v>2250</v>
      </c>
      <c r="J1709" s="25" t="s">
        <v>3170</v>
      </c>
    </row>
    <row r="1710" spans="1:10" x14ac:dyDescent="0.25">
      <c r="A1710" t="s">
        <v>2361</v>
      </c>
      <c r="B1710" s="1">
        <v>23250</v>
      </c>
      <c r="C1710">
        <v>24</v>
      </c>
      <c r="D1710" s="25" t="s">
        <v>2979</v>
      </c>
      <c r="E1710">
        <v>2.4</v>
      </c>
      <c r="F1710" s="1">
        <v>9734.34</v>
      </c>
      <c r="G1710">
        <v>0</v>
      </c>
      <c r="H1710" s="44">
        <f t="shared" si="26"/>
        <v>1</v>
      </c>
      <c r="I1710" s="1">
        <v>2375</v>
      </c>
      <c r="J1710" s="25" t="s">
        <v>3171</v>
      </c>
    </row>
    <row r="1711" spans="1:10" x14ac:dyDescent="0.25">
      <c r="A1711" t="s">
        <v>1613</v>
      </c>
      <c r="B1711" s="1">
        <v>12000</v>
      </c>
      <c r="C1711">
        <v>12</v>
      </c>
      <c r="D1711" s="25" t="s">
        <v>2979</v>
      </c>
      <c r="E1711">
        <v>2.4</v>
      </c>
      <c r="F1711" s="1">
        <v>9729.7800000000007</v>
      </c>
      <c r="G1711">
        <v>0</v>
      </c>
      <c r="H1711" s="44">
        <f t="shared" si="26"/>
        <v>1</v>
      </c>
      <c r="I1711" s="1">
        <v>500</v>
      </c>
      <c r="J1711" s="25" t="s">
        <v>3172</v>
      </c>
    </row>
    <row r="1712" spans="1:10" x14ac:dyDescent="0.25">
      <c r="A1712" t="s">
        <v>931</v>
      </c>
      <c r="B1712" s="1">
        <v>19650</v>
      </c>
      <c r="C1712">
        <v>24</v>
      </c>
      <c r="D1712" s="25" t="s">
        <v>2979</v>
      </c>
      <c r="E1712">
        <v>2.4</v>
      </c>
      <c r="F1712" s="1">
        <v>9705.630000000001</v>
      </c>
      <c r="G1712">
        <v>63</v>
      </c>
      <c r="H1712" s="44">
        <f t="shared" si="26"/>
        <v>5</v>
      </c>
      <c r="I1712" s="1">
        <v>0</v>
      </c>
      <c r="J1712" s="25" t="s">
        <v>3173</v>
      </c>
    </row>
    <row r="1713" spans="1:10" x14ac:dyDescent="0.25">
      <c r="A1713" t="s">
        <v>2636</v>
      </c>
      <c r="B1713" s="1">
        <v>16500</v>
      </c>
      <c r="C1713">
        <v>24</v>
      </c>
      <c r="D1713" s="25" t="s">
        <v>2979</v>
      </c>
      <c r="E1713">
        <v>2.4</v>
      </c>
      <c r="F1713" s="1">
        <v>9701.2199999999993</v>
      </c>
      <c r="G1713">
        <v>0</v>
      </c>
      <c r="H1713" s="44">
        <f t="shared" si="26"/>
        <v>1</v>
      </c>
      <c r="I1713" s="1">
        <v>1250</v>
      </c>
      <c r="J1713" s="25" t="s">
        <v>3174</v>
      </c>
    </row>
    <row r="1714" spans="1:10" x14ac:dyDescent="0.25">
      <c r="A1714" t="s">
        <v>1763</v>
      </c>
      <c r="B1714" s="1">
        <v>15000</v>
      </c>
      <c r="C1714">
        <v>24</v>
      </c>
      <c r="D1714" s="25" t="s">
        <v>2979</v>
      </c>
      <c r="E1714">
        <v>2.4</v>
      </c>
      <c r="F1714" s="1">
        <v>9699.24</v>
      </c>
      <c r="G1714">
        <v>47</v>
      </c>
      <c r="H1714" s="44">
        <f t="shared" si="26"/>
        <v>4</v>
      </c>
      <c r="I1714" s="1">
        <v>1038.6750000000002</v>
      </c>
      <c r="J1714" s="25" t="s">
        <v>3175</v>
      </c>
    </row>
    <row r="1715" spans="1:10" x14ac:dyDescent="0.25">
      <c r="A1715" t="s">
        <v>2124</v>
      </c>
      <c r="B1715" s="1">
        <v>22500</v>
      </c>
      <c r="C1715">
        <v>24</v>
      </c>
      <c r="D1715" s="25" t="s">
        <v>2979</v>
      </c>
      <c r="E1715">
        <v>2.4</v>
      </c>
      <c r="F1715" s="1">
        <v>9691.92</v>
      </c>
      <c r="G1715">
        <v>0</v>
      </c>
      <c r="H1715" s="44">
        <f t="shared" si="26"/>
        <v>1</v>
      </c>
      <c r="I1715" s="1">
        <v>2018.55</v>
      </c>
      <c r="J1715" s="25" t="s">
        <v>3176</v>
      </c>
    </row>
    <row r="1716" spans="1:10" x14ac:dyDescent="0.25">
      <c r="A1716" t="s">
        <v>802</v>
      </c>
      <c r="B1716" s="1">
        <v>15000</v>
      </c>
      <c r="C1716">
        <v>12</v>
      </c>
      <c r="D1716" s="25" t="s">
        <v>2979</v>
      </c>
      <c r="E1716">
        <v>2.4</v>
      </c>
      <c r="F1716" s="1">
        <v>9687</v>
      </c>
      <c r="G1716">
        <v>24</v>
      </c>
      <c r="H1716" s="44">
        <f t="shared" si="26"/>
        <v>3</v>
      </c>
      <c r="I1716" s="1">
        <v>250</v>
      </c>
      <c r="J1716" s="25" t="s">
        <v>3177</v>
      </c>
    </row>
    <row r="1717" spans="1:10" x14ac:dyDescent="0.25">
      <c r="A1717" t="s">
        <v>1865</v>
      </c>
      <c r="B1717" s="1">
        <v>15000</v>
      </c>
      <c r="C1717">
        <v>24</v>
      </c>
      <c r="D1717" s="25" t="s">
        <v>2979</v>
      </c>
      <c r="E1717">
        <v>2.4</v>
      </c>
      <c r="F1717" s="1">
        <v>9685.02</v>
      </c>
      <c r="G1717">
        <v>0</v>
      </c>
      <c r="H1717" s="44">
        <f t="shared" si="26"/>
        <v>1</v>
      </c>
      <c r="I1717" s="1">
        <v>1000</v>
      </c>
      <c r="J1717" s="25" t="s">
        <v>3178</v>
      </c>
    </row>
    <row r="1718" spans="1:10" x14ac:dyDescent="0.25">
      <c r="A1718" t="s">
        <v>22</v>
      </c>
      <c r="B1718" s="1">
        <v>15000</v>
      </c>
      <c r="C1718">
        <v>24</v>
      </c>
      <c r="D1718" s="25" t="s">
        <v>2979</v>
      </c>
      <c r="E1718">
        <v>2.4</v>
      </c>
      <c r="F1718" s="1">
        <v>9655.98</v>
      </c>
      <c r="G1718">
        <v>0</v>
      </c>
      <c r="H1718" s="44">
        <f t="shared" si="26"/>
        <v>1</v>
      </c>
      <c r="I1718" s="1">
        <v>1000</v>
      </c>
      <c r="J1718" s="25" t="s">
        <v>3179</v>
      </c>
    </row>
    <row r="1719" spans="1:10" x14ac:dyDescent="0.25">
      <c r="A1719" t="s">
        <v>2387</v>
      </c>
      <c r="B1719" s="1">
        <v>15000</v>
      </c>
      <c r="C1719">
        <v>24</v>
      </c>
      <c r="D1719" s="25" t="s">
        <v>2979</v>
      </c>
      <c r="E1719">
        <v>2.4</v>
      </c>
      <c r="F1719" s="1">
        <v>9648.75</v>
      </c>
      <c r="G1719">
        <v>0</v>
      </c>
      <c r="H1719" s="44">
        <f t="shared" si="26"/>
        <v>1</v>
      </c>
      <c r="I1719" s="1">
        <v>1000</v>
      </c>
      <c r="J1719" s="25" t="s">
        <v>3180</v>
      </c>
    </row>
    <row r="1720" spans="1:10" x14ac:dyDescent="0.25">
      <c r="A1720" t="s">
        <v>589</v>
      </c>
      <c r="B1720" s="1">
        <v>15000</v>
      </c>
      <c r="C1720">
        <v>24</v>
      </c>
      <c r="D1720" s="25" t="s">
        <v>2979</v>
      </c>
      <c r="E1720">
        <v>2.4</v>
      </c>
      <c r="F1720" s="1">
        <v>9639.06</v>
      </c>
      <c r="G1720">
        <v>0</v>
      </c>
      <c r="H1720" s="44">
        <f t="shared" si="26"/>
        <v>1</v>
      </c>
      <c r="I1720" s="1">
        <v>1000</v>
      </c>
      <c r="J1720" s="25" t="s">
        <v>3181</v>
      </c>
    </row>
    <row r="1721" spans="1:10" x14ac:dyDescent="0.25">
      <c r="A1721" t="s">
        <v>2433</v>
      </c>
      <c r="B1721" s="1">
        <v>30000</v>
      </c>
      <c r="C1721">
        <v>24</v>
      </c>
      <c r="D1721" s="25" t="s">
        <v>2979</v>
      </c>
      <c r="E1721">
        <v>2.4</v>
      </c>
      <c r="F1721" s="1">
        <v>9630.8549999999996</v>
      </c>
      <c r="G1721">
        <v>108</v>
      </c>
      <c r="H1721" s="44">
        <f t="shared" si="26"/>
        <v>6</v>
      </c>
      <c r="I1721" s="1">
        <v>1001.725</v>
      </c>
      <c r="J1721" s="25" t="s">
        <v>3182</v>
      </c>
    </row>
    <row r="1722" spans="1:10" x14ac:dyDescent="0.25">
      <c r="A1722" t="s">
        <v>884</v>
      </c>
      <c r="B1722" s="1">
        <v>10500</v>
      </c>
      <c r="C1722">
        <v>12</v>
      </c>
      <c r="D1722" s="25" t="s">
        <v>2979</v>
      </c>
      <c r="E1722">
        <v>2.4</v>
      </c>
      <c r="F1722" s="1">
        <v>9623.73</v>
      </c>
      <c r="G1722">
        <v>77</v>
      </c>
      <c r="H1722" s="44">
        <f t="shared" si="26"/>
        <v>5</v>
      </c>
      <c r="I1722" s="1">
        <v>250</v>
      </c>
      <c r="J1722" s="25" t="s">
        <v>3183</v>
      </c>
    </row>
    <row r="1723" spans="1:10" x14ac:dyDescent="0.25">
      <c r="A1723" t="s">
        <v>435</v>
      </c>
      <c r="B1723" s="1">
        <v>18000</v>
      </c>
      <c r="C1723">
        <v>24</v>
      </c>
      <c r="D1723" s="25" t="s">
        <v>2979</v>
      </c>
      <c r="E1723">
        <v>2.4</v>
      </c>
      <c r="F1723" s="1">
        <v>9621.27</v>
      </c>
      <c r="G1723">
        <v>0</v>
      </c>
      <c r="H1723" s="44">
        <f t="shared" si="26"/>
        <v>1</v>
      </c>
      <c r="I1723" s="1">
        <v>125</v>
      </c>
      <c r="J1723" s="25" t="s">
        <v>3170</v>
      </c>
    </row>
    <row r="1724" spans="1:10" x14ac:dyDescent="0.25">
      <c r="A1724" t="s">
        <v>1238</v>
      </c>
      <c r="B1724" s="1">
        <v>16500</v>
      </c>
      <c r="C1724">
        <v>24</v>
      </c>
      <c r="D1724" s="25" t="s">
        <v>2979</v>
      </c>
      <c r="E1724">
        <v>2.4</v>
      </c>
      <c r="F1724" s="1">
        <v>9620.94</v>
      </c>
      <c r="G1724">
        <v>37</v>
      </c>
      <c r="H1724" s="44">
        <f t="shared" si="26"/>
        <v>4</v>
      </c>
      <c r="I1724" s="1">
        <v>0</v>
      </c>
      <c r="J1724" s="25" t="s">
        <v>3171</v>
      </c>
    </row>
    <row r="1725" spans="1:10" x14ac:dyDescent="0.25">
      <c r="A1725" t="s">
        <v>2368</v>
      </c>
      <c r="B1725" s="1">
        <v>23700</v>
      </c>
      <c r="C1725">
        <v>12</v>
      </c>
      <c r="D1725" s="25" t="s">
        <v>2979</v>
      </c>
      <c r="E1725">
        <v>2.4</v>
      </c>
      <c r="F1725" s="1">
        <v>9620.5650000000005</v>
      </c>
      <c r="G1725">
        <v>0</v>
      </c>
      <c r="H1725" s="44">
        <f t="shared" si="26"/>
        <v>1</v>
      </c>
      <c r="I1725" s="1">
        <v>2450</v>
      </c>
      <c r="J1725" s="25" t="s">
        <v>3172</v>
      </c>
    </row>
    <row r="1726" spans="1:10" x14ac:dyDescent="0.25">
      <c r="A1726" t="s">
        <v>56</v>
      </c>
      <c r="B1726" s="1">
        <v>15000</v>
      </c>
      <c r="C1726">
        <v>24</v>
      </c>
      <c r="D1726" s="25" t="s">
        <v>2979</v>
      </c>
      <c r="E1726">
        <v>2.4</v>
      </c>
      <c r="F1726" s="1">
        <v>9619.6049999999996</v>
      </c>
      <c r="G1726">
        <v>980</v>
      </c>
      <c r="H1726" s="44">
        <f t="shared" si="26"/>
        <v>8</v>
      </c>
      <c r="I1726" s="1">
        <v>0</v>
      </c>
      <c r="J1726" s="25" t="s">
        <v>3173</v>
      </c>
    </row>
    <row r="1727" spans="1:10" x14ac:dyDescent="0.25">
      <c r="A1727" t="s">
        <v>1871</v>
      </c>
      <c r="B1727" s="1">
        <v>10500</v>
      </c>
      <c r="C1727">
        <v>24</v>
      </c>
      <c r="D1727" s="25" t="s">
        <v>2979</v>
      </c>
      <c r="E1727">
        <v>2.4</v>
      </c>
      <c r="F1727" s="1">
        <v>9618.9449999999997</v>
      </c>
      <c r="G1727">
        <v>0</v>
      </c>
      <c r="H1727" s="44">
        <f t="shared" si="26"/>
        <v>1</v>
      </c>
      <c r="I1727" s="1">
        <v>250</v>
      </c>
      <c r="J1727" s="25" t="s">
        <v>3174</v>
      </c>
    </row>
    <row r="1728" spans="1:10" x14ac:dyDescent="0.25">
      <c r="A1728" t="s">
        <v>1504</v>
      </c>
      <c r="B1728" s="1">
        <v>10500</v>
      </c>
      <c r="C1728">
        <v>24</v>
      </c>
      <c r="D1728" s="25" t="s">
        <v>2979</v>
      </c>
      <c r="E1728">
        <v>2.4</v>
      </c>
      <c r="F1728" s="1">
        <v>9600.27</v>
      </c>
      <c r="G1728">
        <v>82</v>
      </c>
      <c r="H1728" s="44">
        <f t="shared" si="26"/>
        <v>5</v>
      </c>
      <c r="I1728" s="1">
        <v>250</v>
      </c>
      <c r="J1728" s="25" t="s">
        <v>3175</v>
      </c>
    </row>
    <row r="1729" spans="1:10" x14ac:dyDescent="0.25">
      <c r="A1729" t="s">
        <v>781</v>
      </c>
      <c r="B1729" s="1">
        <v>180000</v>
      </c>
      <c r="C1729">
        <v>36</v>
      </c>
      <c r="D1729" s="25" t="s">
        <v>2979</v>
      </c>
      <c r="E1729">
        <v>2.4</v>
      </c>
      <c r="F1729" s="1">
        <v>9588.33</v>
      </c>
      <c r="G1729">
        <v>0</v>
      </c>
      <c r="H1729" s="44">
        <f t="shared" si="26"/>
        <v>1</v>
      </c>
      <c r="I1729" s="1">
        <v>2437.5</v>
      </c>
      <c r="J1729" s="25" t="s">
        <v>3176</v>
      </c>
    </row>
    <row r="1730" spans="1:10" x14ac:dyDescent="0.25">
      <c r="A1730" t="s">
        <v>1894</v>
      </c>
      <c r="B1730" s="1">
        <v>19500</v>
      </c>
      <c r="C1730">
        <v>24</v>
      </c>
      <c r="D1730" s="25" t="s">
        <v>2979</v>
      </c>
      <c r="E1730">
        <v>2.4</v>
      </c>
      <c r="F1730" s="1">
        <v>9577.2150000000001</v>
      </c>
      <c r="G1730">
        <v>0</v>
      </c>
      <c r="H1730" s="44">
        <f t="shared" si="26"/>
        <v>1</v>
      </c>
      <c r="I1730" s="1">
        <v>1750</v>
      </c>
      <c r="J1730" s="25" t="s">
        <v>3177</v>
      </c>
    </row>
    <row r="1731" spans="1:10" x14ac:dyDescent="0.25">
      <c r="A1731" t="s">
        <v>387</v>
      </c>
      <c r="B1731" s="1">
        <v>10500</v>
      </c>
      <c r="C1731">
        <v>24</v>
      </c>
      <c r="D1731" s="25" t="s">
        <v>2979</v>
      </c>
      <c r="E1731">
        <v>2.4</v>
      </c>
      <c r="F1731" s="1">
        <v>9570.2849999999999</v>
      </c>
      <c r="G1731">
        <v>35</v>
      </c>
      <c r="H1731" s="44">
        <f t="shared" si="26"/>
        <v>4</v>
      </c>
      <c r="I1731" s="1">
        <v>250</v>
      </c>
      <c r="J1731" s="25" t="s">
        <v>3178</v>
      </c>
    </row>
    <row r="1732" spans="1:10" x14ac:dyDescent="0.25">
      <c r="A1732" t="s">
        <v>295</v>
      </c>
      <c r="B1732" s="1">
        <v>12750</v>
      </c>
      <c r="C1732">
        <v>24</v>
      </c>
      <c r="D1732" s="25" t="s">
        <v>2979</v>
      </c>
      <c r="E1732">
        <v>2.4</v>
      </c>
      <c r="F1732" s="1">
        <v>9562.4549999999999</v>
      </c>
      <c r="G1732">
        <v>62</v>
      </c>
      <c r="H1732" s="44">
        <f t="shared" si="26"/>
        <v>5</v>
      </c>
      <c r="I1732" s="1">
        <v>0</v>
      </c>
      <c r="J1732" s="25" t="s">
        <v>3179</v>
      </c>
    </row>
    <row r="1733" spans="1:10" x14ac:dyDescent="0.25">
      <c r="A1733" t="s">
        <v>992</v>
      </c>
      <c r="B1733" s="1">
        <v>15000</v>
      </c>
      <c r="C1733">
        <v>24</v>
      </c>
      <c r="D1733" s="25" t="s">
        <v>2979</v>
      </c>
      <c r="E1733">
        <v>2.4</v>
      </c>
      <c r="F1733" s="1">
        <v>9533.31</v>
      </c>
      <c r="G1733">
        <v>0</v>
      </c>
      <c r="H1733" s="44">
        <f t="shared" si="26"/>
        <v>1</v>
      </c>
      <c r="I1733" s="1">
        <v>1000</v>
      </c>
      <c r="J1733" s="25" t="s">
        <v>3180</v>
      </c>
    </row>
    <row r="1734" spans="1:10" x14ac:dyDescent="0.25">
      <c r="A1734" t="s">
        <v>2037</v>
      </c>
      <c r="B1734" s="1">
        <v>18000</v>
      </c>
      <c r="C1734">
        <v>24</v>
      </c>
      <c r="D1734" s="25" t="s">
        <v>2979</v>
      </c>
      <c r="E1734">
        <v>2.4</v>
      </c>
      <c r="F1734" s="1">
        <v>9524.8050000000003</v>
      </c>
      <c r="G1734">
        <v>0</v>
      </c>
      <c r="H1734" s="44">
        <f t="shared" si="26"/>
        <v>1</v>
      </c>
      <c r="I1734" s="1">
        <v>1500</v>
      </c>
      <c r="J1734" s="25" t="s">
        <v>3181</v>
      </c>
    </row>
    <row r="1735" spans="1:10" x14ac:dyDescent="0.25">
      <c r="A1735" t="s">
        <v>2102</v>
      </c>
      <c r="B1735" s="1">
        <v>30000</v>
      </c>
      <c r="C1735">
        <v>24</v>
      </c>
      <c r="D1735" s="25" t="s">
        <v>2979</v>
      </c>
      <c r="E1735">
        <v>2.4</v>
      </c>
      <c r="F1735" s="1">
        <v>9503.625</v>
      </c>
      <c r="G1735">
        <v>0</v>
      </c>
      <c r="H1735" s="44">
        <f t="shared" si="26"/>
        <v>1</v>
      </c>
      <c r="I1735" s="1">
        <v>2620</v>
      </c>
      <c r="J1735" s="25" t="s">
        <v>3182</v>
      </c>
    </row>
    <row r="1736" spans="1:10" x14ac:dyDescent="0.25">
      <c r="A1736" t="s">
        <v>1295</v>
      </c>
      <c r="B1736" s="1">
        <v>15000</v>
      </c>
      <c r="C1736">
        <v>24</v>
      </c>
      <c r="D1736" s="25" t="s">
        <v>2979</v>
      </c>
      <c r="E1736">
        <v>2.4</v>
      </c>
      <c r="F1736" s="1">
        <v>9501.81</v>
      </c>
      <c r="G1736">
        <v>9</v>
      </c>
      <c r="H1736" s="44">
        <f t="shared" si="26"/>
        <v>3</v>
      </c>
      <c r="I1736" s="1">
        <v>1000</v>
      </c>
      <c r="J1736" s="25" t="s">
        <v>3183</v>
      </c>
    </row>
    <row r="1737" spans="1:10" x14ac:dyDescent="0.25">
      <c r="A1737" t="s">
        <v>1363</v>
      </c>
      <c r="B1737" s="1">
        <v>18000</v>
      </c>
      <c r="C1737">
        <v>24</v>
      </c>
      <c r="D1737" s="25" t="s">
        <v>2979</v>
      </c>
      <c r="E1737">
        <v>2.4</v>
      </c>
      <c r="F1737" s="1">
        <v>9498.48</v>
      </c>
      <c r="G1737">
        <v>0</v>
      </c>
      <c r="H1737" s="44">
        <f t="shared" si="26"/>
        <v>1</v>
      </c>
      <c r="I1737" s="1">
        <v>1500</v>
      </c>
      <c r="J1737" s="25" t="s">
        <v>3170</v>
      </c>
    </row>
    <row r="1738" spans="1:10" x14ac:dyDescent="0.25">
      <c r="A1738" t="s">
        <v>1015</v>
      </c>
      <c r="B1738" s="1">
        <v>22500</v>
      </c>
      <c r="C1738">
        <v>24</v>
      </c>
      <c r="D1738" s="25" t="s">
        <v>2979</v>
      </c>
      <c r="E1738">
        <v>2.4</v>
      </c>
      <c r="F1738" s="1">
        <v>9492.7800000000007</v>
      </c>
      <c r="G1738">
        <v>40</v>
      </c>
      <c r="H1738" s="44">
        <f t="shared" si="26"/>
        <v>4</v>
      </c>
      <c r="I1738" s="1">
        <v>2250</v>
      </c>
      <c r="J1738" s="25" t="s">
        <v>3171</v>
      </c>
    </row>
    <row r="1739" spans="1:10" x14ac:dyDescent="0.25">
      <c r="A1739" t="s">
        <v>1021</v>
      </c>
      <c r="B1739" s="1">
        <v>12000</v>
      </c>
      <c r="C1739">
        <v>24</v>
      </c>
      <c r="D1739" s="25" t="s">
        <v>2979</v>
      </c>
      <c r="E1739">
        <v>2.4</v>
      </c>
      <c r="F1739" s="1">
        <v>9491.7899999999991</v>
      </c>
      <c r="G1739">
        <v>0</v>
      </c>
      <c r="H1739" s="44">
        <f t="shared" si="26"/>
        <v>1</v>
      </c>
      <c r="I1739" s="1">
        <v>0</v>
      </c>
      <c r="J1739" s="25" t="s">
        <v>3172</v>
      </c>
    </row>
    <row r="1740" spans="1:10" x14ac:dyDescent="0.25">
      <c r="A1740" t="s">
        <v>1307</v>
      </c>
      <c r="B1740" s="1">
        <v>18750</v>
      </c>
      <c r="C1740">
        <v>24</v>
      </c>
      <c r="D1740" s="25" t="s">
        <v>2979</v>
      </c>
      <c r="E1740">
        <v>2.4</v>
      </c>
      <c r="F1740" s="1">
        <v>9482.82</v>
      </c>
      <c r="G1740">
        <v>60</v>
      </c>
      <c r="H1740" s="44">
        <f t="shared" si="26"/>
        <v>4</v>
      </c>
      <c r="I1740" s="1">
        <v>0</v>
      </c>
      <c r="J1740" s="25" t="s">
        <v>3173</v>
      </c>
    </row>
    <row r="1741" spans="1:10" x14ac:dyDescent="0.25">
      <c r="A1741" t="s">
        <v>309</v>
      </c>
      <c r="B1741" s="1">
        <v>15300</v>
      </c>
      <c r="C1741">
        <v>24</v>
      </c>
      <c r="D1741" s="25" t="s">
        <v>2979</v>
      </c>
      <c r="E1741">
        <v>2.4</v>
      </c>
      <c r="F1741" s="1">
        <v>9476.6550000000007</v>
      </c>
      <c r="G1741">
        <v>0</v>
      </c>
      <c r="H1741" s="44">
        <f t="shared" ref="H1741:H1804" si="27">VLOOKUP(G1741,$D$2:$F$9,3)</f>
        <v>1</v>
      </c>
      <c r="I1741" s="1">
        <v>1050</v>
      </c>
      <c r="J1741" s="25" t="s">
        <v>3174</v>
      </c>
    </row>
    <row r="1742" spans="1:10" x14ac:dyDescent="0.25">
      <c r="A1742" t="s">
        <v>1766</v>
      </c>
      <c r="B1742" s="1">
        <v>34500</v>
      </c>
      <c r="C1742">
        <v>36</v>
      </c>
      <c r="D1742" s="25" t="s">
        <v>2979</v>
      </c>
      <c r="E1742">
        <v>2.4</v>
      </c>
      <c r="F1742" s="1">
        <v>9471.48</v>
      </c>
      <c r="G1742">
        <v>0</v>
      </c>
      <c r="H1742" s="44">
        <f t="shared" si="27"/>
        <v>1</v>
      </c>
      <c r="I1742" s="1">
        <v>864.375</v>
      </c>
      <c r="J1742" s="25" t="s">
        <v>3175</v>
      </c>
    </row>
    <row r="1743" spans="1:10" x14ac:dyDescent="0.25">
      <c r="A1743" t="s">
        <v>761</v>
      </c>
      <c r="B1743" s="1">
        <v>15000</v>
      </c>
      <c r="C1743">
        <v>24</v>
      </c>
      <c r="D1743" s="25" t="s">
        <v>2979</v>
      </c>
      <c r="E1743">
        <v>2.4</v>
      </c>
      <c r="F1743" s="1">
        <v>9454.1849999999995</v>
      </c>
      <c r="G1743">
        <v>0</v>
      </c>
      <c r="H1743" s="44">
        <f t="shared" si="27"/>
        <v>1</v>
      </c>
      <c r="I1743" s="1">
        <v>1000</v>
      </c>
      <c r="J1743" s="25" t="s">
        <v>3176</v>
      </c>
    </row>
    <row r="1744" spans="1:10" x14ac:dyDescent="0.25">
      <c r="A1744" t="s">
        <v>741</v>
      </c>
      <c r="B1744" s="1">
        <v>16500</v>
      </c>
      <c r="C1744">
        <v>24</v>
      </c>
      <c r="D1744" s="25" t="s">
        <v>2979</v>
      </c>
      <c r="E1744">
        <v>2.4</v>
      </c>
      <c r="F1744" s="1">
        <v>9439.5</v>
      </c>
      <c r="G1744">
        <v>0</v>
      </c>
      <c r="H1744" s="44">
        <f t="shared" si="27"/>
        <v>1</v>
      </c>
      <c r="I1744" s="1">
        <v>1250</v>
      </c>
      <c r="J1744" s="25" t="s">
        <v>3177</v>
      </c>
    </row>
    <row r="1745" spans="1:10" x14ac:dyDescent="0.25">
      <c r="A1745" t="s">
        <v>1828</v>
      </c>
      <c r="B1745" s="1">
        <v>10500</v>
      </c>
      <c r="C1745">
        <v>24</v>
      </c>
      <c r="D1745" s="25" t="s">
        <v>2979</v>
      </c>
      <c r="E1745">
        <v>2.4</v>
      </c>
      <c r="F1745" s="1">
        <v>9435.36</v>
      </c>
      <c r="G1745">
        <v>3</v>
      </c>
      <c r="H1745" s="44">
        <f t="shared" si="27"/>
        <v>2</v>
      </c>
      <c r="I1745" s="1">
        <v>250</v>
      </c>
      <c r="J1745" s="25" t="s">
        <v>3178</v>
      </c>
    </row>
    <row r="1746" spans="1:10" x14ac:dyDescent="0.25">
      <c r="A1746" t="s">
        <v>1222</v>
      </c>
      <c r="B1746" s="1">
        <v>15000</v>
      </c>
      <c r="C1746">
        <v>24</v>
      </c>
      <c r="D1746" s="25" t="s">
        <v>2979</v>
      </c>
      <c r="E1746">
        <v>2.4</v>
      </c>
      <c r="F1746" s="1">
        <v>9434.0550000000003</v>
      </c>
      <c r="G1746">
        <v>0</v>
      </c>
      <c r="H1746" s="44">
        <f t="shared" si="27"/>
        <v>1</v>
      </c>
      <c r="I1746" s="1">
        <v>0</v>
      </c>
      <c r="J1746" s="25" t="s">
        <v>3179</v>
      </c>
    </row>
    <row r="1747" spans="1:10" x14ac:dyDescent="0.25">
      <c r="A1747" t="s">
        <v>1341</v>
      </c>
      <c r="B1747" s="1">
        <v>12000</v>
      </c>
      <c r="C1747">
        <v>24</v>
      </c>
      <c r="D1747" s="25" t="s">
        <v>2979</v>
      </c>
      <c r="E1747">
        <v>2.4</v>
      </c>
      <c r="F1747" s="1">
        <v>9425.91</v>
      </c>
      <c r="G1747">
        <v>0</v>
      </c>
      <c r="H1747" s="44">
        <f t="shared" si="27"/>
        <v>1</v>
      </c>
      <c r="I1747" s="1">
        <v>500</v>
      </c>
      <c r="J1747" s="25" t="s">
        <v>3180</v>
      </c>
    </row>
    <row r="1748" spans="1:10" x14ac:dyDescent="0.25">
      <c r="A1748" t="s">
        <v>46</v>
      </c>
      <c r="B1748" s="1">
        <v>22500</v>
      </c>
      <c r="C1748">
        <v>24</v>
      </c>
      <c r="D1748" s="25" t="s">
        <v>2979</v>
      </c>
      <c r="E1748">
        <v>2.4</v>
      </c>
      <c r="F1748" s="1">
        <v>9399.494999999999</v>
      </c>
      <c r="G1748">
        <v>0</v>
      </c>
      <c r="H1748" s="44">
        <f t="shared" si="27"/>
        <v>1</v>
      </c>
      <c r="I1748" s="1">
        <v>2250</v>
      </c>
      <c r="J1748" s="25" t="s">
        <v>3181</v>
      </c>
    </row>
    <row r="1749" spans="1:10" x14ac:dyDescent="0.25">
      <c r="A1749" t="s">
        <v>1884</v>
      </c>
      <c r="B1749" s="1">
        <v>9900</v>
      </c>
      <c r="C1749">
        <v>24</v>
      </c>
      <c r="D1749" s="25" t="s">
        <v>2979</v>
      </c>
      <c r="E1749">
        <v>2.4</v>
      </c>
      <c r="F1749" s="1">
        <v>9388.994999999999</v>
      </c>
      <c r="G1749">
        <v>0</v>
      </c>
      <c r="H1749" s="44">
        <f t="shared" si="27"/>
        <v>1</v>
      </c>
      <c r="I1749" s="1">
        <v>450</v>
      </c>
      <c r="J1749" s="25" t="s">
        <v>3182</v>
      </c>
    </row>
    <row r="1750" spans="1:10" x14ac:dyDescent="0.25">
      <c r="A1750" t="s">
        <v>89</v>
      </c>
      <c r="B1750" s="1">
        <v>30000</v>
      </c>
      <c r="C1750">
        <v>36</v>
      </c>
      <c r="D1750" s="25" t="s">
        <v>2979</v>
      </c>
      <c r="E1750">
        <v>2.4</v>
      </c>
      <c r="F1750" s="1">
        <v>9382.875</v>
      </c>
      <c r="G1750">
        <v>763</v>
      </c>
      <c r="H1750" s="44">
        <f t="shared" si="27"/>
        <v>8</v>
      </c>
      <c r="I1750" s="1">
        <v>0</v>
      </c>
      <c r="J1750" s="25" t="s">
        <v>3183</v>
      </c>
    </row>
    <row r="1751" spans="1:10" x14ac:dyDescent="0.25">
      <c r="A1751" t="s">
        <v>1969</v>
      </c>
      <c r="B1751" s="1">
        <v>9375</v>
      </c>
      <c r="C1751">
        <v>24</v>
      </c>
      <c r="D1751" s="25" t="s">
        <v>2979</v>
      </c>
      <c r="E1751">
        <v>2.4</v>
      </c>
      <c r="F1751" s="1">
        <v>9375</v>
      </c>
      <c r="G1751">
        <v>0</v>
      </c>
      <c r="H1751" s="44">
        <f t="shared" si="27"/>
        <v>1</v>
      </c>
      <c r="I1751" s="1">
        <v>62.5</v>
      </c>
      <c r="J1751" s="25" t="s">
        <v>3170</v>
      </c>
    </row>
    <row r="1752" spans="1:10" x14ac:dyDescent="0.25">
      <c r="A1752" t="s">
        <v>2400</v>
      </c>
      <c r="B1752" s="1">
        <v>15000</v>
      </c>
      <c r="C1752">
        <v>24</v>
      </c>
      <c r="D1752" s="25" t="s">
        <v>2979</v>
      </c>
      <c r="E1752">
        <v>2.4</v>
      </c>
      <c r="F1752" s="1">
        <v>9374.6849999999995</v>
      </c>
      <c r="G1752">
        <v>0</v>
      </c>
      <c r="H1752" s="44">
        <f t="shared" si="27"/>
        <v>1</v>
      </c>
      <c r="I1752" s="1">
        <v>1000</v>
      </c>
      <c r="J1752" s="25" t="s">
        <v>3171</v>
      </c>
    </row>
    <row r="1753" spans="1:10" x14ac:dyDescent="0.25">
      <c r="A1753" t="s">
        <v>1338</v>
      </c>
      <c r="B1753" s="1">
        <v>15000</v>
      </c>
      <c r="C1753">
        <v>24</v>
      </c>
      <c r="D1753" s="25" t="s">
        <v>2979</v>
      </c>
      <c r="E1753">
        <v>2.4</v>
      </c>
      <c r="F1753" s="1">
        <v>9374.34</v>
      </c>
      <c r="G1753">
        <v>69</v>
      </c>
      <c r="H1753" s="44">
        <f t="shared" si="27"/>
        <v>5</v>
      </c>
      <c r="I1753" s="1">
        <v>0</v>
      </c>
      <c r="J1753" s="25" t="s">
        <v>3172</v>
      </c>
    </row>
    <row r="1754" spans="1:10" x14ac:dyDescent="0.25">
      <c r="A1754" t="s">
        <v>16</v>
      </c>
      <c r="B1754" s="1">
        <v>15000</v>
      </c>
      <c r="C1754">
        <v>24</v>
      </c>
      <c r="D1754" s="25" t="s">
        <v>2979</v>
      </c>
      <c r="E1754">
        <v>2.4</v>
      </c>
      <c r="F1754" s="1">
        <v>9373.7849999999999</v>
      </c>
      <c r="G1754">
        <v>33</v>
      </c>
      <c r="H1754" s="44">
        <f t="shared" si="27"/>
        <v>4</v>
      </c>
      <c r="I1754" s="1">
        <v>0</v>
      </c>
      <c r="J1754" s="25" t="s">
        <v>3173</v>
      </c>
    </row>
    <row r="1755" spans="1:10" x14ac:dyDescent="0.25">
      <c r="A1755" t="s">
        <v>447</v>
      </c>
      <c r="B1755" s="1">
        <v>15000</v>
      </c>
      <c r="C1755">
        <v>24</v>
      </c>
      <c r="D1755" s="25" t="s">
        <v>2979</v>
      </c>
      <c r="E1755">
        <v>2.4</v>
      </c>
      <c r="F1755" s="1">
        <v>9373.7100000000009</v>
      </c>
      <c r="G1755">
        <v>54</v>
      </c>
      <c r="H1755" s="44">
        <f t="shared" si="27"/>
        <v>4</v>
      </c>
      <c r="I1755" s="1">
        <v>2500</v>
      </c>
      <c r="J1755" s="25" t="s">
        <v>3174</v>
      </c>
    </row>
    <row r="1756" spans="1:10" x14ac:dyDescent="0.25">
      <c r="A1756" t="s">
        <v>1579</v>
      </c>
      <c r="B1756" s="1">
        <v>30000</v>
      </c>
      <c r="C1756">
        <v>24</v>
      </c>
      <c r="D1756" s="25" t="s">
        <v>2979</v>
      </c>
      <c r="E1756">
        <v>2.4</v>
      </c>
      <c r="F1756" s="1">
        <v>9373.4249999999993</v>
      </c>
      <c r="G1756">
        <v>0</v>
      </c>
      <c r="H1756" s="44">
        <f t="shared" si="27"/>
        <v>1</v>
      </c>
      <c r="I1756" s="1">
        <v>3500</v>
      </c>
      <c r="J1756" s="25" t="s">
        <v>3175</v>
      </c>
    </row>
    <row r="1757" spans="1:10" x14ac:dyDescent="0.25">
      <c r="A1757" t="s">
        <v>1182</v>
      </c>
      <c r="B1757" s="1">
        <v>30000</v>
      </c>
      <c r="C1757">
        <v>36</v>
      </c>
      <c r="D1757" s="25" t="s">
        <v>2979</v>
      </c>
      <c r="E1757">
        <v>2.4</v>
      </c>
      <c r="F1757" s="1">
        <v>9372.4349999999995</v>
      </c>
      <c r="G1757">
        <v>16</v>
      </c>
      <c r="H1757" s="44">
        <f t="shared" si="27"/>
        <v>3</v>
      </c>
      <c r="I1757" s="1">
        <v>250.25</v>
      </c>
      <c r="J1757" s="25" t="s">
        <v>3176</v>
      </c>
    </row>
    <row r="1758" spans="1:10" x14ac:dyDescent="0.25">
      <c r="A1758" t="s">
        <v>1376</v>
      </c>
      <c r="B1758" s="1">
        <v>15000</v>
      </c>
      <c r="C1758">
        <v>24</v>
      </c>
      <c r="D1758" s="25" t="s">
        <v>2979</v>
      </c>
      <c r="E1758">
        <v>2.4</v>
      </c>
      <c r="F1758" s="1">
        <v>9372.4050000000007</v>
      </c>
      <c r="G1758">
        <v>16</v>
      </c>
      <c r="H1758" s="44">
        <f t="shared" si="27"/>
        <v>3</v>
      </c>
      <c r="I1758" s="1">
        <v>625</v>
      </c>
      <c r="J1758" s="25" t="s">
        <v>3177</v>
      </c>
    </row>
    <row r="1759" spans="1:10" x14ac:dyDescent="0.25">
      <c r="A1759" t="s">
        <v>1429</v>
      </c>
      <c r="B1759" s="1">
        <v>15000</v>
      </c>
      <c r="C1759">
        <v>24</v>
      </c>
      <c r="D1759" s="25" t="s">
        <v>2979</v>
      </c>
      <c r="E1759">
        <v>2.4</v>
      </c>
      <c r="F1759" s="1">
        <v>9372.2849999999999</v>
      </c>
      <c r="G1759">
        <v>3</v>
      </c>
      <c r="H1759" s="44">
        <f t="shared" si="27"/>
        <v>2</v>
      </c>
      <c r="I1759" s="1">
        <v>1000</v>
      </c>
      <c r="J1759" s="25" t="s">
        <v>3178</v>
      </c>
    </row>
    <row r="1760" spans="1:10" x14ac:dyDescent="0.25">
      <c r="A1760" t="s">
        <v>1159</v>
      </c>
      <c r="B1760" s="1">
        <v>15000</v>
      </c>
      <c r="C1760">
        <v>24</v>
      </c>
      <c r="D1760" s="25" t="s">
        <v>2979</v>
      </c>
      <c r="E1760">
        <v>2.4</v>
      </c>
      <c r="F1760" s="1">
        <v>9371.91</v>
      </c>
      <c r="G1760">
        <v>560</v>
      </c>
      <c r="H1760" s="44">
        <f t="shared" si="27"/>
        <v>8</v>
      </c>
      <c r="I1760" s="1">
        <v>0</v>
      </c>
      <c r="J1760" s="25" t="s">
        <v>3179</v>
      </c>
    </row>
    <row r="1761" spans="1:10" x14ac:dyDescent="0.25">
      <c r="A1761" t="s">
        <v>739</v>
      </c>
      <c r="B1761" s="1">
        <v>15000</v>
      </c>
      <c r="C1761">
        <v>24</v>
      </c>
      <c r="D1761" s="25" t="s">
        <v>2979</v>
      </c>
      <c r="E1761">
        <v>2.4</v>
      </c>
      <c r="F1761" s="1">
        <v>9370.380000000001</v>
      </c>
      <c r="G1761">
        <v>92</v>
      </c>
      <c r="H1761" s="44">
        <f t="shared" si="27"/>
        <v>6</v>
      </c>
      <c r="I1761" s="1">
        <v>275</v>
      </c>
      <c r="J1761" s="25" t="s">
        <v>3180</v>
      </c>
    </row>
    <row r="1762" spans="1:10" x14ac:dyDescent="0.25">
      <c r="A1762" t="s">
        <v>91</v>
      </c>
      <c r="B1762" s="1">
        <v>11250</v>
      </c>
      <c r="C1762">
        <v>12</v>
      </c>
      <c r="D1762" s="25" t="s">
        <v>2979</v>
      </c>
      <c r="E1762">
        <v>2.4</v>
      </c>
      <c r="F1762" s="1">
        <v>9369.9449999999997</v>
      </c>
      <c r="G1762">
        <v>0</v>
      </c>
      <c r="H1762" s="44">
        <f t="shared" si="27"/>
        <v>1</v>
      </c>
      <c r="I1762" s="1">
        <v>375</v>
      </c>
      <c r="J1762" s="25" t="s">
        <v>3181</v>
      </c>
    </row>
    <row r="1763" spans="1:10" x14ac:dyDescent="0.25">
      <c r="A1763" t="s">
        <v>496</v>
      </c>
      <c r="B1763" s="1">
        <v>15000</v>
      </c>
      <c r="C1763">
        <v>24</v>
      </c>
      <c r="D1763" s="25" t="s">
        <v>2979</v>
      </c>
      <c r="E1763">
        <v>2.4</v>
      </c>
      <c r="F1763" s="1">
        <v>9368.43</v>
      </c>
      <c r="G1763">
        <v>0</v>
      </c>
      <c r="H1763" s="44">
        <f t="shared" si="27"/>
        <v>1</v>
      </c>
      <c r="I1763" s="1">
        <v>917.5</v>
      </c>
      <c r="J1763" s="25" t="s">
        <v>3182</v>
      </c>
    </row>
    <row r="1764" spans="1:10" x14ac:dyDescent="0.25">
      <c r="A1764" t="s">
        <v>2344</v>
      </c>
      <c r="B1764" s="1">
        <v>18000</v>
      </c>
      <c r="C1764">
        <v>24</v>
      </c>
      <c r="D1764" s="25" t="s">
        <v>2979</v>
      </c>
      <c r="E1764">
        <v>2.4</v>
      </c>
      <c r="F1764" s="1">
        <v>9368.4149999999991</v>
      </c>
      <c r="G1764">
        <v>0</v>
      </c>
      <c r="H1764" s="44">
        <f t="shared" si="27"/>
        <v>1</v>
      </c>
      <c r="I1764" s="1">
        <v>1500</v>
      </c>
      <c r="J1764" s="25" t="s">
        <v>3183</v>
      </c>
    </row>
    <row r="1765" spans="1:10" x14ac:dyDescent="0.25">
      <c r="A1765" t="s">
        <v>2393</v>
      </c>
      <c r="B1765" s="1">
        <v>15000</v>
      </c>
      <c r="C1765">
        <v>24</v>
      </c>
      <c r="D1765" s="25" t="s">
        <v>2979</v>
      </c>
      <c r="E1765">
        <v>2.4</v>
      </c>
      <c r="F1765" s="1">
        <v>9367.875</v>
      </c>
      <c r="G1765">
        <v>8</v>
      </c>
      <c r="H1765" s="44">
        <f t="shared" si="27"/>
        <v>3</v>
      </c>
      <c r="I1765" s="1">
        <v>1000</v>
      </c>
      <c r="J1765" s="25" t="s">
        <v>3182</v>
      </c>
    </row>
    <row r="1766" spans="1:10" x14ac:dyDescent="0.25">
      <c r="A1766" t="s">
        <v>2676</v>
      </c>
      <c r="B1766" s="1">
        <v>15000</v>
      </c>
      <c r="C1766">
        <v>24</v>
      </c>
      <c r="D1766" s="25" t="s">
        <v>2979</v>
      </c>
      <c r="E1766">
        <v>2.4</v>
      </c>
      <c r="F1766" s="1">
        <v>9360.0300000000007</v>
      </c>
      <c r="G1766">
        <v>8</v>
      </c>
      <c r="H1766" s="44">
        <f t="shared" si="27"/>
        <v>3</v>
      </c>
      <c r="I1766" s="1">
        <v>1372.5</v>
      </c>
      <c r="J1766" s="25" t="s">
        <v>3183</v>
      </c>
    </row>
    <row r="1767" spans="1:10" x14ac:dyDescent="0.25">
      <c r="A1767" t="s">
        <v>863</v>
      </c>
      <c r="B1767" s="1">
        <v>22500</v>
      </c>
      <c r="C1767">
        <v>24</v>
      </c>
      <c r="D1767" s="25" t="s">
        <v>2979</v>
      </c>
      <c r="E1767">
        <v>2.4</v>
      </c>
      <c r="F1767" s="1">
        <v>9358.44</v>
      </c>
      <c r="G1767">
        <v>2</v>
      </c>
      <c r="H1767" s="44">
        <f t="shared" si="27"/>
        <v>2</v>
      </c>
      <c r="I1767" s="1">
        <v>1532.5</v>
      </c>
      <c r="J1767" s="25" t="s">
        <v>3170</v>
      </c>
    </row>
    <row r="1768" spans="1:10" x14ac:dyDescent="0.25">
      <c r="A1768" t="s">
        <v>1293</v>
      </c>
      <c r="B1768" s="1">
        <v>15000</v>
      </c>
      <c r="C1768">
        <v>24</v>
      </c>
      <c r="D1768" s="25" t="s">
        <v>2979</v>
      </c>
      <c r="E1768">
        <v>2.4</v>
      </c>
      <c r="F1768" s="1">
        <v>9344.7899999999991</v>
      </c>
      <c r="G1768">
        <v>0</v>
      </c>
      <c r="H1768" s="44">
        <f t="shared" si="27"/>
        <v>1</v>
      </c>
      <c r="I1768" s="1">
        <v>325</v>
      </c>
      <c r="J1768" s="25" t="s">
        <v>3171</v>
      </c>
    </row>
    <row r="1769" spans="1:10" x14ac:dyDescent="0.25">
      <c r="A1769" t="s">
        <v>2426</v>
      </c>
      <c r="B1769" s="1">
        <v>12000</v>
      </c>
      <c r="C1769">
        <v>24</v>
      </c>
      <c r="D1769" s="25" t="s">
        <v>2979</v>
      </c>
      <c r="E1769">
        <v>2.4</v>
      </c>
      <c r="F1769" s="1">
        <v>9344.64</v>
      </c>
      <c r="G1769">
        <v>79</v>
      </c>
      <c r="H1769" s="44">
        <f t="shared" si="27"/>
        <v>5</v>
      </c>
      <c r="I1769" s="1">
        <v>500</v>
      </c>
      <c r="J1769" s="25" t="s">
        <v>3172</v>
      </c>
    </row>
    <row r="1770" spans="1:10" x14ac:dyDescent="0.25">
      <c r="A1770" t="s">
        <v>78</v>
      </c>
      <c r="B1770" s="1">
        <v>15000</v>
      </c>
      <c r="C1770">
        <v>24</v>
      </c>
      <c r="D1770" s="25" t="s">
        <v>2979</v>
      </c>
      <c r="E1770">
        <v>2.4</v>
      </c>
      <c r="F1770" s="1">
        <v>9338.9699999999993</v>
      </c>
      <c r="G1770">
        <v>97</v>
      </c>
      <c r="H1770" s="44">
        <f t="shared" si="27"/>
        <v>6</v>
      </c>
      <c r="I1770" s="1">
        <v>0</v>
      </c>
      <c r="J1770" s="25" t="s">
        <v>3173</v>
      </c>
    </row>
    <row r="1771" spans="1:10" x14ac:dyDescent="0.25">
      <c r="A1771" t="s">
        <v>1712</v>
      </c>
      <c r="B1771" s="1">
        <v>12000</v>
      </c>
      <c r="C1771">
        <v>24</v>
      </c>
      <c r="D1771" s="25" t="s">
        <v>2979</v>
      </c>
      <c r="E1771">
        <v>2.4</v>
      </c>
      <c r="F1771" s="1">
        <v>9338.3250000000007</v>
      </c>
      <c r="G1771">
        <v>0</v>
      </c>
      <c r="H1771" s="44">
        <f t="shared" si="27"/>
        <v>1</v>
      </c>
      <c r="I1771" s="1">
        <v>1750</v>
      </c>
      <c r="J1771" s="25" t="s">
        <v>3174</v>
      </c>
    </row>
    <row r="1772" spans="1:10" x14ac:dyDescent="0.25">
      <c r="A1772" t="s">
        <v>1102</v>
      </c>
      <c r="B1772" s="1">
        <v>11550</v>
      </c>
      <c r="C1772">
        <v>24</v>
      </c>
      <c r="D1772" s="25" t="s">
        <v>2979</v>
      </c>
      <c r="E1772">
        <v>2.4</v>
      </c>
      <c r="F1772" s="1">
        <v>9328.32</v>
      </c>
      <c r="G1772">
        <v>0</v>
      </c>
      <c r="H1772" s="44">
        <f t="shared" si="27"/>
        <v>1</v>
      </c>
      <c r="I1772" s="1">
        <v>425</v>
      </c>
      <c r="J1772" s="25" t="s">
        <v>3175</v>
      </c>
    </row>
    <row r="1773" spans="1:10" x14ac:dyDescent="0.25">
      <c r="A1773" t="s">
        <v>822</v>
      </c>
      <c r="B1773" s="1">
        <v>15000</v>
      </c>
      <c r="C1773">
        <v>24</v>
      </c>
      <c r="D1773" s="25" t="s">
        <v>2979</v>
      </c>
      <c r="E1773">
        <v>2.4</v>
      </c>
      <c r="F1773" s="1">
        <v>9324.93</v>
      </c>
      <c r="G1773">
        <v>3</v>
      </c>
      <c r="H1773" s="44">
        <f t="shared" si="27"/>
        <v>2</v>
      </c>
      <c r="I1773" s="1">
        <v>1000</v>
      </c>
      <c r="J1773" s="25" t="s">
        <v>3176</v>
      </c>
    </row>
    <row r="1774" spans="1:10" x14ac:dyDescent="0.25">
      <c r="A1774" t="s">
        <v>616</v>
      </c>
      <c r="B1774" s="1">
        <v>18000</v>
      </c>
      <c r="C1774">
        <v>24</v>
      </c>
      <c r="D1774" s="25" t="s">
        <v>2979</v>
      </c>
      <c r="E1774">
        <v>2.4</v>
      </c>
      <c r="F1774" s="1">
        <v>9324.66</v>
      </c>
      <c r="G1774">
        <v>0</v>
      </c>
      <c r="H1774" s="44">
        <f t="shared" si="27"/>
        <v>1</v>
      </c>
      <c r="I1774" s="1">
        <v>1500</v>
      </c>
      <c r="J1774" s="25" t="s">
        <v>3177</v>
      </c>
    </row>
    <row r="1775" spans="1:10" x14ac:dyDescent="0.25">
      <c r="A1775" t="s">
        <v>1481</v>
      </c>
      <c r="B1775" s="1">
        <v>15000</v>
      </c>
      <c r="C1775">
        <v>24</v>
      </c>
      <c r="D1775" s="25" t="s">
        <v>2979</v>
      </c>
      <c r="E1775">
        <v>2.4</v>
      </c>
      <c r="F1775" s="1">
        <v>9314.880000000001</v>
      </c>
      <c r="G1775">
        <v>0</v>
      </c>
      <c r="H1775" s="44">
        <f t="shared" si="27"/>
        <v>1</v>
      </c>
      <c r="I1775" s="1">
        <v>687.5</v>
      </c>
      <c r="J1775" s="25" t="s">
        <v>3178</v>
      </c>
    </row>
    <row r="1776" spans="1:10" x14ac:dyDescent="0.25">
      <c r="A1776" t="s">
        <v>932</v>
      </c>
      <c r="B1776" s="1">
        <v>30000</v>
      </c>
      <c r="C1776">
        <v>24</v>
      </c>
      <c r="D1776" s="25" t="s">
        <v>2979</v>
      </c>
      <c r="E1776">
        <v>2.4</v>
      </c>
      <c r="F1776" s="1">
        <v>9305.8499999999985</v>
      </c>
      <c r="G1776">
        <v>0</v>
      </c>
      <c r="H1776" s="44">
        <f t="shared" si="27"/>
        <v>1</v>
      </c>
      <c r="I1776" s="1">
        <v>3500</v>
      </c>
      <c r="J1776" s="25" t="s">
        <v>3179</v>
      </c>
    </row>
    <row r="1777" spans="1:10" x14ac:dyDescent="0.25">
      <c r="A1777" t="s">
        <v>405</v>
      </c>
      <c r="B1777" s="1">
        <v>30000</v>
      </c>
      <c r="C1777">
        <v>36</v>
      </c>
      <c r="D1777" s="25" t="s">
        <v>2979</v>
      </c>
      <c r="E1777">
        <v>2.4</v>
      </c>
      <c r="F1777" s="1">
        <v>9302.744999999999</v>
      </c>
      <c r="G1777">
        <v>0</v>
      </c>
      <c r="H1777" s="44">
        <f t="shared" si="27"/>
        <v>1</v>
      </c>
      <c r="I1777" s="1">
        <v>3500</v>
      </c>
      <c r="J1777" s="25" t="s">
        <v>3180</v>
      </c>
    </row>
    <row r="1778" spans="1:10" x14ac:dyDescent="0.25">
      <c r="A1778" t="s">
        <v>1634</v>
      </c>
      <c r="B1778" s="1">
        <v>16500</v>
      </c>
      <c r="C1778">
        <v>24</v>
      </c>
      <c r="D1778" s="25" t="s">
        <v>2979</v>
      </c>
      <c r="E1778">
        <v>2.4</v>
      </c>
      <c r="F1778" s="1">
        <v>9281.76</v>
      </c>
      <c r="G1778">
        <v>0</v>
      </c>
      <c r="H1778" s="44">
        <f t="shared" si="27"/>
        <v>1</v>
      </c>
      <c r="I1778" s="1">
        <v>1250</v>
      </c>
      <c r="J1778" s="25" t="s">
        <v>3181</v>
      </c>
    </row>
    <row r="1779" spans="1:10" x14ac:dyDescent="0.25">
      <c r="A1779" t="s">
        <v>1635</v>
      </c>
      <c r="B1779" s="1">
        <v>30000</v>
      </c>
      <c r="C1779">
        <v>24</v>
      </c>
      <c r="D1779" s="25" t="s">
        <v>2979</v>
      </c>
      <c r="E1779">
        <v>2.4</v>
      </c>
      <c r="F1779" s="1">
        <v>9268.6350000000002</v>
      </c>
      <c r="G1779">
        <v>0</v>
      </c>
      <c r="H1779" s="44">
        <f t="shared" si="27"/>
        <v>1</v>
      </c>
      <c r="I1779" s="1">
        <v>947.5</v>
      </c>
      <c r="J1779" s="25" t="s">
        <v>3182</v>
      </c>
    </row>
    <row r="1780" spans="1:10" x14ac:dyDescent="0.25">
      <c r="A1780" t="s">
        <v>1080</v>
      </c>
      <c r="B1780" s="1">
        <v>11250</v>
      </c>
      <c r="C1780">
        <v>24</v>
      </c>
      <c r="D1780" s="25" t="s">
        <v>2979</v>
      </c>
      <c r="E1780">
        <v>2.4</v>
      </c>
      <c r="F1780" s="1">
        <v>9252.869999999999</v>
      </c>
      <c r="G1780">
        <v>0</v>
      </c>
      <c r="H1780" s="44">
        <f t="shared" si="27"/>
        <v>1</v>
      </c>
      <c r="I1780" s="1">
        <v>375</v>
      </c>
      <c r="J1780" s="25" t="s">
        <v>3183</v>
      </c>
    </row>
    <row r="1781" spans="1:10" x14ac:dyDescent="0.25">
      <c r="A1781" t="s">
        <v>507</v>
      </c>
      <c r="B1781" s="1">
        <v>13500</v>
      </c>
      <c r="C1781">
        <v>24</v>
      </c>
      <c r="D1781" s="25" t="s">
        <v>2979</v>
      </c>
      <c r="E1781">
        <v>2.4</v>
      </c>
      <c r="F1781" s="1">
        <v>9243.5399999999991</v>
      </c>
      <c r="G1781">
        <v>20</v>
      </c>
      <c r="H1781" s="44">
        <f t="shared" si="27"/>
        <v>3</v>
      </c>
      <c r="I1781" s="1">
        <v>0</v>
      </c>
      <c r="J1781" s="25" t="s">
        <v>3182</v>
      </c>
    </row>
    <row r="1782" spans="1:10" x14ac:dyDescent="0.25">
      <c r="A1782" t="s">
        <v>1225</v>
      </c>
      <c r="B1782" s="1">
        <v>15000</v>
      </c>
      <c r="C1782">
        <v>24</v>
      </c>
      <c r="D1782" s="25" t="s">
        <v>2979</v>
      </c>
      <c r="E1782">
        <v>2.4</v>
      </c>
      <c r="F1782" s="1">
        <v>9236.91</v>
      </c>
      <c r="G1782">
        <v>0</v>
      </c>
      <c r="H1782" s="44">
        <f t="shared" si="27"/>
        <v>1</v>
      </c>
      <c r="I1782" s="1">
        <v>925</v>
      </c>
      <c r="J1782" s="25" t="s">
        <v>3183</v>
      </c>
    </row>
    <row r="1783" spans="1:10" x14ac:dyDescent="0.25">
      <c r="A1783" t="s">
        <v>1493</v>
      </c>
      <c r="B1783" s="1">
        <v>15000</v>
      </c>
      <c r="C1783">
        <v>24</v>
      </c>
      <c r="D1783" s="25" t="s">
        <v>2979</v>
      </c>
      <c r="E1783">
        <v>2.4</v>
      </c>
      <c r="F1783" s="1">
        <v>9232.4549999999999</v>
      </c>
      <c r="G1783">
        <v>0</v>
      </c>
      <c r="H1783" s="44">
        <f t="shared" si="27"/>
        <v>1</v>
      </c>
      <c r="I1783" s="1">
        <v>1000</v>
      </c>
      <c r="J1783" s="25" t="s">
        <v>3170</v>
      </c>
    </row>
    <row r="1784" spans="1:10" x14ac:dyDescent="0.25">
      <c r="A1784" t="s">
        <v>2355</v>
      </c>
      <c r="B1784" s="1">
        <v>15000</v>
      </c>
      <c r="C1784">
        <v>24</v>
      </c>
      <c r="D1784" s="25" t="s">
        <v>2979</v>
      </c>
      <c r="E1784">
        <v>2.4</v>
      </c>
      <c r="F1784" s="1">
        <v>9225.33</v>
      </c>
      <c r="G1784">
        <v>0</v>
      </c>
      <c r="H1784" s="44">
        <f t="shared" si="27"/>
        <v>1</v>
      </c>
      <c r="I1784" s="1">
        <v>1000</v>
      </c>
      <c r="J1784" s="25" t="s">
        <v>3171</v>
      </c>
    </row>
    <row r="1785" spans="1:10" x14ac:dyDescent="0.25">
      <c r="A1785" t="s">
        <v>1551</v>
      </c>
      <c r="B1785" s="1">
        <v>11850</v>
      </c>
      <c r="C1785">
        <v>24</v>
      </c>
      <c r="D1785" s="25" t="s">
        <v>2979</v>
      </c>
      <c r="E1785">
        <v>2.4</v>
      </c>
      <c r="F1785" s="1">
        <v>9224.82</v>
      </c>
      <c r="G1785">
        <v>0</v>
      </c>
      <c r="H1785" s="44">
        <f t="shared" si="27"/>
        <v>1</v>
      </c>
      <c r="I1785" s="1">
        <v>1000</v>
      </c>
      <c r="J1785" s="25" t="s">
        <v>3172</v>
      </c>
    </row>
    <row r="1786" spans="1:10" x14ac:dyDescent="0.25">
      <c r="A1786" t="s">
        <v>2698</v>
      </c>
      <c r="B1786" s="1">
        <v>10500</v>
      </c>
      <c r="C1786">
        <v>18</v>
      </c>
      <c r="D1786" s="25" t="s">
        <v>2979</v>
      </c>
      <c r="E1786">
        <v>2.4</v>
      </c>
      <c r="F1786" s="1">
        <v>9210.8549999999996</v>
      </c>
      <c r="G1786">
        <v>0</v>
      </c>
      <c r="H1786" s="44">
        <f t="shared" si="27"/>
        <v>1</v>
      </c>
      <c r="I1786" s="1">
        <v>250</v>
      </c>
      <c r="J1786" s="25" t="s">
        <v>3173</v>
      </c>
    </row>
    <row r="1787" spans="1:10" x14ac:dyDescent="0.25">
      <c r="A1787" t="s">
        <v>2185</v>
      </c>
      <c r="B1787" s="1">
        <v>15000</v>
      </c>
      <c r="C1787">
        <v>24</v>
      </c>
      <c r="D1787" s="25" t="s">
        <v>2979</v>
      </c>
      <c r="E1787">
        <v>2.4</v>
      </c>
      <c r="F1787" s="1">
        <v>9209.7899999999991</v>
      </c>
      <c r="G1787">
        <v>0</v>
      </c>
      <c r="H1787" s="44">
        <f t="shared" si="27"/>
        <v>1</v>
      </c>
      <c r="I1787" s="1">
        <v>1000</v>
      </c>
      <c r="J1787" s="25" t="s">
        <v>3174</v>
      </c>
    </row>
    <row r="1788" spans="1:10" x14ac:dyDescent="0.25">
      <c r="A1788" t="s">
        <v>1256</v>
      </c>
      <c r="B1788" s="1">
        <v>75000</v>
      </c>
      <c r="C1788">
        <v>24</v>
      </c>
      <c r="D1788" s="25" t="s">
        <v>2979</v>
      </c>
      <c r="E1788">
        <v>2.4</v>
      </c>
      <c r="F1788" s="1">
        <v>9200.7150000000001</v>
      </c>
      <c r="G1788">
        <v>0</v>
      </c>
      <c r="H1788" s="44">
        <f t="shared" si="27"/>
        <v>1</v>
      </c>
      <c r="I1788" s="1">
        <v>1180</v>
      </c>
      <c r="J1788" s="25" t="s">
        <v>3175</v>
      </c>
    </row>
    <row r="1789" spans="1:10" x14ac:dyDescent="0.25">
      <c r="A1789" t="s">
        <v>1315</v>
      </c>
      <c r="B1789" s="1">
        <v>10500</v>
      </c>
      <c r="C1789">
        <v>24</v>
      </c>
      <c r="D1789" s="25" t="s">
        <v>2979</v>
      </c>
      <c r="E1789">
        <v>2.4</v>
      </c>
      <c r="F1789" s="1">
        <v>9187.380000000001</v>
      </c>
      <c r="G1789">
        <v>69</v>
      </c>
      <c r="H1789" s="44">
        <f t="shared" si="27"/>
        <v>5</v>
      </c>
      <c r="I1789" s="1">
        <v>0</v>
      </c>
      <c r="J1789" s="25" t="s">
        <v>3176</v>
      </c>
    </row>
    <row r="1790" spans="1:10" x14ac:dyDescent="0.25">
      <c r="A1790" t="s">
        <v>2443</v>
      </c>
      <c r="B1790" s="1">
        <v>22500</v>
      </c>
      <c r="C1790">
        <v>24</v>
      </c>
      <c r="D1790" s="25" t="s">
        <v>2979</v>
      </c>
      <c r="E1790">
        <v>2.4</v>
      </c>
      <c r="F1790" s="1">
        <v>9185.7150000000001</v>
      </c>
      <c r="G1790">
        <v>0</v>
      </c>
      <c r="H1790" s="44">
        <f t="shared" si="27"/>
        <v>1</v>
      </c>
      <c r="I1790" s="1">
        <v>1609.95</v>
      </c>
      <c r="J1790" s="25" t="s">
        <v>3177</v>
      </c>
    </row>
    <row r="1791" spans="1:10" x14ac:dyDescent="0.25">
      <c r="A1791" t="s">
        <v>2379</v>
      </c>
      <c r="B1791" s="1">
        <v>30000</v>
      </c>
      <c r="C1791">
        <v>24</v>
      </c>
      <c r="D1791" s="25" t="s">
        <v>2979</v>
      </c>
      <c r="E1791">
        <v>2.4</v>
      </c>
      <c r="F1791" s="1">
        <v>9180.9000000000015</v>
      </c>
      <c r="G1791">
        <v>0</v>
      </c>
      <c r="H1791" s="44">
        <f t="shared" si="27"/>
        <v>1</v>
      </c>
      <c r="I1791" s="1">
        <v>3375</v>
      </c>
      <c r="J1791" s="25" t="s">
        <v>3178</v>
      </c>
    </row>
    <row r="1792" spans="1:10" x14ac:dyDescent="0.25">
      <c r="A1792" t="s">
        <v>594</v>
      </c>
      <c r="B1792" s="1">
        <v>10500</v>
      </c>
      <c r="C1792">
        <v>24</v>
      </c>
      <c r="D1792" s="25" t="s">
        <v>2979</v>
      </c>
      <c r="E1792">
        <v>2.4</v>
      </c>
      <c r="F1792" s="1">
        <v>9174.1500000000015</v>
      </c>
      <c r="G1792">
        <v>55</v>
      </c>
      <c r="H1792" s="44">
        <f t="shared" si="27"/>
        <v>4</v>
      </c>
      <c r="I1792" s="1">
        <v>250</v>
      </c>
      <c r="J1792" s="25" t="s">
        <v>3179</v>
      </c>
    </row>
    <row r="1793" spans="1:10" x14ac:dyDescent="0.25">
      <c r="A1793" t="s">
        <v>1731</v>
      </c>
      <c r="B1793" s="1">
        <v>30000</v>
      </c>
      <c r="C1793">
        <v>36</v>
      </c>
      <c r="D1793" s="25" t="s">
        <v>2979</v>
      </c>
      <c r="E1793">
        <v>2.4</v>
      </c>
      <c r="F1793" s="1">
        <v>9159.81</v>
      </c>
      <c r="G1793">
        <v>6</v>
      </c>
      <c r="H1793" s="44">
        <f t="shared" si="27"/>
        <v>2</v>
      </c>
      <c r="I1793" s="1">
        <v>696.85</v>
      </c>
      <c r="J1793" s="25" t="s">
        <v>3180</v>
      </c>
    </row>
    <row r="1794" spans="1:10" x14ac:dyDescent="0.25">
      <c r="A1794" t="s">
        <v>2315</v>
      </c>
      <c r="B1794" s="1">
        <v>30000</v>
      </c>
      <c r="C1794">
        <v>36</v>
      </c>
      <c r="D1794" s="25" t="s">
        <v>2979</v>
      </c>
      <c r="E1794">
        <v>2.4</v>
      </c>
      <c r="F1794" s="1">
        <v>9159.5399999999991</v>
      </c>
      <c r="G1794">
        <v>23</v>
      </c>
      <c r="H1794" s="44">
        <f t="shared" si="27"/>
        <v>3</v>
      </c>
      <c r="I1794" s="1">
        <v>186.55</v>
      </c>
      <c r="J1794" s="25" t="s">
        <v>3181</v>
      </c>
    </row>
    <row r="1795" spans="1:10" x14ac:dyDescent="0.25">
      <c r="A1795" t="s">
        <v>1696</v>
      </c>
      <c r="B1795" s="1">
        <v>15000</v>
      </c>
      <c r="C1795">
        <v>24</v>
      </c>
      <c r="D1795" s="25" t="s">
        <v>2979</v>
      </c>
      <c r="E1795">
        <v>2.4</v>
      </c>
      <c r="F1795" s="1">
        <v>9159.4050000000007</v>
      </c>
      <c r="G1795">
        <v>0</v>
      </c>
      <c r="H1795" s="44">
        <f t="shared" si="27"/>
        <v>1</v>
      </c>
      <c r="I1795" s="1">
        <v>1000</v>
      </c>
      <c r="J1795" s="25" t="s">
        <v>3182</v>
      </c>
    </row>
    <row r="1796" spans="1:10" x14ac:dyDescent="0.25">
      <c r="A1796" t="s">
        <v>434</v>
      </c>
      <c r="B1796" s="1">
        <v>15000</v>
      </c>
      <c r="C1796">
        <v>24</v>
      </c>
      <c r="D1796" s="25" t="s">
        <v>2979</v>
      </c>
      <c r="E1796">
        <v>2.4</v>
      </c>
      <c r="F1796" s="1">
        <v>9158.5499999999993</v>
      </c>
      <c r="G1796">
        <v>0</v>
      </c>
      <c r="H1796" s="44">
        <f t="shared" si="27"/>
        <v>1</v>
      </c>
      <c r="I1796" s="1">
        <v>1000</v>
      </c>
      <c r="J1796" s="25" t="s">
        <v>3183</v>
      </c>
    </row>
    <row r="1797" spans="1:10" x14ac:dyDescent="0.25">
      <c r="A1797" t="s">
        <v>10</v>
      </c>
      <c r="B1797" s="1">
        <v>15000</v>
      </c>
      <c r="C1797">
        <v>18</v>
      </c>
      <c r="D1797" s="25" t="s">
        <v>2979</v>
      </c>
      <c r="E1797">
        <v>2.4</v>
      </c>
      <c r="F1797" s="1">
        <v>9156.8850000000002</v>
      </c>
      <c r="G1797">
        <v>3</v>
      </c>
      <c r="H1797" s="44">
        <f t="shared" si="27"/>
        <v>2</v>
      </c>
      <c r="I1797" s="1">
        <v>1000</v>
      </c>
      <c r="J1797" s="25" t="s">
        <v>3174</v>
      </c>
    </row>
    <row r="1798" spans="1:10" x14ac:dyDescent="0.25">
      <c r="A1798" t="s">
        <v>326</v>
      </c>
      <c r="B1798" s="1">
        <v>15000</v>
      </c>
      <c r="C1798">
        <v>24</v>
      </c>
      <c r="D1798" s="25" t="s">
        <v>2979</v>
      </c>
      <c r="E1798">
        <v>2.4</v>
      </c>
      <c r="F1798" s="1">
        <v>9154.0650000000005</v>
      </c>
      <c r="G1798">
        <v>11</v>
      </c>
      <c r="H1798" s="44">
        <f t="shared" si="27"/>
        <v>3</v>
      </c>
      <c r="I1798" s="1">
        <v>1000</v>
      </c>
      <c r="J1798" s="25" t="s">
        <v>3175</v>
      </c>
    </row>
    <row r="1799" spans="1:10" x14ac:dyDescent="0.25">
      <c r="A1799" t="s">
        <v>1758</v>
      </c>
      <c r="B1799" s="1">
        <v>15000</v>
      </c>
      <c r="C1799">
        <v>24</v>
      </c>
      <c r="D1799" s="25" t="s">
        <v>2979</v>
      </c>
      <c r="E1799">
        <v>2.4</v>
      </c>
      <c r="F1799" s="1">
        <v>9153.24</v>
      </c>
      <c r="G1799">
        <v>0</v>
      </c>
      <c r="H1799" s="44">
        <f t="shared" si="27"/>
        <v>1</v>
      </c>
      <c r="I1799" s="1">
        <v>905</v>
      </c>
      <c r="J1799" s="25" t="s">
        <v>3176</v>
      </c>
    </row>
    <row r="1800" spans="1:10" x14ac:dyDescent="0.25">
      <c r="A1800" t="s">
        <v>2515</v>
      </c>
      <c r="B1800" s="1">
        <v>9600</v>
      </c>
      <c r="C1800">
        <v>24</v>
      </c>
      <c r="D1800" s="25" t="s">
        <v>2979</v>
      </c>
      <c r="E1800">
        <v>2.4</v>
      </c>
      <c r="F1800" s="1">
        <v>9153.18</v>
      </c>
      <c r="G1800">
        <v>0</v>
      </c>
      <c r="H1800" s="44">
        <f t="shared" si="27"/>
        <v>1</v>
      </c>
      <c r="I1800" s="1">
        <v>0</v>
      </c>
      <c r="J1800" s="25" t="s">
        <v>3177</v>
      </c>
    </row>
    <row r="1801" spans="1:10" x14ac:dyDescent="0.25">
      <c r="A1801" t="s">
        <v>1163</v>
      </c>
      <c r="B1801" s="1">
        <v>30000</v>
      </c>
      <c r="C1801">
        <v>24</v>
      </c>
      <c r="D1801" s="25" t="s">
        <v>2979</v>
      </c>
      <c r="E1801">
        <v>2.4</v>
      </c>
      <c r="F1801" s="1">
        <v>9150.39</v>
      </c>
      <c r="G1801">
        <v>0</v>
      </c>
      <c r="H1801" s="44">
        <f t="shared" si="27"/>
        <v>1</v>
      </c>
      <c r="I1801" s="1">
        <v>3500</v>
      </c>
      <c r="J1801" s="25" t="s">
        <v>3178</v>
      </c>
    </row>
    <row r="1802" spans="1:10" x14ac:dyDescent="0.25">
      <c r="A1802" t="s">
        <v>273</v>
      </c>
      <c r="B1802" s="1">
        <v>10500</v>
      </c>
      <c r="C1802">
        <v>18</v>
      </c>
      <c r="D1802" s="25" t="s">
        <v>2979</v>
      </c>
      <c r="E1802">
        <v>2.4</v>
      </c>
      <c r="F1802" s="1">
        <v>9147.7800000000007</v>
      </c>
      <c r="G1802">
        <v>0</v>
      </c>
      <c r="H1802" s="44">
        <f t="shared" si="27"/>
        <v>1</v>
      </c>
      <c r="I1802" s="1">
        <v>250</v>
      </c>
      <c r="J1802" s="25" t="s">
        <v>3179</v>
      </c>
    </row>
    <row r="1803" spans="1:10" x14ac:dyDescent="0.25">
      <c r="A1803" t="s">
        <v>191</v>
      </c>
      <c r="B1803" s="1">
        <v>15000</v>
      </c>
      <c r="C1803">
        <v>24</v>
      </c>
      <c r="D1803" s="25" t="s">
        <v>2979</v>
      </c>
      <c r="E1803">
        <v>2.4</v>
      </c>
      <c r="F1803" s="1">
        <v>9141.1649999999991</v>
      </c>
      <c r="G1803">
        <v>190</v>
      </c>
      <c r="H1803" s="44">
        <f t="shared" si="27"/>
        <v>8</v>
      </c>
      <c r="I1803" s="1">
        <v>1000</v>
      </c>
      <c r="J1803" s="25" t="s">
        <v>3180</v>
      </c>
    </row>
    <row r="1804" spans="1:10" x14ac:dyDescent="0.25">
      <c r="A1804" t="s">
        <v>321</v>
      </c>
      <c r="B1804" s="1">
        <v>15000</v>
      </c>
      <c r="C1804">
        <v>24</v>
      </c>
      <c r="D1804" s="25" t="s">
        <v>2979</v>
      </c>
      <c r="E1804">
        <v>2.4</v>
      </c>
      <c r="F1804" s="1">
        <v>9119.4749999999985</v>
      </c>
      <c r="G1804">
        <v>0</v>
      </c>
      <c r="H1804" s="44">
        <f t="shared" si="27"/>
        <v>1</v>
      </c>
      <c r="I1804" s="1">
        <v>1000</v>
      </c>
      <c r="J1804" s="25" t="s">
        <v>3181</v>
      </c>
    </row>
    <row r="1805" spans="1:10" x14ac:dyDescent="0.25">
      <c r="A1805" t="s">
        <v>2343</v>
      </c>
      <c r="B1805" s="1">
        <v>15750</v>
      </c>
      <c r="C1805">
        <v>24</v>
      </c>
      <c r="D1805" s="25" t="s">
        <v>2979</v>
      </c>
      <c r="E1805">
        <v>2.4</v>
      </c>
      <c r="F1805" s="1">
        <v>9116.73</v>
      </c>
      <c r="G1805">
        <v>0</v>
      </c>
      <c r="H1805" s="44">
        <f t="shared" ref="H1805:H1868" si="28">VLOOKUP(G1805,$D$2:$F$9,3)</f>
        <v>1</v>
      </c>
      <c r="I1805" s="1">
        <v>1125</v>
      </c>
      <c r="J1805" s="25" t="s">
        <v>3182</v>
      </c>
    </row>
    <row r="1806" spans="1:10" x14ac:dyDescent="0.25">
      <c r="A1806" t="s">
        <v>1902</v>
      </c>
      <c r="B1806" s="1">
        <v>15000</v>
      </c>
      <c r="C1806">
        <v>24</v>
      </c>
      <c r="D1806" s="25" t="s">
        <v>2979</v>
      </c>
      <c r="E1806">
        <v>2.4</v>
      </c>
      <c r="F1806" s="1">
        <v>9113.43</v>
      </c>
      <c r="G1806">
        <v>0</v>
      </c>
      <c r="H1806" s="44">
        <f t="shared" si="28"/>
        <v>1</v>
      </c>
      <c r="I1806" s="1">
        <v>1000</v>
      </c>
      <c r="J1806" s="25" t="s">
        <v>3183</v>
      </c>
    </row>
    <row r="1807" spans="1:10" x14ac:dyDescent="0.25">
      <c r="A1807" t="s">
        <v>1623</v>
      </c>
      <c r="B1807" s="1">
        <v>15000</v>
      </c>
      <c r="C1807">
        <v>24</v>
      </c>
      <c r="D1807" s="25" t="s">
        <v>2979</v>
      </c>
      <c r="E1807">
        <v>2.4</v>
      </c>
      <c r="F1807" s="1">
        <v>9098.369999999999</v>
      </c>
      <c r="G1807">
        <v>0</v>
      </c>
      <c r="H1807" s="44">
        <f t="shared" si="28"/>
        <v>1</v>
      </c>
      <c r="I1807" s="1">
        <v>1000</v>
      </c>
      <c r="J1807" s="25" t="s">
        <v>3170</v>
      </c>
    </row>
    <row r="1808" spans="1:10" x14ac:dyDescent="0.25">
      <c r="A1808" t="s">
        <v>2067</v>
      </c>
      <c r="B1808" s="1">
        <v>10500</v>
      </c>
      <c r="C1808">
        <v>24</v>
      </c>
      <c r="D1808" s="25" t="s">
        <v>2979</v>
      </c>
      <c r="E1808">
        <v>2.4</v>
      </c>
      <c r="F1808" s="1">
        <v>9090.869999999999</v>
      </c>
      <c r="G1808">
        <v>0</v>
      </c>
      <c r="H1808" s="44">
        <f t="shared" si="28"/>
        <v>1</v>
      </c>
      <c r="I1808" s="1">
        <v>250</v>
      </c>
      <c r="J1808" s="25" t="s">
        <v>3171</v>
      </c>
    </row>
    <row r="1809" spans="1:10" x14ac:dyDescent="0.25">
      <c r="A1809" t="s">
        <v>1325</v>
      </c>
      <c r="B1809" s="1">
        <v>18000</v>
      </c>
      <c r="C1809">
        <v>24</v>
      </c>
      <c r="D1809" s="25" t="s">
        <v>2979</v>
      </c>
      <c r="E1809">
        <v>2.4</v>
      </c>
      <c r="F1809" s="1">
        <v>9083.5499999999993</v>
      </c>
      <c r="G1809">
        <v>0</v>
      </c>
      <c r="H1809" s="44">
        <f t="shared" si="28"/>
        <v>1</v>
      </c>
      <c r="I1809" s="1">
        <v>1500</v>
      </c>
      <c r="J1809" s="25" t="s">
        <v>3172</v>
      </c>
    </row>
    <row r="1810" spans="1:10" x14ac:dyDescent="0.25">
      <c r="A1810" t="s">
        <v>2234</v>
      </c>
      <c r="B1810" s="1">
        <v>10500</v>
      </c>
      <c r="C1810">
        <v>24</v>
      </c>
      <c r="D1810" s="25" t="s">
        <v>2979</v>
      </c>
      <c r="E1810">
        <v>2.4</v>
      </c>
      <c r="F1810" s="1">
        <v>9079.11</v>
      </c>
      <c r="G1810">
        <v>0</v>
      </c>
      <c r="H1810" s="44">
        <f t="shared" si="28"/>
        <v>1</v>
      </c>
      <c r="I1810" s="1">
        <v>250</v>
      </c>
      <c r="J1810" s="25" t="s">
        <v>3173</v>
      </c>
    </row>
    <row r="1811" spans="1:10" x14ac:dyDescent="0.25">
      <c r="A1811" t="s">
        <v>990</v>
      </c>
      <c r="B1811" s="1">
        <v>30000</v>
      </c>
      <c r="C1811">
        <v>24</v>
      </c>
      <c r="D1811" s="25" t="s">
        <v>2979</v>
      </c>
      <c r="E1811">
        <v>2.4</v>
      </c>
      <c r="F1811" s="1">
        <v>9078.869999999999</v>
      </c>
      <c r="G1811">
        <v>0</v>
      </c>
      <c r="H1811" s="44">
        <f t="shared" si="28"/>
        <v>1</v>
      </c>
      <c r="I1811" s="1">
        <v>3500</v>
      </c>
      <c r="J1811" s="25" t="s">
        <v>3174</v>
      </c>
    </row>
    <row r="1812" spans="1:10" x14ac:dyDescent="0.25">
      <c r="A1812" t="s">
        <v>1138</v>
      </c>
      <c r="B1812" s="1">
        <v>15000</v>
      </c>
      <c r="C1812">
        <v>24</v>
      </c>
      <c r="D1812" s="25" t="s">
        <v>2979</v>
      </c>
      <c r="E1812">
        <v>2.4</v>
      </c>
      <c r="F1812" s="1">
        <v>9052.9050000000007</v>
      </c>
      <c r="G1812">
        <v>0</v>
      </c>
      <c r="H1812" s="44">
        <f t="shared" si="28"/>
        <v>1</v>
      </c>
      <c r="I1812" s="1">
        <v>1000</v>
      </c>
      <c r="J1812" s="25" t="s">
        <v>3175</v>
      </c>
    </row>
    <row r="1813" spans="1:10" x14ac:dyDescent="0.25">
      <c r="A1813" t="s">
        <v>14</v>
      </c>
      <c r="B1813" s="1">
        <v>12000</v>
      </c>
      <c r="C1813">
        <v>24</v>
      </c>
      <c r="D1813" s="25" t="s">
        <v>2979</v>
      </c>
      <c r="E1813">
        <v>2.4</v>
      </c>
      <c r="F1813" s="1">
        <v>9038.4600000000009</v>
      </c>
      <c r="G1813">
        <v>0</v>
      </c>
      <c r="H1813" s="44">
        <f t="shared" si="28"/>
        <v>1</v>
      </c>
      <c r="I1813" s="1">
        <v>500</v>
      </c>
      <c r="J1813" s="25" t="s">
        <v>3176</v>
      </c>
    </row>
    <row r="1814" spans="1:10" x14ac:dyDescent="0.25">
      <c r="A1814" t="s">
        <v>2878</v>
      </c>
      <c r="B1814" s="1">
        <v>12000</v>
      </c>
      <c r="C1814">
        <v>24</v>
      </c>
      <c r="D1814" s="25" t="s">
        <v>2979</v>
      </c>
      <c r="E1814">
        <v>2.4</v>
      </c>
      <c r="F1814" s="1">
        <v>9029.6550000000007</v>
      </c>
      <c r="G1814">
        <v>6</v>
      </c>
      <c r="H1814" s="44">
        <f t="shared" si="28"/>
        <v>2</v>
      </c>
      <c r="I1814" s="1">
        <v>699.97500000000002</v>
      </c>
      <c r="J1814" s="25" t="s">
        <v>3177</v>
      </c>
    </row>
    <row r="1815" spans="1:10" x14ac:dyDescent="0.25">
      <c r="A1815" t="s">
        <v>1289</v>
      </c>
      <c r="B1815" s="1">
        <v>10500</v>
      </c>
      <c r="C1815">
        <v>24</v>
      </c>
      <c r="D1815" s="25" t="s">
        <v>2979</v>
      </c>
      <c r="E1815">
        <v>2.4</v>
      </c>
      <c r="F1815" s="1">
        <v>9021.5550000000003</v>
      </c>
      <c r="G1815">
        <v>17</v>
      </c>
      <c r="H1815" s="44">
        <f t="shared" si="28"/>
        <v>3</v>
      </c>
      <c r="I1815" s="1">
        <v>250</v>
      </c>
      <c r="J1815" s="25" t="s">
        <v>3178</v>
      </c>
    </row>
    <row r="1816" spans="1:10" x14ac:dyDescent="0.25">
      <c r="A1816" t="s">
        <v>2201</v>
      </c>
      <c r="B1816" s="1">
        <v>19650</v>
      </c>
      <c r="C1816">
        <v>24</v>
      </c>
      <c r="D1816" s="25" t="s">
        <v>2979</v>
      </c>
      <c r="E1816">
        <v>2.4</v>
      </c>
      <c r="F1816" s="1">
        <v>9004.9650000000001</v>
      </c>
      <c r="G1816">
        <v>0</v>
      </c>
      <c r="H1816" s="44">
        <f t="shared" si="28"/>
        <v>1</v>
      </c>
      <c r="I1816" s="1">
        <v>1025</v>
      </c>
      <c r="J1816" s="25" t="s">
        <v>3179</v>
      </c>
    </row>
    <row r="1817" spans="1:10" x14ac:dyDescent="0.25">
      <c r="A1817" t="s">
        <v>2619</v>
      </c>
      <c r="B1817" s="1">
        <v>11253</v>
      </c>
      <c r="C1817">
        <v>36</v>
      </c>
      <c r="D1817" s="25" t="s">
        <v>2979</v>
      </c>
      <c r="E1817">
        <v>2.4</v>
      </c>
      <c r="F1817" s="1">
        <v>9000.5999999999985</v>
      </c>
      <c r="G1817">
        <v>0</v>
      </c>
      <c r="H1817" s="44">
        <f t="shared" si="28"/>
        <v>1</v>
      </c>
      <c r="I1817" s="1">
        <v>650</v>
      </c>
      <c r="J1817" s="25" t="s">
        <v>3180</v>
      </c>
    </row>
    <row r="1818" spans="1:10" x14ac:dyDescent="0.25">
      <c r="A1818" t="s">
        <v>2651</v>
      </c>
      <c r="B1818" s="1">
        <v>9000</v>
      </c>
      <c r="C1818">
        <v>24</v>
      </c>
      <c r="D1818" s="25" t="s">
        <v>2979</v>
      </c>
      <c r="E1818">
        <v>2.4</v>
      </c>
      <c r="F1818" s="1">
        <v>9000</v>
      </c>
      <c r="G1818">
        <v>0</v>
      </c>
      <c r="H1818" s="44">
        <f t="shared" si="28"/>
        <v>1</v>
      </c>
      <c r="I1818" s="1">
        <v>1075</v>
      </c>
      <c r="J1818" s="25" t="s">
        <v>3181</v>
      </c>
    </row>
    <row r="1819" spans="1:10" x14ac:dyDescent="0.25">
      <c r="A1819" t="s">
        <v>2062</v>
      </c>
      <c r="B1819" s="1">
        <v>9000</v>
      </c>
      <c r="C1819">
        <v>24</v>
      </c>
      <c r="D1819" s="25" t="s">
        <v>2979</v>
      </c>
      <c r="E1819">
        <v>2.4</v>
      </c>
      <c r="F1819" s="1">
        <v>9000</v>
      </c>
      <c r="G1819">
        <v>0</v>
      </c>
      <c r="H1819" s="44">
        <f t="shared" si="28"/>
        <v>1</v>
      </c>
      <c r="I1819" s="1">
        <v>107.92500000000001</v>
      </c>
      <c r="J1819" s="25" t="s">
        <v>3182</v>
      </c>
    </row>
    <row r="1820" spans="1:10" x14ac:dyDescent="0.25">
      <c r="A1820" t="s">
        <v>1783</v>
      </c>
      <c r="B1820" s="1">
        <v>9000</v>
      </c>
      <c r="C1820">
        <v>24</v>
      </c>
      <c r="D1820" s="25" t="s">
        <v>2979</v>
      </c>
      <c r="E1820">
        <v>2.4</v>
      </c>
      <c r="F1820" s="1">
        <v>9000</v>
      </c>
      <c r="G1820">
        <v>0</v>
      </c>
      <c r="H1820" s="44">
        <f t="shared" si="28"/>
        <v>1</v>
      </c>
      <c r="I1820" s="1">
        <v>500</v>
      </c>
      <c r="J1820" s="25" t="s">
        <v>3183</v>
      </c>
    </row>
    <row r="1821" spans="1:10" x14ac:dyDescent="0.25">
      <c r="A1821" t="s">
        <v>1572</v>
      </c>
      <c r="B1821" s="1">
        <v>9000</v>
      </c>
      <c r="C1821">
        <v>18</v>
      </c>
      <c r="D1821" s="25" t="s">
        <v>2979</v>
      </c>
      <c r="E1821">
        <v>2.4</v>
      </c>
      <c r="F1821" s="1">
        <v>9000</v>
      </c>
      <c r="G1821">
        <v>0</v>
      </c>
      <c r="H1821" s="44">
        <f t="shared" si="28"/>
        <v>1</v>
      </c>
      <c r="I1821" s="1">
        <v>250</v>
      </c>
      <c r="J1821" s="25" t="s">
        <v>3170</v>
      </c>
    </row>
    <row r="1822" spans="1:10" x14ac:dyDescent="0.25">
      <c r="A1822" t="s">
        <v>1907</v>
      </c>
      <c r="B1822" s="1">
        <v>9000</v>
      </c>
      <c r="C1822">
        <v>24</v>
      </c>
      <c r="D1822" s="25" t="s">
        <v>2979</v>
      </c>
      <c r="E1822">
        <v>2.4</v>
      </c>
      <c r="F1822" s="1">
        <v>9000</v>
      </c>
      <c r="G1822">
        <v>0</v>
      </c>
      <c r="H1822" s="44">
        <f t="shared" si="28"/>
        <v>1</v>
      </c>
      <c r="I1822" s="1">
        <v>0</v>
      </c>
      <c r="J1822" s="25" t="s">
        <v>3171</v>
      </c>
    </row>
    <row r="1823" spans="1:10" x14ac:dyDescent="0.25">
      <c r="A1823" t="s">
        <v>2304</v>
      </c>
      <c r="B1823" s="1">
        <v>9000</v>
      </c>
      <c r="C1823">
        <v>24</v>
      </c>
      <c r="D1823" s="25" t="s">
        <v>2979</v>
      </c>
      <c r="E1823">
        <v>2.4</v>
      </c>
      <c r="F1823" s="1">
        <v>9000</v>
      </c>
      <c r="G1823">
        <v>0</v>
      </c>
      <c r="H1823" s="44">
        <f t="shared" si="28"/>
        <v>1</v>
      </c>
      <c r="I1823" s="1">
        <v>0</v>
      </c>
      <c r="J1823" s="25" t="s">
        <v>3172</v>
      </c>
    </row>
    <row r="1824" spans="1:10" x14ac:dyDescent="0.25">
      <c r="A1824" t="s">
        <v>2105</v>
      </c>
      <c r="B1824" s="1">
        <v>9000</v>
      </c>
      <c r="C1824">
        <v>24</v>
      </c>
      <c r="D1824" s="25" t="s">
        <v>2979</v>
      </c>
      <c r="E1824">
        <v>2.4</v>
      </c>
      <c r="F1824" s="1">
        <v>9000</v>
      </c>
      <c r="G1824">
        <v>0</v>
      </c>
      <c r="H1824" s="44">
        <f t="shared" si="28"/>
        <v>1</v>
      </c>
      <c r="I1824" s="1">
        <v>0</v>
      </c>
      <c r="J1824" s="25" t="s">
        <v>3173</v>
      </c>
    </row>
    <row r="1825" spans="1:10" x14ac:dyDescent="0.25">
      <c r="A1825" t="s">
        <v>1210</v>
      </c>
      <c r="B1825" s="1">
        <v>9000</v>
      </c>
      <c r="C1825">
        <v>12</v>
      </c>
      <c r="D1825" s="25" t="s">
        <v>2979</v>
      </c>
      <c r="E1825">
        <v>2.4</v>
      </c>
      <c r="F1825" s="1">
        <v>9000</v>
      </c>
      <c r="G1825">
        <v>119</v>
      </c>
      <c r="H1825" s="44">
        <f t="shared" si="28"/>
        <v>6</v>
      </c>
      <c r="I1825" s="1">
        <v>0</v>
      </c>
      <c r="J1825" s="25" t="s">
        <v>3174</v>
      </c>
    </row>
    <row r="1826" spans="1:10" x14ac:dyDescent="0.25">
      <c r="A1826" t="s">
        <v>2108</v>
      </c>
      <c r="B1826" s="1">
        <v>9000</v>
      </c>
      <c r="C1826">
        <v>24</v>
      </c>
      <c r="D1826" s="25" t="s">
        <v>2979</v>
      </c>
      <c r="E1826">
        <v>2.4</v>
      </c>
      <c r="F1826" s="1">
        <v>9000</v>
      </c>
      <c r="G1826">
        <v>0</v>
      </c>
      <c r="H1826" s="44">
        <f t="shared" si="28"/>
        <v>1</v>
      </c>
      <c r="I1826" s="1">
        <v>0</v>
      </c>
      <c r="J1826" s="25" t="s">
        <v>3175</v>
      </c>
    </row>
    <row r="1827" spans="1:10" x14ac:dyDescent="0.25">
      <c r="A1827" t="s">
        <v>1208</v>
      </c>
      <c r="B1827" s="1">
        <v>12000</v>
      </c>
      <c r="C1827">
        <v>24</v>
      </c>
      <c r="D1827" s="25" t="s">
        <v>2979</v>
      </c>
      <c r="E1827">
        <v>2.4</v>
      </c>
      <c r="F1827" s="1">
        <v>8999.9249999999993</v>
      </c>
      <c r="G1827">
        <v>33</v>
      </c>
      <c r="H1827" s="44">
        <f t="shared" si="28"/>
        <v>4</v>
      </c>
      <c r="I1827" s="1">
        <v>500</v>
      </c>
      <c r="J1827" s="25" t="s">
        <v>3176</v>
      </c>
    </row>
    <row r="1828" spans="1:10" x14ac:dyDescent="0.25">
      <c r="A1828" t="s">
        <v>2519</v>
      </c>
      <c r="B1828" s="1">
        <v>18000</v>
      </c>
      <c r="C1828">
        <v>24</v>
      </c>
      <c r="D1828" s="25" t="s">
        <v>2979</v>
      </c>
      <c r="E1828">
        <v>2.4</v>
      </c>
      <c r="F1828" s="1">
        <v>8995.8150000000005</v>
      </c>
      <c r="G1828">
        <v>193</v>
      </c>
      <c r="H1828" s="44">
        <f t="shared" si="28"/>
        <v>8</v>
      </c>
      <c r="I1828" s="1">
        <v>125</v>
      </c>
      <c r="J1828" s="25" t="s">
        <v>3177</v>
      </c>
    </row>
    <row r="1829" spans="1:10" x14ac:dyDescent="0.25">
      <c r="A1829" t="s">
        <v>1993</v>
      </c>
      <c r="B1829" s="1">
        <v>13500</v>
      </c>
      <c r="C1829">
        <v>24</v>
      </c>
      <c r="D1829" s="25" t="s">
        <v>2979</v>
      </c>
      <c r="E1829">
        <v>2.4</v>
      </c>
      <c r="F1829" s="1">
        <v>8982.3150000000005</v>
      </c>
      <c r="G1829">
        <v>0</v>
      </c>
      <c r="H1829" s="44">
        <f t="shared" si="28"/>
        <v>1</v>
      </c>
      <c r="I1829" s="1">
        <v>750</v>
      </c>
      <c r="J1829" s="25" t="s">
        <v>3178</v>
      </c>
    </row>
    <row r="1830" spans="1:10" x14ac:dyDescent="0.25">
      <c r="A1830" t="s">
        <v>1413</v>
      </c>
      <c r="B1830" s="1">
        <v>18000</v>
      </c>
      <c r="C1830">
        <v>24</v>
      </c>
      <c r="D1830" s="25" t="s">
        <v>2979</v>
      </c>
      <c r="E1830">
        <v>2.4</v>
      </c>
      <c r="F1830" s="1">
        <v>8981.4000000000015</v>
      </c>
      <c r="G1830">
        <v>0</v>
      </c>
      <c r="H1830" s="44">
        <f t="shared" si="28"/>
        <v>1</v>
      </c>
      <c r="I1830" s="1">
        <v>1500</v>
      </c>
      <c r="J1830" s="25" t="s">
        <v>3179</v>
      </c>
    </row>
    <row r="1831" spans="1:10" x14ac:dyDescent="0.25">
      <c r="A1831" t="s">
        <v>2715</v>
      </c>
      <c r="B1831" s="1">
        <v>12000</v>
      </c>
      <c r="C1831">
        <v>24</v>
      </c>
      <c r="D1831" s="25" t="s">
        <v>2979</v>
      </c>
      <c r="E1831">
        <v>2.4</v>
      </c>
      <c r="F1831" s="1">
        <v>8974.23</v>
      </c>
      <c r="G1831">
        <v>42</v>
      </c>
      <c r="H1831" s="44">
        <f t="shared" si="28"/>
        <v>4</v>
      </c>
      <c r="I1831" s="1">
        <v>500</v>
      </c>
      <c r="J1831" s="25" t="s">
        <v>3180</v>
      </c>
    </row>
    <row r="1832" spans="1:10" x14ac:dyDescent="0.25">
      <c r="A1832" t="s">
        <v>1288</v>
      </c>
      <c r="B1832" s="1">
        <v>15000</v>
      </c>
      <c r="C1832">
        <v>18</v>
      </c>
      <c r="D1832" s="25" t="s">
        <v>2979</v>
      </c>
      <c r="E1832">
        <v>2.4</v>
      </c>
      <c r="F1832" s="1">
        <v>8971.0949999999993</v>
      </c>
      <c r="G1832">
        <v>0</v>
      </c>
      <c r="H1832" s="44">
        <f t="shared" si="28"/>
        <v>1</v>
      </c>
      <c r="I1832" s="1">
        <v>1000</v>
      </c>
      <c r="J1832" s="25" t="s">
        <v>3181</v>
      </c>
    </row>
    <row r="1833" spans="1:10" x14ac:dyDescent="0.25">
      <c r="A1833" t="s">
        <v>1342</v>
      </c>
      <c r="B1833" s="1">
        <v>22500</v>
      </c>
      <c r="C1833">
        <v>24</v>
      </c>
      <c r="D1833" s="25" t="s">
        <v>2979</v>
      </c>
      <c r="E1833">
        <v>2.4</v>
      </c>
      <c r="F1833" s="1">
        <v>8959.6350000000002</v>
      </c>
      <c r="G1833">
        <v>0</v>
      </c>
      <c r="H1833" s="44">
        <f t="shared" si="28"/>
        <v>1</v>
      </c>
      <c r="I1833" s="1">
        <v>2250</v>
      </c>
      <c r="J1833" s="25" t="s">
        <v>3182</v>
      </c>
    </row>
    <row r="1834" spans="1:10" x14ac:dyDescent="0.25">
      <c r="A1834" t="s">
        <v>925</v>
      </c>
      <c r="B1834" s="1">
        <v>15000</v>
      </c>
      <c r="C1834">
        <v>24</v>
      </c>
      <c r="D1834" s="25" t="s">
        <v>2979</v>
      </c>
      <c r="E1834">
        <v>2.4</v>
      </c>
      <c r="F1834" s="1">
        <v>8959.3649999999998</v>
      </c>
      <c r="G1834">
        <v>0</v>
      </c>
      <c r="H1834" s="44">
        <f t="shared" si="28"/>
        <v>1</v>
      </c>
      <c r="I1834" s="1">
        <v>1000</v>
      </c>
      <c r="J1834" s="25" t="s">
        <v>3183</v>
      </c>
    </row>
    <row r="1835" spans="1:10" x14ac:dyDescent="0.25">
      <c r="A1835" t="s">
        <v>933</v>
      </c>
      <c r="B1835" s="1">
        <v>17250</v>
      </c>
      <c r="C1835">
        <v>24</v>
      </c>
      <c r="D1835" s="25" t="s">
        <v>2979</v>
      </c>
      <c r="E1835">
        <v>2.4</v>
      </c>
      <c r="F1835" s="1">
        <v>8958.375</v>
      </c>
      <c r="G1835">
        <v>0</v>
      </c>
      <c r="H1835" s="44">
        <f t="shared" si="28"/>
        <v>1</v>
      </c>
      <c r="I1835" s="1">
        <v>737.5</v>
      </c>
      <c r="J1835" s="25" t="s">
        <v>3170</v>
      </c>
    </row>
    <row r="1836" spans="1:10" x14ac:dyDescent="0.25">
      <c r="A1836" t="s">
        <v>2966</v>
      </c>
      <c r="B1836" s="1">
        <v>24000</v>
      </c>
      <c r="C1836">
        <v>24</v>
      </c>
      <c r="D1836" s="25" t="s">
        <v>2979</v>
      </c>
      <c r="E1836">
        <v>2.4</v>
      </c>
      <c r="F1836" s="1">
        <v>8953.125</v>
      </c>
      <c r="G1836">
        <v>0</v>
      </c>
      <c r="H1836" s="44">
        <f t="shared" si="28"/>
        <v>1</v>
      </c>
      <c r="I1836" s="1">
        <v>2506.9499999999998</v>
      </c>
      <c r="J1836" s="25" t="s">
        <v>3171</v>
      </c>
    </row>
    <row r="1837" spans="1:10" x14ac:dyDescent="0.25">
      <c r="A1837" t="s">
        <v>1129</v>
      </c>
      <c r="B1837" s="1">
        <v>9750</v>
      </c>
      <c r="C1837">
        <v>24</v>
      </c>
      <c r="D1837" s="25" t="s">
        <v>2979</v>
      </c>
      <c r="E1837">
        <v>2.4</v>
      </c>
      <c r="F1837" s="1">
        <v>8936.625</v>
      </c>
      <c r="G1837">
        <v>0</v>
      </c>
      <c r="H1837" s="44">
        <f t="shared" si="28"/>
        <v>1</v>
      </c>
      <c r="I1837" s="1">
        <v>125</v>
      </c>
      <c r="J1837" s="25" t="s">
        <v>3172</v>
      </c>
    </row>
    <row r="1838" spans="1:10" x14ac:dyDescent="0.25">
      <c r="A1838" t="s">
        <v>2015</v>
      </c>
      <c r="B1838" s="1">
        <v>9750</v>
      </c>
      <c r="C1838">
        <v>12</v>
      </c>
      <c r="D1838" s="25" t="s">
        <v>2979</v>
      </c>
      <c r="E1838">
        <v>2.4</v>
      </c>
      <c r="F1838" s="1">
        <v>8936.19</v>
      </c>
      <c r="G1838">
        <v>886</v>
      </c>
      <c r="H1838" s="44">
        <f t="shared" si="28"/>
        <v>8</v>
      </c>
      <c r="I1838" s="1">
        <v>937.6</v>
      </c>
      <c r="J1838" s="25" t="s">
        <v>3173</v>
      </c>
    </row>
    <row r="1839" spans="1:10" x14ac:dyDescent="0.25">
      <c r="A1839" t="s">
        <v>1485</v>
      </c>
      <c r="B1839" s="1">
        <v>16500</v>
      </c>
      <c r="C1839">
        <v>24</v>
      </c>
      <c r="D1839" s="25" t="s">
        <v>2979</v>
      </c>
      <c r="E1839">
        <v>2.4</v>
      </c>
      <c r="F1839" s="1">
        <v>8936.0399999999991</v>
      </c>
      <c r="G1839">
        <v>14</v>
      </c>
      <c r="H1839" s="44">
        <f t="shared" si="28"/>
        <v>3</v>
      </c>
      <c r="I1839" s="1">
        <v>0</v>
      </c>
      <c r="J1839" s="25" t="s">
        <v>3174</v>
      </c>
    </row>
    <row r="1840" spans="1:10" x14ac:dyDescent="0.25">
      <c r="A1840" t="s">
        <v>711</v>
      </c>
      <c r="B1840" s="1">
        <v>16500</v>
      </c>
      <c r="C1840">
        <v>24</v>
      </c>
      <c r="D1840" s="25" t="s">
        <v>2979</v>
      </c>
      <c r="E1840">
        <v>2.4</v>
      </c>
      <c r="F1840" s="1">
        <v>8934.630000000001</v>
      </c>
      <c r="G1840">
        <v>87</v>
      </c>
      <c r="H1840" s="44">
        <f t="shared" si="28"/>
        <v>5</v>
      </c>
      <c r="I1840" s="1">
        <v>0</v>
      </c>
      <c r="J1840" s="25" t="s">
        <v>3175</v>
      </c>
    </row>
    <row r="1841" spans="1:10" x14ac:dyDescent="0.25">
      <c r="A1841" t="s">
        <v>2282</v>
      </c>
      <c r="B1841" s="1">
        <v>19500</v>
      </c>
      <c r="C1841">
        <v>24</v>
      </c>
      <c r="D1841" s="25" t="s">
        <v>2979</v>
      </c>
      <c r="E1841">
        <v>2.4</v>
      </c>
      <c r="F1841" s="1">
        <v>8930.07</v>
      </c>
      <c r="G1841">
        <v>63</v>
      </c>
      <c r="H1841" s="44">
        <f t="shared" si="28"/>
        <v>5</v>
      </c>
      <c r="I1841" s="1">
        <v>1427.5</v>
      </c>
      <c r="J1841" s="25" t="s">
        <v>3176</v>
      </c>
    </row>
    <row r="1842" spans="1:10" x14ac:dyDescent="0.25">
      <c r="A1842" t="s">
        <v>2850</v>
      </c>
      <c r="B1842" s="1">
        <v>19500</v>
      </c>
      <c r="C1842">
        <v>24</v>
      </c>
      <c r="D1842" s="25" t="s">
        <v>2979</v>
      </c>
      <c r="E1842">
        <v>2.4</v>
      </c>
      <c r="F1842" s="1">
        <v>8927.505000000001</v>
      </c>
      <c r="G1842">
        <v>0</v>
      </c>
      <c r="H1842" s="44">
        <f t="shared" si="28"/>
        <v>1</v>
      </c>
      <c r="I1842" s="1">
        <v>390</v>
      </c>
      <c r="J1842" s="25" t="s">
        <v>3177</v>
      </c>
    </row>
    <row r="1843" spans="1:10" x14ac:dyDescent="0.25">
      <c r="A1843" t="s">
        <v>1656</v>
      </c>
      <c r="B1843" s="1">
        <v>16500</v>
      </c>
      <c r="C1843">
        <v>24</v>
      </c>
      <c r="D1843" s="25" t="s">
        <v>2979</v>
      </c>
      <c r="E1843">
        <v>2.4</v>
      </c>
      <c r="F1843" s="1">
        <v>8913</v>
      </c>
      <c r="G1843">
        <v>15</v>
      </c>
      <c r="H1843" s="44">
        <f t="shared" si="28"/>
        <v>3</v>
      </c>
      <c r="I1843" s="1">
        <v>1250</v>
      </c>
      <c r="J1843" s="25" t="s">
        <v>3178</v>
      </c>
    </row>
    <row r="1844" spans="1:10" x14ac:dyDescent="0.25">
      <c r="A1844" t="s">
        <v>444</v>
      </c>
      <c r="B1844" s="1">
        <v>10500</v>
      </c>
      <c r="C1844">
        <v>15</v>
      </c>
      <c r="D1844" s="25" t="s">
        <v>2979</v>
      </c>
      <c r="E1844">
        <v>2.4</v>
      </c>
      <c r="F1844" s="1">
        <v>8898.9000000000015</v>
      </c>
      <c r="G1844">
        <v>0</v>
      </c>
      <c r="H1844" s="44">
        <f t="shared" si="28"/>
        <v>1</v>
      </c>
      <c r="I1844" s="1">
        <v>250</v>
      </c>
      <c r="J1844" s="25" t="s">
        <v>3179</v>
      </c>
    </row>
    <row r="1845" spans="1:10" x14ac:dyDescent="0.25">
      <c r="A1845" t="s">
        <v>1428</v>
      </c>
      <c r="B1845" s="1">
        <v>15000</v>
      </c>
      <c r="C1845">
        <v>24</v>
      </c>
      <c r="D1845" s="25" t="s">
        <v>2979</v>
      </c>
      <c r="E1845">
        <v>2.4</v>
      </c>
      <c r="F1845" s="1">
        <v>8871.6749999999993</v>
      </c>
      <c r="G1845">
        <v>9</v>
      </c>
      <c r="H1845" s="44">
        <f t="shared" si="28"/>
        <v>3</v>
      </c>
      <c r="I1845" s="1">
        <v>1000</v>
      </c>
      <c r="J1845" s="25" t="s">
        <v>3180</v>
      </c>
    </row>
    <row r="1846" spans="1:10" x14ac:dyDescent="0.25">
      <c r="A1846" t="s">
        <v>2309</v>
      </c>
      <c r="B1846" s="1">
        <v>15000</v>
      </c>
      <c r="C1846">
        <v>24</v>
      </c>
      <c r="D1846" s="25" t="s">
        <v>2979</v>
      </c>
      <c r="E1846">
        <v>2.4</v>
      </c>
      <c r="F1846" s="1">
        <v>8841.5850000000009</v>
      </c>
      <c r="G1846">
        <v>0</v>
      </c>
      <c r="H1846" s="44">
        <f t="shared" si="28"/>
        <v>1</v>
      </c>
      <c r="I1846" s="1">
        <v>1000</v>
      </c>
      <c r="J1846" s="25" t="s">
        <v>3181</v>
      </c>
    </row>
    <row r="1847" spans="1:10" x14ac:dyDescent="0.25">
      <c r="A1847" t="s">
        <v>2978</v>
      </c>
      <c r="B1847" s="1">
        <v>15000</v>
      </c>
      <c r="C1847">
        <v>24</v>
      </c>
      <c r="D1847" s="25" t="s">
        <v>2979</v>
      </c>
      <c r="E1847">
        <v>2.4</v>
      </c>
      <c r="F1847" s="1">
        <v>8828.505000000001</v>
      </c>
      <c r="G1847">
        <v>0</v>
      </c>
      <c r="H1847" s="44">
        <f t="shared" si="28"/>
        <v>1</v>
      </c>
      <c r="I1847" s="1">
        <v>1000</v>
      </c>
      <c r="J1847" s="25" t="s">
        <v>3182</v>
      </c>
    </row>
    <row r="1848" spans="1:10" x14ac:dyDescent="0.25">
      <c r="A1848" t="s">
        <v>428</v>
      </c>
      <c r="B1848" s="1">
        <v>19500</v>
      </c>
      <c r="C1848">
        <v>24</v>
      </c>
      <c r="D1848" s="25" t="s">
        <v>2979</v>
      </c>
      <c r="E1848">
        <v>2.4</v>
      </c>
      <c r="F1848" s="1">
        <v>8821.5300000000007</v>
      </c>
      <c r="G1848">
        <v>0</v>
      </c>
      <c r="H1848" s="44">
        <f t="shared" si="28"/>
        <v>1</v>
      </c>
      <c r="I1848" s="1">
        <v>1750</v>
      </c>
      <c r="J1848" s="25" t="s">
        <v>3183</v>
      </c>
    </row>
    <row r="1849" spans="1:10" x14ac:dyDescent="0.25">
      <c r="A1849" t="s">
        <v>515</v>
      </c>
      <c r="B1849" s="1">
        <v>15000</v>
      </c>
      <c r="C1849">
        <v>24</v>
      </c>
      <c r="D1849" s="25" t="s">
        <v>2979</v>
      </c>
      <c r="E1849">
        <v>2.4</v>
      </c>
      <c r="F1849" s="1">
        <v>8820.7950000000001</v>
      </c>
      <c r="G1849">
        <v>0</v>
      </c>
      <c r="H1849" s="44">
        <f t="shared" si="28"/>
        <v>1</v>
      </c>
      <c r="I1849" s="1">
        <v>1000</v>
      </c>
      <c r="J1849" s="25" t="s">
        <v>3171</v>
      </c>
    </row>
    <row r="1850" spans="1:10" x14ac:dyDescent="0.25">
      <c r="A1850" t="s">
        <v>518</v>
      </c>
      <c r="B1850" s="1">
        <v>12000</v>
      </c>
      <c r="C1850">
        <v>12</v>
      </c>
      <c r="D1850" s="25" t="s">
        <v>2979</v>
      </c>
      <c r="E1850">
        <v>2.4</v>
      </c>
      <c r="F1850" s="1">
        <v>8809.83</v>
      </c>
      <c r="G1850">
        <v>0</v>
      </c>
      <c r="H1850" s="44">
        <f t="shared" si="28"/>
        <v>1</v>
      </c>
      <c r="I1850" s="1">
        <v>500</v>
      </c>
      <c r="J1850" s="25" t="s">
        <v>3172</v>
      </c>
    </row>
    <row r="1851" spans="1:10" x14ac:dyDescent="0.25">
      <c r="A1851" t="s">
        <v>1123</v>
      </c>
      <c r="B1851" s="1">
        <v>15000</v>
      </c>
      <c r="C1851">
        <v>24</v>
      </c>
      <c r="D1851" s="25" t="s">
        <v>2979</v>
      </c>
      <c r="E1851">
        <v>2.4</v>
      </c>
      <c r="F1851" s="1">
        <v>8806.875</v>
      </c>
      <c r="G1851">
        <v>2</v>
      </c>
      <c r="H1851" s="44">
        <f t="shared" si="28"/>
        <v>2</v>
      </c>
      <c r="I1851" s="1">
        <v>1000</v>
      </c>
      <c r="J1851" s="25" t="s">
        <v>3173</v>
      </c>
    </row>
    <row r="1852" spans="1:10" x14ac:dyDescent="0.25">
      <c r="A1852" t="s">
        <v>1054</v>
      </c>
      <c r="B1852" s="1">
        <v>15300</v>
      </c>
      <c r="C1852">
        <v>24</v>
      </c>
      <c r="D1852" s="25" t="s">
        <v>2979</v>
      </c>
      <c r="E1852">
        <v>2.4</v>
      </c>
      <c r="F1852" s="1">
        <v>8799</v>
      </c>
      <c r="G1852">
        <v>0</v>
      </c>
      <c r="H1852" s="44">
        <f t="shared" si="28"/>
        <v>1</v>
      </c>
      <c r="I1852" s="1">
        <v>1050</v>
      </c>
      <c r="J1852" s="25" t="s">
        <v>3174</v>
      </c>
    </row>
    <row r="1853" spans="1:10" x14ac:dyDescent="0.25">
      <c r="A1853" t="s">
        <v>206</v>
      </c>
      <c r="B1853" s="1">
        <v>12000</v>
      </c>
      <c r="C1853">
        <v>24</v>
      </c>
      <c r="D1853" s="25" t="s">
        <v>2979</v>
      </c>
      <c r="E1853">
        <v>2.4</v>
      </c>
      <c r="F1853" s="1">
        <v>8789.7750000000015</v>
      </c>
      <c r="G1853">
        <v>0</v>
      </c>
      <c r="H1853" s="44">
        <f t="shared" si="28"/>
        <v>1</v>
      </c>
      <c r="I1853" s="1">
        <v>500</v>
      </c>
      <c r="J1853" s="25" t="s">
        <v>3175</v>
      </c>
    </row>
    <row r="1854" spans="1:10" x14ac:dyDescent="0.25">
      <c r="A1854" t="s">
        <v>2012</v>
      </c>
      <c r="B1854" s="1">
        <v>9000</v>
      </c>
      <c r="C1854">
        <v>24</v>
      </c>
      <c r="D1854" s="25" t="s">
        <v>2979</v>
      </c>
      <c r="E1854">
        <v>2.4</v>
      </c>
      <c r="F1854" s="1">
        <v>8786.43</v>
      </c>
      <c r="G1854">
        <v>40</v>
      </c>
      <c r="H1854" s="44">
        <f t="shared" si="28"/>
        <v>4</v>
      </c>
      <c r="I1854" s="1">
        <v>0</v>
      </c>
      <c r="J1854" s="25" t="s">
        <v>3176</v>
      </c>
    </row>
    <row r="1855" spans="1:10" x14ac:dyDescent="0.25">
      <c r="A1855" t="s">
        <v>153</v>
      </c>
      <c r="B1855" s="1">
        <v>12000</v>
      </c>
      <c r="C1855">
        <v>24</v>
      </c>
      <c r="D1855" s="25" t="s">
        <v>2979</v>
      </c>
      <c r="E1855">
        <v>2.4</v>
      </c>
      <c r="F1855" s="1">
        <v>8774.4149999999991</v>
      </c>
      <c r="G1855">
        <v>0</v>
      </c>
      <c r="H1855" s="44">
        <f t="shared" si="28"/>
        <v>1</v>
      </c>
      <c r="I1855" s="1">
        <v>500</v>
      </c>
      <c r="J1855" s="25" t="s">
        <v>3177</v>
      </c>
    </row>
    <row r="1856" spans="1:10" x14ac:dyDescent="0.25">
      <c r="A1856" t="s">
        <v>2419</v>
      </c>
      <c r="B1856" s="1">
        <v>15000</v>
      </c>
      <c r="C1856">
        <v>18</v>
      </c>
      <c r="D1856" s="25" t="s">
        <v>2979</v>
      </c>
      <c r="E1856">
        <v>2.4</v>
      </c>
      <c r="F1856" s="1">
        <v>8766</v>
      </c>
      <c r="G1856">
        <v>0</v>
      </c>
      <c r="H1856" s="44">
        <f t="shared" si="28"/>
        <v>1</v>
      </c>
      <c r="I1856" s="1">
        <v>1000</v>
      </c>
      <c r="J1856" s="25" t="s">
        <v>3178</v>
      </c>
    </row>
    <row r="1857" spans="1:10" x14ac:dyDescent="0.25">
      <c r="A1857" t="s">
        <v>1959</v>
      </c>
      <c r="B1857" s="1">
        <v>9750</v>
      </c>
      <c r="C1857">
        <v>24</v>
      </c>
      <c r="D1857" s="25" t="s">
        <v>2979</v>
      </c>
      <c r="E1857">
        <v>2.4</v>
      </c>
      <c r="F1857" s="1">
        <v>8763.7350000000006</v>
      </c>
      <c r="G1857">
        <v>0</v>
      </c>
      <c r="H1857" s="44">
        <f t="shared" si="28"/>
        <v>1</v>
      </c>
      <c r="I1857" s="1">
        <v>125</v>
      </c>
      <c r="J1857" s="25" t="s">
        <v>3179</v>
      </c>
    </row>
    <row r="1858" spans="1:10" x14ac:dyDescent="0.25">
      <c r="A1858" t="s">
        <v>164</v>
      </c>
      <c r="B1858" s="1">
        <v>19500</v>
      </c>
      <c r="C1858">
        <v>24</v>
      </c>
      <c r="D1858" s="25" t="s">
        <v>2979</v>
      </c>
      <c r="E1858">
        <v>2.4</v>
      </c>
      <c r="F1858" s="1">
        <v>8763.3449999999993</v>
      </c>
      <c r="G1858">
        <v>0</v>
      </c>
      <c r="H1858" s="44">
        <f t="shared" si="28"/>
        <v>1</v>
      </c>
      <c r="I1858" s="1">
        <v>1750</v>
      </c>
      <c r="J1858" s="25" t="s">
        <v>3180</v>
      </c>
    </row>
    <row r="1859" spans="1:10" x14ac:dyDescent="0.25">
      <c r="A1859" t="s">
        <v>2753</v>
      </c>
      <c r="B1859" s="1">
        <v>15000</v>
      </c>
      <c r="C1859">
        <v>24</v>
      </c>
      <c r="D1859" s="25" t="s">
        <v>2979</v>
      </c>
      <c r="E1859">
        <v>2.4</v>
      </c>
      <c r="F1859" s="1">
        <v>8749.9500000000007</v>
      </c>
      <c r="G1859">
        <v>0</v>
      </c>
      <c r="H1859" s="44">
        <f t="shared" si="28"/>
        <v>1</v>
      </c>
      <c r="I1859" s="1">
        <v>1000</v>
      </c>
      <c r="J1859" s="25" t="s">
        <v>3181</v>
      </c>
    </row>
    <row r="1860" spans="1:10" x14ac:dyDescent="0.25">
      <c r="A1860" t="s">
        <v>942</v>
      </c>
      <c r="B1860" s="1">
        <v>15000</v>
      </c>
      <c r="C1860">
        <v>24</v>
      </c>
      <c r="D1860" s="25" t="s">
        <v>2979</v>
      </c>
      <c r="E1860">
        <v>2.4</v>
      </c>
      <c r="F1860" s="1">
        <v>8749.08</v>
      </c>
      <c r="G1860">
        <v>6</v>
      </c>
      <c r="H1860" s="44">
        <f t="shared" si="28"/>
        <v>2</v>
      </c>
      <c r="I1860" s="1">
        <v>575</v>
      </c>
      <c r="J1860" s="25" t="s">
        <v>3182</v>
      </c>
    </row>
    <row r="1861" spans="1:10" x14ac:dyDescent="0.25">
      <c r="A1861" t="s">
        <v>1236</v>
      </c>
      <c r="B1861" s="1">
        <v>30000</v>
      </c>
      <c r="C1861">
        <v>24</v>
      </c>
      <c r="D1861" s="25" t="s">
        <v>2979</v>
      </c>
      <c r="E1861">
        <v>2.4</v>
      </c>
      <c r="F1861" s="1">
        <v>8748.81</v>
      </c>
      <c r="G1861">
        <v>11</v>
      </c>
      <c r="H1861" s="44">
        <f t="shared" si="28"/>
        <v>3</v>
      </c>
      <c r="I1861" s="1">
        <v>3500</v>
      </c>
      <c r="J1861" s="25" t="s">
        <v>3182</v>
      </c>
    </row>
    <row r="1862" spans="1:10" x14ac:dyDescent="0.25">
      <c r="A1862" t="s">
        <v>1328</v>
      </c>
      <c r="B1862" s="1">
        <v>15000</v>
      </c>
      <c r="C1862">
        <v>24</v>
      </c>
      <c r="D1862" s="25" t="s">
        <v>2979</v>
      </c>
      <c r="E1862">
        <v>2.4</v>
      </c>
      <c r="F1862" s="1">
        <v>8747.76</v>
      </c>
      <c r="G1862">
        <v>31</v>
      </c>
      <c r="H1862" s="44">
        <f t="shared" si="28"/>
        <v>4</v>
      </c>
      <c r="I1862" s="1">
        <v>250</v>
      </c>
      <c r="J1862" s="25" t="s">
        <v>3183</v>
      </c>
    </row>
    <row r="1863" spans="1:10" x14ac:dyDescent="0.25">
      <c r="A1863" t="s">
        <v>1388</v>
      </c>
      <c r="B1863" s="1">
        <v>15000</v>
      </c>
      <c r="C1863">
        <v>24</v>
      </c>
      <c r="D1863" s="25" t="s">
        <v>2979</v>
      </c>
      <c r="E1863">
        <v>2.4</v>
      </c>
      <c r="F1863" s="1">
        <v>8747.744999999999</v>
      </c>
      <c r="G1863">
        <v>0</v>
      </c>
      <c r="H1863" s="44">
        <f t="shared" si="28"/>
        <v>1</v>
      </c>
      <c r="I1863" s="1">
        <v>1000</v>
      </c>
      <c r="J1863" s="25" t="s">
        <v>3170</v>
      </c>
    </row>
    <row r="1864" spans="1:10" x14ac:dyDescent="0.25">
      <c r="A1864" t="s">
        <v>451</v>
      </c>
      <c r="B1864" s="1">
        <v>10500</v>
      </c>
      <c r="C1864">
        <v>24</v>
      </c>
      <c r="D1864" s="25" t="s">
        <v>2979</v>
      </c>
      <c r="E1864">
        <v>2.4</v>
      </c>
      <c r="F1864" s="1">
        <v>8746.7100000000009</v>
      </c>
      <c r="G1864">
        <v>27</v>
      </c>
      <c r="H1864" s="44">
        <f t="shared" si="28"/>
        <v>3</v>
      </c>
      <c r="I1864" s="1">
        <v>250</v>
      </c>
      <c r="J1864" s="25" t="s">
        <v>3171</v>
      </c>
    </row>
    <row r="1865" spans="1:10" x14ac:dyDescent="0.25">
      <c r="A1865" t="s">
        <v>1936</v>
      </c>
      <c r="B1865" s="1">
        <v>9225</v>
      </c>
      <c r="C1865">
        <v>24</v>
      </c>
      <c r="D1865" s="25" t="s">
        <v>2979</v>
      </c>
      <c r="E1865">
        <v>2.4</v>
      </c>
      <c r="F1865" s="1">
        <v>8745.1350000000002</v>
      </c>
      <c r="G1865">
        <v>0</v>
      </c>
      <c r="H1865" s="44">
        <f t="shared" si="28"/>
        <v>1</v>
      </c>
      <c r="I1865" s="1">
        <v>37.5</v>
      </c>
      <c r="J1865" s="25" t="s">
        <v>3172</v>
      </c>
    </row>
    <row r="1866" spans="1:10" x14ac:dyDescent="0.25">
      <c r="A1866" t="s">
        <v>2130</v>
      </c>
      <c r="B1866" s="1">
        <v>15000</v>
      </c>
      <c r="C1866">
        <v>24</v>
      </c>
      <c r="D1866" s="25" t="s">
        <v>2979</v>
      </c>
      <c r="E1866">
        <v>2.4</v>
      </c>
      <c r="F1866" s="1">
        <v>8744.625</v>
      </c>
      <c r="G1866">
        <v>140</v>
      </c>
      <c r="H1866" s="44">
        <f t="shared" si="28"/>
        <v>7</v>
      </c>
      <c r="I1866" s="1">
        <v>1000</v>
      </c>
      <c r="J1866" s="25" t="s">
        <v>3173</v>
      </c>
    </row>
    <row r="1867" spans="1:10" x14ac:dyDescent="0.25">
      <c r="A1867" t="s">
        <v>2567</v>
      </c>
      <c r="B1867" s="1">
        <v>15000</v>
      </c>
      <c r="C1867">
        <v>24</v>
      </c>
      <c r="D1867" s="25" t="s">
        <v>2979</v>
      </c>
      <c r="E1867">
        <v>2.4</v>
      </c>
      <c r="F1867" s="1">
        <v>8741.2950000000001</v>
      </c>
      <c r="G1867">
        <v>13</v>
      </c>
      <c r="H1867" s="44">
        <f t="shared" si="28"/>
        <v>3</v>
      </c>
      <c r="I1867" s="1">
        <v>3750</v>
      </c>
      <c r="J1867" s="25" t="s">
        <v>3174</v>
      </c>
    </row>
    <row r="1868" spans="1:10" x14ac:dyDescent="0.25">
      <c r="A1868" t="s">
        <v>1034</v>
      </c>
      <c r="B1868" s="1">
        <v>10500</v>
      </c>
      <c r="C1868">
        <v>24</v>
      </c>
      <c r="D1868" s="25" t="s">
        <v>2979</v>
      </c>
      <c r="E1868">
        <v>2.4</v>
      </c>
      <c r="F1868" s="1">
        <v>8738.0850000000009</v>
      </c>
      <c r="G1868">
        <v>0</v>
      </c>
      <c r="H1868" s="44">
        <f t="shared" si="28"/>
        <v>1</v>
      </c>
      <c r="I1868" s="1">
        <v>0</v>
      </c>
      <c r="J1868" s="25" t="s">
        <v>3175</v>
      </c>
    </row>
    <row r="1869" spans="1:10" x14ac:dyDescent="0.25">
      <c r="A1869" t="s">
        <v>2758</v>
      </c>
      <c r="B1869" s="1">
        <v>15000</v>
      </c>
      <c r="C1869">
        <v>24</v>
      </c>
      <c r="D1869" s="25" t="s">
        <v>2979</v>
      </c>
      <c r="E1869">
        <v>2.4</v>
      </c>
      <c r="F1869" s="1">
        <v>8736.84</v>
      </c>
      <c r="G1869">
        <v>0</v>
      </c>
      <c r="H1869" s="44">
        <f t="shared" ref="H1869:H1932" si="29">VLOOKUP(G1869,$D$2:$F$9,3)</f>
        <v>1</v>
      </c>
      <c r="I1869" s="1">
        <v>900</v>
      </c>
      <c r="J1869" s="25" t="s">
        <v>3176</v>
      </c>
    </row>
    <row r="1870" spans="1:10" x14ac:dyDescent="0.25">
      <c r="A1870" t="s">
        <v>1151</v>
      </c>
      <c r="B1870" s="1">
        <v>21000</v>
      </c>
      <c r="C1870">
        <v>24</v>
      </c>
      <c r="D1870" s="25" t="s">
        <v>2979</v>
      </c>
      <c r="E1870">
        <v>2.4</v>
      </c>
      <c r="F1870" s="1">
        <v>8720.73</v>
      </c>
      <c r="G1870">
        <v>429</v>
      </c>
      <c r="H1870" s="44">
        <f t="shared" si="29"/>
        <v>8</v>
      </c>
      <c r="I1870" s="1">
        <v>35.950000000000003</v>
      </c>
      <c r="J1870" s="25" t="s">
        <v>3177</v>
      </c>
    </row>
    <row r="1871" spans="1:10" x14ac:dyDescent="0.25">
      <c r="A1871" t="s">
        <v>348</v>
      </c>
      <c r="B1871" s="1">
        <v>18000</v>
      </c>
      <c r="C1871">
        <v>24</v>
      </c>
      <c r="D1871" s="25" t="s">
        <v>2979</v>
      </c>
      <c r="E1871">
        <v>2.4</v>
      </c>
      <c r="F1871" s="1">
        <v>8714.34</v>
      </c>
      <c r="G1871">
        <v>0</v>
      </c>
      <c r="H1871" s="44">
        <f t="shared" si="29"/>
        <v>1</v>
      </c>
      <c r="I1871" s="1">
        <v>1500</v>
      </c>
      <c r="J1871" s="25" t="s">
        <v>3178</v>
      </c>
    </row>
    <row r="1872" spans="1:10" x14ac:dyDescent="0.25">
      <c r="A1872" t="s">
        <v>2545</v>
      </c>
      <c r="B1872" s="1">
        <v>9000</v>
      </c>
      <c r="C1872">
        <v>24</v>
      </c>
      <c r="D1872" s="25" t="s">
        <v>2979</v>
      </c>
      <c r="E1872">
        <v>2.4</v>
      </c>
      <c r="F1872" s="1">
        <v>8713.0499999999993</v>
      </c>
      <c r="G1872">
        <v>45</v>
      </c>
      <c r="H1872" s="44">
        <f t="shared" si="29"/>
        <v>4</v>
      </c>
      <c r="I1872" s="1">
        <v>0.82500000000000007</v>
      </c>
      <c r="J1872" s="25" t="s">
        <v>3179</v>
      </c>
    </row>
    <row r="1873" spans="1:10" x14ac:dyDescent="0.25">
      <c r="A1873" t="s">
        <v>1906</v>
      </c>
      <c r="B1873" s="1">
        <v>45000</v>
      </c>
      <c r="C1873">
        <v>36</v>
      </c>
      <c r="D1873" s="25" t="s">
        <v>2979</v>
      </c>
      <c r="E1873">
        <v>2.4</v>
      </c>
      <c r="F1873" s="1">
        <v>8711.61</v>
      </c>
      <c r="G1873">
        <v>0</v>
      </c>
      <c r="H1873" s="44">
        <f t="shared" si="29"/>
        <v>1</v>
      </c>
      <c r="I1873" s="1">
        <v>6002.7750000000005</v>
      </c>
      <c r="J1873" s="25" t="s">
        <v>3180</v>
      </c>
    </row>
    <row r="1874" spans="1:10" x14ac:dyDescent="0.25">
      <c r="A1874" t="s">
        <v>350</v>
      </c>
      <c r="B1874" s="1">
        <v>15000</v>
      </c>
      <c r="C1874">
        <v>24</v>
      </c>
      <c r="D1874" s="25" t="s">
        <v>2979</v>
      </c>
      <c r="E1874">
        <v>2.4</v>
      </c>
      <c r="F1874" s="1">
        <v>8711.61</v>
      </c>
      <c r="G1874">
        <v>0</v>
      </c>
      <c r="H1874" s="44">
        <f t="shared" si="29"/>
        <v>1</v>
      </c>
      <c r="I1874" s="1">
        <v>1000</v>
      </c>
      <c r="J1874" s="25" t="s">
        <v>3181</v>
      </c>
    </row>
    <row r="1875" spans="1:10" x14ac:dyDescent="0.25">
      <c r="A1875" t="s">
        <v>382</v>
      </c>
      <c r="B1875" s="1">
        <v>28500</v>
      </c>
      <c r="C1875">
        <v>36</v>
      </c>
      <c r="D1875" s="25" t="s">
        <v>2979</v>
      </c>
      <c r="E1875">
        <v>2.4</v>
      </c>
      <c r="F1875" s="1">
        <v>8707.7249999999985</v>
      </c>
      <c r="G1875">
        <v>0</v>
      </c>
      <c r="H1875" s="44">
        <f t="shared" si="29"/>
        <v>1</v>
      </c>
      <c r="I1875" s="1">
        <v>0.05</v>
      </c>
      <c r="J1875" s="25" t="s">
        <v>3182</v>
      </c>
    </row>
    <row r="1876" spans="1:10" x14ac:dyDescent="0.25">
      <c r="A1876" t="s">
        <v>854</v>
      </c>
      <c r="B1876" s="1">
        <v>10500</v>
      </c>
      <c r="C1876">
        <v>12</v>
      </c>
      <c r="D1876" s="25" t="s">
        <v>2979</v>
      </c>
      <c r="E1876">
        <v>2.4</v>
      </c>
      <c r="F1876" s="1">
        <v>8697</v>
      </c>
      <c r="G1876">
        <v>0</v>
      </c>
      <c r="H1876" s="44">
        <f t="shared" si="29"/>
        <v>1</v>
      </c>
      <c r="I1876" s="1">
        <v>250</v>
      </c>
      <c r="J1876" s="25" t="s">
        <v>3183</v>
      </c>
    </row>
    <row r="1877" spans="1:10" x14ac:dyDescent="0.25">
      <c r="A1877" t="s">
        <v>1030</v>
      </c>
      <c r="B1877" s="1">
        <v>15000</v>
      </c>
      <c r="C1877">
        <v>24</v>
      </c>
      <c r="D1877" s="25" t="s">
        <v>2979</v>
      </c>
      <c r="E1877">
        <v>2.4</v>
      </c>
      <c r="F1877" s="1">
        <v>8682.4500000000007</v>
      </c>
      <c r="G1877">
        <v>53</v>
      </c>
      <c r="H1877" s="44">
        <f t="shared" si="29"/>
        <v>4</v>
      </c>
      <c r="I1877" s="1">
        <v>1000</v>
      </c>
      <c r="J1877" s="25" t="s">
        <v>3170</v>
      </c>
    </row>
    <row r="1878" spans="1:10" x14ac:dyDescent="0.25">
      <c r="A1878" t="s">
        <v>2738</v>
      </c>
      <c r="B1878" s="1">
        <v>15000</v>
      </c>
      <c r="C1878">
        <v>24</v>
      </c>
      <c r="D1878" s="25" t="s">
        <v>2979</v>
      </c>
      <c r="E1878">
        <v>2.4</v>
      </c>
      <c r="F1878" s="1">
        <v>8675.4000000000015</v>
      </c>
      <c r="G1878">
        <v>0</v>
      </c>
      <c r="H1878" s="44">
        <f t="shared" si="29"/>
        <v>1</v>
      </c>
      <c r="I1878" s="1">
        <v>700</v>
      </c>
      <c r="J1878" s="25" t="s">
        <v>3171</v>
      </c>
    </row>
    <row r="1879" spans="1:10" x14ac:dyDescent="0.25">
      <c r="A1879" t="s">
        <v>1922</v>
      </c>
      <c r="B1879" s="1">
        <v>15000</v>
      </c>
      <c r="C1879">
        <v>24</v>
      </c>
      <c r="D1879" s="25" t="s">
        <v>2979</v>
      </c>
      <c r="E1879">
        <v>2.4</v>
      </c>
      <c r="F1879" s="1">
        <v>8674.08</v>
      </c>
      <c r="G1879">
        <v>0</v>
      </c>
      <c r="H1879" s="44">
        <f t="shared" si="29"/>
        <v>1</v>
      </c>
      <c r="I1879" s="1">
        <v>1000</v>
      </c>
      <c r="J1879" s="25" t="s">
        <v>3172</v>
      </c>
    </row>
    <row r="1880" spans="1:10" x14ac:dyDescent="0.25">
      <c r="A1880" t="s">
        <v>1218</v>
      </c>
      <c r="B1880" s="1">
        <v>30000</v>
      </c>
      <c r="C1880">
        <v>24</v>
      </c>
      <c r="D1880" s="25" t="s">
        <v>2979</v>
      </c>
      <c r="E1880">
        <v>2.4</v>
      </c>
      <c r="F1880" s="1">
        <v>8663.49</v>
      </c>
      <c r="G1880">
        <v>93</v>
      </c>
      <c r="H1880" s="44">
        <f t="shared" si="29"/>
        <v>6</v>
      </c>
      <c r="I1880" s="1">
        <v>1337.5</v>
      </c>
      <c r="J1880" s="25" t="s">
        <v>3173</v>
      </c>
    </row>
    <row r="1881" spans="1:10" x14ac:dyDescent="0.25">
      <c r="A1881" t="s">
        <v>2696</v>
      </c>
      <c r="B1881" s="1">
        <v>15000</v>
      </c>
      <c r="C1881">
        <v>24</v>
      </c>
      <c r="D1881" s="25" t="s">
        <v>2979</v>
      </c>
      <c r="E1881">
        <v>2.4</v>
      </c>
      <c r="F1881" s="1">
        <v>8661.5850000000009</v>
      </c>
      <c r="G1881">
        <v>0</v>
      </c>
      <c r="H1881" s="44">
        <f t="shared" si="29"/>
        <v>1</v>
      </c>
      <c r="I1881" s="1">
        <v>1000</v>
      </c>
      <c r="J1881" s="25" t="s">
        <v>3174</v>
      </c>
    </row>
    <row r="1882" spans="1:10" x14ac:dyDescent="0.25">
      <c r="A1882" t="s">
        <v>314</v>
      </c>
      <c r="B1882" s="1">
        <v>15000</v>
      </c>
      <c r="C1882">
        <v>24</v>
      </c>
      <c r="D1882" s="25" t="s">
        <v>2979</v>
      </c>
      <c r="E1882">
        <v>2.4</v>
      </c>
      <c r="F1882" s="1">
        <v>8659.7999999999993</v>
      </c>
      <c r="G1882">
        <v>0</v>
      </c>
      <c r="H1882" s="44">
        <f t="shared" si="29"/>
        <v>1</v>
      </c>
      <c r="I1882" s="1">
        <v>1000</v>
      </c>
      <c r="J1882" s="25" t="s">
        <v>3175</v>
      </c>
    </row>
    <row r="1883" spans="1:10" x14ac:dyDescent="0.25">
      <c r="A1883" t="s">
        <v>1563</v>
      </c>
      <c r="B1883" s="1">
        <v>10500</v>
      </c>
      <c r="C1883">
        <v>12</v>
      </c>
      <c r="D1883" s="25" t="s">
        <v>2979</v>
      </c>
      <c r="E1883">
        <v>2.4</v>
      </c>
      <c r="F1883" s="1">
        <v>8640.2249999999985</v>
      </c>
      <c r="G1883">
        <v>0</v>
      </c>
      <c r="H1883" s="44">
        <f t="shared" si="29"/>
        <v>1</v>
      </c>
      <c r="I1883" s="1">
        <v>250</v>
      </c>
      <c r="J1883" s="25" t="s">
        <v>3176</v>
      </c>
    </row>
    <row r="1884" spans="1:10" x14ac:dyDescent="0.25">
      <c r="A1884" t="s">
        <v>680</v>
      </c>
      <c r="B1884" s="1">
        <v>15000</v>
      </c>
      <c r="C1884">
        <v>24</v>
      </c>
      <c r="D1884" s="25" t="s">
        <v>2979</v>
      </c>
      <c r="E1884">
        <v>2.4</v>
      </c>
      <c r="F1884" s="1">
        <v>8639.58</v>
      </c>
      <c r="G1884">
        <v>112</v>
      </c>
      <c r="H1884" s="44">
        <f t="shared" si="29"/>
        <v>6</v>
      </c>
      <c r="I1884" s="1">
        <v>167.5</v>
      </c>
      <c r="J1884" s="25" t="s">
        <v>3177</v>
      </c>
    </row>
    <row r="1885" spans="1:10" x14ac:dyDescent="0.25">
      <c r="A1885" t="s">
        <v>999</v>
      </c>
      <c r="B1885" s="1">
        <v>30000</v>
      </c>
      <c r="C1885">
        <v>36</v>
      </c>
      <c r="D1885" s="25" t="s">
        <v>2979</v>
      </c>
      <c r="E1885">
        <v>2.4</v>
      </c>
      <c r="F1885" s="1">
        <v>8639.5650000000005</v>
      </c>
      <c r="G1885">
        <v>2</v>
      </c>
      <c r="H1885" s="44">
        <f t="shared" si="29"/>
        <v>2</v>
      </c>
      <c r="I1885" s="1">
        <v>1207.5</v>
      </c>
      <c r="J1885" s="25" t="s">
        <v>3178</v>
      </c>
    </row>
    <row r="1886" spans="1:10" x14ac:dyDescent="0.25">
      <c r="A1886" t="s">
        <v>695</v>
      </c>
      <c r="B1886" s="1">
        <v>9000</v>
      </c>
      <c r="C1886">
        <v>24</v>
      </c>
      <c r="D1886" s="25" t="s">
        <v>2979</v>
      </c>
      <c r="E1886">
        <v>2.4</v>
      </c>
      <c r="F1886" s="1">
        <v>8625</v>
      </c>
      <c r="G1886">
        <v>21</v>
      </c>
      <c r="H1886" s="44">
        <f t="shared" si="29"/>
        <v>3</v>
      </c>
      <c r="I1886" s="1">
        <v>0</v>
      </c>
      <c r="J1886" s="25" t="s">
        <v>3179</v>
      </c>
    </row>
    <row r="1887" spans="1:10" x14ac:dyDescent="0.25">
      <c r="A1887" t="s">
        <v>2668</v>
      </c>
      <c r="B1887" s="1">
        <v>9000</v>
      </c>
      <c r="C1887">
        <v>24</v>
      </c>
      <c r="D1887" s="25" t="s">
        <v>2979</v>
      </c>
      <c r="E1887">
        <v>2.4</v>
      </c>
      <c r="F1887" s="1">
        <v>8624.64</v>
      </c>
      <c r="G1887">
        <v>0</v>
      </c>
      <c r="H1887" s="44">
        <f t="shared" si="29"/>
        <v>1</v>
      </c>
      <c r="I1887" s="1">
        <v>239.89999999999998</v>
      </c>
      <c r="J1887" s="25" t="s">
        <v>3180</v>
      </c>
    </row>
    <row r="1888" spans="1:10" x14ac:dyDescent="0.25">
      <c r="A1888" t="s">
        <v>691</v>
      </c>
      <c r="B1888" s="1">
        <v>9000</v>
      </c>
      <c r="C1888">
        <v>24</v>
      </c>
      <c r="D1888" s="25" t="s">
        <v>2979</v>
      </c>
      <c r="E1888">
        <v>2.4</v>
      </c>
      <c r="F1888" s="1">
        <v>8624.64</v>
      </c>
      <c r="G1888">
        <v>0</v>
      </c>
      <c r="H1888" s="44">
        <f t="shared" si="29"/>
        <v>1</v>
      </c>
      <c r="I1888" s="1">
        <v>0</v>
      </c>
      <c r="J1888" s="25" t="s">
        <v>3181</v>
      </c>
    </row>
    <row r="1889" spans="1:10" x14ac:dyDescent="0.25">
      <c r="A1889" t="s">
        <v>1948</v>
      </c>
      <c r="B1889" s="1">
        <v>9000</v>
      </c>
      <c r="C1889">
        <v>24</v>
      </c>
      <c r="D1889" s="25" t="s">
        <v>2979</v>
      </c>
      <c r="E1889">
        <v>2.4</v>
      </c>
      <c r="F1889" s="1">
        <v>8623.5149999999994</v>
      </c>
      <c r="G1889">
        <v>0</v>
      </c>
      <c r="H1889" s="44">
        <f t="shared" si="29"/>
        <v>1</v>
      </c>
      <c r="I1889" s="1">
        <v>0</v>
      </c>
      <c r="J1889" s="25" t="s">
        <v>3182</v>
      </c>
    </row>
    <row r="1890" spans="1:10" x14ac:dyDescent="0.25">
      <c r="A1890" t="s">
        <v>1540</v>
      </c>
      <c r="B1890" s="1">
        <v>9000</v>
      </c>
      <c r="C1890">
        <v>24</v>
      </c>
      <c r="D1890" s="25" t="s">
        <v>2979</v>
      </c>
      <c r="E1890">
        <v>2.4</v>
      </c>
      <c r="F1890" s="1">
        <v>8620.0499999999993</v>
      </c>
      <c r="G1890">
        <v>3</v>
      </c>
      <c r="H1890" s="44">
        <f t="shared" si="29"/>
        <v>2</v>
      </c>
      <c r="I1890" s="1">
        <v>426.59999999999997</v>
      </c>
      <c r="J1890" s="25" t="s">
        <v>3183</v>
      </c>
    </row>
    <row r="1891" spans="1:10" x14ac:dyDescent="0.25">
      <c r="A1891" t="s">
        <v>2182</v>
      </c>
      <c r="B1891" s="1">
        <v>9000</v>
      </c>
      <c r="C1891">
        <v>24</v>
      </c>
      <c r="D1891" s="25" t="s">
        <v>2979</v>
      </c>
      <c r="E1891">
        <v>2.4</v>
      </c>
      <c r="F1891" s="1">
        <v>8619.69</v>
      </c>
      <c r="G1891">
        <v>0</v>
      </c>
      <c r="H1891" s="44">
        <f t="shared" si="29"/>
        <v>1</v>
      </c>
      <c r="I1891" s="1">
        <v>0</v>
      </c>
      <c r="J1891" s="25" t="s">
        <v>3170</v>
      </c>
    </row>
    <row r="1892" spans="1:10" x14ac:dyDescent="0.25">
      <c r="A1892" t="s">
        <v>2237</v>
      </c>
      <c r="B1892" s="1">
        <v>9000</v>
      </c>
      <c r="C1892">
        <v>24</v>
      </c>
      <c r="D1892" s="25" t="s">
        <v>2979</v>
      </c>
      <c r="E1892">
        <v>2.4</v>
      </c>
      <c r="F1892" s="1">
        <v>8617.5</v>
      </c>
      <c r="G1892">
        <v>64</v>
      </c>
      <c r="H1892" s="44">
        <f t="shared" si="29"/>
        <v>5</v>
      </c>
      <c r="I1892" s="1">
        <v>1162.5</v>
      </c>
      <c r="J1892" s="25" t="s">
        <v>3170</v>
      </c>
    </row>
    <row r="1893" spans="1:10" x14ac:dyDescent="0.25">
      <c r="A1893" t="s">
        <v>1514</v>
      </c>
      <c r="B1893" s="1">
        <v>20700</v>
      </c>
      <c r="C1893">
        <v>24</v>
      </c>
      <c r="D1893" s="25" t="s">
        <v>2979</v>
      </c>
      <c r="E1893">
        <v>2.4</v>
      </c>
      <c r="F1893" s="1">
        <v>8612.130000000001</v>
      </c>
      <c r="G1893">
        <v>43</v>
      </c>
      <c r="H1893" s="44">
        <f t="shared" si="29"/>
        <v>4</v>
      </c>
      <c r="I1893" s="1">
        <v>0</v>
      </c>
      <c r="J1893" s="25" t="s">
        <v>3171</v>
      </c>
    </row>
    <row r="1894" spans="1:10" x14ac:dyDescent="0.25">
      <c r="A1894" t="s">
        <v>2165</v>
      </c>
      <c r="B1894" s="1">
        <v>10500</v>
      </c>
      <c r="C1894">
        <v>24</v>
      </c>
      <c r="D1894" s="25" t="s">
        <v>2979</v>
      </c>
      <c r="E1894">
        <v>2.4</v>
      </c>
      <c r="F1894" s="1">
        <v>8603.7750000000015</v>
      </c>
      <c r="G1894">
        <v>0</v>
      </c>
      <c r="H1894" s="44">
        <f t="shared" si="29"/>
        <v>1</v>
      </c>
      <c r="I1894" s="1">
        <v>250</v>
      </c>
      <c r="J1894" s="25" t="s">
        <v>3172</v>
      </c>
    </row>
    <row r="1895" spans="1:10" x14ac:dyDescent="0.25">
      <c r="A1895" t="s">
        <v>1923</v>
      </c>
      <c r="B1895" s="1">
        <v>15000</v>
      </c>
      <c r="C1895">
        <v>24</v>
      </c>
      <c r="D1895" s="25" t="s">
        <v>2979</v>
      </c>
      <c r="E1895">
        <v>2.4</v>
      </c>
      <c r="F1895" s="1">
        <v>8586.81</v>
      </c>
      <c r="G1895">
        <v>0</v>
      </c>
      <c r="H1895" s="44">
        <f t="shared" si="29"/>
        <v>1</v>
      </c>
      <c r="I1895" s="1">
        <v>1086.55</v>
      </c>
      <c r="J1895" s="25" t="s">
        <v>3173</v>
      </c>
    </row>
    <row r="1896" spans="1:10" x14ac:dyDescent="0.25">
      <c r="A1896" t="s">
        <v>1706</v>
      </c>
      <c r="B1896" s="1">
        <v>15000</v>
      </c>
      <c r="C1896">
        <v>24</v>
      </c>
      <c r="D1896" s="25" t="s">
        <v>2979</v>
      </c>
      <c r="E1896">
        <v>2.4</v>
      </c>
      <c r="F1896" s="1">
        <v>8578.08</v>
      </c>
      <c r="G1896">
        <v>0</v>
      </c>
      <c r="H1896" s="44">
        <f t="shared" si="29"/>
        <v>1</v>
      </c>
      <c r="I1896" s="1">
        <v>1707.175</v>
      </c>
      <c r="J1896" s="25" t="s">
        <v>3174</v>
      </c>
    </row>
    <row r="1897" spans="1:10" x14ac:dyDescent="0.25">
      <c r="A1897" t="s">
        <v>2138</v>
      </c>
      <c r="B1897" s="1">
        <v>9000</v>
      </c>
      <c r="C1897">
        <v>24</v>
      </c>
      <c r="D1897" s="25" t="s">
        <v>2979</v>
      </c>
      <c r="E1897">
        <v>2.4</v>
      </c>
      <c r="F1897" s="1">
        <v>8569.98</v>
      </c>
      <c r="G1897">
        <v>0</v>
      </c>
      <c r="H1897" s="44">
        <f t="shared" si="29"/>
        <v>1</v>
      </c>
      <c r="I1897" s="1">
        <v>0</v>
      </c>
      <c r="J1897" s="25" t="s">
        <v>3175</v>
      </c>
    </row>
    <row r="1898" spans="1:10" x14ac:dyDescent="0.25">
      <c r="A1898" t="s">
        <v>2528</v>
      </c>
      <c r="B1898" s="1">
        <v>8550</v>
      </c>
      <c r="C1898">
        <v>24</v>
      </c>
      <c r="D1898" s="25" t="s">
        <v>2979</v>
      </c>
      <c r="E1898">
        <v>2.4</v>
      </c>
      <c r="F1898" s="1">
        <v>8550</v>
      </c>
      <c r="G1898">
        <v>0</v>
      </c>
      <c r="H1898" s="44">
        <f t="shared" si="29"/>
        <v>1</v>
      </c>
      <c r="I1898" s="1">
        <v>0</v>
      </c>
      <c r="J1898" s="25" t="s">
        <v>3176</v>
      </c>
    </row>
    <row r="1899" spans="1:10" x14ac:dyDescent="0.25">
      <c r="A1899" t="s">
        <v>1555</v>
      </c>
      <c r="B1899" s="1">
        <v>10500</v>
      </c>
      <c r="C1899">
        <v>18</v>
      </c>
      <c r="D1899" s="25" t="s">
        <v>2979</v>
      </c>
      <c r="E1899">
        <v>2.4</v>
      </c>
      <c r="F1899" s="1">
        <v>8539.4249999999993</v>
      </c>
      <c r="G1899">
        <v>0</v>
      </c>
      <c r="H1899" s="44">
        <f t="shared" si="29"/>
        <v>1</v>
      </c>
      <c r="I1899" s="1">
        <v>250</v>
      </c>
      <c r="J1899" s="25" t="s">
        <v>3177</v>
      </c>
    </row>
    <row r="1900" spans="1:10" x14ac:dyDescent="0.25">
      <c r="A1900" t="s">
        <v>747</v>
      </c>
      <c r="B1900" s="1">
        <v>12000</v>
      </c>
      <c r="C1900">
        <v>18</v>
      </c>
      <c r="D1900" s="25" t="s">
        <v>2979</v>
      </c>
      <c r="E1900">
        <v>2.4</v>
      </c>
      <c r="F1900" s="1">
        <v>8528.8649999999998</v>
      </c>
      <c r="G1900">
        <v>0</v>
      </c>
      <c r="H1900" s="44">
        <f t="shared" si="29"/>
        <v>1</v>
      </c>
      <c r="I1900" s="1">
        <v>500</v>
      </c>
      <c r="J1900" s="25" t="s">
        <v>3178</v>
      </c>
    </row>
    <row r="1901" spans="1:10" x14ac:dyDescent="0.25">
      <c r="A1901" t="s">
        <v>1564</v>
      </c>
      <c r="B1901" s="1">
        <v>11250</v>
      </c>
      <c r="C1901">
        <v>18</v>
      </c>
      <c r="D1901" s="25" t="s">
        <v>2979</v>
      </c>
      <c r="E1901">
        <v>2.4</v>
      </c>
      <c r="F1901" s="1">
        <v>8525.8649999999998</v>
      </c>
      <c r="G1901">
        <v>0</v>
      </c>
      <c r="H1901" s="44">
        <f t="shared" si="29"/>
        <v>1</v>
      </c>
      <c r="I1901" s="1">
        <v>375</v>
      </c>
      <c r="J1901" s="25" t="s">
        <v>3179</v>
      </c>
    </row>
    <row r="1902" spans="1:10" x14ac:dyDescent="0.25">
      <c r="A1902" t="s">
        <v>2136</v>
      </c>
      <c r="B1902" s="1">
        <v>9000</v>
      </c>
      <c r="C1902">
        <v>24</v>
      </c>
      <c r="D1902" s="25" t="s">
        <v>2979</v>
      </c>
      <c r="E1902">
        <v>2.4</v>
      </c>
      <c r="F1902" s="1">
        <v>8519.16</v>
      </c>
      <c r="G1902">
        <v>0</v>
      </c>
      <c r="H1902" s="44">
        <f t="shared" si="29"/>
        <v>1</v>
      </c>
      <c r="I1902" s="1">
        <v>0</v>
      </c>
      <c r="J1902" s="25" t="s">
        <v>3180</v>
      </c>
    </row>
    <row r="1903" spans="1:10" x14ac:dyDescent="0.25">
      <c r="A1903" t="s">
        <v>1438</v>
      </c>
      <c r="B1903" s="1">
        <v>18000</v>
      </c>
      <c r="C1903">
        <v>24</v>
      </c>
      <c r="D1903" s="25" t="s">
        <v>2979</v>
      </c>
      <c r="E1903">
        <v>2.4</v>
      </c>
      <c r="F1903" s="1">
        <v>8516.58</v>
      </c>
      <c r="G1903">
        <v>0</v>
      </c>
      <c r="H1903" s="44">
        <f t="shared" si="29"/>
        <v>1</v>
      </c>
      <c r="I1903" s="1">
        <v>1500</v>
      </c>
      <c r="J1903" s="25" t="s">
        <v>3181</v>
      </c>
    </row>
    <row r="1904" spans="1:10" x14ac:dyDescent="0.25">
      <c r="A1904" t="s">
        <v>2965</v>
      </c>
      <c r="B1904" s="1">
        <v>19500</v>
      </c>
      <c r="C1904">
        <v>24</v>
      </c>
      <c r="D1904" s="25" t="s">
        <v>2979</v>
      </c>
      <c r="E1904">
        <v>2.4</v>
      </c>
      <c r="F1904" s="1">
        <v>8513.73</v>
      </c>
      <c r="G1904">
        <v>75</v>
      </c>
      <c r="H1904" s="44">
        <f t="shared" si="29"/>
        <v>5</v>
      </c>
      <c r="I1904" s="1">
        <v>0</v>
      </c>
      <c r="J1904" s="25" t="s">
        <v>3182</v>
      </c>
    </row>
    <row r="1905" spans="1:10" x14ac:dyDescent="0.25">
      <c r="A1905" t="s">
        <v>1529</v>
      </c>
      <c r="B1905" s="1">
        <v>15000</v>
      </c>
      <c r="C1905">
        <v>24</v>
      </c>
      <c r="D1905" s="25" t="s">
        <v>2979</v>
      </c>
      <c r="E1905">
        <v>2.4</v>
      </c>
      <c r="F1905" s="1">
        <v>8502.7199999999993</v>
      </c>
      <c r="G1905">
        <v>0</v>
      </c>
      <c r="H1905" s="44">
        <f t="shared" si="29"/>
        <v>1</v>
      </c>
      <c r="I1905" s="1">
        <v>1500.6</v>
      </c>
      <c r="J1905" s="25" t="s">
        <v>3183</v>
      </c>
    </row>
    <row r="1906" spans="1:10" x14ac:dyDescent="0.25">
      <c r="A1906" t="s">
        <v>278</v>
      </c>
      <c r="B1906" s="1">
        <v>12000</v>
      </c>
      <c r="C1906">
        <v>18</v>
      </c>
      <c r="D1906" s="25" t="s">
        <v>2979</v>
      </c>
      <c r="E1906">
        <v>2.4</v>
      </c>
      <c r="F1906" s="1">
        <v>8498.34</v>
      </c>
      <c r="G1906">
        <v>6</v>
      </c>
      <c r="H1906" s="44">
        <f t="shared" si="29"/>
        <v>2</v>
      </c>
      <c r="I1906" s="1">
        <v>500</v>
      </c>
      <c r="J1906" s="25" t="s">
        <v>3170</v>
      </c>
    </row>
    <row r="1907" spans="1:10" x14ac:dyDescent="0.25">
      <c r="A1907" t="s">
        <v>2376</v>
      </c>
      <c r="B1907" s="1">
        <v>12750</v>
      </c>
      <c r="C1907">
        <v>24</v>
      </c>
      <c r="D1907" s="25" t="s">
        <v>2979</v>
      </c>
      <c r="E1907">
        <v>2.4</v>
      </c>
      <c r="F1907" s="1">
        <v>8498.2350000000006</v>
      </c>
      <c r="G1907">
        <v>0</v>
      </c>
      <c r="H1907" s="44">
        <f t="shared" si="29"/>
        <v>1</v>
      </c>
      <c r="I1907" s="1">
        <v>0</v>
      </c>
      <c r="J1907" s="25" t="s">
        <v>3171</v>
      </c>
    </row>
    <row r="1908" spans="1:10" x14ac:dyDescent="0.25">
      <c r="A1908" t="s">
        <v>2026</v>
      </c>
      <c r="B1908" s="1">
        <v>12750</v>
      </c>
      <c r="C1908">
        <v>24</v>
      </c>
      <c r="D1908" s="25" t="s">
        <v>2979</v>
      </c>
      <c r="E1908">
        <v>2.4</v>
      </c>
      <c r="F1908" s="1">
        <v>8493.7199999999993</v>
      </c>
      <c r="G1908">
        <v>0</v>
      </c>
      <c r="H1908" s="44">
        <f t="shared" si="29"/>
        <v>1</v>
      </c>
      <c r="I1908" s="1">
        <v>475</v>
      </c>
      <c r="J1908" s="25" t="s">
        <v>3172</v>
      </c>
    </row>
    <row r="1909" spans="1:10" x14ac:dyDescent="0.25">
      <c r="A1909" t="s">
        <v>2820</v>
      </c>
      <c r="B1909" s="1">
        <v>9000</v>
      </c>
      <c r="C1909">
        <v>18</v>
      </c>
      <c r="D1909" s="25" t="s">
        <v>2979</v>
      </c>
      <c r="E1909">
        <v>2.4</v>
      </c>
      <c r="F1909" s="1">
        <v>8491.9050000000007</v>
      </c>
      <c r="G1909">
        <v>0</v>
      </c>
      <c r="H1909" s="44">
        <f t="shared" si="29"/>
        <v>1</v>
      </c>
      <c r="I1909" s="1">
        <v>147.55000000000001</v>
      </c>
      <c r="J1909" s="25" t="s">
        <v>3173</v>
      </c>
    </row>
    <row r="1910" spans="1:10" x14ac:dyDescent="0.25">
      <c r="A1910" t="s">
        <v>689</v>
      </c>
      <c r="B1910" s="1">
        <v>15000</v>
      </c>
      <c r="C1910">
        <v>24</v>
      </c>
      <c r="D1910" s="25" t="s">
        <v>2979</v>
      </c>
      <c r="E1910">
        <v>2.4</v>
      </c>
      <c r="F1910" s="1">
        <v>8484.0300000000007</v>
      </c>
      <c r="G1910">
        <v>0</v>
      </c>
      <c r="H1910" s="44">
        <f t="shared" si="29"/>
        <v>1</v>
      </c>
      <c r="I1910" s="1">
        <v>1000</v>
      </c>
      <c r="J1910" s="25" t="s">
        <v>3174</v>
      </c>
    </row>
    <row r="1911" spans="1:10" x14ac:dyDescent="0.25">
      <c r="A1911" t="s">
        <v>627</v>
      </c>
      <c r="B1911" s="1">
        <v>10500</v>
      </c>
      <c r="C1911">
        <v>24</v>
      </c>
      <c r="D1911" s="25" t="s">
        <v>2979</v>
      </c>
      <c r="E1911">
        <v>2.4</v>
      </c>
      <c r="F1911" s="1">
        <v>8479.7999999999993</v>
      </c>
      <c r="G1911">
        <v>0</v>
      </c>
      <c r="H1911" s="44">
        <f t="shared" si="29"/>
        <v>1</v>
      </c>
      <c r="I1911" s="1">
        <v>250</v>
      </c>
      <c r="J1911" s="25" t="s">
        <v>3175</v>
      </c>
    </row>
    <row r="1912" spans="1:10" x14ac:dyDescent="0.25">
      <c r="A1912" t="s">
        <v>2364</v>
      </c>
      <c r="B1912" s="1">
        <v>9000</v>
      </c>
      <c r="C1912">
        <v>18</v>
      </c>
      <c r="D1912" s="25" t="s">
        <v>2979</v>
      </c>
      <c r="E1912">
        <v>2.4</v>
      </c>
      <c r="F1912" s="1">
        <v>8458.7849999999999</v>
      </c>
      <c r="G1912">
        <v>25</v>
      </c>
      <c r="H1912" s="44">
        <f t="shared" si="29"/>
        <v>3</v>
      </c>
      <c r="I1912" s="1">
        <v>0</v>
      </c>
      <c r="J1912" s="25" t="s">
        <v>3176</v>
      </c>
    </row>
    <row r="1913" spans="1:10" x14ac:dyDescent="0.25">
      <c r="A1913" t="s">
        <v>1658</v>
      </c>
      <c r="B1913" s="1">
        <v>11250</v>
      </c>
      <c r="C1913">
        <v>24</v>
      </c>
      <c r="D1913" s="25" t="s">
        <v>2979</v>
      </c>
      <c r="E1913">
        <v>2.4</v>
      </c>
      <c r="F1913" s="1">
        <v>8437.4850000000006</v>
      </c>
      <c r="G1913">
        <v>0</v>
      </c>
      <c r="H1913" s="44">
        <f t="shared" si="29"/>
        <v>1</v>
      </c>
      <c r="I1913" s="1">
        <v>375</v>
      </c>
      <c r="J1913" s="25" t="s">
        <v>3177</v>
      </c>
    </row>
    <row r="1914" spans="1:10" x14ac:dyDescent="0.25">
      <c r="A1914" t="s">
        <v>1967</v>
      </c>
      <c r="B1914" s="1">
        <v>22500</v>
      </c>
      <c r="C1914">
        <v>24</v>
      </c>
      <c r="D1914" s="25" t="s">
        <v>2979</v>
      </c>
      <c r="E1914">
        <v>2.4</v>
      </c>
      <c r="F1914" s="1">
        <v>8436.4650000000001</v>
      </c>
      <c r="G1914">
        <v>38</v>
      </c>
      <c r="H1914" s="44">
        <f t="shared" si="29"/>
        <v>4</v>
      </c>
      <c r="I1914" s="1">
        <v>280.82499999999999</v>
      </c>
      <c r="J1914" s="25" t="s">
        <v>3178</v>
      </c>
    </row>
    <row r="1915" spans="1:10" x14ac:dyDescent="0.25">
      <c r="A1915" t="s">
        <v>862</v>
      </c>
      <c r="B1915" s="1">
        <v>22500</v>
      </c>
      <c r="C1915">
        <v>24</v>
      </c>
      <c r="D1915" s="25" t="s">
        <v>2979</v>
      </c>
      <c r="E1915">
        <v>2.4</v>
      </c>
      <c r="F1915" s="1">
        <v>8427.8549999999996</v>
      </c>
      <c r="G1915">
        <v>0</v>
      </c>
      <c r="H1915" s="44">
        <f t="shared" si="29"/>
        <v>1</v>
      </c>
      <c r="I1915" s="1">
        <v>2250</v>
      </c>
      <c r="J1915" s="25" t="s">
        <v>3179</v>
      </c>
    </row>
    <row r="1916" spans="1:10" x14ac:dyDescent="0.25">
      <c r="A1916" t="s">
        <v>1245</v>
      </c>
      <c r="B1916" s="1">
        <v>9000</v>
      </c>
      <c r="C1916">
        <v>24</v>
      </c>
      <c r="D1916" s="25" t="s">
        <v>2979</v>
      </c>
      <c r="E1916">
        <v>2.4</v>
      </c>
      <c r="F1916" s="1">
        <v>8424.36</v>
      </c>
      <c r="G1916">
        <v>9</v>
      </c>
      <c r="H1916" s="44">
        <f t="shared" si="29"/>
        <v>3</v>
      </c>
      <c r="I1916" s="1">
        <v>0</v>
      </c>
      <c r="J1916" s="25" t="s">
        <v>3180</v>
      </c>
    </row>
    <row r="1917" spans="1:10" x14ac:dyDescent="0.25">
      <c r="A1917" t="s">
        <v>2810</v>
      </c>
      <c r="B1917" s="1">
        <v>10200</v>
      </c>
      <c r="C1917">
        <v>24</v>
      </c>
      <c r="D1917" s="25" t="s">
        <v>2979</v>
      </c>
      <c r="E1917">
        <v>2.4</v>
      </c>
      <c r="F1917" s="1">
        <v>8417.91</v>
      </c>
      <c r="G1917">
        <v>0</v>
      </c>
      <c r="H1917" s="44">
        <f t="shared" si="29"/>
        <v>1</v>
      </c>
      <c r="I1917" s="1">
        <v>2505.5749999999998</v>
      </c>
      <c r="J1917" s="25" t="s">
        <v>3181</v>
      </c>
    </row>
    <row r="1918" spans="1:10" x14ac:dyDescent="0.25">
      <c r="A1918" t="s">
        <v>700</v>
      </c>
      <c r="B1918" s="1">
        <v>17250</v>
      </c>
      <c r="C1918">
        <v>24</v>
      </c>
      <c r="D1918" s="25" t="s">
        <v>2979</v>
      </c>
      <c r="E1918">
        <v>2.4</v>
      </c>
      <c r="F1918" s="1">
        <v>8417.7899999999991</v>
      </c>
      <c r="G1918">
        <v>95</v>
      </c>
      <c r="H1918" s="44">
        <f t="shared" si="29"/>
        <v>6</v>
      </c>
      <c r="I1918" s="1">
        <v>532.5</v>
      </c>
      <c r="J1918" s="25" t="s">
        <v>3182</v>
      </c>
    </row>
    <row r="1919" spans="1:10" x14ac:dyDescent="0.25">
      <c r="A1919" t="s">
        <v>2959</v>
      </c>
      <c r="B1919" s="1">
        <v>9750</v>
      </c>
      <c r="C1919">
        <v>24</v>
      </c>
      <c r="D1919" s="25" t="s">
        <v>2979</v>
      </c>
      <c r="E1919">
        <v>2.4</v>
      </c>
      <c r="F1919" s="1">
        <v>8416.98</v>
      </c>
      <c r="G1919">
        <v>0</v>
      </c>
      <c r="H1919" s="44">
        <f t="shared" si="29"/>
        <v>1</v>
      </c>
      <c r="I1919" s="1">
        <v>567.79999999999995</v>
      </c>
      <c r="J1919" s="25" t="s">
        <v>3183</v>
      </c>
    </row>
    <row r="1920" spans="1:10" x14ac:dyDescent="0.25">
      <c r="A1920" t="s">
        <v>876</v>
      </c>
      <c r="B1920" s="1">
        <v>15000</v>
      </c>
      <c r="C1920">
        <v>24</v>
      </c>
      <c r="D1920" s="25" t="s">
        <v>2979</v>
      </c>
      <c r="E1920">
        <v>2.4</v>
      </c>
      <c r="F1920" s="1">
        <v>8412.18</v>
      </c>
      <c r="G1920">
        <v>179</v>
      </c>
      <c r="H1920" s="44">
        <f t="shared" si="29"/>
        <v>7</v>
      </c>
      <c r="I1920" s="1">
        <v>0</v>
      </c>
      <c r="J1920" s="25" t="s">
        <v>3170</v>
      </c>
    </row>
    <row r="1921" spans="1:10" x14ac:dyDescent="0.25">
      <c r="A1921" t="s">
        <v>2618</v>
      </c>
      <c r="B1921" s="1">
        <v>11250</v>
      </c>
      <c r="C1921">
        <v>24</v>
      </c>
      <c r="D1921" s="25" t="s">
        <v>2979</v>
      </c>
      <c r="E1921">
        <v>2.4</v>
      </c>
      <c r="F1921" s="1">
        <v>8402.369999999999</v>
      </c>
      <c r="G1921">
        <v>0</v>
      </c>
      <c r="H1921" s="44">
        <f t="shared" si="29"/>
        <v>1</v>
      </c>
      <c r="I1921" s="1">
        <v>375</v>
      </c>
      <c r="J1921" s="25" t="s">
        <v>3171</v>
      </c>
    </row>
    <row r="1922" spans="1:10" x14ac:dyDescent="0.25">
      <c r="A1922" t="s">
        <v>707</v>
      </c>
      <c r="B1922" s="1">
        <v>15000</v>
      </c>
      <c r="C1922">
        <v>24</v>
      </c>
      <c r="D1922" s="25" t="s">
        <v>2979</v>
      </c>
      <c r="E1922">
        <v>2.4</v>
      </c>
      <c r="F1922" s="1">
        <v>8395.6649999999991</v>
      </c>
      <c r="G1922">
        <v>211</v>
      </c>
      <c r="H1922" s="44">
        <f t="shared" si="29"/>
        <v>8</v>
      </c>
      <c r="I1922" s="1">
        <v>250</v>
      </c>
      <c r="J1922" s="25" t="s">
        <v>3172</v>
      </c>
    </row>
    <row r="1923" spans="1:10" x14ac:dyDescent="0.25">
      <c r="A1923" t="s">
        <v>184</v>
      </c>
      <c r="B1923" s="1">
        <v>11250</v>
      </c>
      <c r="C1923">
        <v>24</v>
      </c>
      <c r="D1923" s="25" t="s">
        <v>2979</v>
      </c>
      <c r="E1923">
        <v>2.4</v>
      </c>
      <c r="F1923" s="1">
        <v>8381.1749999999993</v>
      </c>
      <c r="G1923">
        <v>47</v>
      </c>
      <c r="H1923" s="44">
        <f t="shared" si="29"/>
        <v>4</v>
      </c>
      <c r="I1923" s="1">
        <v>0</v>
      </c>
      <c r="J1923" s="25" t="s">
        <v>3173</v>
      </c>
    </row>
    <row r="1924" spans="1:10" x14ac:dyDescent="0.25">
      <c r="A1924" t="s">
        <v>1051</v>
      </c>
      <c r="B1924" s="1">
        <v>15000</v>
      </c>
      <c r="C1924">
        <v>24</v>
      </c>
      <c r="D1924" s="25" t="s">
        <v>2979</v>
      </c>
      <c r="E1924">
        <v>2.4</v>
      </c>
      <c r="F1924" s="1">
        <v>8379.18</v>
      </c>
      <c r="G1924">
        <v>0</v>
      </c>
      <c r="H1924" s="44">
        <f t="shared" si="29"/>
        <v>1</v>
      </c>
      <c r="I1924" s="1">
        <v>1000</v>
      </c>
      <c r="J1924" s="25" t="s">
        <v>3174</v>
      </c>
    </row>
    <row r="1925" spans="1:10" x14ac:dyDescent="0.25">
      <c r="A1925" t="s">
        <v>1360</v>
      </c>
      <c r="B1925" s="1">
        <v>22500</v>
      </c>
      <c r="C1925">
        <v>24</v>
      </c>
      <c r="D1925" s="25" t="s">
        <v>2979</v>
      </c>
      <c r="E1925">
        <v>2.4</v>
      </c>
      <c r="F1925" s="1">
        <v>8329.5300000000007</v>
      </c>
      <c r="G1925">
        <v>0</v>
      </c>
      <c r="H1925" s="44">
        <f t="shared" si="29"/>
        <v>1</v>
      </c>
      <c r="I1925" s="1">
        <v>2250</v>
      </c>
      <c r="J1925" s="25" t="s">
        <v>3175</v>
      </c>
    </row>
    <row r="1926" spans="1:10" x14ac:dyDescent="0.25">
      <c r="A1926" t="s">
        <v>1956</v>
      </c>
      <c r="B1926" s="1">
        <v>17700</v>
      </c>
      <c r="C1926">
        <v>24</v>
      </c>
      <c r="D1926" s="25" t="s">
        <v>2979</v>
      </c>
      <c r="E1926">
        <v>2.4</v>
      </c>
      <c r="F1926" s="1">
        <v>8328.2249999999985</v>
      </c>
      <c r="G1926">
        <v>0</v>
      </c>
      <c r="H1926" s="44">
        <f t="shared" si="29"/>
        <v>1</v>
      </c>
      <c r="I1926" s="1">
        <v>1450</v>
      </c>
      <c r="J1926" s="25" t="s">
        <v>3176</v>
      </c>
    </row>
    <row r="1927" spans="1:10" x14ac:dyDescent="0.25">
      <c r="A1927" t="s">
        <v>194</v>
      </c>
      <c r="B1927" s="1">
        <v>15000</v>
      </c>
      <c r="C1927">
        <v>24</v>
      </c>
      <c r="D1927" s="25" t="s">
        <v>2979</v>
      </c>
      <c r="E1927">
        <v>2.4</v>
      </c>
      <c r="F1927" s="1">
        <v>8325.93</v>
      </c>
      <c r="G1927">
        <v>0</v>
      </c>
      <c r="H1927" s="44">
        <f t="shared" si="29"/>
        <v>1</v>
      </c>
      <c r="I1927" s="1">
        <v>1000</v>
      </c>
      <c r="J1927" s="25" t="s">
        <v>3177</v>
      </c>
    </row>
    <row r="1928" spans="1:10" x14ac:dyDescent="0.25">
      <c r="A1928" t="s">
        <v>2173</v>
      </c>
      <c r="B1928" s="1">
        <v>22500</v>
      </c>
      <c r="C1928">
        <v>24</v>
      </c>
      <c r="D1928" s="25" t="s">
        <v>2979</v>
      </c>
      <c r="E1928">
        <v>2.4</v>
      </c>
      <c r="F1928" s="1">
        <v>8323.6949999999997</v>
      </c>
      <c r="G1928">
        <v>0</v>
      </c>
      <c r="H1928" s="44">
        <f t="shared" si="29"/>
        <v>1</v>
      </c>
      <c r="I1928" s="1">
        <v>2250</v>
      </c>
      <c r="J1928" s="25" t="s">
        <v>3178</v>
      </c>
    </row>
    <row r="1929" spans="1:10" x14ac:dyDescent="0.25">
      <c r="A1929" t="s">
        <v>2096</v>
      </c>
      <c r="B1929" s="1">
        <v>30000</v>
      </c>
      <c r="C1929">
        <v>36</v>
      </c>
      <c r="D1929" s="25" t="s">
        <v>2979</v>
      </c>
      <c r="E1929">
        <v>2.4</v>
      </c>
      <c r="F1929" s="1">
        <v>8317.2150000000001</v>
      </c>
      <c r="G1929">
        <v>769</v>
      </c>
      <c r="H1929" s="44">
        <f t="shared" si="29"/>
        <v>8</v>
      </c>
      <c r="I1929" s="1">
        <v>0.1</v>
      </c>
      <c r="J1929" s="25" t="s">
        <v>3179</v>
      </c>
    </row>
    <row r="1930" spans="1:10" x14ac:dyDescent="0.25">
      <c r="A1930" t="s">
        <v>907</v>
      </c>
      <c r="B1930" s="1">
        <v>15000</v>
      </c>
      <c r="C1930">
        <v>24</v>
      </c>
      <c r="D1930" s="25" t="s">
        <v>2979</v>
      </c>
      <c r="E1930">
        <v>2.4</v>
      </c>
      <c r="F1930" s="1">
        <v>8305.1849999999995</v>
      </c>
      <c r="G1930">
        <v>31</v>
      </c>
      <c r="H1930" s="44">
        <f t="shared" si="29"/>
        <v>4</v>
      </c>
      <c r="I1930" s="1">
        <v>1000</v>
      </c>
      <c r="J1930" s="25" t="s">
        <v>3180</v>
      </c>
    </row>
    <row r="1931" spans="1:10" x14ac:dyDescent="0.25">
      <c r="A1931" t="s">
        <v>2924</v>
      </c>
      <c r="B1931" s="1">
        <v>10725</v>
      </c>
      <c r="C1931">
        <v>24</v>
      </c>
      <c r="D1931" s="25" t="s">
        <v>2979</v>
      </c>
      <c r="E1931">
        <v>2.4</v>
      </c>
      <c r="F1931" s="1">
        <v>8279.2199999999993</v>
      </c>
      <c r="G1931">
        <v>0</v>
      </c>
      <c r="H1931" s="44">
        <f t="shared" si="29"/>
        <v>1</v>
      </c>
      <c r="I1931" s="1">
        <v>1125</v>
      </c>
      <c r="J1931" s="25" t="s">
        <v>3181</v>
      </c>
    </row>
    <row r="1932" spans="1:10" x14ac:dyDescent="0.25">
      <c r="A1932" t="s">
        <v>459</v>
      </c>
      <c r="B1932" s="1">
        <v>15900</v>
      </c>
      <c r="C1932">
        <v>24</v>
      </c>
      <c r="D1932" s="25" t="s">
        <v>2979</v>
      </c>
      <c r="E1932">
        <v>2.4</v>
      </c>
      <c r="F1932" s="1">
        <v>8277.5850000000009</v>
      </c>
      <c r="G1932">
        <v>0</v>
      </c>
      <c r="H1932" s="44">
        <f t="shared" si="29"/>
        <v>1</v>
      </c>
      <c r="I1932" s="1">
        <v>1150</v>
      </c>
      <c r="J1932" s="25" t="s">
        <v>3182</v>
      </c>
    </row>
    <row r="1933" spans="1:10" x14ac:dyDescent="0.25">
      <c r="A1933" t="s">
        <v>1847</v>
      </c>
      <c r="B1933" s="1">
        <v>15000</v>
      </c>
      <c r="C1933">
        <v>24</v>
      </c>
      <c r="D1933" s="25" t="s">
        <v>2979</v>
      </c>
      <c r="E1933">
        <v>2.4</v>
      </c>
      <c r="F1933" s="1">
        <v>8255.4000000000015</v>
      </c>
      <c r="G1933">
        <v>2</v>
      </c>
      <c r="H1933" s="44">
        <f t="shared" ref="H1933:H1996" si="30">VLOOKUP(G1933,$D$2:$F$9,3)</f>
        <v>2</v>
      </c>
      <c r="I1933" s="1">
        <v>1000</v>
      </c>
      <c r="J1933" s="25" t="s">
        <v>3183</v>
      </c>
    </row>
    <row r="1934" spans="1:10" x14ac:dyDescent="0.25">
      <c r="A1934" t="s">
        <v>2372</v>
      </c>
      <c r="B1934" s="1">
        <v>8250</v>
      </c>
      <c r="C1934">
        <v>24</v>
      </c>
      <c r="D1934" s="25" t="s">
        <v>2979</v>
      </c>
      <c r="E1934">
        <v>2.4</v>
      </c>
      <c r="F1934" s="1">
        <v>8250</v>
      </c>
      <c r="G1934">
        <v>0</v>
      </c>
      <c r="H1934" s="44">
        <f t="shared" si="30"/>
        <v>1</v>
      </c>
      <c r="I1934" s="1">
        <v>1145</v>
      </c>
      <c r="J1934" s="25" t="s">
        <v>3170</v>
      </c>
    </row>
    <row r="1935" spans="1:10" x14ac:dyDescent="0.25">
      <c r="A1935" t="s">
        <v>2230</v>
      </c>
      <c r="B1935" s="1">
        <v>9000</v>
      </c>
      <c r="C1935">
        <v>24</v>
      </c>
      <c r="D1935" s="25" t="s">
        <v>2979</v>
      </c>
      <c r="E1935">
        <v>2.4</v>
      </c>
      <c r="F1935" s="1">
        <v>8248.02</v>
      </c>
      <c r="G1935">
        <v>0</v>
      </c>
      <c r="H1935" s="44">
        <f t="shared" si="30"/>
        <v>1</v>
      </c>
      <c r="I1935" s="1">
        <v>0</v>
      </c>
      <c r="J1935" s="25" t="s">
        <v>3171</v>
      </c>
    </row>
    <row r="1936" spans="1:10" x14ac:dyDescent="0.25">
      <c r="A1936" t="s">
        <v>2797</v>
      </c>
      <c r="B1936" s="1">
        <v>15000</v>
      </c>
      <c r="C1936">
        <v>24</v>
      </c>
      <c r="D1936" s="25" t="s">
        <v>2979</v>
      </c>
      <c r="E1936">
        <v>2.4</v>
      </c>
      <c r="F1936" s="1">
        <v>8246.880000000001</v>
      </c>
      <c r="G1936">
        <v>0</v>
      </c>
      <c r="H1936" s="44">
        <f t="shared" si="30"/>
        <v>1</v>
      </c>
      <c r="I1936" s="1">
        <v>3507.625</v>
      </c>
      <c r="J1936" s="25" t="s">
        <v>3172</v>
      </c>
    </row>
    <row r="1937" spans="1:10" x14ac:dyDescent="0.25">
      <c r="A1937" t="s">
        <v>2537</v>
      </c>
      <c r="B1937" s="1">
        <v>18000</v>
      </c>
      <c r="C1937">
        <v>24</v>
      </c>
      <c r="D1937" s="25" t="s">
        <v>2979</v>
      </c>
      <c r="E1937">
        <v>2.4</v>
      </c>
      <c r="F1937" s="1">
        <v>8245.98</v>
      </c>
      <c r="G1937">
        <v>255</v>
      </c>
      <c r="H1937" s="44">
        <f t="shared" si="30"/>
        <v>8</v>
      </c>
      <c r="I1937" s="1">
        <v>251.70000000000002</v>
      </c>
      <c r="J1937" s="25" t="s">
        <v>3173</v>
      </c>
    </row>
    <row r="1938" spans="1:10" x14ac:dyDescent="0.25">
      <c r="A1938" t="s">
        <v>392</v>
      </c>
      <c r="B1938" s="1">
        <v>18000</v>
      </c>
      <c r="C1938">
        <v>24</v>
      </c>
      <c r="D1938" s="25" t="s">
        <v>2979</v>
      </c>
      <c r="E1938">
        <v>2.4</v>
      </c>
      <c r="F1938" s="1">
        <v>8243.0999999999985</v>
      </c>
      <c r="G1938">
        <v>0</v>
      </c>
      <c r="H1938" s="44">
        <f t="shared" si="30"/>
        <v>1</v>
      </c>
      <c r="I1938" s="1">
        <v>1500</v>
      </c>
      <c r="J1938" s="25" t="s">
        <v>3174</v>
      </c>
    </row>
    <row r="1939" spans="1:10" x14ac:dyDescent="0.25">
      <c r="A1939" t="s">
        <v>1329</v>
      </c>
      <c r="B1939" s="1">
        <v>15000</v>
      </c>
      <c r="C1939">
        <v>24</v>
      </c>
      <c r="D1939" s="25" t="s">
        <v>2979</v>
      </c>
      <c r="E1939">
        <v>2.4</v>
      </c>
      <c r="F1939" s="1">
        <v>8242.9349999999995</v>
      </c>
      <c r="G1939">
        <v>0</v>
      </c>
      <c r="H1939" s="44">
        <f t="shared" si="30"/>
        <v>1</v>
      </c>
      <c r="I1939" s="1">
        <v>1000</v>
      </c>
      <c r="J1939" s="25" t="s">
        <v>3175</v>
      </c>
    </row>
    <row r="1940" spans="1:10" x14ac:dyDescent="0.25">
      <c r="A1940" t="s">
        <v>1992</v>
      </c>
      <c r="B1940" s="1">
        <v>16500</v>
      </c>
      <c r="C1940">
        <v>24</v>
      </c>
      <c r="D1940" s="25" t="s">
        <v>2979</v>
      </c>
      <c r="E1940">
        <v>2.4</v>
      </c>
      <c r="F1940" s="1">
        <v>8240.744999999999</v>
      </c>
      <c r="G1940">
        <v>857</v>
      </c>
      <c r="H1940" s="44">
        <f t="shared" si="30"/>
        <v>8</v>
      </c>
      <c r="I1940" s="1">
        <v>0</v>
      </c>
      <c r="J1940" s="25" t="s">
        <v>3176</v>
      </c>
    </row>
    <row r="1941" spans="1:10" x14ac:dyDescent="0.25">
      <c r="A1941" t="s">
        <v>360</v>
      </c>
      <c r="B1941" s="1">
        <v>18000</v>
      </c>
      <c r="C1941">
        <v>24</v>
      </c>
      <c r="D1941" s="25" t="s">
        <v>2979</v>
      </c>
      <c r="E1941">
        <v>2.4</v>
      </c>
      <c r="F1941" s="1">
        <v>8234.61</v>
      </c>
      <c r="G1941">
        <v>0</v>
      </c>
      <c r="H1941" s="44">
        <f t="shared" si="30"/>
        <v>1</v>
      </c>
      <c r="I1941" s="1">
        <v>345</v>
      </c>
      <c r="J1941" s="25" t="s">
        <v>3177</v>
      </c>
    </row>
    <row r="1942" spans="1:10" x14ac:dyDescent="0.25">
      <c r="A1942" t="s">
        <v>1171</v>
      </c>
      <c r="B1942" s="1">
        <v>15000</v>
      </c>
      <c r="C1942">
        <v>18</v>
      </c>
      <c r="D1942" s="25" t="s">
        <v>2979</v>
      </c>
      <c r="E1942">
        <v>2.4</v>
      </c>
      <c r="F1942" s="1">
        <v>8231.4749999999985</v>
      </c>
      <c r="G1942">
        <v>0</v>
      </c>
      <c r="H1942" s="44">
        <f t="shared" si="30"/>
        <v>1</v>
      </c>
      <c r="I1942" s="1">
        <v>1000</v>
      </c>
      <c r="J1942" s="25" t="s">
        <v>3178</v>
      </c>
    </row>
    <row r="1943" spans="1:10" x14ac:dyDescent="0.25">
      <c r="A1943" t="s">
        <v>880</v>
      </c>
      <c r="B1943" s="1">
        <v>11625</v>
      </c>
      <c r="C1943">
        <v>24</v>
      </c>
      <c r="D1943" s="25" t="s">
        <v>2979</v>
      </c>
      <c r="E1943">
        <v>2.4</v>
      </c>
      <c r="F1943" s="1">
        <v>8220.0750000000007</v>
      </c>
      <c r="G1943">
        <v>0</v>
      </c>
      <c r="H1943" s="44">
        <f t="shared" si="30"/>
        <v>1</v>
      </c>
      <c r="I1943" s="1">
        <v>25</v>
      </c>
      <c r="J1943" s="25" t="s">
        <v>3179</v>
      </c>
    </row>
    <row r="1944" spans="1:10" x14ac:dyDescent="0.25">
      <c r="A1944" t="s">
        <v>2709</v>
      </c>
      <c r="B1944" s="1">
        <v>9450</v>
      </c>
      <c r="C1944">
        <v>24</v>
      </c>
      <c r="D1944" s="25" t="s">
        <v>2979</v>
      </c>
      <c r="E1944">
        <v>2.4</v>
      </c>
      <c r="F1944" s="1">
        <v>8218.86</v>
      </c>
      <c r="G1944">
        <v>0</v>
      </c>
      <c r="H1944" s="44">
        <f t="shared" si="30"/>
        <v>1</v>
      </c>
      <c r="I1944" s="1">
        <v>75</v>
      </c>
      <c r="J1944" s="25" t="s">
        <v>3180</v>
      </c>
    </row>
    <row r="1945" spans="1:10" x14ac:dyDescent="0.25">
      <c r="A1945" t="s">
        <v>58</v>
      </c>
      <c r="B1945" s="1">
        <v>20400</v>
      </c>
      <c r="C1945">
        <v>24</v>
      </c>
      <c r="D1945" s="25" t="s">
        <v>2979</v>
      </c>
      <c r="E1945">
        <v>2.4</v>
      </c>
      <c r="F1945" s="1">
        <v>8217.42</v>
      </c>
      <c r="G1945">
        <v>32</v>
      </c>
      <c r="H1945" s="44">
        <f t="shared" si="30"/>
        <v>4</v>
      </c>
      <c r="I1945" s="1">
        <v>175</v>
      </c>
      <c r="J1945" s="25" t="s">
        <v>3181</v>
      </c>
    </row>
    <row r="1946" spans="1:10" x14ac:dyDescent="0.25">
      <c r="A1946" t="s">
        <v>1062</v>
      </c>
      <c r="B1946" s="1">
        <v>9000</v>
      </c>
      <c r="C1946">
        <v>24</v>
      </c>
      <c r="D1946" s="25" t="s">
        <v>2979</v>
      </c>
      <c r="E1946">
        <v>2.4</v>
      </c>
      <c r="F1946" s="1">
        <v>8212.005000000001</v>
      </c>
      <c r="G1946">
        <v>0</v>
      </c>
      <c r="H1946" s="44">
        <f t="shared" si="30"/>
        <v>1</v>
      </c>
      <c r="I1946" s="1">
        <v>0</v>
      </c>
      <c r="J1946" s="25" t="s">
        <v>3182</v>
      </c>
    </row>
    <row r="1947" spans="1:10" x14ac:dyDescent="0.25">
      <c r="A1947" t="s">
        <v>1699</v>
      </c>
      <c r="B1947" s="1">
        <v>9000</v>
      </c>
      <c r="C1947">
        <v>24</v>
      </c>
      <c r="D1947" s="25" t="s">
        <v>2979</v>
      </c>
      <c r="E1947">
        <v>2.4</v>
      </c>
      <c r="F1947" s="1">
        <v>8206.619999999999</v>
      </c>
      <c r="G1947">
        <v>0</v>
      </c>
      <c r="H1947" s="44">
        <f t="shared" si="30"/>
        <v>1</v>
      </c>
      <c r="I1947" s="1">
        <v>0</v>
      </c>
      <c r="J1947" s="25" t="s">
        <v>3183</v>
      </c>
    </row>
    <row r="1948" spans="1:10" x14ac:dyDescent="0.25">
      <c r="A1948" t="s">
        <v>759</v>
      </c>
      <c r="B1948" s="1">
        <v>25500</v>
      </c>
      <c r="C1948">
        <v>36</v>
      </c>
      <c r="D1948" s="25" t="s">
        <v>2979</v>
      </c>
      <c r="E1948">
        <v>2.4</v>
      </c>
      <c r="F1948" s="1">
        <v>8200.0499999999993</v>
      </c>
      <c r="G1948">
        <v>58</v>
      </c>
      <c r="H1948" s="44">
        <f t="shared" si="30"/>
        <v>4</v>
      </c>
      <c r="I1948" s="1">
        <v>0</v>
      </c>
      <c r="J1948" s="25" t="s">
        <v>3170</v>
      </c>
    </row>
    <row r="1949" spans="1:10" x14ac:dyDescent="0.25">
      <c r="A1949" t="s">
        <v>274</v>
      </c>
      <c r="B1949" s="1">
        <v>12000</v>
      </c>
      <c r="C1949">
        <v>24</v>
      </c>
      <c r="D1949" s="25" t="s">
        <v>2979</v>
      </c>
      <c r="E1949">
        <v>2.4</v>
      </c>
      <c r="F1949" s="1">
        <v>8197.755000000001</v>
      </c>
      <c r="G1949">
        <v>0</v>
      </c>
      <c r="H1949" s="44">
        <f t="shared" si="30"/>
        <v>1</v>
      </c>
      <c r="I1949" s="1">
        <v>500</v>
      </c>
      <c r="J1949" s="25" t="s">
        <v>3171</v>
      </c>
    </row>
    <row r="1950" spans="1:10" x14ac:dyDescent="0.25">
      <c r="A1950" t="s">
        <v>2879</v>
      </c>
      <c r="B1950" s="1">
        <v>9000</v>
      </c>
      <c r="C1950">
        <v>24</v>
      </c>
      <c r="D1950" s="25" t="s">
        <v>2979</v>
      </c>
      <c r="E1950">
        <v>2.4</v>
      </c>
      <c r="F1950" s="1">
        <v>8191.9500000000007</v>
      </c>
      <c r="G1950">
        <v>3</v>
      </c>
      <c r="H1950" s="44">
        <f t="shared" si="30"/>
        <v>2</v>
      </c>
      <c r="I1950" s="1">
        <v>106.89999999999999</v>
      </c>
      <c r="J1950" s="25" t="s">
        <v>3172</v>
      </c>
    </row>
    <row r="1951" spans="1:10" x14ac:dyDescent="0.25">
      <c r="A1951" t="s">
        <v>408</v>
      </c>
      <c r="B1951" s="1">
        <v>15000</v>
      </c>
      <c r="C1951">
        <v>24</v>
      </c>
      <c r="D1951" s="25" t="s">
        <v>2979</v>
      </c>
      <c r="E1951">
        <v>2.4</v>
      </c>
      <c r="F1951" s="1">
        <v>8186.2049999999999</v>
      </c>
      <c r="G1951">
        <v>0</v>
      </c>
      <c r="H1951" s="44">
        <f t="shared" si="30"/>
        <v>1</v>
      </c>
      <c r="I1951" s="1">
        <v>1000</v>
      </c>
      <c r="J1951" s="25" t="s">
        <v>3173</v>
      </c>
    </row>
    <row r="1952" spans="1:10" x14ac:dyDescent="0.25">
      <c r="A1952" t="s">
        <v>282</v>
      </c>
      <c r="B1952" s="1">
        <v>15000</v>
      </c>
      <c r="C1952">
        <v>12</v>
      </c>
      <c r="D1952" s="25" t="s">
        <v>2979</v>
      </c>
      <c r="E1952">
        <v>2.4</v>
      </c>
      <c r="F1952" s="1">
        <v>8178.0150000000003</v>
      </c>
      <c r="G1952">
        <v>0</v>
      </c>
      <c r="H1952" s="44">
        <f t="shared" si="30"/>
        <v>1</v>
      </c>
      <c r="I1952" s="1">
        <v>1000</v>
      </c>
      <c r="J1952" s="25" t="s">
        <v>3174</v>
      </c>
    </row>
    <row r="1953" spans="1:10" x14ac:dyDescent="0.25">
      <c r="A1953" t="s">
        <v>155</v>
      </c>
      <c r="B1953" s="1">
        <v>15750</v>
      </c>
      <c r="C1953">
        <v>24</v>
      </c>
      <c r="D1953" s="25" t="s">
        <v>2979</v>
      </c>
      <c r="E1953">
        <v>2.4</v>
      </c>
      <c r="F1953" s="1">
        <v>8172.9749999999995</v>
      </c>
      <c r="G1953">
        <v>26</v>
      </c>
      <c r="H1953" s="44">
        <f t="shared" si="30"/>
        <v>3</v>
      </c>
      <c r="I1953" s="1">
        <v>1125</v>
      </c>
      <c r="J1953" s="25" t="s">
        <v>3175</v>
      </c>
    </row>
    <row r="1954" spans="1:10" x14ac:dyDescent="0.25">
      <c r="A1954" t="s">
        <v>883</v>
      </c>
      <c r="B1954" s="1">
        <v>10500</v>
      </c>
      <c r="C1954">
        <v>18</v>
      </c>
      <c r="D1954" s="25" t="s">
        <v>2979</v>
      </c>
      <c r="E1954">
        <v>2.4</v>
      </c>
      <c r="F1954" s="1">
        <v>8165.58</v>
      </c>
      <c r="G1954">
        <v>0</v>
      </c>
      <c r="H1954" s="44">
        <f t="shared" si="30"/>
        <v>1</v>
      </c>
      <c r="I1954" s="1">
        <v>250</v>
      </c>
      <c r="J1954" s="25" t="s">
        <v>3176</v>
      </c>
    </row>
    <row r="1955" spans="1:10" x14ac:dyDescent="0.25">
      <c r="A1955" t="s">
        <v>1158</v>
      </c>
      <c r="B1955" s="1">
        <v>18000</v>
      </c>
      <c r="C1955">
        <v>24</v>
      </c>
      <c r="D1955" s="25" t="s">
        <v>2979</v>
      </c>
      <c r="E1955">
        <v>2.4</v>
      </c>
      <c r="F1955" s="1">
        <v>8157.7950000000001</v>
      </c>
      <c r="G1955">
        <v>633</v>
      </c>
      <c r="H1955" s="44">
        <f t="shared" si="30"/>
        <v>8</v>
      </c>
      <c r="I1955" s="1">
        <v>0</v>
      </c>
      <c r="J1955" s="25" t="s">
        <v>3177</v>
      </c>
    </row>
    <row r="1956" spans="1:10" x14ac:dyDescent="0.25">
      <c r="A1956" t="s">
        <v>1033</v>
      </c>
      <c r="B1956" s="1">
        <v>10500</v>
      </c>
      <c r="C1956">
        <v>24</v>
      </c>
      <c r="D1956" s="25" t="s">
        <v>2979</v>
      </c>
      <c r="E1956">
        <v>2.4</v>
      </c>
      <c r="F1956" s="1">
        <v>8156.0999999999995</v>
      </c>
      <c r="G1956">
        <v>0</v>
      </c>
      <c r="H1956" s="44">
        <f t="shared" si="30"/>
        <v>1</v>
      </c>
      <c r="I1956" s="1">
        <v>250</v>
      </c>
      <c r="J1956" s="25" t="s">
        <v>3178</v>
      </c>
    </row>
    <row r="1957" spans="1:10" x14ac:dyDescent="0.25">
      <c r="A1957" t="s">
        <v>975</v>
      </c>
      <c r="B1957" s="1">
        <v>9000</v>
      </c>
      <c r="C1957">
        <v>24</v>
      </c>
      <c r="D1957" s="25" t="s">
        <v>2979</v>
      </c>
      <c r="E1957">
        <v>2.4</v>
      </c>
      <c r="F1957" s="1">
        <v>8152.5</v>
      </c>
      <c r="G1957">
        <v>252</v>
      </c>
      <c r="H1957" s="44">
        <f t="shared" si="30"/>
        <v>8</v>
      </c>
      <c r="I1957" s="1">
        <v>0</v>
      </c>
      <c r="J1957" s="25" t="s">
        <v>3179</v>
      </c>
    </row>
    <row r="1958" spans="1:10" x14ac:dyDescent="0.25">
      <c r="A1958" t="s">
        <v>2791</v>
      </c>
      <c r="B1958" s="1">
        <v>9000</v>
      </c>
      <c r="C1958">
        <v>12</v>
      </c>
      <c r="D1958" s="25" t="s">
        <v>2979</v>
      </c>
      <c r="E1958">
        <v>2.4</v>
      </c>
      <c r="F1958" s="1">
        <v>8134.4699999999993</v>
      </c>
      <c r="G1958">
        <v>0</v>
      </c>
      <c r="H1958" s="44">
        <f t="shared" si="30"/>
        <v>1</v>
      </c>
      <c r="I1958" s="1">
        <v>0</v>
      </c>
      <c r="J1958" s="25" t="s">
        <v>3180</v>
      </c>
    </row>
    <row r="1959" spans="1:10" x14ac:dyDescent="0.25">
      <c r="A1959" t="s">
        <v>1076</v>
      </c>
      <c r="B1959" s="1">
        <v>12000</v>
      </c>
      <c r="C1959">
        <v>24</v>
      </c>
      <c r="D1959" s="25" t="s">
        <v>2979</v>
      </c>
      <c r="E1959">
        <v>2.4</v>
      </c>
      <c r="F1959" s="1">
        <v>8131.8449999999993</v>
      </c>
      <c r="G1959">
        <v>0</v>
      </c>
      <c r="H1959" s="44">
        <f t="shared" si="30"/>
        <v>1</v>
      </c>
      <c r="I1959" s="1">
        <v>500</v>
      </c>
      <c r="J1959" s="25" t="s">
        <v>3181</v>
      </c>
    </row>
    <row r="1960" spans="1:10" x14ac:dyDescent="0.25">
      <c r="A1960" t="s">
        <v>431</v>
      </c>
      <c r="B1960" s="1">
        <v>15000</v>
      </c>
      <c r="C1960">
        <v>24</v>
      </c>
      <c r="D1960" s="25" t="s">
        <v>2979</v>
      </c>
      <c r="E1960">
        <v>2.4</v>
      </c>
      <c r="F1960" s="1">
        <v>8124.9449999999997</v>
      </c>
      <c r="G1960">
        <v>32</v>
      </c>
      <c r="H1960" s="44">
        <f t="shared" si="30"/>
        <v>4</v>
      </c>
      <c r="I1960" s="1">
        <v>1000</v>
      </c>
      <c r="J1960" s="25" t="s">
        <v>3182</v>
      </c>
    </row>
    <row r="1961" spans="1:10" x14ac:dyDescent="0.25">
      <c r="A1961" t="s">
        <v>921</v>
      </c>
      <c r="B1961" s="1">
        <v>15000</v>
      </c>
      <c r="C1961">
        <v>24</v>
      </c>
      <c r="D1961" s="25" t="s">
        <v>2979</v>
      </c>
      <c r="E1961">
        <v>2.4</v>
      </c>
      <c r="F1961" s="1">
        <v>8123.9549999999999</v>
      </c>
      <c r="G1961">
        <v>1</v>
      </c>
      <c r="H1961" s="44">
        <f t="shared" si="30"/>
        <v>2</v>
      </c>
      <c r="I1961" s="1">
        <v>0</v>
      </c>
      <c r="J1961" s="25" t="s">
        <v>3183</v>
      </c>
    </row>
    <row r="1962" spans="1:10" x14ac:dyDescent="0.25">
      <c r="A1962" t="s">
        <v>427</v>
      </c>
      <c r="B1962" s="1">
        <v>15000</v>
      </c>
      <c r="C1962">
        <v>24</v>
      </c>
      <c r="D1962" s="25" t="s">
        <v>2979</v>
      </c>
      <c r="E1962">
        <v>2.4</v>
      </c>
      <c r="F1962" s="1">
        <v>8122.3649999999998</v>
      </c>
      <c r="G1962">
        <v>8</v>
      </c>
      <c r="H1962" s="44">
        <f t="shared" si="30"/>
        <v>3</v>
      </c>
      <c r="I1962" s="1">
        <v>1000</v>
      </c>
      <c r="J1962" s="25" t="s">
        <v>3170</v>
      </c>
    </row>
    <row r="1963" spans="1:10" x14ac:dyDescent="0.25">
      <c r="A1963" t="s">
        <v>699</v>
      </c>
      <c r="B1963" s="1">
        <v>15000</v>
      </c>
      <c r="C1963">
        <v>24</v>
      </c>
      <c r="D1963" s="25" t="s">
        <v>2979</v>
      </c>
      <c r="E1963">
        <v>2.4</v>
      </c>
      <c r="F1963" s="1">
        <v>8118.2100000000009</v>
      </c>
      <c r="G1963">
        <v>145</v>
      </c>
      <c r="H1963" s="44">
        <f t="shared" si="30"/>
        <v>7</v>
      </c>
      <c r="I1963" s="1">
        <v>272.5</v>
      </c>
      <c r="J1963" s="25" t="s">
        <v>3171</v>
      </c>
    </row>
    <row r="1964" spans="1:10" x14ac:dyDescent="0.25">
      <c r="A1964" t="s">
        <v>2441</v>
      </c>
      <c r="B1964" s="1">
        <v>15000</v>
      </c>
      <c r="C1964">
        <v>24</v>
      </c>
      <c r="D1964" s="25" t="s">
        <v>2979</v>
      </c>
      <c r="E1964">
        <v>2.4</v>
      </c>
      <c r="F1964" s="1">
        <v>8113.2000000000007</v>
      </c>
      <c r="G1964">
        <v>0</v>
      </c>
      <c r="H1964" s="44">
        <f t="shared" si="30"/>
        <v>1</v>
      </c>
      <c r="I1964" s="1">
        <v>1000</v>
      </c>
      <c r="J1964" s="25" t="s">
        <v>3172</v>
      </c>
    </row>
    <row r="1965" spans="1:10" x14ac:dyDescent="0.25">
      <c r="A1965" t="s">
        <v>2902</v>
      </c>
      <c r="B1965" s="1">
        <v>15000</v>
      </c>
      <c r="C1965">
        <v>24</v>
      </c>
      <c r="D1965" s="25" t="s">
        <v>2979</v>
      </c>
      <c r="E1965">
        <v>2.4</v>
      </c>
      <c r="F1965" s="1">
        <v>8112.4949999999999</v>
      </c>
      <c r="G1965">
        <v>43</v>
      </c>
      <c r="H1965" s="44">
        <f t="shared" si="30"/>
        <v>4</v>
      </c>
      <c r="I1965" s="1">
        <v>1000</v>
      </c>
      <c r="J1965" s="25" t="s">
        <v>3173</v>
      </c>
    </row>
    <row r="1966" spans="1:10" x14ac:dyDescent="0.25">
      <c r="A1966" t="s">
        <v>1512</v>
      </c>
      <c r="B1966" s="1">
        <v>15000</v>
      </c>
      <c r="C1966">
        <v>24</v>
      </c>
      <c r="D1966" s="25" t="s">
        <v>2979</v>
      </c>
      <c r="E1966">
        <v>2.4</v>
      </c>
      <c r="F1966" s="1">
        <v>8111.5050000000001</v>
      </c>
      <c r="G1966">
        <v>403</v>
      </c>
      <c r="H1966" s="44">
        <f t="shared" si="30"/>
        <v>8</v>
      </c>
      <c r="I1966" s="1">
        <v>167.5</v>
      </c>
      <c r="J1966" s="25" t="s">
        <v>3174</v>
      </c>
    </row>
    <row r="1967" spans="1:10" x14ac:dyDescent="0.25">
      <c r="A1967" t="s">
        <v>1001</v>
      </c>
      <c r="B1967" s="1">
        <v>15000</v>
      </c>
      <c r="C1967">
        <v>24</v>
      </c>
      <c r="D1967" s="25" t="s">
        <v>2979</v>
      </c>
      <c r="E1967">
        <v>2.4</v>
      </c>
      <c r="F1967" s="1">
        <v>8109.8850000000002</v>
      </c>
      <c r="G1967">
        <v>0</v>
      </c>
      <c r="H1967" s="44">
        <f t="shared" si="30"/>
        <v>1</v>
      </c>
      <c r="I1967" s="1">
        <v>1000</v>
      </c>
      <c r="J1967" s="25" t="s">
        <v>3175</v>
      </c>
    </row>
    <row r="1968" spans="1:10" x14ac:dyDescent="0.25">
      <c r="A1968" t="s">
        <v>696</v>
      </c>
      <c r="B1968" s="1">
        <v>9000</v>
      </c>
      <c r="C1968">
        <v>24</v>
      </c>
      <c r="D1968" s="25" t="s">
        <v>2979</v>
      </c>
      <c r="E1968">
        <v>2.4</v>
      </c>
      <c r="F1968" s="1">
        <v>8108.7899999999991</v>
      </c>
      <c r="G1968">
        <v>0</v>
      </c>
      <c r="H1968" s="44">
        <f t="shared" si="30"/>
        <v>1</v>
      </c>
      <c r="I1968" s="1">
        <v>0</v>
      </c>
      <c r="J1968" s="25" t="s">
        <v>3176</v>
      </c>
    </row>
    <row r="1969" spans="1:10" x14ac:dyDescent="0.25">
      <c r="A1969" t="s">
        <v>2845</v>
      </c>
      <c r="B1969" s="1">
        <v>15000</v>
      </c>
      <c r="C1969">
        <v>24</v>
      </c>
      <c r="D1969" s="25" t="s">
        <v>2979</v>
      </c>
      <c r="E1969">
        <v>2.4</v>
      </c>
      <c r="F1969" s="1">
        <v>8108.0399999999991</v>
      </c>
      <c r="G1969">
        <v>11</v>
      </c>
      <c r="H1969" s="44">
        <f t="shared" si="30"/>
        <v>3</v>
      </c>
      <c r="I1969" s="1">
        <v>1000</v>
      </c>
      <c r="J1969" s="25" t="s">
        <v>3177</v>
      </c>
    </row>
    <row r="1970" spans="1:10" x14ac:dyDescent="0.25">
      <c r="A1970" t="s">
        <v>229</v>
      </c>
      <c r="B1970" s="1">
        <v>15000</v>
      </c>
      <c r="C1970">
        <v>24</v>
      </c>
      <c r="D1970" s="25" t="s">
        <v>2979</v>
      </c>
      <c r="E1970">
        <v>2.4</v>
      </c>
      <c r="F1970" s="1">
        <v>8106.0150000000003</v>
      </c>
      <c r="G1970">
        <v>120</v>
      </c>
      <c r="H1970" s="44">
        <f t="shared" si="30"/>
        <v>6</v>
      </c>
      <c r="I1970" s="1">
        <v>1000</v>
      </c>
      <c r="J1970" s="25" t="s">
        <v>3178</v>
      </c>
    </row>
    <row r="1971" spans="1:10" x14ac:dyDescent="0.25">
      <c r="A1971" t="s">
        <v>641</v>
      </c>
      <c r="B1971" s="1">
        <v>15000</v>
      </c>
      <c r="C1971">
        <v>24</v>
      </c>
      <c r="D1971" s="25" t="s">
        <v>2979</v>
      </c>
      <c r="E1971">
        <v>2.4</v>
      </c>
      <c r="F1971" s="1">
        <v>8105.2199999999993</v>
      </c>
      <c r="G1971">
        <v>112</v>
      </c>
      <c r="H1971" s="44">
        <f t="shared" si="30"/>
        <v>6</v>
      </c>
      <c r="I1971" s="1">
        <v>0</v>
      </c>
      <c r="J1971" s="25" t="s">
        <v>3179</v>
      </c>
    </row>
    <row r="1972" spans="1:10" x14ac:dyDescent="0.25">
      <c r="A1972" t="s">
        <v>449</v>
      </c>
      <c r="B1972" s="1">
        <v>15000</v>
      </c>
      <c r="C1972">
        <v>24</v>
      </c>
      <c r="D1972" s="25" t="s">
        <v>2979</v>
      </c>
      <c r="E1972">
        <v>2.4</v>
      </c>
      <c r="F1972" s="1">
        <v>8104.38</v>
      </c>
      <c r="G1972">
        <v>4</v>
      </c>
      <c r="H1972" s="44">
        <f t="shared" si="30"/>
        <v>2</v>
      </c>
      <c r="I1972" s="1">
        <v>395</v>
      </c>
      <c r="J1972" s="25" t="s">
        <v>3180</v>
      </c>
    </row>
    <row r="1973" spans="1:10" x14ac:dyDescent="0.25">
      <c r="A1973" t="s">
        <v>2613</v>
      </c>
      <c r="B1973" s="1">
        <v>9000</v>
      </c>
      <c r="C1973">
        <v>24</v>
      </c>
      <c r="D1973" s="25" t="s">
        <v>2979</v>
      </c>
      <c r="E1973">
        <v>2.4</v>
      </c>
      <c r="F1973" s="1">
        <v>8103.375</v>
      </c>
      <c r="G1973">
        <v>0</v>
      </c>
      <c r="H1973" s="44">
        <f t="shared" si="30"/>
        <v>1</v>
      </c>
      <c r="I1973" s="1">
        <v>97.65</v>
      </c>
      <c r="J1973" s="25" t="s">
        <v>3181</v>
      </c>
    </row>
    <row r="1974" spans="1:10" x14ac:dyDescent="0.25">
      <c r="A1974" t="s">
        <v>1291</v>
      </c>
      <c r="B1974" s="1">
        <v>33000</v>
      </c>
      <c r="C1974">
        <v>24</v>
      </c>
      <c r="D1974" s="25" t="s">
        <v>2979</v>
      </c>
      <c r="E1974">
        <v>2.4</v>
      </c>
      <c r="F1974" s="1">
        <v>8100.84</v>
      </c>
      <c r="G1974">
        <v>0</v>
      </c>
      <c r="H1974" s="44">
        <f t="shared" si="30"/>
        <v>1</v>
      </c>
      <c r="I1974" s="1">
        <v>4000</v>
      </c>
      <c r="J1974" s="25" t="s">
        <v>3182</v>
      </c>
    </row>
    <row r="1975" spans="1:10" x14ac:dyDescent="0.25">
      <c r="A1975" t="s">
        <v>336</v>
      </c>
      <c r="B1975" s="1">
        <v>19500</v>
      </c>
      <c r="C1975">
        <v>24</v>
      </c>
      <c r="D1975" s="25" t="s">
        <v>2979</v>
      </c>
      <c r="E1975">
        <v>2.4</v>
      </c>
      <c r="F1975" s="1">
        <v>8084.43</v>
      </c>
      <c r="G1975">
        <v>0</v>
      </c>
      <c r="H1975" s="44">
        <f t="shared" si="30"/>
        <v>1</v>
      </c>
      <c r="I1975" s="1">
        <v>0</v>
      </c>
      <c r="J1975" s="25" t="s">
        <v>3183</v>
      </c>
    </row>
    <row r="1976" spans="1:10" x14ac:dyDescent="0.25">
      <c r="A1976" t="s">
        <v>2783</v>
      </c>
      <c r="B1976" s="1">
        <v>15000</v>
      </c>
      <c r="C1976">
        <v>24</v>
      </c>
      <c r="D1976" s="25" t="s">
        <v>2979</v>
      </c>
      <c r="E1976">
        <v>2.4</v>
      </c>
      <c r="F1976" s="1">
        <v>8082.9149999999991</v>
      </c>
      <c r="G1976">
        <v>0</v>
      </c>
      <c r="H1976" s="44">
        <f t="shared" si="30"/>
        <v>1</v>
      </c>
      <c r="I1976" s="1">
        <v>595</v>
      </c>
      <c r="J1976" s="25" t="s">
        <v>3170</v>
      </c>
    </row>
    <row r="1977" spans="1:10" x14ac:dyDescent="0.25">
      <c r="A1977" t="s">
        <v>775</v>
      </c>
      <c r="B1977" s="1">
        <v>15000</v>
      </c>
      <c r="C1977">
        <v>24</v>
      </c>
      <c r="D1977" s="25" t="s">
        <v>2979</v>
      </c>
      <c r="E1977">
        <v>2.4</v>
      </c>
      <c r="F1977" s="1">
        <v>8081.8649999999998</v>
      </c>
      <c r="G1977">
        <v>0</v>
      </c>
      <c r="H1977" s="44">
        <f t="shared" si="30"/>
        <v>1</v>
      </c>
      <c r="I1977" s="1">
        <v>1000</v>
      </c>
      <c r="J1977" s="25" t="s">
        <v>3171</v>
      </c>
    </row>
    <row r="1978" spans="1:10" x14ac:dyDescent="0.25">
      <c r="A1978" t="s">
        <v>773</v>
      </c>
      <c r="B1978" s="1">
        <v>9000</v>
      </c>
      <c r="C1978">
        <v>24</v>
      </c>
      <c r="D1978" s="25" t="s">
        <v>2979</v>
      </c>
      <c r="E1978">
        <v>2.4</v>
      </c>
      <c r="F1978" s="1">
        <v>8080.5599999999995</v>
      </c>
      <c r="G1978">
        <v>0</v>
      </c>
      <c r="H1978" s="44">
        <f t="shared" si="30"/>
        <v>1</v>
      </c>
      <c r="I1978" s="1">
        <v>0</v>
      </c>
      <c r="J1978" s="25" t="s">
        <v>3172</v>
      </c>
    </row>
    <row r="1979" spans="1:10" x14ac:dyDescent="0.25">
      <c r="A1979" t="s">
        <v>172</v>
      </c>
      <c r="B1979" s="1">
        <v>15000</v>
      </c>
      <c r="C1979">
        <v>24</v>
      </c>
      <c r="D1979" s="25" t="s">
        <v>2979</v>
      </c>
      <c r="E1979">
        <v>2.4</v>
      </c>
      <c r="F1979" s="1">
        <v>8077.38</v>
      </c>
      <c r="G1979">
        <v>0</v>
      </c>
      <c r="H1979" s="44">
        <f t="shared" si="30"/>
        <v>1</v>
      </c>
      <c r="I1979" s="1">
        <v>587.5</v>
      </c>
      <c r="J1979" s="25" t="s">
        <v>3173</v>
      </c>
    </row>
    <row r="1980" spans="1:10" x14ac:dyDescent="0.25">
      <c r="A1980" t="s">
        <v>2257</v>
      </c>
      <c r="B1980" s="1">
        <v>9000</v>
      </c>
      <c r="C1980">
        <v>24</v>
      </c>
      <c r="D1980" s="25" t="s">
        <v>2979</v>
      </c>
      <c r="E1980">
        <v>2.4</v>
      </c>
      <c r="F1980" s="1">
        <v>8075.9549999999999</v>
      </c>
      <c r="G1980">
        <v>0</v>
      </c>
      <c r="H1980" s="44">
        <f t="shared" si="30"/>
        <v>1</v>
      </c>
      <c r="I1980" s="1">
        <v>0</v>
      </c>
      <c r="J1980" s="25" t="s">
        <v>3174</v>
      </c>
    </row>
    <row r="1981" spans="1:10" x14ac:dyDescent="0.25">
      <c r="A1981" t="s">
        <v>436</v>
      </c>
      <c r="B1981" s="1">
        <v>18000</v>
      </c>
      <c r="C1981">
        <v>24</v>
      </c>
      <c r="D1981" s="25" t="s">
        <v>2979</v>
      </c>
      <c r="E1981">
        <v>2.4</v>
      </c>
      <c r="F1981" s="1">
        <v>8068.41</v>
      </c>
      <c r="G1981">
        <v>0</v>
      </c>
      <c r="H1981" s="44">
        <f t="shared" si="30"/>
        <v>1</v>
      </c>
      <c r="I1981" s="1">
        <v>1500</v>
      </c>
      <c r="J1981" s="25" t="s">
        <v>3175</v>
      </c>
    </row>
    <row r="1982" spans="1:10" x14ac:dyDescent="0.25">
      <c r="A1982" t="s">
        <v>2604</v>
      </c>
      <c r="B1982" s="1">
        <v>10500</v>
      </c>
      <c r="C1982">
        <v>18</v>
      </c>
      <c r="D1982" s="25" t="s">
        <v>2979</v>
      </c>
      <c r="E1982">
        <v>2.4</v>
      </c>
      <c r="F1982" s="1">
        <v>8026.98</v>
      </c>
      <c r="G1982">
        <v>27</v>
      </c>
      <c r="H1982" s="44">
        <f t="shared" si="30"/>
        <v>3</v>
      </c>
      <c r="I1982" s="1">
        <v>0</v>
      </c>
      <c r="J1982" s="25" t="s">
        <v>3176</v>
      </c>
    </row>
    <row r="1983" spans="1:10" x14ac:dyDescent="0.25">
      <c r="A1983" t="s">
        <v>1601</v>
      </c>
      <c r="B1983" s="1">
        <v>15000</v>
      </c>
      <c r="C1983">
        <v>24</v>
      </c>
      <c r="D1983" s="25" t="s">
        <v>2979</v>
      </c>
      <c r="E1983">
        <v>2.4</v>
      </c>
      <c r="F1983" s="1">
        <v>8013.09</v>
      </c>
      <c r="G1983">
        <v>0</v>
      </c>
      <c r="H1983" s="44">
        <f t="shared" si="30"/>
        <v>1</v>
      </c>
      <c r="I1983" s="1">
        <v>1187.7249999999999</v>
      </c>
      <c r="J1983" s="25" t="s">
        <v>3177</v>
      </c>
    </row>
    <row r="1984" spans="1:10" x14ac:dyDescent="0.25">
      <c r="A1984" t="s">
        <v>2428</v>
      </c>
      <c r="B1984" s="1">
        <v>12150</v>
      </c>
      <c r="C1984">
        <v>24</v>
      </c>
      <c r="D1984" s="25" t="s">
        <v>2979</v>
      </c>
      <c r="E1984">
        <v>2.4</v>
      </c>
      <c r="F1984" s="1">
        <v>8003.0550000000003</v>
      </c>
      <c r="G1984">
        <v>0</v>
      </c>
      <c r="H1984" s="44">
        <f t="shared" si="30"/>
        <v>1</v>
      </c>
      <c r="I1984" s="1">
        <v>525</v>
      </c>
      <c r="J1984" s="25" t="s">
        <v>3178</v>
      </c>
    </row>
    <row r="1985" spans="1:10" x14ac:dyDescent="0.25">
      <c r="A1985" t="s">
        <v>754</v>
      </c>
      <c r="B1985" s="1">
        <v>9000</v>
      </c>
      <c r="C1985">
        <v>18</v>
      </c>
      <c r="D1985" s="25" t="s">
        <v>2979</v>
      </c>
      <c r="E1985">
        <v>2.4</v>
      </c>
      <c r="F1985" s="1">
        <v>7993.6949999999997</v>
      </c>
      <c r="G1985">
        <v>0</v>
      </c>
      <c r="H1985" s="44">
        <f t="shared" si="30"/>
        <v>1</v>
      </c>
      <c r="I1985" s="1">
        <v>0</v>
      </c>
      <c r="J1985" s="25" t="s">
        <v>3179</v>
      </c>
    </row>
    <row r="1986" spans="1:10" x14ac:dyDescent="0.25">
      <c r="A1986" t="s">
        <v>186</v>
      </c>
      <c r="B1986" s="1">
        <v>12000</v>
      </c>
      <c r="C1986">
        <v>24</v>
      </c>
      <c r="D1986" s="25" t="s">
        <v>2979</v>
      </c>
      <c r="E1986">
        <v>2.4</v>
      </c>
      <c r="F1986" s="1">
        <v>7988.34</v>
      </c>
      <c r="G1986">
        <v>34</v>
      </c>
      <c r="H1986" s="44">
        <f t="shared" si="30"/>
        <v>4</v>
      </c>
      <c r="I1986" s="1">
        <v>500</v>
      </c>
      <c r="J1986" s="25" t="s">
        <v>3180</v>
      </c>
    </row>
    <row r="1987" spans="1:10" x14ac:dyDescent="0.25">
      <c r="A1987" t="s">
        <v>2772</v>
      </c>
      <c r="B1987" s="1">
        <v>15000</v>
      </c>
      <c r="C1987">
        <v>24</v>
      </c>
      <c r="D1987" s="25" t="s">
        <v>2979</v>
      </c>
      <c r="E1987">
        <v>2.4</v>
      </c>
      <c r="F1987" s="1">
        <v>7984.5599999999995</v>
      </c>
      <c r="G1987">
        <v>0</v>
      </c>
      <c r="H1987" s="44">
        <f t="shared" si="30"/>
        <v>1</v>
      </c>
      <c r="I1987" s="1">
        <v>375</v>
      </c>
      <c r="J1987" s="25" t="s">
        <v>3181</v>
      </c>
    </row>
    <row r="1988" spans="1:10" x14ac:dyDescent="0.25">
      <c r="A1988" t="s">
        <v>67</v>
      </c>
      <c r="B1988" s="1">
        <v>9000</v>
      </c>
      <c r="C1988">
        <v>24</v>
      </c>
      <c r="D1988" s="25" t="s">
        <v>2979</v>
      </c>
      <c r="E1988">
        <v>2.4</v>
      </c>
      <c r="F1988" s="1">
        <v>7972.5450000000001</v>
      </c>
      <c r="G1988">
        <v>0</v>
      </c>
      <c r="H1988" s="44">
        <f t="shared" si="30"/>
        <v>1</v>
      </c>
      <c r="I1988" s="1">
        <v>0</v>
      </c>
      <c r="J1988" s="25" t="s">
        <v>3182</v>
      </c>
    </row>
    <row r="1989" spans="1:10" x14ac:dyDescent="0.25">
      <c r="A1989" t="s">
        <v>2892</v>
      </c>
      <c r="B1989" s="1">
        <v>15000</v>
      </c>
      <c r="C1989">
        <v>24</v>
      </c>
      <c r="D1989" s="25" t="s">
        <v>2979</v>
      </c>
      <c r="E1989">
        <v>2.4</v>
      </c>
      <c r="F1989" s="1">
        <v>7968.2550000000001</v>
      </c>
      <c r="G1989">
        <v>12</v>
      </c>
      <c r="H1989" s="44">
        <f t="shared" si="30"/>
        <v>3</v>
      </c>
      <c r="I1989" s="1">
        <v>1001.1750000000001</v>
      </c>
      <c r="J1989" s="25" t="s">
        <v>3183</v>
      </c>
    </row>
    <row r="1990" spans="1:10" x14ac:dyDescent="0.25">
      <c r="A1990" t="s">
        <v>1134</v>
      </c>
      <c r="B1990" s="1">
        <v>12000</v>
      </c>
      <c r="C1990">
        <v>24</v>
      </c>
      <c r="D1990" s="25" t="s">
        <v>2979</v>
      </c>
      <c r="E1990">
        <v>2.4</v>
      </c>
      <c r="F1990" s="1">
        <v>7959.6900000000005</v>
      </c>
      <c r="G1990">
        <v>15</v>
      </c>
      <c r="H1990" s="44">
        <f t="shared" si="30"/>
        <v>3</v>
      </c>
      <c r="I1990" s="1">
        <v>500</v>
      </c>
      <c r="J1990" s="25" t="s">
        <v>3170</v>
      </c>
    </row>
    <row r="1991" spans="1:10" x14ac:dyDescent="0.25">
      <c r="A1991" t="s">
        <v>1323</v>
      </c>
      <c r="B1991" s="1">
        <v>12000</v>
      </c>
      <c r="C1991">
        <v>24</v>
      </c>
      <c r="D1991" s="25" t="s">
        <v>2979</v>
      </c>
      <c r="E1991">
        <v>2.4</v>
      </c>
      <c r="F1991" s="1">
        <v>7956.8549999999996</v>
      </c>
      <c r="G1991">
        <v>1</v>
      </c>
      <c r="H1991" s="44">
        <f t="shared" si="30"/>
        <v>2</v>
      </c>
      <c r="I1991" s="1">
        <v>500</v>
      </c>
      <c r="J1991" s="25" t="s">
        <v>3171</v>
      </c>
    </row>
    <row r="1992" spans="1:10" x14ac:dyDescent="0.25">
      <c r="A1992" t="s">
        <v>2328</v>
      </c>
      <c r="B1992" s="1">
        <v>18300</v>
      </c>
      <c r="C1992">
        <v>24</v>
      </c>
      <c r="D1992" s="25" t="s">
        <v>2979</v>
      </c>
      <c r="E1992">
        <v>2.4</v>
      </c>
      <c r="F1992" s="1">
        <v>7944.0750000000007</v>
      </c>
      <c r="G1992">
        <v>0</v>
      </c>
      <c r="H1992" s="44">
        <f t="shared" si="30"/>
        <v>1</v>
      </c>
      <c r="I1992" s="1">
        <v>1550</v>
      </c>
      <c r="J1992" s="25" t="s">
        <v>3172</v>
      </c>
    </row>
    <row r="1993" spans="1:10" x14ac:dyDescent="0.25">
      <c r="A1993" t="s">
        <v>1321</v>
      </c>
      <c r="B1993" s="1">
        <v>9000</v>
      </c>
      <c r="C1993">
        <v>18</v>
      </c>
      <c r="D1993" s="25" t="s">
        <v>2979</v>
      </c>
      <c r="E1993">
        <v>2.4</v>
      </c>
      <c r="F1993" s="1">
        <v>7938.93</v>
      </c>
      <c r="G1993">
        <v>0</v>
      </c>
      <c r="H1993" s="44">
        <f t="shared" si="30"/>
        <v>1</v>
      </c>
      <c r="I1993" s="1">
        <v>0</v>
      </c>
      <c r="J1993" s="25" t="s">
        <v>3173</v>
      </c>
    </row>
    <row r="1994" spans="1:10" x14ac:dyDescent="0.25">
      <c r="A1994" t="s">
        <v>1998</v>
      </c>
      <c r="B1994" s="1">
        <v>15900</v>
      </c>
      <c r="C1994">
        <v>12</v>
      </c>
      <c r="D1994" s="25" t="s">
        <v>2979</v>
      </c>
      <c r="E1994">
        <v>2.4</v>
      </c>
      <c r="F1994" s="1">
        <v>7936.4249999999993</v>
      </c>
      <c r="G1994">
        <v>6</v>
      </c>
      <c r="H1994" s="44">
        <f t="shared" si="30"/>
        <v>2</v>
      </c>
      <c r="I1994" s="1">
        <v>2178.2249999999999</v>
      </c>
      <c r="J1994" s="25" t="s">
        <v>3174</v>
      </c>
    </row>
    <row r="1995" spans="1:10" x14ac:dyDescent="0.25">
      <c r="A1995" t="s">
        <v>2476</v>
      </c>
      <c r="B1995" s="1">
        <v>33000</v>
      </c>
      <c r="C1995">
        <v>36</v>
      </c>
      <c r="D1995" s="25" t="s">
        <v>2979</v>
      </c>
      <c r="E1995">
        <v>2.4</v>
      </c>
      <c r="F1995" s="1">
        <v>7933.4400000000005</v>
      </c>
      <c r="G1995">
        <v>0</v>
      </c>
      <c r="H1995" s="44">
        <f t="shared" si="30"/>
        <v>1</v>
      </c>
      <c r="I1995" s="1">
        <v>4260.2999999999993</v>
      </c>
      <c r="J1995" s="25" t="s">
        <v>3175</v>
      </c>
    </row>
    <row r="1996" spans="1:10" x14ac:dyDescent="0.25">
      <c r="A1996" t="s">
        <v>479</v>
      </c>
      <c r="B1996" s="1">
        <v>18000</v>
      </c>
      <c r="C1996">
        <v>18</v>
      </c>
      <c r="D1996" s="25" t="s">
        <v>2979</v>
      </c>
      <c r="E1996">
        <v>2.4</v>
      </c>
      <c r="F1996" s="1">
        <v>7921.0499999999993</v>
      </c>
      <c r="G1996">
        <v>0</v>
      </c>
      <c r="H1996" s="44">
        <f t="shared" si="30"/>
        <v>1</v>
      </c>
      <c r="I1996" s="1">
        <v>1500</v>
      </c>
      <c r="J1996" s="25" t="s">
        <v>3176</v>
      </c>
    </row>
    <row r="1997" spans="1:10" x14ac:dyDescent="0.25">
      <c r="A1997" t="s">
        <v>2629</v>
      </c>
      <c r="B1997" s="1">
        <v>30000</v>
      </c>
      <c r="C1997">
        <v>24</v>
      </c>
      <c r="D1997" s="25" t="s">
        <v>2979</v>
      </c>
      <c r="E1997">
        <v>2.4</v>
      </c>
      <c r="F1997" s="1">
        <v>7919.8050000000003</v>
      </c>
      <c r="G1997">
        <v>0</v>
      </c>
      <c r="H1997" s="44">
        <f t="shared" ref="H1997:H2060" si="31">VLOOKUP(G1997,$D$2:$F$9,3)</f>
        <v>1</v>
      </c>
      <c r="I1997" s="1">
        <v>1365</v>
      </c>
      <c r="J1997" s="25" t="s">
        <v>3177</v>
      </c>
    </row>
    <row r="1998" spans="1:10" x14ac:dyDescent="0.25">
      <c r="A1998" t="s">
        <v>286</v>
      </c>
      <c r="B1998" s="1">
        <v>30000</v>
      </c>
      <c r="C1998">
        <v>36</v>
      </c>
      <c r="D1998" s="25" t="s">
        <v>2979</v>
      </c>
      <c r="E1998">
        <v>2.4</v>
      </c>
      <c r="F1998" s="1">
        <v>7907.8050000000003</v>
      </c>
      <c r="G1998">
        <v>393</v>
      </c>
      <c r="H1998" s="44">
        <f t="shared" si="31"/>
        <v>8</v>
      </c>
      <c r="I1998" s="1">
        <v>0</v>
      </c>
      <c r="J1998" s="25" t="s">
        <v>3178</v>
      </c>
    </row>
    <row r="1999" spans="1:10" x14ac:dyDescent="0.25">
      <c r="A1999" t="s">
        <v>1475</v>
      </c>
      <c r="B1999" s="1">
        <v>30000</v>
      </c>
      <c r="C1999">
        <v>12</v>
      </c>
      <c r="D1999" s="25" t="s">
        <v>2979</v>
      </c>
      <c r="E1999">
        <v>2.4</v>
      </c>
      <c r="F1999" s="1">
        <v>7898.49</v>
      </c>
      <c r="G1999">
        <v>0</v>
      </c>
      <c r="H1999" s="44">
        <f t="shared" si="31"/>
        <v>1</v>
      </c>
      <c r="I1999" s="1">
        <v>3375</v>
      </c>
      <c r="J1999" s="25" t="s">
        <v>3179</v>
      </c>
    </row>
    <row r="2000" spans="1:10" x14ac:dyDescent="0.25">
      <c r="A2000" t="s">
        <v>2706</v>
      </c>
      <c r="B2000" s="1">
        <v>14985</v>
      </c>
      <c r="C2000">
        <v>18</v>
      </c>
      <c r="D2000" s="25" t="s">
        <v>2979</v>
      </c>
      <c r="E2000">
        <v>2.4</v>
      </c>
      <c r="F2000" s="1">
        <v>7894.5750000000007</v>
      </c>
      <c r="G2000">
        <v>0</v>
      </c>
      <c r="H2000" s="44">
        <f t="shared" si="31"/>
        <v>1</v>
      </c>
      <c r="I2000" s="1">
        <v>2015</v>
      </c>
      <c r="J2000" s="25" t="s">
        <v>3180</v>
      </c>
    </row>
    <row r="2001" spans="1:10" x14ac:dyDescent="0.25">
      <c r="A2001" t="s">
        <v>1002</v>
      </c>
      <c r="B2001" s="1">
        <v>15000</v>
      </c>
      <c r="C2001">
        <v>24</v>
      </c>
      <c r="D2001" s="25" t="s">
        <v>2979</v>
      </c>
      <c r="E2001">
        <v>2.4</v>
      </c>
      <c r="F2001" s="1">
        <v>7874.82</v>
      </c>
      <c r="G2001">
        <v>0</v>
      </c>
      <c r="H2001" s="44">
        <f t="shared" si="31"/>
        <v>1</v>
      </c>
      <c r="I2001" s="1">
        <v>1000</v>
      </c>
      <c r="J2001" s="25" t="s">
        <v>3181</v>
      </c>
    </row>
    <row r="2002" spans="1:10" x14ac:dyDescent="0.25">
      <c r="A2002" t="s">
        <v>328</v>
      </c>
      <c r="B2002" s="1">
        <v>9000</v>
      </c>
      <c r="C2002">
        <v>24</v>
      </c>
      <c r="D2002" s="25" t="s">
        <v>2979</v>
      </c>
      <c r="E2002">
        <v>2.4</v>
      </c>
      <c r="F2002" s="1">
        <v>7874.34</v>
      </c>
      <c r="G2002">
        <v>75</v>
      </c>
      <c r="H2002" s="44">
        <f t="shared" si="31"/>
        <v>5</v>
      </c>
      <c r="I2002" s="1">
        <v>0</v>
      </c>
      <c r="J2002" s="25" t="s">
        <v>3182</v>
      </c>
    </row>
    <row r="2003" spans="1:10" x14ac:dyDescent="0.25">
      <c r="A2003" t="s">
        <v>1314</v>
      </c>
      <c r="B2003" s="1">
        <v>9000</v>
      </c>
      <c r="C2003">
        <v>24</v>
      </c>
      <c r="D2003" s="25" t="s">
        <v>2979</v>
      </c>
      <c r="E2003">
        <v>2.4</v>
      </c>
      <c r="F2003" s="1">
        <v>7868.13</v>
      </c>
      <c r="G2003">
        <v>123</v>
      </c>
      <c r="H2003" s="44">
        <f t="shared" si="31"/>
        <v>7</v>
      </c>
      <c r="I2003" s="1">
        <v>0</v>
      </c>
      <c r="J2003" s="25" t="s">
        <v>3183</v>
      </c>
    </row>
    <row r="2004" spans="1:10" x14ac:dyDescent="0.25">
      <c r="A2004" t="s">
        <v>2955</v>
      </c>
      <c r="B2004" s="1">
        <v>20250</v>
      </c>
      <c r="C2004">
        <v>24</v>
      </c>
      <c r="D2004" s="25" t="s">
        <v>2979</v>
      </c>
      <c r="E2004">
        <v>2.4</v>
      </c>
      <c r="F2004" s="1">
        <v>7865.73</v>
      </c>
      <c r="G2004">
        <v>0</v>
      </c>
      <c r="H2004" s="44">
        <f t="shared" si="31"/>
        <v>1</v>
      </c>
      <c r="I2004" s="1">
        <v>1875</v>
      </c>
      <c r="J2004" s="25" t="s">
        <v>3182</v>
      </c>
    </row>
    <row r="2005" spans="1:10" x14ac:dyDescent="0.25">
      <c r="A2005" t="s">
        <v>2013</v>
      </c>
      <c r="B2005" s="1">
        <v>12000</v>
      </c>
      <c r="C2005">
        <v>18</v>
      </c>
      <c r="D2005" s="25" t="s">
        <v>2979</v>
      </c>
      <c r="E2005">
        <v>2.4</v>
      </c>
      <c r="F2005" s="1">
        <v>7849.5150000000003</v>
      </c>
      <c r="G2005">
        <v>0</v>
      </c>
      <c r="H2005" s="44">
        <f t="shared" si="31"/>
        <v>1</v>
      </c>
      <c r="I2005" s="1">
        <v>500</v>
      </c>
      <c r="J2005" s="25" t="s">
        <v>3183</v>
      </c>
    </row>
    <row r="2006" spans="1:10" x14ac:dyDescent="0.25">
      <c r="A2006" t="s">
        <v>1511</v>
      </c>
      <c r="B2006" s="1">
        <v>16500</v>
      </c>
      <c r="C2006">
        <v>24</v>
      </c>
      <c r="D2006" s="25" t="s">
        <v>2979</v>
      </c>
      <c r="E2006">
        <v>2.4</v>
      </c>
      <c r="F2006" s="1">
        <v>7845.48</v>
      </c>
      <c r="G2006">
        <v>393</v>
      </c>
      <c r="H2006" s="44">
        <f t="shared" si="31"/>
        <v>8</v>
      </c>
      <c r="I2006" s="1">
        <v>0</v>
      </c>
      <c r="J2006" s="25" t="s">
        <v>3170</v>
      </c>
    </row>
    <row r="2007" spans="1:10" x14ac:dyDescent="0.25">
      <c r="A2007" t="s">
        <v>1479</v>
      </c>
      <c r="B2007" s="1">
        <v>12900</v>
      </c>
      <c r="C2007">
        <v>24</v>
      </c>
      <c r="D2007" s="25" t="s">
        <v>2979</v>
      </c>
      <c r="E2007">
        <v>2.4</v>
      </c>
      <c r="F2007" s="1">
        <v>7844.5499999999993</v>
      </c>
      <c r="G2007">
        <v>10</v>
      </c>
      <c r="H2007" s="44">
        <f t="shared" si="31"/>
        <v>3</v>
      </c>
      <c r="I2007" s="1">
        <v>0</v>
      </c>
      <c r="J2007" s="25" t="s">
        <v>3171</v>
      </c>
    </row>
    <row r="2008" spans="1:10" x14ac:dyDescent="0.25">
      <c r="A2008" t="s">
        <v>1408</v>
      </c>
      <c r="B2008" s="1">
        <v>9000</v>
      </c>
      <c r="C2008">
        <v>24</v>
      </c>
      <c r="D2008" s="25" t="s">
        <v>2979</v>
      </c>
      <c r="E2008">
        <v>2.4</v>
      </c>
      <c r="F2008" s="1">
        <v>7842.0599999999995</v>
      </c>
      <c r="G2008">
        <v>0</v>
      </c>
      <c r="H2008" s="44">
        <f t="shared" si="31"/>
        <v>1</v>
      </c>
      <c r="I2008" s="1">
        <v>0</v>
      </c>
      <c r="J2008" s="25" t="s">
        <v>3172</v>
      </c>
    </row>
    <row r="2009" spans="1:10" x14ac:dyDescent="0.25">
      <c r="A2009" t="s">
        <v>2070</v>
      </c>
      <c r="B2009" s="1">
        <v>17250</v>
      </c>
      <c r="C2009">
        <v>24</v>
      </c>
      <c r="D2009" s="25" t="s">
        <v>2979</v>
      </c>
      <c r="E2009">
        <v>2.4</v>
      </c>
      <c r="F2009" s="1">
        <v>7803.9449999999997</v>
      </c>
      <c r="G2009">
        <v>0</v>
      </c>
      <c r="H2009" s="44">
        <f t="shared" si="31"/>
        <v>1</v>
      </c>
      <c r="I2009" s="1">
        <v>1550.425</v>
      </c>
      <c r="J2009" s="25" t="s">
        <v>3173</v>
      </c>
    </row>
    <row r="2010" spans="1:10" x14ac:dyDescent="0.25">
      <c r="A2010" t="s">
        <v>2836</v>
      </c>
      <c r="B2010" s="1">
        <v>30000</v>
      </c>
      <c r="C2010">
        <v>24</v>
      </c>
      <c r="D2010" s="25" t="s">
        <v>2979</v>
      </c>
      <c r="E2010">
        <v>2.4</v>
      </c>
      <c r="F2010" s="1">
        <v>7802.3099999999995</v>
      </c>
      <c r="G2010">
        <v>0</v>
      </c>
      <c r="H2010" s="44">
        <f t="shared" si="31"/>
        <v>1</v>
      </c>
      <c r="I2010" s="1">
        <v>5000</v>
      </c>
      <c r="J2010" s="25" t="s">
        <v>3174</v>
      </c>
    </row>
    <row r="2011" spans="1:10" x14ac:dyDescent="0.25">
      <c r="A2011" t="s">
        <v>1873</v>
      </c>
      <c r="B2011" s="1">
        <v>12000</v>
      </c>
      <c r="C2011">
        <v>24</v>
      </c>
      <c r="D2011" s="25" t="s">
        <v>2979</v>
      </c>
      <c r="E2011">
        <v>2.4</v>
      </c>
      <c r="F2011" s="1">
        <v>7801.9949999999999</v>
      </c>
      <c r="G2011">
        <v>0</v>
      </c>
      <c r="H2011" s="44">
        <f t="shared" si="31"/>
        <v>1</v>
      </c>
      <c r="I2011" s="1">
        <v>500</v>
      </c>
      <c r="J2011" s="25" t="s">
        <v>3175</v>
      </c>
    </row>
    <row r="2012" spans="1:10" x14ac:dyDescent="0.25">
      <c r="A2012" t="s">
        <v>1754</v>
      </c>
      <c r="B2012" s="1">
        <v>12000</v>
      </c>
      <c r="C2012">
        <v>24</v>
      </c>
      <c r="D2012" s="25" t="s">
        <v>2979</v>
      </c>
      <c r="E2012">
        <v>2.4</v>
      </c>
      <c r="F2012" s="1">
        <v>7800.4650000000001</v>
      </c>
      <c r="G2012">
        <v>0</v>
      </c>
      <c r="H2012" s="44">
        <f t="shared" si="31"/>
        <v>1</v>
      </c>
      <c r="I2012" s="1">
        <v>1546.9499999999998</v>
      </c>
      <c r="J2012" s="25" t="s">
        <v>3176</v>
      </c>
    </row>
    <row r="2013" spans="1:10" x14ac:dyDescent="0.25">
      <c r="A2013" t="s">
        <v>1069</v>
      </c>
      <c r="B2013" s="1">
        <v>18000</v>
      </c>
      <c r="C2013">
        <v>24</v>
      </c>
      <c r="D2013" s="25" t="s">
        <v>2979</v>
      </c>
      <c r="E2013">
        <v>2.4</v>
      </c>
      <c r="F2013" s="1">
        <v>7782.3449999999993</v>
      </c>
      <c r="G2013">
        <v>3</v>
      </c>
      <c r="H2013" s="44">
        <f t="shared" si="31"/>
        <v>2</v>
      </c>
      <c r="I2013" s="1">
        <v>1500</v>
      </c>
      <c r="J2013" s="25" t="s">
        <v>3177</v>
      </c>
    </row>
    <row r="2014" spans="1:10" x14ac:dyDescent="0.25">
      <c r="A2014" t="s">
        <v>2066</v>
      </c>
      <c r="B2014" s="1">
        <v>12750</v>
      </c>
      <c r="C2014">
        <v>24</v>
      </c>
      <c r="D2014" s="25" t="s">
        <v>2979</v>
      </c>
      <c r="E2014">
        <v>2.4</v>
      </c>
      <c r="F2014" s="1">
        <v>7778.34</v>
      </c>
      <c r="G2014">
        <v>0</v>
      </c>
      <c r="H2014" s="44">
        <f t="shared" si="31"/>
        <v>1</v>
      </c>
      <c r="I2014" s="1">
        <v>625</v>
      </c>
      <c r="J2014" s="25" t="s">
        <v>3178</v>
      </c>
    </row>
    <row r="2015" spans="1:10" x14ac:dyDescent="0.25">
      <c r="A2015" t="s">
        <v>1364</v>
      </c>
      <c r="B2015" s="1">
        <v>45000</v>
      </c>
      <c r="C2015">
        <v>36</v>
      </c>
      <c r="D2015" s="25" t="s">
        <v>2979</v>
      </c>
      <c r="E2015">
        <v>2.4</v>
      </c>
      <c r="F2015" s="1">
        <v>7768.3649999999998</v>
      </c>
      <c r="G2015">
        <v>0</v>
      </c>
      <c r="H2015" s="44">
        <f t="shared" si="31"/>
        <v>1</v>
      </c>
      <c r="I2015" s="1">
        <v>6000</v>
      </c>
      <c r="J2015" s="25" t="s">
        <v>3179</v>
      </c>
    </row>
    <row r="2016" spans="1:10" x14ac:dyDescent="0.25">
      <c r="A2016" t="s">
        <v>1168</v>
      </c>
      <c r="B2016" s="1">
        <v>12000</v>
      </c>
      <c r="C2016">
        <v>24</v>
      </c>
      <c r="D2016" s="25" t="s">
        <v>2979</v>
      </c>
      <c r="E2016">
        <v>2.4</v>
      </c>
      <c r="F2016" s="1">
        <v>7751.43</v>
      </c>
      <c r="G2016">
        <v>0</v>
      </c>
      <c r="H2016" s="44">
        <f t="shared" si="31"/>
        <v>1</v>
      </c>
      <c r="I2016" s="1">
        <v>500</v>
      </c>
      <c r="J2016" s="25" t="s">
        <v>3180</v>
      </c>
    </row>
    <row r="2017" spans="1:10" x14ac:dyDescent="0.25">
      <c r="A2017" t="s">
        <v>1676</v>
      </c>
      <c r="B2017" s="1">
        <v>19500</v>
      </c>
      <c r="C2017">
        <v>24</v>
      </c>
      <c r="D2017" s="25" t="s">
        <v>2979</v>
      </c>
      <c r="E2017">
        <v>2.4</v>
      </c>
      <c r="F2017" s="1">
        <v>7744.2150000000001</v>
      </c>
      <c r="G2017">
        <v>0</v>
      </c>
      <c r="H2017" s="44">
        <f t="shared" si="31"/>
        <v>1</v>
      </c>
      <c r="I2017" s="1">
        <v>1750</v>
      </c>
      <c r="J2017" s="25" t="s">
        <v>3181</v>
      </c>
    </row>
    <row r="2018" spans="1:10" x14ac:dyDescent="0.25">
      <c r="A2018" t="s">
        <v>1343</v>
      </c>
      <c r="B2018" s="1">
        <v>15000</v>
      </c>
      <c r="C2018">
        <v>24</v>
      </c>
      <c r="D2018" s="25" t="s">
        <v>2979</v>
      </c>
      <c r="E2018">
        <v>2.4</v>
      </c>
      <c r="F2018" s="1">
        <v>7738.7550000000001</v>
      </c>
      <c r="G2018">
        <v>0</v>
      </c>
      <c r="H2018" s="44">
        <f t="shared" si="31"/>
        <v>1</v>
      </c>
      <c r="I2018" s="1">
        <v>1000</v>
      </c>
      <c r="J2018" s="25" t="s">
        <v>3182</v>
      </c>
    </row>
    <row r="2019" spans="1:10" x14ac:dyDescent="0.25">
      <c r="A2019" t="s">
        <v>2640</v>
      </c>
      <c r="B2019" s="1">
        <v>18600</v>
      </c>
      <c r="C2019">
        <v>24</v>
      </c>
      <c r="D2019" s="25" t="s">
        <v>2979</v>
      </c>
      <c r="E2019">
        <v>2.4</v>
      </c>
      <c r="F2019" s="1">
        <v>7735.3649999999998</v>
      </c>
      <c r="G2019">
        <v>36</v>
      </c>
      <c r="H2019" s="44">
        <f t="shared" si="31"/>
        <v>4</v>
      </c>
      <c r="I2019" s="1">
        <v>185</v>
      </c>
      <c r="J2019" s="25" t="s">
        <v>3183</v>
      </c>
    </row>
    <row r="2020" spans="1:10" x14ac:dyDescent="0.25">
      <c r="A2020" t="s">
        <v>200</v>
      </c>
      <c r="B2020" s="1">
        <v>18000</v>
      </c>
      <c r="C2020">
        <v>24</v>
      </c>
      <c r="D2020" s="25" t="s">
        <v>2979</v>
      </c>
      <c r="E2020">
        <v>2.4</v>
      </c>
      <c r="F2020" s="1">
        <v>7710.7650000000003</v>
      </c>
      <c r="G2020">
        <v>0</v>
      </c>
      <c r="H2020" s="44">
        <f t="shared" si="31"/>
        <v>1</v>
      </c>
      <c r="I2020" s="1">
        <v>1500</v>
      </c>
      <c r="J2020" s="25" t="s">
        <v>3182</v>
      </c>
    </row>
    <row r="2021" spans="1:10" x14ac:dyDescent="0.25">
      <c r="A2021" t="s">
        <v>1570</v>
      </c>
      <c r="B2021" s="1">
        <v>15000</v>
      </c>
      <c r="C2021">
        <v>24</v>
      </c>
      <c r="D2021" s="25" t="s">
        <v>2979</v>
      </c>
      <c r="E2021">
        <v>2.4</v>
      </c>
      <c r="F2021" s="1">
        <v>7672.6049999999996</v>
      </c>
      <c r="G2021">
        <v>0</v>
      </c>
      <c r="H2021" s="44">
        <f t="shared" si="31"/>
        <v>1</v>
      </c>
      <c r="I2021" s="1">
        <v>1000</v>
      </c>
      <c r="J2021" s="25" t="s">
        <v>3183</v>
      </c>
    </row>
    <row r="2022" spans="1:10" x14ac:dyDescent="0.25">
      <c r="A2022" t="s">
        <v>2095</v>
      </c>
      <c r="B2022" s="1">
        <v>9000</v>
      </c>
      <c r="C2022">
        <v>24</v>
      </c>
      <c r="D2022" s="25" t="s">
        <v>2979</v>
      </c>
      <c r="E2022">
        <v>2.4</v>
      </c>
      <c r="F2022" s="1">
        <v>7672.4699999999993</v>
      </c>
      <c r="G2022">
        <v>12</v>
      </c>
      <c r="H2022" s="44">
        <f t="shared" si="31"/>
        <v>3</v>
      </c>
      <c r="I2022" s="1">
        <v>0</v>
      </c>
      <c r="J2022" s="25" t="s">
        <v>3170</v>
      </c>
    </row>
    <row r="2023" spans="1:10" x14ac:dyDescent="0.25">
      <c r="A2023" t="s">
        <v>1465</v>
      </c>
      <c r="B2023" s="1">
        <v>15000</v>
      </c>
      <c r="C2023">
        <v>24</v>
      </c>
      <c r="D2023" s="25" t="s">
        <v>2979</v>
      </c>
      <c r="E2023">
        <v>2.4</v>
      </c>
      <c r="F2023" s="1">
        <v>7668.7800000000007</v>
      </c>
      <c r="G2023">
        <v>83</v>
      </c>
      <c r="H2023" s="44">
        <f t="shared" si="31"/>
        <v>5</v>
      </c>
      <c r="I2023" s="1">
        <v>0</v>
      </c>
      <c r="J2023" s="25" t="s">
        <v>3171</v>
      </c>
    </row>
    <row r="2024" spans="1:10" x14ac:dyDescent="0.25">
      <c r="A2024" t="s">
        <v>897</v>
      </c>
      <c r="B2024" s="1">
        <v>16500</v>
      </c>
      <c r="C2024">
        <v>24</v>
      </c>
      <c r="D2024" s="25" t="s">
        <v>2979</v>
      </c>
      <c r="E2024">
        <v>2.4</v>
      </c>
      <c r="F2024" s="1">
        <v>7666.92</v>
      </c>
      <c r="G2024">
        <v>0</v>
      </c>
      <c r="H2024" s="44">
        <f t="shared" si="31"/>
        <v>1</v>
      </c>
      <c r="I2024" s="1">
        <v>1250</v>
      </c>
      <c r="J2024" s="25" t="s">
        <v>3172</v>
      </c>
    </row>
    <row r="2025" spans="1:10" x14ac:dyDescent="0.25">
      <c r="A2025" t="s">
        <v>1552</v>
      </c>
      <c r="B2025" s="1">
        <v>16500</v>
      </c>
      <c r="C2025">
        <v>24</v>
      </c>
      <c r="D2025" s="25" t="s">
        <v>2979</v>
      </c>
      <c r="E2025">
        <v>2.4</v>
      </c>
      <c r="F2025" s="1">
        <v>7663.6049999999996</v>
      </c>
      <c r="G2025">
        <v>0</v>
      </c>
      <c r="H2025" s="44">
        <f t="shared" si="31"/>
        <v>1</v>
      </c>
      <c r="I2025" s="1">
        <v>1777.55</v>
      </c>
      <c r="J2025" s="25" t="s">
        <v>3173</v>
      </c>
    </row>
    <row r="2026" spans="1:10" x14ac:dyDescent="0.25">
      <c r="A2026" t="s">
        <v>139</v>
      </c>
      <c r="B2026" s="1">
        <v>11250</v>
      </c>
      <c r="C2026">
        <v>24</v>
      </c>
      <c r="D2026" s="25" t="s">
        <v>2979</v>
      </c>
      <c r="E2026">
        <v>2.4</v>
      </c>
      <c r="F2026" s="1">
        <v>7661.5650000000005</v>
      </c>
      <c r="G2026">
        <v>0</v>
      </c>
      <c r="H2026" s="44">
        <f t="shared" si="31"/>
        <v>1</v>
      </c>
      <c r="I2026" s="1">
        <v>375</v>
      </c>
      <c r="J2026" s="25" t="s">
        <v>3174</v>
      </c>
    </row>
    <row r="2027" spans="1:10" x14ac:dyDescent="0.25">
      <c r="A2027" t="s">
        <v>1795</v>
      </c>
      <c r="B2027" s="1">
        <v>7650</v>
      </c>
      <c r="C2027">
        <v>10</v>
      </c>
      <c r="D2027" s="25" t="s">
        <v>2979</v>
      </c>
      <c r="E2027">
        <v>2.4</v>
      </c>
      <c r="F2027" s="1">
        <v>7650</v>
      </c>
      <c r="G2027">
        <v>0</v>
      </c>
      <c r="H2027" s="44">
        <f t="shared" si="31"/>
        <v>1</v>
      </c>
      <c r="I2027" s="1">
        <v>0</v>
      </c>
      <c r="J2027" s="25" t="s">
        <v>3175</v>
      </c>
    </row>
    <row r="2028" spans="1:10" x14ac:dyDescent="0.25">
      <c r="A2028" t="s">
        <v>599</v>
      </c>
      <c r="B2028" s="1">
        <v>9000</v>
      </c>
      <c r="C2028">
        <v>24</v>
      </c>
      <c r="D2028" s="25" t="s">
        <v>2979</v>
      </c>
      <c r="E2028">
        <v>2.4</v>
      </c>
      <c r="F2028" s="1">
        <v>7621.98</v>
      </c>
      <c r="G2028">
        <v>0</v>
      </c>
      <c r="H2028" s="44">
        <f t="shared" si="31"/>
        <v>1</v>
      </c>
      <c r="I2028" s="1">
        <v>0</v>
      </c>
      <c r="J2028" s="25" t="s">
        <v>3176</v>
      </c>
    </row>
    <row r="2029" spans="1:10" x14ac:dyDescent="0.25">
      <c r="A2029" t="s">
        <v>622</v>
      </c>
      <c r="B2029" s="1">
        <v>15000</v>
      </c>
      <c r="C2029">
        <v>24</v>
      </c>
      <c r="D2029" s="25" t="s">
        <v>2979</v>
      </c>
      <c r="E2029">
        <v>2.4</v>
      </c>
      <c r="F2029" s="1">
        <v>7612.5</v>
      </c>
      <c r="G2029">
        <v>391</v>
      </c>
      <c r="H2029" s="44">
        <f t="shared" si="31"/>
        <v>8</v>
      </c>
      <c r="I2029" s="1">
        <v>0</v>
      </c>
      <c r="J2029" s="25" t="s">
        <v>3177</v>
      </c>
    </row>
    <row r="2030" spans="1:10" x14ac:dyDescent="0.25">
      <c r="A2030" t="s">
        <v>1415</v>
      </c>
      <c r="B2030" s="1">
        <v>10725</v>
      </c>
      <c r="C2030">
        <v>24</v>
      </c>
      <c r="D2030" s="25" t="s">
        <v>2979</v>
      </c>
      <c r="E2030">
        <v>2.4</v>
      </c>
      <c r="F2030" s="1">
        <v>7582.98</v>
      </c>
      <c r="G2030">
        <v>1</v>
      </c>
      <c r="H2030" s="44">
        <f t="shared" si="31"/>
        <v>2</v>
      </c>
      <c r="I2030" s="1">
        <v>37.5</v>
      </c>
      <c r="J2030" s="25" t="s">
        <v>3178</v>
      </c>
    </row>
    <row r="2031" spans="1:10" x14ac:dyDescent="0.25">
      <c r="A2031" t="s">
        <v>1340</v>
      </c>
      <c r="B2031" s="1">
        <v>10800</v>
      </c>
      <c r="C2031">
        <v>24</v>
      </c>
      <c r="D2031" s="25" t="s">
        <v>2979</v>
      </c>
      <c r="E2031">
        <v>2.4</v>
      </c>
      <c r="F2031" s="1">
        <v>7571.5050000000001</v>
      </c>
      <c r="G2031">
        <v>0</v>
      </c>
      <c r="H2031" s="44">
        <f t="shared" si="31"/>
        <v>1</v>
      </c>
      <c r="I2031" s="1">
        <v>0</v>
      </c>
      <c r="J2031" s="25" t="s">
        <v>3179</v>
      </c>
    </row>
    <row r="2032" spans="1:10" x14ac:dyDescent="0.25">
      <c r="A2032" t="s">
        <v>865</v>
      </c>
      <c r="B2032" s="1">
        <v>15000</v>
      </c>
      <c r="C2032">
        <v>24</v>
      </c>
      <c r="D2032" s="25" t="s">
        <v>2979</v>
      </c>
      <c r="E2032">
        <v>2.4</v>
      </c>
      <c r="F2032" s="1">
        <v>7554.33</v>
      </c>
      <c r="G2032">
        <v>0</v>
      </c>
      <c r="H2032" s="44">
        <f t="shared" si="31"/>
        <v>1</v>
      </c>
      <c r="I2032" s="1">
        <v>1000</v>
      </c>
      <c r="J2032" s="25" t="s">
        <v>3180</v>
      </c>
    </row>
    <row r="2033" spans="1:10" x14ac:dyDescent="0.25">
      <c r="A2033" t="s">
        <v>820</v>
      </c>
      <c r="B2033" s="1">
        <v>15000</v>
      </c>
      <c r="C2033">
        <v>24</v>
      </c>
      <c r="D2033" s="25" t="s">
        <v>2979</v>
      </c>
      <c r="E2033">
        <v>2.4</v>
      </c>
      <c r="F2033" s="1">
        <v>7549.5150000000003</v>
      </c>
      <c r="G2033">
        <v>0</v>
      </c>
      <c r="H2033" s="44">
        <f t="shared" si="31"/>
        <v>1</v>
      </c>
      <c r="I2033" s="1">
        <v>1000</v>
      </c>
      <c r="J2033" s="25" t="s">
        <v>3181</v>
      </c>
    </row>
    <row r="2034" spans="1:10" x14ac:dyDescent="0.25">
      <c r="A2034" t="s">
        <v>2827</v>
      </c>
      <c r="B2034" s="1">
        <v>7950</v>
      </c>
      <c r="C2034">
        <v>24</v>
      </c>
      <c r="D2034" s="25" t="s">
        <v>2979</v>
      </c>
      <c r="E2034">
        <v>2.4</v>
      </c>
      <c r="F2034" s="1">
        <v>7544.3850000000002</v>
      </c>
      <c r="G2034">
        <v>0</v>
      </c>
      <c r="H2034" s="44">
        <f t="shared" si="31"/>
        <v>1</v>
      </c>
      <c r="I2034" s="1">
        <v>1206.0250000000001</v>
      </c>
      <c r="J2034" s="25" t="s">
        <v>3182</v>
      </c>
    </row>
    <row r="2035" spans="1:10" x14ac:dyDescent="0.25">
      <c r="A2035" t="s">
        <v>543</v>
      </c>
      <c r="B2035" s="1">
        <v>15000</v>
      </c>
      <c r="C2035">
        <v>24</v>
      </c>
      <c r="D2035" s="25" t="s">
        <v>2979</v>
      </c>
      <c r="E2035">
        <v>2.4</v>
      </c>
      <c r="F2035" s="1">
        <v>7536.66</v>
      </c>
      <c r="G2035">
        <v>10</v>
      </c>
      <c r="H2035" s="44">
        <f t="shared" si="31"/>
        <v>3</v>
      </c>
      <c r="I2035" s="1">
        <v>1000</v>
      </c>
      <c r="J2035" s="25" t="s">
        <v>3183</v>
      </c>
    </row>
    <row r="2036" spans="1:10" x14ac:dyDescent="0.25">
      <c r="A2036" t="s">
        <v>1247</v>
      </c>
      <c r="B2036" s="1">
        <v>10500</v>
      </c>
      <c r="C2036">
        <v>24</v>
      </c>
      <c r="D2036" s="25" t="s">
        <v>2979</v>
      </c>
      <c r="E2036">
        <v>2.4</v>
      </c>
      <c r="F2036" s="1">
        <v>7508.5499999999993</v>
      </c>
      <c r="G2036">
        <v>534</v>
      </c>
      <c r="H2036" s="44">
        <f t="shared" si="31"/>
        <v>8</v>
      </c>
      <c r="I2036" s="1">
        <v>177.5</v>
      </c>
      <c r="J2036" s="25" t="s">
        <v>3182</v>
      </c>
    </row>
    <row r="2037" spans="1:10" x14ac:dyDescent="0.25">
      <c r="A2037" t="s">
        <v>384</v>
      </c>
      <c r="B2037" s="1">
        <v>15000</v>
      </c>
      <c r="C2037">
        <v>24</v>
      </c>
      <c r="D2037" s="25" t="s">
        <v>2979</v>
      </c>
      <c r="E2037">
        <v>2.4</v>
      </c>
      <c r="F2037" s="1">
        <v>7503.5250000000005</v>
      </c>
      <c r="G2037">
        <v>0</v>
      </c>
      <c r="H2037" s="44">
        <f t="shared" si="31"/>
        <v>1</v>
      </c>
      <c r="I2037" s="1">
        <v>2500</v>
      </c>
      <c r="J2037" s="25" t="s">
        <v>3183</v>
      </c>
    </row>
    <row r="2038" spans="1:10" x14ac:dyDescent="0.25">
      <c r="A2038" t="s">
        <v>2310</v>
      </c>
      <c r="B2038" s="1">
        <v>7500</v>
      </c>
      <c r="C2038">
        <v>24</v>
      </c>
      <c r="D2038" s="25" t="s">
        <v>2979</v>
      </c>
      <c r="E2038">
        <v>2.4</v>
      </c>
      <c r="F2038" s="1">
        <v>7500</v>
      </c>
      <c r="G2038">
        <v>0</v>
      </c>
      <c r="H2038" s="44">
        <f t="shared" si="31"/>
        <v>1</v>
      </c>
      <c r="I2038" s="1">
        <v>0.32500000000000001</v>
      </c>
      <c r="J2038" s="25" t="s">
        <v>3170</v>
      </c>
    </row>
    <row r="2039" spans="1:10" x14ac:dyDescent="0.25">
      <c r="A2039" t="s">
        <v>2402</v>
      </c>
      <c r="B2039" s="1">
        <v>7500</v>
      </c>
      <c r="C2039">
        <v>24</v>
      </c>
      <c r="D2039" s="25" t="s">
        <v>2979</v>
      </c>
      <c r="E2039">
        <v>2.4</v>
      </c>
      <c r="F2039" s="1">
        <v>7500</v>
      </c>
      <c r="G2039">
        <v>0</v>
      </c>
      <c r="H2039" s="44">
        <f t="shared" si="31"/>
        <v>1</v>
      </c>
      <c r="I2039" s="1">
        <v>1529.875</v>
      </c>
      <c r="J2039" s="25" t="s">
        <v>3171</v>
      </c>
    </row>
    <row r="2040" spans="1:10" x14ac:dyDescent="0.25">
      <c r="A2040" t="s">
        <v>1539</v>
      </c>
      <c r="B2040" s="1">
        <v>7500</v>
      </c>
      <c r="C2040">
        <v>24</v>
      </c>
      <c r="D2040" s="25" t="s">
        <v>2979</v>
      </c>
      <c r="E2040">
        <v>2.4</v>
      </c>
      <c r="F2040" s="1">
        <v>7500</v>
      </c>
      <c r="G2040">
        <v>0</v>
      </c>
      <c r="H2040" s="44">
        <f t="shared" si="31"/>
        <v>1</v>
      </c>
      <c r="I2040" s="1">
        <v>156.72499999999999</v>
      </c>
      <c r="J2040" s="25" t="s">
        <v>3172</v>
      </c>
    </row>
    <row r="2041" spans="1:10" x14ac:dyDescent="0.25">
      <c r="A2041" t="s">
        <v>1651</v>
      </c>
      <c r="B2041" s="1">
        <v>7500</v>
      </c>
      <c r="C2041">
        <v>24</v>
      </c>
      <c r="D2041" s="25" t="s">
        <v>2979</v>
      </c>
      <c r="E2041">
        <v>2.4</v>
      </c>
      <c r="F2041" s="1">
        <v>7500</v>
      </c>
      <c r="G2041">
        <v>0</v>
      </c>
      <c r="H2041" s="44">
        <f t="shared" si="31"/>
        <v>1</v>
      </c>
      <c r="I2041" s="1">
        <v>206.72499999999999</v>
      </c>
      <c r="J2041" s="25" t="s">
        <v>3173</v>
      </c>
    </row>
    <row r="2042" spans="1:10" x14ac:dyDescent="0.25">
      <c r="A2042" t="s">
        <v>2819</v>
      </c>
      <c r="B2042" s="1">
        <v>7500</v>
      </c>
      <c r="C2042">
        <v>24</v>
      </c>
      <c r="D2042" s="25" t="s">
        <v>2979</v>
      </c>
      <c r="E2042">
        <v>2.4</v>
      </c>
      <c r="F2042" s="1">
        <v>7500</v>
      </c>
      <c r="G2042">
        <v>0</v>
      </c>
      <c r="H2042" s="44">
        <f t="shared" si="31"/>
        <v>1</v>
      </c>
      <c r="I2042" s="1">
        <v>1210</v>
      </c>
      <c r="J2042" s="25" t="s">
        <v>3174</v>
      </c>
    </row>
    <row r="2043" spans="1:10" x14ac:dyDescent="0.25">
      <c r="A2043" t="s">
        <v>2032</v>
      </c>
      <c r="B2043" s="1">
        <v>7500</v>
      </c>
      <c r="C2043">
        <v>8</v>
      </c>
      <c r="D2043" s="25" t="s">
        <v>2979</v>
      </c>
      <c r="E2043">
        <v>2.4</v>
      </c>
      <c r="F2043" s="1">
        <v>7500</v>
      </c>
      <c r="G2043">
        <v>0</v>
      </c>
      <c r="H2043" s="44">
        <f t="shared" si="31"/>
        <v>1</v>
      </c>
      <c r="I2043" s="1">
        <v>57.699999999999996</v>
      </c>
      <c r="J2043" s="25" t="s">
        <v>3175</v>
      </c>
    </row>
    <row r="2044" spans="1:10" x14ac:dyDescent="0.25">
      <c r="A2044" t="s">
        <v>2044</v>
      </c>
      <c r="B2044" s="1">
        <v>7500</v>
      </c>
      <c r="C2044">
        <v>18</v>
      </c>
      <c r="D2044" s="25" t="s">
        <v>2979</v>
      </c>
      <c r="E2044">
        <v>2.4</v>
      </c>
      <c r="F2044" s="1">
        <v>7500</v>
      </c>
      <c r="G2044">
        <v>0</v>
      </c>
      <c r="H2044" s="44">
        <f t="shared" si="31"/>
        <v>1</v>
      </c>
      <c r="I2044" s="1">
        <v>0</v>
      </c>
      <c r="J2044" s="25" t="s">
        <v>3176</v>
      </c>
    </row>
    <row r="2045" spans="1:10" x14ac:dyDescent="0.25">
      <c r="A2045" t="s">
        <v>2129</v>
      </c>
      <c r="B2045" s="1">
        <v>7500</v>
      </c>
      <c r="C2045">
        <v>12</v>
      </c>
      <c r="D2045" s="25" t="s">
        <v>2979</v>
      </c>
      <c r="E2045">
        <v>2.4</v>
      </c>
      <c r="F2045" s="1">
        <v>7500</v>
      </c>
      <c r="G2045">
        <v>0</v>
      </c>
      <c r="H2045" s="44">
        <f t="shared" si="31"/>
        <v>1</v>
      </c>
      <c r="I2045" s="1">
        <v>0</v>
      </c>
      <c r="J2045" s="25" t="s">
        <v>3177</v>
      </c>
    </row>
    <row r="2046" spans="1:10" x14ac:dyDescent="0.25">
      <c r="A2046" t="s">
        <v>1565</v>
      </c>
      <c r="B2046" s="1">
        <v>7500</v>
      </c>
      <c r="C2046">
        <v>24</v>
      </c>
      <c r="D2046" s="25" t="s">
        <v>2979</v>
      </c>
      <c r="E2046">
        <v>2.4</v>
      </c>
      <c r="F2046" s="1">
        <v>7500</v>
      </c>
      <c r="G2046">
        <v>0</v>
      </c>
      <c r="H2046" s="44">
        <f t="shared" si="31"/>
        <v>1</v>
      </c>
      <c r="I2046" s="1">
        <v>0</v>
      </c>
      <c r="J2046" s="25" t="s">
        <v>3178</v>
      </c>
    </row>
    <row r="2047" spans="1:10" x14ac:dyDescent="0.25">
      <c r="A2047" t="s">
        <v>2369</v>
      </c>
      <c r="B2047" s="1">
        <v>7500</v>
      </c>
      <c r="C2047">
        <v>12</v>
      </c>
      <c r="D2047" s="25" t="s">
        <v>2979</v>
      </c>
      <c r="E2047">
        <v>2.4</v>
      </c>
      <c r="F2047" s="1">
        <v>7500</v>
      </c>
      <c r="G2047">
        <v>0</v>
      </c>
      <c r="H2047" s="44">
        <f t="shared" si="31"/>
        <v>1</v>
      </c>
      <c r="I2047" s="1">
        <v>0</v>
      </c>
      <c r="J2047" s="25" t="s">
        <v>3179</v>
      </c>
    </row>
    <row r="2048" spans="1:10" x14ac:dyDescent="0.25">
      <c r="A2048" t="s">
        <v>2287</v>
      </c>
      <c r="B2048" s="1">
        <v>7500</v>
      </c>
      <c r="C2048">
        <v>24</v>
      </c>
      <c r="D2048" s="25" t="s">
        <v>2979</v>
      </c>
      <c r="E2048">
        <v>2.4</v>
      </c>
      <c r="F2048" s="1">
        <v>7500</v>
      </c>
      <c r="G2048">
        <v>0</v>
      </c>
      <c r="H2048" s="44">
        <f t="shared" si="31"/>
        <v>1</v>
      </c>
      <c r="I2048" s="1">
        <v>0</v>
      </c>
      <c r="J2048" s="25" t="s">
        <v>3180</v>
      </c>
    </row>
    <row r="2049" spans="1:10" x14ac:dyDescent="0.25">
      <c r="A2049" t="s">
        <v>1753</v>
      </c>
      <c r="B2049" s="1">
        <v>7500</v>
      </c>
      <c r="C2049">
        <v>24</v>
      </c>
      <c r="D2049" s="25" t="s">
        <v>2979</v>
      </c>
      <c r="E2049">
        <v>2.4</v>
      </c>
      <c r="F2049" s="1">
        <v>7500</v>
      </c>
      <c r="G2049">
        <v>0</v>
      </c>
      <c r="H2049" s="44">
        <f t="shared" si="31"/>
        <v>1</v>
      </c>
      <c r="I2049" s="1">
        <v>0</v>
      </c>
      <c r="J2049" s="25" t="s">
        <v>3181</v>
      </c>
    </row>
    <row r="2050" spans="1:10" x14ac:dyDescent="0.25">
      <c r="A2050" t="s">
        <v>1424</v>
      </c>
      <c r="B2050" s="1">
        <v>30000</v>
      </c>
      <c r="C2050">
        <v>24</v>
      </c>
      <c r="D2050" s="25" t="s">
        <v>2979</v>
      </c>
      <c r="E2050">
        <v>2.4</v>
      </c>
      <c r="F2050" s="1">
        <v>7499.8050000000003</v>
      </c>
      <c r="G2050">
        <v>44</v>
      </c>
      <c r="H2050" s="44">
        <f t="shared" si="31"/>
        <v>4</v>
      </c>
      <c r="I2050" s="1">
        <v>0</v>
      </c>
      <c r="J2050" s="25" t="s">
        <v>3182</v>
      </c>
    </row>
    <row r="2051" spans="1:10" x14ac:dyDescent="0.25">
      <c r="A2051" t="s">
        <v>1968</v>
      </c>
      <c r="B2051" s="1">
        <v>30000</v>
      </c>
      <c r="C2051">
        <v>24</v>
      </c>
      <c r="D2051" s="25" t="s">
        <v>2979</v>
      </c>
      <c r="E2051">
        <v>2.4</v>
      </c>
      <c r="F2051" s="1">
        <v>7499.76</v>
      </c>
      <c r="G2051">
        <v>0</v>
      </c>
      <c r="H2051" s="44">
        <f t="shared" si="31"/>
        <v>1</v>
      </c>
      <c r="I2051" s="1">
        <v>0</v>
      </c>
      <c r="J2051" s="25" t="s">
        <v>3183</v>
      </c>
    </row>
    <row r="2052" spans="1:10" x14ac:dyDescent="0.25">
      <c r="A2052" t="s">
        <v>1251</v>
      </c>
      <c r="B2052" s="1">
        <v>15000</v>
      </c>
      <c r="C2052">
        <v>24</v>
      </c>
      <c r="D2052" s="25" t="s">
        <v>2979</v>
      </c>
      <c r="E2052">
        <v>2.4</v>
      </c>
      <c r="F2052" s="1">
        <v>7499.58</v>
      </c>
      <c r="G2052">
        <v>0</v>
      </c>
      <c r="H2052" s="44">
        <f t="shared" si="31"/>
        <v>1</v>
      </c>
      <c r="I2052" s="1">
        <v>0</v>
      </c>
      <c r="J2052" s="25" t="s">
        <v>3182</v>
      </c>
    </row>
    <row r="2053" spans="1:10" x14ac:dyDescent="0.25">
      <c r="A2053" t="s">
        <v>2452</v>
      </c>
      <c r="B2053" s="1">
        <v>15000</v>
      </c>
      <c r="C2053">
        <v>24</v>
      </c>
      <c r="D2053" s="25" t="s">
        <v>2979</v>
      </c>
      <c r="E2053">
        <v>2.4</v>
      </c>
      <c r="F2053" s="1">
        <v>7499.5349999999999</v>
      </c>
      <c r="G2053">
        <v>0</v>
      </c>
      <c r="H2053" s="44">
        <f t="shared" si="31"/>
        <v>1</v>
      </c>
      <c r="I2053" s="1">
        <v>175</v>
      </c>
      <c r="J2053" s="25" t="s">
        <v>3183</v>
      </c>
    </row>
    <row r="2054" spans="1:10" x14ac:dyDescent="0.25">
      <c r="A2054" t="s">
        <v>685</v>
      </c>
      <c r="B2054" s="1">
        <v>9000</v>
      </c>
      <c r="C2054">
        <v>24</v>
      </c>
      <c r="D2054" s="25" t="s">
        <v>2979</v>
      </c>
      <c r="E2054">
        <v>2.4</v>
      </c>
      <c r="F2054" s="1">
        <v>7499.4749999999995</v>
      </c>
      <c r="G2054">
        <v>44</v>
      </c>
      <c r="H2054" s="44">
        <f t="shared" si="31"/>
        <v>4</v>
      </c>
      <c r="I2054" s="1">
        <v>0</v>
      </c>
      <c r="J2054" s="25" t="s">
        <v>3170</v>
      </c>
    </row>
    <row r="2055" spans="1:10" x14ac:dyDescent="0.25">
      <c r="A2055" t="s">
        <v>1180</v>
      </c>
      <c r="B2055" s="1">
        <v>15000</v>
      </c>
      <c r="C2055">
        <v>24</v>
      </c>
      <c r="D2055" s="25" t="s">
        <v>2979</v>
      </c>
      <c r="E2055">
        <v>2.4</v>
      </c>
      <c r="F2055" s="1">
        <v>7499.34</v>
      </c>
      <c r="G2055">
        <v>18</v>
      </c>
      <c r="H2055" s="44">
        <f t="shared" si="31"/>
        <v>3</v>
      </c>
      <c r="I2055" s="1">
        <v>1000</v>
      </c>
      <c r="J2055" s="25" t="s">
        <v>3171</v>
      </c>
    </row>
    <row r="2056" spans="1:10" x14ac:dyDescent="0.25">
      <c r="A2056" t="s">
        <v>575</v>
      </c>
      <c r="B2056" s="1">
        <v>9000</v>
      </c>
      <c r="C2056">
        <v>24</v>
      </c>
      <c r="D2056" s="25" t="s">
        <v>2979</v>
      </c>
      <c r="E2056">
        <v>2.4</v>
      </c>
      <c r="F2056" s="1">
        <v>7498.98</v>
      </c>
      <c r="G2056">
        <v>0</v>
      </c>
      <c r="H2056" s="44">
        <f t="shared" si="31"/>
        <v>1</v>
      </c>
      <c r="I2056" s="1">
        <v>0</v>
      </c>
      <c r="J2056" s="25" t="s">
        <v>3172</v>
      </c>
    </row>
    <row r="2057" spans="1:10" x14ac:dyDescent="0.25">
      <c r="A2057" t="s">
        <v>108</v>
      </c>
      <c r="B2057" s="1">
        <v>18000</v>
      </c>
      <c r="C2057">
        <v>24</v>
      </c>
      <c r="D2057" s="25" t="s">
        <v>2979</v>
      </c>
      <c r="E2057">
        <v>2.4</v>
      </c>
      <c r="F2057" s="1">
        <v>7498.9650000000001</v>
      </c>
      <c r="G2057">
        <v>844</v>
      </c>
      <c r="H2057" s="44">
        <f t="shared" si="31"/>
        <v>8</v>
      </c>
      <c r="I2057" s="1">
        <v>1500</v>
      </c>
      <c r="J2057" s="25" t="s">
        <v>3173</v>
      </c>
    </row>
    <row r="2058" spans="1:10" x14ac:dyDescent="0.25">
      <c r="A2058" t="s">
        <v>1028</v>
      </c>
      <c r="B2058" s="1">
        <v>15000</v>
      </c>
      <c r="C2058">
        <v>24</v>
      </c>
      <c r="D2058" s="25" t="s">
        <v>2979</v>
      </c>
      <c r="E2058">
        <v>2.4</v>
      </c>
      <c r="F2058" s="1">
        <v>7498.68</v>
      </c>
      <c r="G2058">
        <v>26</v>
      </c>
      <c r="H2058" s="44">
        <f t="shared" si="31"/>
        <v>3</v>
      </c>
      <c r="I2058" s="1">
        <v>500</v>
      </c>
      <c r="J2058" s="25" t="s">
        <v>3174</v>
      </c>
    </row>
    <row r="2059" spans="1:10" x14ac:dyDescent="0.25">
      <c r="A2059" t="s">
        <v>1516</v>
      </c>
      <c r="B2059" s="1">
        <v>15000</v>
      </c>
      <c r="C2059">
        <v>24</v>
      </c>
      <c r="D2059" s="25" t="s">
        <v>2979</v>
      </c>
      <c r="E2059">
        <v>2.4</v>
      </c>
      <c r="F2059" s="1">
        <v>7498.02</v>
      </c>
      <c r="G2059">
        <v>0</v>
      </c>
      <c r="H2059" s="44">
        <f t="shared" si="31"/>
        <v>1</v>
      </c>
      <c r="I2059" s="1">
        <v>1000</v>
      </c>
      <c r="J2059" s="25" t="s">
        <v>3175</v>
      </c>
    </row>
    <row r="2060" spans="1:10" x14ac:dyDescent="0.25">
      <c r="A2060" t="s">
        <v>160</v>
      </c>
      <c r="B2060" s="1">
        <v>15000</v>
      </c>
      <c r="C2060">
        <v>24</v>
      </c>
      <c r="D2060" s="25" t="s">
        <v>2979</v>
      </c>
      <c r="E2060">
        <v>2.4</v>
      </c>
      <c r="F2060" s="1">
        <v>7495.62</v>
      </c>
      <c r="G2060">
        <v>212</v>
      </c>
      <c r="H2060" s="44">
        <f t="shared" si="31"/>
        <v>8</v>
      </c>
      <c r="I2060" s="1">
        <v>250</v>
      </c>
      <c r="J2060" s="25" t="s">
        <v>3176</v>
      </c>
    </row>
    <row r="2061" spans="1:10" x14ac:dyDescent="0.25">
      <c r="A2061" t="s">
        <v>912</v>
      </c>
      <c r="B2061" s="1">
        <v>15000</v>
      </c>
      <c r="C2061">
        <v>12</v>
      </c>
      <c r="D2061" s="25" t="s">
        <v>2979</v>
      </c>
      <c r="E2061">
        <v>2.4</v>
      </c>
      <c r="F2061" s="1">
        <v>7495.1550000000007</v>
      </c>
      <c r="G2061">
        <v>0</v>
      </c>
      <c r="H2061" s="44">
        <f t="shared" ref="H2061:H2124" si="32">VLOOKUP(G2061,$D$2:$F$9,3)</f>
        <v>1</v>
      </c>
      <c r="I2061" s="1">
        <v>1000</v>
      </c>
      <c r="J2061" s="25" t="s">
        <v>3177</v>
      </c>
    </row>
    <row r="2062" spans="1:10" x14ac:dyDescent="0.25">
      <c r="A2062" t="s">
        <v>763</v>
      </c>
      <c r="B2062" s="1">
        <v>9000</v>
      </c>
      <c r="C2062">
        <v>12</v>
      </c>
      <c r="D2062" s="25" t="s">
        <v>2979</v>
      </c>
      <c r="E2062">
        <v>2.4</v>
      </c>
      <c r="F2062" s="1">
        <v>7494.39</v>
      </c>
      <c r="G2062">
        <v>7</v>
      </c>
      <c r="H2062" s="44">
        <f t="shared" si="32"/>
        <v>2</v>
      </c>
      <c r="I2062" s="1">
        <v>0</v>
      </c>
      <c r="J2062" s="25" t="s">
        <v>3178</v>
      </c>
    </row>
    <row r="2063" spans="1:10" x14ac:dyDescent="0.25">
      <c r="A2063" t="s">
        <v>1227</v>
      </c>
      <c r="B2063" s="1">
        <v>9000</v>
      </c>
      <c r="C2063">
        <v>24</v>
      </c>
      <c r="D2063" s="25" t="s">
        <v>2979</v>
      </c>
      <c r="E2063">
        <v>2.4</v>
      </c>
      <c r="F2063" s="1">
        <v>7492.83</v>
      </c>
      <c r="G2063">
        <v>22</v>
      </c>
      <c r="H2063" s="44">
        <f t="shared" si="32"/>
        <v>3</v>
      </c>
      <c r="I2063" s="1">
        <v>0</v>
      </c>
      <c r="J2063" s="25" t="s">
        <v>3179</v>
      </c>
    </row>
    <row r="2064" spans="1:10" x14ac:dyDescent="0.25">
      <c r="A2064" t="s">
        <v>2241</v>
      </c>
      <c r="B2064" s="1">
        <v>22500</v>
      </c>
      <c r="C2064">
        <v>24</v>
      </c>
      <c r="D2064" s="25" t="s">
        <v>2979</v>
      </c>
      <c r="E2064">
        <v>2.4</v>
      </c>
      <c r="F2064" s="1">
        <v>7491.9149999999991</v>
      </c>
      <c r="G2064">
        <v>0</v>
      </c>
      <c r="H2064" s="44">
        <f t="shared" si="32"/>
        <v>1</v>
      </c>
      <c r="I2064" s="1">
        <v>2250</v>
      </c>
      <c r="J2064" s="25" t="s">
        <v>3180</v>
      </c>
    </row>
    <row r="2065" spans="1:10" x14ac:dyDescent="0.25">
      <c r="A2065" t="s">
        <v>374</v>
      </c>
      <c r="B2065" s="1">
        <v>30000</v>
      </c>
      <c r="C2065">
        <v>12</v>
      </c>
      <c r="D2065" s="25" t="s">
        <v>2979</v>
      </c>
      <c r="E2065">
        <v>2.4</v>
      </c>
      <c r="F2065" s="1">
        <v>7491.7650000000003</v>
      </c>
      <c r="G2065">
        <v>0</v>
      </c>
      <c r="H2065" s="44">
        <f t="shared" si="32"/>
        <v>1</v>
      </c>
      <c r="I2065" s="1">
        <v>855</v>
      </c>
      <c r="J2065" s="25" t="s">
        <v>3181</v>
      </c>
    </row>
    <row r="2066" spans="1:10" x14ac:dyDescent="0.25">
      <c r="A2066" t="s">
        <v>361</v>
      </c>
      <c r="B2066" s="1">
        <v>9000</v>
      </c>
      <c r="C2066">
        <v>18</v>
      </c>
      <c r="D2066" s="25" t="s">
        <v>2979</v>
      </c>
      <c r="E2066">
        <v>2.4</v>
      </c>
      <c r="F2066" s="1">
        <v>7489.5300000000007</v>
      </c>
      <c r="G2066">
        <v>36</v>
      </c>
      <c r="H2066" s="44">
        <f t="shared" si="32"/>
        <v>4</v>
      </c>
      <c r="I2066" s="1">
        <v>0</v>
      </c>
      <c r="J2066" s="25" t="s">
        <v>3182</v>
      </c>
    </row>
    <row r="2067" spans="1:10" x14ac:dyDescent="0.25">
      <c r="A2067" t="s">
        <v>24</v>
      </c>
      <c r="B2067" s="1">
        <v>12000</v>
      </c>
      <c r="C2067">
        <v>24</v>
      </c>
      <c r="D2067" s="25" t="s">
        <v>2979</v>
      </c>
      <c r="E2067">
        <v>2.4</v>
      </c>
      <c r="F2067" s="1">
        <v>7489.41</v>
      </c>
      <c r="G2067">
        <v>0</v>
      </c>
      <c r="H2067" s="44">
        <f t="shared" si="32"/>
        <v>1</v>
      </c>
      <c r="I2067" s="1">
        <v>500</v>
      </c>
      <c r="J2067" s="25" t="s">
        <v>3183</v>
      </c>
    </row>
    <row r="2068" spans="1:10" x14ac:dyDescent="0.25">
      <c r="A2068" t="s">
        <v>889</v>
      </c>
      <c r="B2068" s="1">
        <v>18000</v>
      </c>
      <c r="C2068">
        <v>24</v>
      </c>
      <c r="D2068" s="25" t="s">
        <v>2979</v>
      </c>
      <c r="E2068">
        <v>2.4</v>
      </c>
      <c r="F2068" s="1">
        <v>7487.2950000000001</v>
      </c>
      <c r="G2068">
        <v>0</v>
      </c>
      <c r="H2068" s="44">
        <f t="shared" si="32"/>
        <v>1</v>
      </c>
      <c r="I2068" s="1">
        <v>1500</v>
      </c>
      <c r="J2068" s="25" t="s">
        <v>3182</v>
      </c>
    </row>
    <row r="2069" spans="1:10" x14ac:dyDescent="0.25">
      <c r="A2069" t="s">
        <v>2409</v>
      </c>
      <c r="B2069" s="1">
        <v>15000</v>
      </c>
      <c r="C2069">
        <v>24</v>
      </c>
      <c r="D2069" s="25" t="s">
        <v>2979</v>
      </c>
      <c r="E2069">
        <v>2.4</v>
      </c>
      <c r="F2069" s="1">
        <v>7484.7150000000001</v>
      </c>
      <c r="G2069">
        <v>117</v>
      </c>
      <c r="H2069" s="44">
        <f t="shared" si="32"/>
        <v>6</v>
      </c>
      <c r="I2069" s="1">
        <v>0</v>
      </c>
      <c r="J2069" s="25" t="s">
        <v>3183</v>
      </c>
    </row>
    <row r="2070" spans="1:10" x14ac:dyDescent="0.25">
      <c r="A2070" t="s">
        <v>1111</v>
      </c>
      <c r="B2070" s="1">
        <v>22500</v>
      </c>
      <c r="C2070">
        <v>24</v>
      </c>
      <c r="D2070" s="25" t="s">
        <v>2979</v>
      </c>
      <c r="E2070">
        <v>2.4</v>
      </c>
      <c r="F2070" s="1">
        <v>7471.0050000000001</v>
      </c>
      <c r="G2070">
        <v>0</v>
      </c>
      <c r="H2070" s="44">
        <f t="shared" si="32"/>
        <v>1</v>
      </c>
      <c r="I2070" s="1">
        <v>682.5</v>
      </c>
      <c r="J2070" s="25" t="s">
        <v>3170</v>
      </c>
    </row>
    <row r="2071" spans="1:10" x14ac:dyDescent="0.25">
      <c r="A2071" t="s">
        <v>736</v>
      </c>
      <c r="B2071" s="1">
        <v>18000</v>
      </c>
      <c r="C2071">
        <v>24</v>
      </c>
      <c r="D2071" s="25" t="s">
        <v>2979</v>
      </c>
      <c r="E2071">
        <v>2.4</v>
      </c>
      <c r="F2071" s="1">
        <v>7470.375</v>
      </c>
      <c r="G2071">
        <v>0</v>
      </c>
      <c r="H2071" s="44">
        <f t="shared" si="32"/>
        <v>1</v>
      </c>
      <c r="I2071" s="1">
        <v>1500</v>
      </c>
      <c r="J2071" s="25" t="s">
        <v>3171</v>
      </c>
    </row>
    <row r="2072" spans="1:10" x14ac:dyDescent="0.25">
      <c r="A2072" t="s">
        <v>2970</v>
      </c>
      <c r="B2072" s="1">
        <v>9000</v>
      </c>
      <c r="C2072">
        <v>24</v>
      </c>
      <c r="D2072" s="25" t="s">
        <v>2979</v>
      </c>
      <c r="E2072">
        <v>2.4</v>
      </c>
      <c r="F2072" s="1">
        <v>7464.7950000000001</v>
      </c>
      <c r="G2072">
        <v>0</v>
      </c>
      <c r="H2072" s="44">
        <f t="shared" si="32"/>
        <v>1</v>
      </c>
      <c r="I2072" s="1">
        <v>0</v>
      </c>
      <c r="J2072" s="25" t="s">
        <v>3172</v>
      </c>
    </row>
    <row r="2073" spans="1:10" x14ac:dyDescent="0.25">
      <c r="A2073" t="s">
        <v>1608</v>
      </c>
      <c r="B2073" s="1">
        <v>30000</v>
      </c>
      <c r="C2073">
        <v>24</v>
      </c>
      <c r="D2073" s="25" t="s">
        <v>2979</v>
      </c>
      <c r="E2073">
        <v>2.4</v>
      </c>
      <c r="F2073" s="1">
        <v>7464.0750000000007</v>
      </c>
      <c r="G2073">
        <v>0</v>
      </c>
      <c r="H2073" s="44">
        <f t="shared" si="32"/>
        <v>1</v>
      </c>
      <c r="I2073" s="1">
        <v>4750</v>
      </c>
      <c r="J2073" s="25" t="s">
        <v>3173</v>
      </c>
    </row>
    <row r="2074" spans="1:10" x14ac:dyDescent="0.25">
      <c r="A2074" t="s">
        <v>2727</v>
      </c>
      <c r="B2074" s="1">
        <v>9000</v>
      </c>
      <c r="C2074">
        <v>24</v>
      </c>
      <c r="D2074" s="25" t="s">
        <v>2979</v>
      </c>
      <c r="E2074">
        <v>2.4</v>
      </c>
      <c r="F2074" s="1">
        <v>7458.63</v>
      </c>
      <c r="G2074">
        <v>0</v>
      </c>
      <c r="H2074" s="44">
        <f t="shared" si="32"/>
        <v>1</v>
      </c>
      <c r="I2074" s="1">
        <v>1000</v>
      </c>
      <c r="J2074" s="25" t="s">
        <v>3174</v>
      </c>
    </row>
    <row r="2075" spans="1:10" x14ac:dyDescent="0.25">
      <c r="A2075" t="s">
        <v>905</v>
      </c>
      <c r="B2075" s="1">
        <v>22500</v>
      </c>
      <c r="C2075">
        <v>24</v>
      </c>
      <c r="D2075" s="25" t="s">
        <v>2979</v>
      </c>
      <c r="E2075">
        <v>2.4</v>
      </c>
      <c r="F2075" s="1">
        <v>7452.7950000000001</v>
      </c>
      <c r="G2075">
        <v>36</v>
      </c>
      <c r="H2075" s="44">
        <f t="shared" si="32"/>
        <v>4</v>
      </c>
      <c r="I2075" s="1">
        <v>0</v>
      </c>
      <c r="J2075" s="25" t="s">
        <v>3175</v>
      </c>
    </row>
    <row r="2076" spans="1:10" x14ac:dyDescent="0.25">
      <c r="A2076" t="s">
        <v>26</v>
      </c>
      <c r="B2076" s="1">
        <v>9000</v>
      </c>
      <c r="C2076">
        <v>12</v>
      </c>
      <c r="D2076" s="25" t="s">
        <v>2979</v>
      </c>
      <c r="E2076">
        <v>2.4</v>
      </c>
      <c r="F2076" s="1">
        <v>7452.66</v>
      </c>
      <c r="G2076">
        <v>0</v>
      </c>
      <c r="H2076" s="44">
        <f t="shared" si="32"/>
        <v>1</v>
      </c>
      <c r="I2076" s="1">
        <v>0</v>
      </c>
      <c r="J2076" s="25" t="s">
        <v>3176</v>
      </c>
    </row>
    <row r="2077" spans="1:10" x14ac:dyDescent="0.25">
      <c r="A2077" t="s">
        <v>2001</v>
      </c>
      <c r="B2077" s="1">
        <v>12000</v>
      </c>
      <c r="C2077">
        <v>24</v>
      </c>
      <c r="D2077" s="25" t="s">
        <v>2979</v>
      </c>
      <c r="E2077">
        <v>2.4</v>
      </c>
      <c r="F2077" s="1">
        <v>7452.3449999999993</v>
      </c>
      <c r="G2077">
        <v>0</v>
      </c>
      <c r="H2077" s="44">
        <f t="shared" si="32"/>
        <v>1</v>
      </c>
      <c r="I2077" s="1">
        <v>500</v>
      </c>
      <c r="J2077" s="25" t="s">
        <v>3177</v>
      </c>
    </row>
    <row r="2078" spans="1:10" x14ac:dyDescent="0.25">
      <c r="A2078" t="s">
        <v>1532</v>
      </c>
      <c r="B2078" s="1">
        <v>14250</v>
      </c>
      <c r="C2078">
        <v>12</v>
      </c>
      <c r="D2078" s="25" t="s">
        <v>2979</v>
      </c>
      <c r="E2078">
        <v>2.4</v>
      </c>
      <c r="F2078" s="1">
        <v>7440.8549999999996</v>
      </c>
      <c r="G2078">
        <v>0</v>
      </c>
      <c r="H2078" s="44">
        <f t="shared" si="32"/>
        <v>1</v>
      </c>
      <c r="I2078" s="1">
        <v>2812.5</v>
      </c>
      <c r="J2078" s="25" t="s">
        <v>3178</v>
      </c>
    </row>
    <row r="2079" spans="1:10" x14ac:dyDescent="0.25">
      <c r="A2079" t="s">
        <v>143</v>
      </c>
      <c r="B2079" s="1">
        <v>10500</v>
      </c>
      <c r="C2079">
        <v>24</v>
      </c>
      <c r="D2079" s="25" t="s">
        <v>2979</v>
      </c>
      <c r="E2079">
        <v>2.4</v>
      </c>
      <c r="F2079" s="1">
        <v>7428.9449999999997</v>
      </c>
      <c r="G2079">
        <v>7</v>
      </c>
      <c r="H2079" s="44">
        <f t="shared" si="32"/>
        <v>2</v>
      </c>
      <c r="I2079" s="1">
        <v>250</v>
      </c>
      <c r="J2079" s="25" t="s">
        <v>3179</v>
      </c>
    </row>
    <row r="2080" spans="1:10" x14ac:dyDescent="0.25">
      <c r="A2080" t="s">
        <v>1713</v>
      </c>
      <c r="B2080" s="1">
        <v>22500</v>
      </c>
      <c r="C2080">
        <v>24</v>
      </c>
      <c r="D2080" s="25" t="s">
        <v>2979</v>
      </c>
      <c r="E2080">
        <v>2.4</v>
      </c>
      <c r="F2080" s="1">
        <v>7428.4500000000007</v>
      </c>
      <c r="G2080">
        <v>5</v>
      </c>
      <c r="H2080" s="44">
        <f t="shared" si="32"/>
        <v>2</v>
      </c>
      <c r="I2080" s="1">
        <v>440</v>
      </c>
      <c r="J2080" s="25" t="s">
        <v>3180</v>
      </c>
    </row>
    <row r="2081" spans="1:10" x14ac:dyDescent="0.25">
      <c r="A2081" t="s">
        <v>1113</v>
      </c>
      <c r="B2081" s="1">
        <v>15000</v>
      </c>
      <c r="C2081">
        <v>24</v>
      </c>
      <c r="D2081" s="25" t="s">
        <v>2979</v>
      </c>
      <c r="E2081">
        <v>2.4</v>
      </c>
      <c r="F2081" s="1">
        <v>7410.2849999999999</v>
      </c>
      <c r="G2081">
        <v>0</v>
      </c>
      <c r="H2081" s="44">
        <f t="shared" si="32"/>
        <v>1</v>
      </c>
      <c r="I2081" s="1">
        <v>1000</v>
      </c>
      <c r="J2081" s="25" t="s">
        <v>3181</v>
      </c>
    </row>
    <row r="2082" spans="1:10" x14ac:dyDescent="0.25">
      <c r="A2082" t="s">
        <v>1971</v>
      </c>
      <c r="B2082" s="1">
        <v>9465</v>
      </c>
      <c r="C2082">
        <v>24</v>
      </c>
      <c r="D2082" s="25" t="s">
        <v>2979</v>
      </c>
      <c r="E2082">
        <v>2.4</v>
      </c>
      <c r="F2082" s="1">
        <v>7399.2000000000007</v>
      </c>
      <c r="G2082">
        <v>0</v>
      </c>
      <c r="H2082" s="44">
        <f t="shared" si="32"/>
        <v>1</v>
      </c>
      <c r="I2082" s="1">
        <v>218.02499999999998</v>
      </c>
      <c r="J2082" s="25" t="s">
        <v>3182</v>
      </c>
    </row>
    <row r="2083" spans="1:10" x14ac:dyDescent="0.25">
      <c r="A2083" t="s">
        <v>764</v>
      </c>
      <c r="B2083" s="1">
        <v>9000</v>
      </c>
      <c r="C2083">
        <v>12</v>
      </c>
      <c r="D2083" s="25" t="s">
        <v>2979</v>
      </c>
      <c r="E2083">
        <v>2.4</v>
      </c>
      <c r="F2083" s="1">
        <v>7399.0050000000001</v>
      </c>
      <c r="G2083">
        <v>0</v>
      </c>
      <c r="H2083" s="44">
        <f t="shared" si="32"/>
        <v>1</v>
      </c>
      <c r="I2083" s="1">
        <v>0</v>
      </c>
      <c r="J2083" s="25" t="s">
        <v>3183</v>
      </c>
    </row>
    <row r="2084" spans="1:10" x14ac:dyDescent="0.25">
      <c r="A2084" t="s">
        <v>588</v>
      </c>
      <c r="B2084" s="1">
        <v>15000</v>
      </c>
      <c r="C2084">
        <v>24</v>
      </c>
      <c r="D2084" s="25" t="s">
        <v>2979</v>
      </c>
      <c r="E2084">
        <v>2.4</v>
      </c>
      <c r="F2084" s="1">
        <v>7391.1450000000004</v>
      </c>
      <c r="G2084">
        <v>46</v>
      </c>
      <c r="H2084" s="44">
        <f t="shared" si="32"/>
        <v>4</v>
      </c>
      <c r="I2084" s="1">
        <v>250</v>
      </c>
      <c r="J2084" s="25" t="s">
        <v>3181</v>
      </c>
    </row>
    <row r="2085" spans="1:10" x14ac:dyDescent="0.25">
      <c r="A2085" t="s">
        <v>1657</v>
      </c>
      <c r="B2085" s="1">
        <v>19500</v>
      </c>
      <c r="C2085">
        <v>24</v>
      </c>
      <c r="D2085" s="25" t="s">
        <v>2979</v>
      </c>
      <c r="E2085">
        <v>2.4</v>
      </c>
      <c r="F2085" s="1">
        <v>7388.91</v>
      </c>
      <c r="G2085">
        <v>0</v>
      </c>
      <c r="H2085" s="44">
        <f t="shared" si="32"/>
        <v>1</v>
      </c>
      <c r="I2085" s="1">
        <v>1370</v>
      </c>
      <c r="J2085" s="25" t="s">
        <v>3182</v>
      </c>
    </row>
    <row r="2086" spans="1:10" x14ac:dyDescent="0.25">
      <c r="A2086" t="s">
        <v>482</v>
      </c>
      <c r="B2086" s="1">
        <v>18000</v>
      </c>
      <c r="C2086">
        <v>24</v>
      </c>
      <c r="D2086" s="25" t="s">
        <v>2979</v>
      </c>
      <c r="E2086">
        <v>2.4</v>
      </c>
      <c r="F2086" s="1">
        <v>7388.2650000000003</v>
      </c>
      <c r="G2086">
        <v>7</v>
      </c>
      <c r="H2086" s="44">
        <f t="shared" si="32"/>
        <v>2</v>
      </c>
      <c r="I2086" s="1">
        <v>0</v>
      </c>
      <c r="J2086" s="25" t="s">
        <v>3183</v>
      </c>
    </row>
    <row r="2087" spans="1:10" x14ac:dyDescent="0.25">
      <c r="A2087" t="s">
        <v>1322</v>
      </c>
      <c r="B2087" s="1">
        <v>22500</v>
      </c>
      <c r="C2087">
        <v>24</v>
      </c>
      <c r="D2087" s="25" t="s">
        <v>2979</v>
      </c>
      <c r="E2087">
        <v>2.4</v>
      </c>
      <c r="F2087" s="1">
        <v>7383.0450000000001</v>
      </c>
      <c r="G2087">
        <v>0</v>
      </c>
      <c r="H2087" s="44">
        <f t="shared" si="32"/>
        <v>1</v>
      </c>
      <c r="I2087" s="1">
        <v>2250</v>
      </c>
      <c r="J2087" s="25" t="s">
        <v>3170</v>
      </c>
    </row>
    <row r="2088" spans="1:10" x14ac:dyDescent="0.25">
      <c r="A2088" t="s">
        <v>504</v>
      </c>
      <c r="B2088" s="1">
        <v>9000</v>
      </c>
      <c r="C2088">
        <v>18</v>
      </c>
      <c r="D2088" s="25" t="s">
        <v>2979</v>
      </c>
      <c r="E2088">
        <v>2.4</v>
      </c>
      <c r="F2088" s="1">
        <v>7374.7049999999999</v>
      </c>
      <c r="G2088">
        <v>0</v>
      </c>
      <c r="H2088" s="44">
        <f t="shared" si="32"/>
        <v>1</v>
      </c>
      <c r="I2088" s="1">
        <v>0</v>
      </c>
      <c r="J2088" s="25" t="s">
        <v>3171</v>
      </c>
    </row>
    <row r="2089" spans="1:10" x14ac:dyDescent="0.25">
      <c r="A2089" t="s">
        <v>1237</v>
      </c>
      <c r="B2089" s="1">
        <v>15000</v>
      </c>
      <c r="C2089">
        <v>24</v>
      </c>
      <c r="D2089" s="25" t="s">
        <v>2979</v>
      </c>
      <c r="E2089">
        <v>2.4</v>
      </c>
      <c r="F2089" s="1">
        <v>7372.3350000000009</v>
      </c>
      <c r="G2089">
        <v>53</v>
      </c>
      <c r="H2089" s="44">
        <f t="shared" si="32"/>
        <v>4</v>
      </c>
      <c r="I2089" s="1">
        <v>62.5</v>
      </c>
      <c r="J2089" s="25" t="s">
        <v>3172</v>
      </c>
    </row>
    <row r="2090" spans="1:10" x14ac:dyDescent="0.25">
      <c r="A2090" t="s">
        <v>786</v>
      </c>
      <c r="B2090" s="1">
        <v>15000</v>
      </c>
      <c r="C2090">
        <v>24</v>
      </c>
      <c r="D2090" s="25" t="s">
        <v>2979</v>
      </c>
      <c r="E2090">
        <v>2.4</v>
      </c>
      <c r="F2090" s="1">
        <v>7359.12</v>
      </c>
      <c r="G2090">
        <v>0</v>
      </c>
      <c r="H2090" s="44">
        <f t="shared" si="32"/>
        <v>1</v>
      </c>
      <c r="I2090" s="1">
        <v>1000</v>
      </c>
      <c r="J2090" s="25" t="s">
        <v>3173</v>
      </c>
    </row>
    <row r="2091" spans="1:10" x14ac:dyDescent="0.25">
      <c r="A2091" t="s">
        <v>1719</v>
      </c>
      <c r="B2091" s="1">
        <v>7350</v>
      </c>
      <c r="C2091">
        <v>24</v>
      </c>
      <c r="D2091" s="25" t="s">
        <v>2979</v>
      </c>
      <c r="E2091">
        <v>2.4</v>
      </c>
      <c r="F2091" s="1">
        <v>7350</v>
      </c>
      <c r="G2091">
        <v>0</v>
      </c>
      <c r="H2091" s="44">
        <f t="shared" si="32"/>
        <v>1</v>
      </c>
      <c r="I2091" s="1">
        <v>0</v>
      </c>
      <c r="J2091" s="25" t="s">
        <v>3174</v>
      </c>
    </row>
    <row r="2092" spans="1:10" x14ac:dyDescent="0.25">
      <c r="A2092" t="s">
        <v>161</v>
      </c>
      <c r="B2092" s="1">
        <v>30000</v>
      </c>
      <c r="C2092">
        <v>24</v>
      </c>
      <c r="D2092" s="25" t="s">
        <v>2979</v>
      </c>
      <c r="E2092">
        <v>2.4</v>
      </c>
      <c r="F2092" s="1">
        <v>7347.8850000000002</v>
      </c>
      <c r="G2092">
        <v>0</v>
      </c>
      <c r="H2092" s="44">
        <f t="shared" si="32"/>
        <v>1</v>
      </c>
      <c r="I2092" s="1">
        <v>2320</v>
      </c>
      <c r="J2092" s="25" t="s">
        <v>3175</v>
      </c>
    </row>
    <row r="2093" spans="1:10" x14ac:dyDescent="0.25">
      <c r="A2093" t="s">
        <v>1004</v>
      </c>
      <c r="B2093" s="1">
        <v>15000</v>
      </c>
      <c r="C2093">
        <v>24</v>
      </c>
      <c r="D2093" s="25" t="s">
        <v>2979</v>
      </c>
      <c r="E2093">
        <v>2.4</v>
      </c>
      <c r="F2093" s="1">
        <v>7342.7550000000001</v>
      </c>
      <c r="G2093">
        <v>0</v>
      </c>
      <c r="H2093" s="44">
        <f t="shared" si="32"/>
        <v>1</v>
      </c>
      <c r="I2093" s="1">
        <v>1000</v>
      </c>
      <c r="J2093" s="25" t="s">
        <v>3176</v>
      </c>
    </row>
    <row r="2094" spans="1:10" x14ac:dyDescent="0.25">
      <c r="A2094" t="s">
        <v>1702</v>
      </c>
      <c r="B2094" s="1">
        <v>9300</v>
      </c>
      <c r="C2094">
        <v>24</v>
      </c>
      <c r="D2094" s="25" t="s">
        <v>2979</v>
      </c>
      <c r="E2094">
        <v>2.4</v>
      </c>
      <c r="F2094" s="1">
        <v>7339.1849999999995</v>
      </c>
      <c r="G2094">
        <v>0</v>
      </c>
      <c r="H2094" s="44">
        <f t="shared" si="32"/>
        <v>1</v>
      </c>
      <c r="I2094" s="1">
        <v>1250</v>
      </c>
      <c r="J2094" s="25" t="s">
        <v>3177</v>
      </c>
    </row>
    <row r="2095" spans="1:10" x14ac:dyDescent="0.25">
      <c r="A2095" t="s">
        <v>217</v>
      </c>
      <c r="B2095" s="1">
        <v>15000</v>
      </c>
      <c r="C2095">
        <v>24</v>
      </c>
      <c r="D2095" s="25" t="s">
        <v>2979</v>
      </c>
      <c r="E2095">
        <v>2.4</v>
      </c>
      <c r="F2095" s="1">
        <v>7328.1900000000005</v>
      </c>
      <c r="G2095">
        <v>0</v>
      </c>
      <c r="H2095" s="44">
        <f t="shared" si="32"/>
        <v>1</v>
      </c>
      <c r="I2095" s="1">
        <v>1000</v>
      </c>
      <c r="J2095" s="25" t="s">
        <v>3178</v>
      </c>
    </row>
    <row r="2096" spans="1:10" x14ac:dyDescent="0.25">
      <c r="A2096" t="s">
        <v>638</v>
      </c>
      <c r="B2096" s="1">
        <v>15000</v>
      </c>
      <c r="C2096">
        <v>24</v>
      </c>
      <c r="D2096" s="25" t="s">
        <v>2979</v>
      </c>
      <c r="E2096">
        <v>2.4</v>
      </c>
      <c r="F2096" s="1">
        <v>7320.6749999999993</v>
      </c>
      <c r="G2096">
        <v>0</v>
      </c>
      <c r="H2096" s="44">
        <f t="shared" si="32"/>
        <v>1</v>
      </c>
      <c r="I2096" s="1">
        <v>37.5</v>
      </c>
      <c r="J2096" s="25" t="s">
        <v>3179</v>
      </c>
    </row>
    <row r="2097" spans="1:10" x14ac:dyDescent="0.25">
      <c r="A2097" t="s">
        <v>2539</v>
      </c>
      <c r="B2097" s="1">
        <v>8400</v>
      </c>
      <c r="C2097">
        <v>24</v>
      </c>
      <c r="D2097" s="25" t="s">
        <v>2979</v>
      </c>
      <c r="E2097">
        <v>2.4</v>
      </c>
      <c r="F2097" s="1">
        <v>7284.4949999999999</v>
      </c>
      <c r="G2097">
        <v>0</v>
      </c>
      <c r="H2097" s="44">
        <f t="shared" si="32"/>
        <v>1</v>
      </c>
      <c r="I2097" s="1">
        <v>0</v>
      </c>
      <c r="J2097" s="25" t="s">
        <v>3180</v>
      </c>
    </row>
    <row r="2098" spans="1:10" x14ac:dyDescent="0.25">
      <c r="A2098" t="s">
        <v>220</v>
      </c>
      <c r="B2098" s="1">
        <v>30000</v>
      </c>
      <c r="C2098">
        <v>24</v>
      </c>
      <c r="D2098" s="25" t="s">
        <v>2979</v>
      </c>
      <c r="E2098">
        <v>2.4</v>
      </c>
      <c r="F2098" s="1">
        <v>7252.4549999999999</v>
      </c>
      <c r="G2098">
        <v>0</v>
      </c>
      <c r="H2098" s="44">
        <f t="shared" si="32"/>
        <v>1</v>
      </c>
      <c r="I2098" s="1">
        <v>3500</v>
      </c>
      <c r="J2098" s="25" t="s">
        <v>3181</v>
      </c>
    </row>
    <row r="2099" spans="1:10" x14ac:dyDescent="0.25">
      <c r="A2099" t="s">
        <v>1110</v>
      </c>
      <c r="B2099" s="1">
        <v>9225</v>
      </c>
      <c r="C2099">
        <v>24</v>
      </c>
      <c r="D2099" s="25" t="s">
        <v>2979</v>
      </c>
      <c r="E2099">
        <v>2.4</v>
      </c>
      <c r="F2099" s="1">
        <v>7249.98</v>
      </c>
      <c r="G2099">
        <v>10</v>
      </c>
      <c r="H2099" s="44">
        <f t="shared" si="32"/>
        <v>3</v>
      </c>
      <c r="I2099" s="1">
        <v>37.5</v>
      </c>
      <c r="J2099" s="25" t="s">
        <v>3182</v>
      </c>
    </row>
    <row r="2100" spans="1:10" x14ac:dyDescent="0.25">
      <c r="A2100" t="s">
        <v>1631</v>
      </c>
      <c r="B2100" s="1">
        <v>15000</v>
      </c>
      <c r="C2100">
        <v>24</v>
      </c>
      <c r="D2100" s="25" t="s">
        <v>2979</v>
      </c>
      <c r="E2100">
        <v>2.4</v>
      </c>
      <c r="F2100" s="1">
        <v>7248.1350000000002</v>
      </c>
      <c r="G2100">
        <v>0</v>
      </c>
      <c r="H2100" s="44">
        <f t="shared" si="32"/>
        <v>1</v>
      </c>
      <c r="I2100" s="1">
        <v>2500</v>
      </c>
      <c r="J2100" s="25" t="s">
        <v>3183</v>
      </c>
    </row>
    <row r="2101" spans="1:10" x14ac:dyDescent="0.25">
      <c r="A2101" t="s">
        <v>445</v>
      </c>
      <c r="B2101" s="1">
        <v>30000</v>
      </c>
      <c r="C2101">
        <v>36</v>
      </c>
      <c r="D2101" s="25" t="s">
        <v>2979</v>
      </c>
      <c r="E2101">
        <v>2.4</v>
      </c>
      <c r="F2101" s="1">
        <v>7241.91</v>
      </c>
      <c r="G2101">
        <v>0</v>
      </c>
      <c r="H2101" s="44">
        <f t="shared" si="32"/>
        <v>1</v>
      </c>
      <c r="I2101" s="1">
        <v>3.8</v>
      </c>
      <c r="J2101" s="25" t="s">
        <v>3170</v>
      </c>
    </row>
    <row r="2102" spans="1:10" x14ac:dyDescent="0.25">
      <c r="A2102" t="s">
        <v>1794</v>
      </c>
      <c r="B2102" s="1">
        <v>18000</v>
      </c>
      <c r="C2102">
        <v>24</v>
      </c>
      <c r="D2102" s="25" t="s">
        <v>2979</v>
      </c>
      <c r="E2102">
        <v>2.4</v>
      </c>
      <c r="F2102" s="1">
        <v>7237.3050000000003</v>
      </c>
      <c r="G2102">
        <v>0</v>
      </c>
      <c r="H2102" s="44">
        <f t="shared" si="32"/>
        <v>1</v>
      </c>
      <c r="I2102" s="1">
        <v>600</v>
      </c>
      <c r="J2102" s="25" t="s">
        <v>3171</v>
      </c>
    </row>
    <row r="2103" spans="1:10" x14ac:dyDescent="0.25">
      <c r="A2103" t="s">
        <v>1070</v>
      </c>
      <c r="B2103" s="1">
        <v>30000</v>
      </c>
      <c r="C2103">
        <v>24</v>
      </c>
      <c r="D2103" s="25" t="s">
        <v>2979</v>
      </c>
      <c r="E2103">
        <v>2.4</v>
      </c>
      <c r="F2103" s="1">
        <v>7233.33</v>
      </c>
      <c r="G2103">
        <v>0</v>
      </c>
      <c r="H2103" s="44">
        <f t="shared" si="32"/>
        <v>1</v>
      </c>
      <c r="I2103" s="1">
        <v>1750</v>
      </c>
      <c r="J2103" s="25" t="s">
        <v>3172</v>
      </c>
    </row>
    <row r="2104" spans="1:10" x14ac:dyDescent="0.25">
      <c r="A2104" t="s">
        <v>313</v>
      </c>
      <c r="B2104" s="1">
        <v>15000</v>
      </c>
      <c r="C2104">
        <v>24</v>
      </c>
      <c r="D2104" s="25" t="s">
        <v>2979</v>
      </c>
      <c r="E2104">
        <v>2.4</v>
      </c>
      <c r="F2104" s="1">
        <v>7217.7899999999991</v>
      </c>
      <c r="G2104">
        <v>543</v>
      </c>
      <c r="H2104" s="44">
        <f t="shared" si="32"/>
        <v>8</v>
      </c>
      <c r="I2104" s="1">
        <v>582.5</v>
      </c>
      <c r="J2104" s="25" t="s">
        <v>3173</v>
      </c>
    </row>
    <row r="2105" spans="1:10" x14ac:dyDescent="0.25">
      <c r="A2105" t="s">
        <v>1951</v>
      </c>
      <c r="B2105" s="1">
        <v>22500</v>
      </c>
      <c r="C2105">
        <v>24</v>
      </c>
      <c r="D2105" s="25" t="s">
        <v>2979</v>
      </c>
      <c r="E2105">
        <v>2.4</v>
      </c>
      <c r="F2105" s="1">
        <v>7214.7000000000007</v>
      </c>
      <c r="G2105">
        <v>0</v>
      </c>
      <c r="H2105" s="44">
        <f t="shared" si="32"/>
        <v>1</v>
      </c>
      <c r="I2105" s="1">
        <v>2250</v>
      </c>
      <c r="J2105" s="25" t="s">
        <v>3174</v>
      </c>
    </row>
    <row r="2106" spans="1:10" x14ac:dyDescent="0.25">
      <c r="A2106" t="s">
        <v>55</v>
      </c>
      <c r="B2106" s="1">
        <v>22500</v>
      </c>
      <c r="C2106">
        <v>24</v>
      </c>
      <c r="D2106" s="25" t="s">
        <v>2979</v>
      </c>
      <c r="E2106">
        <v>2.4</v>
      </c>
      <c r="F2106" s="1">
        <v>7194.2100000000009</v>
      </c>
      <c r="G2106">
        <v>0</v>
      </c>
      <c r="H2106" s="44">
        <f t="shared" si="32"/>
        <v>1</v>
      </c>
      <c r="I2106" s="1">
        <v>2250</v>
      </c>
      <c r="J2106" s="25" t="s">
        <v>3175</v>
      </c>
    </row>
    <row r="2107" spans="1:10" x14ac:dyDescent="0.25">
      <c r="A2107" t="s">
        <v>2131</v>
      </c>
      <c r="B2107" s="1">
        <v>9000</v>
      </c>
      <c r="C2107">
        <v>24</v>
      </c>
      <c r="D2107" s="25" t="s">
        <v>2979</v>
      </c>
      <c r="E2107">
        <v>2.4</v>
      </c>
      <c r="F2107" s="1">
        <v>7187.3099999999995</v>
      </c>
      <c r="G2107">
        <v>0</v>
      </c>
      <c r="H2107" s="44">
        <f t="shared" si="32"/>
        <v>1</v>
      </c>
      <c r="I2107" s="1">
        <v>0</v>
      </c>
      <c r="J2107" s="25" t="s">
        <v>3176</v>
      </c>
    </row>
    <row r="2108" spans="1:10" x14ac:dyDescent="0.25">
      <c r="A2108" t="s">
        <v>2016</v>
      </c>
      <c r="B2108" s="1">
        <v>7500</v>
      </c>
      <c r="C2108">
        <v>24</v>
      </c>
      <c r="D2108" s="25" t="s">
        <v>2979</v>
      </c>
      <c r="E2108">
        <v>2.4</v>
      </c>
      <c r="F2108" s="1">
        <v>7186.0650000000005</v>
      </c>
      <c r="G2108">
        <v>0</v>
      </c>
      <c r="H2108" s="44">
        <f t="shared" si="32"/>
        <v>1</v>
      </c>
      <c r="I2108" s="1">
        <v>0</v>
      </c>
      <c r="J2108" s="25" t="s">
        <v>3177</v>
      </c>
    </row>
    <row r="2109" spans="1:10" x14ac:dyDescent="0.25">
      <c r="A2109" t="s">
        <v>984</v>
      </c>
      <c r="B2109" s="1">
        <v>9000</v>
      </c>
      <c r="C2109">
        <v>24</v>
      </c>
      <c r="D2109" s="25" t="s">
        <v>2979</v>
      </c>
      <c r="E2109">
        <v>2.4</v>
      </c>
      <c r="F2109" s="1">
        <v>7144.68</v>
      </c>
      <c r="G2109">
        <v>0</v>
      </c>
      <c r="H2109" s="44">
        <f t="shared" si="32"/>
        <v>1</v>
      </c>
      <c r="I2109" s="1">
        <v>0</v>
      </c>
      <c r="J2109" s="25" t="s">
        <v>3178</v>
      </c>
    </row>
    <row r="2110" spans="1:10" x14ac:dyDescent="0.25">
      <c r="A2110" t="s">
        <v>950</v>
      </c>
      <c r="B2110" s="1">
        <v>10800</v>
      </c>
      <c r="C2110">
        <v>24</v>
      </c>
      <c r="D2110" s="25" t="s">
        <v>2979</v>
      </c>
      <c r="E2110">
        <v>2.4</v>
      </c>
      <c r="F2110" s="1">
        <v>7141.9949999999999</v>
      </c>
      <c r="G2110">
        <v>0</v>
      </c>
      <c r="H2110" s="44">
        <f t="shared" si="32"/>
        <v>1</v>
      </c>
      <c r="I2110" s="1">
        <v>0</v>
      </c>
      <c r="J2110" s="25" t="s">
        <v>3179</v>
      </c>
    </row>
    <row r="2111" spans="1:10" x14ac:dyDescent="0.25">
      <c r="A2111" t="s">
        <v>199</v>
      </c>
      <c r="B2111" s="1">
        <v>15000</v>
      </c>
      <c r="C2111">
        <v>24</v>
      </c>
      <c r="D2111" s="25" t="s">
        <v>2979</v>
      </c>
      <c r="E2111">
        <v>2.4</v>
      </c>
      <c r="F2111" s="1">
        <v>7136.1149999999998</v>
      </c>
      <c r="G2111">
        <v>0</v>
      </c>
      <c r="H2111" s="44">
        <f t="shared" si="32"/>
        <v>1</v>
      </c>
      <c r="I2111" s="1">
        <v>1000</v>
      </c>
      <c r="J2111" s="25" t="s">
        <v>3180</v>
      </c>
    </row>
    <row r="2112" spans="1:10" x14ac:dyDescent="0.25">
      <c r="A2112" t="s">
        <v>1199</v>
      </c>
      <c r="B2112" s="1">
        <v>15000</v>
      </c>
      <c r="C2112">
        <v>24</v>
      </c>
      <c r="D2112" s="25" t="s">
        <v>2979</v>
      </c>
      <c r="E2112">
        <v>2.4</v>
      </c>
      <c r="F2112" s="1">
        <v>7128.8250000000007</v>
      </c>
      <c r="G2112">
        <v>0</v>
      </c>
      <c r="H2112" s="44">
        <f t="shared" si="32"/>
        <v>1</v>
      </c>
      <c r="I2112" s="1">
        <v>1000</v>
      </c>
      <c r="J2112" s="25" t="s">
        <v>3181</v>
      </c>
    </row>
    <row r="2113" spans="1:10" x14ac:dyDescent="0.25">
      <c r="A2113" t="s">
        <v>1205</v>
      </c>
      <c r="B2113" s="1">
        <v>21000</v>
      </c>
      <c r="C2113">
        <v>24</v>
      </c>
      <c r="D2113" s="25" t="s">
        <v>2979</v>
      </c>
      <c r="E2113">
        <v>2.4</v>
      </c>
      <c r="F2113" s="1">
        <v>7125.2849999999999</v>
      </c>
      <c r="G2113">
        <v>0</v>
      </c>
      <c r="H2113" s="44">
        <f t="shared" si="32"/>
        <v>1</v>
      </c>
      <c r="I2113" s="1">
        <v>0</v>
      </c>
      <c r="J2113" s="25" t="s">
        <v>3182</v>
      </c>
    </row>
    <row r="2114" spans="1:10" x14ac:dyDescent="0.25">
      <c r="A2114" t="s">
        <v>2642</v>
      </c>
      <c r="B2114" s="1">
        <v>7500</v>
      </c>
      <c r="C2114">
        <v>24</v>
      </c>
      <c r="D2114" s="25" t="s">
        <v>2979</v>
      </c>
      <c r="E2114">
        <v>2.4</v>
      </c>
      <c r="F2114" s="1">
        <v>7124.4449999999997</v>
      </c>
      <c r="G2114">
        <v>0</v>
      </c>
      <c r="H2114" s="44">
        <f t="shared" si="32"/>
        <v>1</v>
      </c>
      <c r="I2114" s="1">
        <v>500</v>
      </c>
      <c r="J2114" s="25" t="s">
        <v>3183</v>
      </c>
    </row>
    <row r="2115" spans="1:10" x14ac:dyDescent="0.25">
      <c r="A2115" t="s">
        <v>870</v>
      </c>
      <c r="B2115" s="1">
        <v>9000</v>
      </c>
      <c r="C2115">
        <v>24</v>
      </c>
      <c r="D2115" s="25" t="s">
        <v>2979</v>
      </c>
      <c r="E2115">
        <v>2.4</v>
      </c>
      <c r="F2115" s="1">
        <v>7123.1849999999995</v>
      </c>
      <c r="G2115">
        <v>0</v>
      </c>
      <c r="H2115" s="44">
        <f t="shared" si="32"/>
        <v>1</v>
      </c>
      <c r="I2115" s="1">
        <v>0</v>
      </c>
      <c r="J2115" s="25" t="s">
        <v>3170</v>
      </c>
    </row>
    <row r="2116" spans="1:10" x14ac:dyDescent="0.25">
      <c r="A2116" t="s">
        <v>132</v>
      </c>
      <c r="B2116" s="1">
        <v>9000</v>
      </c>
      <c r="C2116">
        <v>24</v>
      </c>
      <c r="D2116" s="25" t="s">
        <v>2979</v>
      </c>
      <c r="E2116">
        <v>2.4</v>
      </c>
      <c r="F2116" s="1">
        <v>7122.9000000000005</v>
      </c>
      <c r="G2116">
        <v>9</v>
      </c>
      <c r="H2116" s="44">
        <f t="shared" si="32"/>
        <v>3</v>
      </c>
      <c r="I2116" s="1">
        <v>0</v>
      </c>
      <c r="J2116" s="25" t="s">
        <v>3171</v>
      </c>
    </row>
    <row r="2117" spans="1:10" x14ac:dyDescent="0.25">
      <c r="A2117" t="s">
        <v>1694</v>
      </c>
      <c r="B2117" s="1">
        <v>15000</v>
      </c>
      <c r="C2117">
        <v>24</v>
      </c>
      <c r="D2117" s="25" t="s">
        <v>2979</v>
      </c>
      <c r="E2117">
        <v>2.4</v>
      </c>
      <c r="F2117" s="1">
        <v>7120.77</v>
      </c>
      <c r="G2117">
        <v>0</v>
      </c>
      <c r="H2117" s="44">
        <f t="shared" si="32"/>
        <v>1</v>
      </c>
      <c r="I2117" s="1">
        <v>2500</v>
      </c>
      <c r="J2117" s="25" t="s">
        <v>3172</v>
      </c>
    </row>
    <row r="2118" spans="1:10" x14ac:dyDescent="0.25">
      <c r="A2118" t="s">
        <v>1228</v>
      </c>
      <c r="B2118" s="1">
        <v>9000</v>
      </c>
      <c r="C2118">
        <v>24</v>
      </c>
      <c r="D2118" s="25" t="s">
        <v>2979</v>
      </c>
      <c r="E2118">
        <v>2.4</v>
      </c>
      <c r="F2118" s="1">
        <v>7120.41</v>
      </c>
      <c r="G2118">
        <v>0</v>
      </c>
      <c r="H2118" s="44">
        <f t="shared" si="32"/>
        <v>1</v>
      </c>
      <c r="I2118" s="1">
        <v>0</v>
      </c>
      <c r="J2118" s="25" t="s">
        <v>3173</v>
      </c>
    </row>
    <row r="2119" spans="1:10" x14ac:dyDescent="0.25">
      <c r="A2119" t="s">
        <v>1917</v>
      </c>
      <c r="B2119" s="1">
        <v>7500</v>
      </c>
      <c r="C2119">
        <v>24</v>
      </c>
      <c r="D2119" s="25" t="s">
        <v>2979</v>
      </c>
      <c r="E2119">
        <v>2.4</v>
      </c>
      <c r="F2119" s="1">
        <v>7118.3549999999996</v>
      </c>
      <c r="G2119">
        <v>0</v>
      </c>
      <c r="H2119" s="44">
        <f t="shared" si="32"/>
        <v>1</v>
      </c>
      <c r="I2119" s="1">
        <v>0</v>
      </c>
      <c r="J2119" s="25" t="s">
        <v>3174</v>
      </c>
    </row>
    <row r="2120" spans="1:10" x14ac:dyDescent="0.25">
      <c r="A2120" t="s">
        <v>1473</v>
      </c>
      <c r="B2120" s="1">
        <v>15000</v>
      </c>
      <c r="C2120">
        <v>24</v>
      </c>
      <c r="D2120" s="25" t="s">
        <v>2979</v>
      </c>
      <c r="E2120">
        <v>2.4</v>
      </c>
      <c r="F2120" s="1">
        <v>7115.8499999999995</v>
      </c>
      <c r="G2120">
        <v>285</v>
      </c>
      <c r="H2120" s="44">
        <f t="shared" si="32"/>
        <v>8</v>
      </c>
      <c r="I2120" s="1">
        <v>0</v>
      </c>
      <c r="J2120" s="25" t="s">
        <v>3175</v>
      </c>
    </row>
    <row r="2121" spans="1:10" x14ac:dyDescent="0.25">
      <c r="A2121" t="s">
        <v>1240</v>
      </c>
      <c r="B2121" s="1">
        <v>9000</v>
      </c>
      <c r="C2121">
        <v>24</v>
      </c>
      <c r="D2121" s="25" t="s">
        <v>2979</v>
      </c>
      <c r="E2121">
        <v>2.4</v>
      </c>
      <c r="F2121" s="1">
        <v>7112.8350000000009</v>
      </c>
      <c r="G2121">
        <v>23</v>
      </c>
      <c r="H2121" s="44">
        <f t="shared" si="32"/>
        <v>3</v>
      </c>
      <c r="I2121" s="1">
        <v>0</v>
      </c>
      <c r="J2121" s="25" t="s">
        <v>3176</v>
      </c>
    </row>
    <row r="2122" spans="1:10" x14ac:dyDescent="0.25">
      <c r="A2122" t="s">
        <v>1920</v>
      </c>
      <c r="B2122" s="1">
        <v>7500</v>
      </c>
      <c r="C2122">
        <v>24</v>
      </c>
      <c r="D2122" s="25" t="s">
        <v>2979</v>
      </c>
      <c r="E2122">
        <v>2.4</v>
      </c>
      <c r="F2122" s="1">
        <v>7107.48</v>
      </c>
      <c r="G2122">
        <v>0</v>
      </c>
      <c r="H2122" s="44">
        <f t="shared" si="32"/>
        <v>1</v>
      </c>
      <c r="I2122" s="1">
        <v>0.375</v>
      </c>
      <c r="J2122" s="25" t="s">
        <v>3177</v>
      </c>
    </row>
    <row r="2123" spans="1:10" x14ac:dyDescent="0.25">
      <c r="A2123" t="s">
        <v>2951</v>
      </c>
      <c r="B2123" s="1">
        <v>9000</v>
      </c>
      <c r="C2123">
        <v>24</v>
      </c>
      <c r="D2123" s="25" t="s">
        <v>2979</v>
      </c>
      <c r="E2123">
        <v>2.4</v>
      </c>
      <c r="F2123" s="1">
        <v>7107.4050000000007</v>
      </c>
      <c r="G2123">
        <v>0</v>
      </c>
      <c r="H2123" s="44">
        <f t="shared" si="32"/>
        <v>1</v>
      </c>
      <c r="I2123" s="1">
        <v>0</v>
      </c>
      <c r="J2123" s="25" t="s">
        <v>3178</v>
      </c>
    </row>
    <row r="2124" spans="1:10" x14ac:dyDescent="0.25">
      <c r="A2124" t="s">
        <v>847</v>
      </c>
      <c r="B2124" s="1">
        <v>7500</v>
      </c>
      <c r="C2124">
        <v>24</v>
      </c>
      <c r="D2124" s="25" t="s">
        <v>2979</v>
      </c>
      <c r="E2124">
        <v>2.4</v>
      </c>
      <c r="F2124" s="1">
        <v>7098.8850000000002</v>
      </c>
      <c r="G2124">
        <v>0</v>
      </c>
      <c r="H2124" s="44">
        <f t="shared" si="32"/>
        <v>1</v>
      </c>
      <c r="I2124" s="1">
        <v>0</v>
      </c>
      <c r="J2124" s="25" t="s">
        <v>3179</v>
      </c>
    </row>
    <row r="2125" spans="1:10" x14ac:dyDescent="0.25">
      <c r="A2125" t="s">
        <v>540</v>
      </c>
      <c r="B2125" s="1">
        <v>30000</v>
      </c>
      <c r="C2125">
        <v>36</v>
      </c>
      <c r="D2125" s="25" t="s">
        <v>2979</v>
      </c>
      <c r="E2125">
        <v>2.4</v>
      </c>
      <c r="F2125" s="1">
        <v>7098.6900000000005</v>
      </c>
      <c r="G2125">
        <v>0</v>
      </c>
      <c r="H2125" s="44">
        <f t="shared" ref="H2125:H2188" si="33">VLOOKUP(G2125,$D$2:$F$9,3)</f>
        <v>1</v>
      </c>
      <c r="I2125" s="1">
        <v>3500</v>
      </c>
      <c r="J2125" s="25" t="s">
        <v>3180</v>
      </c>
    </row>
    <row r="2126" spans="1:10" x14ac:dyDescent="0.25">
      <c r="A2126" t="s">
        <v>1637</v>
      </c>
      <c r="B2126" s="1">
        <v>20475</v>
      </c>
      <c r="C2126">
        <v>24</v>
      </c>
      <c r="D2126" s="25" t="s">
        <v>2979</v>
      </c>
      <c r="E2126">
        <v>2.4</v>
      </c>
      <c r="F2126" s="1">
        <v>7080.2849999999999</v>
      </c>
      <c r="G2126">
        <v>0</v>
      </c>
      <c r="H2126" s="44">
        <f t="shared" si="33"/>
        <v>1</v>
      </c>
      <c r="I2126" s="1">
        <v>1912.5</v>
      </c>
      <c r="J2126" s="25" t="s">
        <v>3181</v>
      </c>
    </row>
    <row r="2127" spans="1:10" x14ac:dyDescent="0.25">
      <c r="A2127" t="s">
        <v>955</v>
      </c>
      <c r="B2127" s="1">
        <v>7500</v>
      </c>
      <c r="C2127">
        <v>18</v>
      </c>
      <c r="D2127" s="25" t="s">
        <v>2979</v>
      </c>
      <c r="E2127">
        <v>2.4</v>
      </c>
      <c r="F2127" s="1">
        <v>7079.8499999999995</v>
      </c>
      <c r="G2127">
        <v>8</v>
      </c>
      <c r="H2127" s="44">
        <f t="shared" si="33"/>
        <v>3</v>
      </c>
      <c r="I2127" s="1">
        <v>0</v>
      </c>
      <c r="J2127" s="25" t="s">
        <v>3182</v>
      </c>
    </row>
    <row r="2128" spans="1:10" x14ac:dyDescent="0.25">
      <c r="A2128" t="s">
        <v>1997</v>
      </c>
      <c r="B2128" s="1">
        <v>19500</v>
      </c>
      <c r="C2128">
        <v>24</v>
      </c>
      <c r="D2128" s="25" t="s">
        <v>2979</v>
      </c>
      <c r="E2128">
        <v>2.4</v>
      </c>
      <c r="F2128" s="1">
        <v>7075.4549999999999</v>
      </c>
      <c r="G2128">
        <v>0</v>
      </c>
      <c r="H2128" s="44">
        <f t="shared" si="33"/>
        <v>1</v>
      </c>
      <c r="I2128" s="1">
        <v>380</v>
      </c>
      <c r="J2128" s="25" t="s">
        <v>3183</v>
      </c>
    </row>
    <row r="2129" spans="1:10" x14ac:dyDescent="0.25">
      <c r="A2129" t="s">
        <v>416</v>
      </c>
      <c r="B2129" s="1">
        <v>15000</v>
      </c>
      <c r="C2129">
        <v>24</v>
      </c>
      <c r="D2129" s="25" t="s">
        <v>2979</v>
      </c>
      <c r="E2129">
        <v>2.4</v>
      </c>
      <c r="F2129" s="1">
        <v>7072.4549999999999</v>
      </c>
      <c r="G2129">
        <v>0</v>
      </c>
      <c r="H2129" s="44">
        <f t="shared" si="33"/>
        <v>1</v>
      </c>
      <c r="I2129" s="1">
        <v>1000</v>
      </c>
      <c r="J2129" s="25" t="s">
        <v>3182</v>
      </c>
    </row>
    <row r="2130" spans="1:10" x14ac:dyDescent="0.25">
      <c r="A2130" t="s">
        <v>2532</v>
      </c>
      <c r="B2130" s="1">
        <v>18000</v>
      </c>
      <c r="C2130">
        <v>24</v>
      </c>
      <c r="D2130" s="25" t="s">
        <v>2979</v>
      </c>
      <c r="E2130">
        <v>2.4</v>
      </c>
      <c r="F2130" s="1">
        <v>7048.68</v>
      </c>
      <c r="G2130">
        <v>177</v>
      </c>
      <c r="H2130" s="44">
        <f t="shared" si="33"/>
        <v>7</v>
      </c>
      <c r="I2130" s="1">
        <v>880</v>
      </c>
      <c r="J2130" s="25" t="s">
        <v>3183</v>
      </c>
    </row>
    <row r="2131" spans="1:10" x14ac:dyDescent="0.25">
      <c r="A2131" t="s">
        <v>389</v>
      </c>
      <c r="B2131" s="1">
        <v>15000</v>
      </c>
      <c r="C2131">
        <v>24</v>
      </c>
      <c r="D2131" s="25" t="s">
        <v>2979</v>
      </c>
      <c r="E2131">
        <v>2.4</v>
      </c>
      <c r="F2131" s="1">
        <v>7045.0349999999999</v>
      </c>
      <c r="G2131">
        <v>0</v>
      </c>
      <c r="H2131" s="44">
        <f t="shared" si="33"/>
        <v>1</v>
      </c>
      <c r="I2131" s="1">
        <v>1000</v>
      </c>
      <c r="J2131" s="25" t="s">
        <v>3170</v>
      </c>
    </row>
    <row r="2132" spans="1:10" x14ac:dyDescent="0.25">
      <c r="A2132" t="s">
        <v>2414</v>
      </c>
      <c r="B2132" s="1">
        <v>15000</v>
      </c>
      <c r="C2132">
        <v>24</v>
      </c>
      <c r="D2132" s="25" t="s">
        <v>2979</v>
      </c>
      <c r="E2132">
        <v>2.4</v>
      </c>
      <c r="F2132" s="1">
        <v>7040.6849999999995</v>
      </c>
      <c r="G2132">
        <v>40</v>
      </c>
      <c r="H2132" s="44">
        <f t="shared" si="33"/>
        <v>4</v>
      </c>
      <c r="I2132" s="1">
        <v>932.5</v>
      </c>
      <c r="J2132" s="25" t="s">
        <v>3171</v>
      </c>
    </row>
    <row r="2133" spans="1:10" x14ac:dyDescent="0.25">
      <c r="A2133" t="s">
        <v>1560</v>
      </c>
      <c r="B2133" s="1">
        <v>45000</v>
      </c>
      <c r="C2133">
        <v>24</v>
      </c>
      <c r="D2133" s="25" t="s">
        <v>2979</v>
      </c>
      <c r="E2133">
        <v>2.4</v>
      </c>
      <c r="F2133" s="1">
        <v>7040.3850000000002</v>
      </c>
      <c r="G2133">
        <v>0</v>
      </c>
      <c r="H2133" s="44">
        <f t="shared" si="33"/>
        <v>1</v>
      </c>
      <c r="I2133" s="1">
        <v>6000</v>
      </c>
      <c r="J2133" s="25" t="s">
        <v>3172</v>
      </c>
    </row>
    <row r="2134" spans="1:10" x14ac:dyDescent="0.25">
      <c r="A2134" t="s">
        <v>176</v>
      </c>
      <c r="B2134" s="1">
        <v>30000</v>
      </c>
      <c r="C2134">
        <v>24</v>
      </c>
      <c r="D2134" s="25" t="s">
        <v>2979</v>
      </c>
      <c r="E2134">
        <v>2.4</v>
      </c>
      <c r="F2134" s="1">
        <v>7023.18</v>
      </c>
      <c r="G2134">
        <v>0</v>
      </c>
      <c r="H2134" s="44">
        <f t="shared" si="33"/>
        <v>1</v>
      </c>
      <c r="I2134" s="1">
        <v>3500</v>
      </c>
      <c r="J2134" s="25" t="s">
        <v>3173</v>
      </c>
    </row>
    <row r="2135" spans="1:10" x14ac:dyDescent="0.25">
      <c r="A2135" t="s">
        <v>1602</v>
      </c>
      <c r="B2135" s="1">
        <v>45000</v>
      </c>
      <c r="C2135">
        <v>24</v>
      </c>
      <c r="D2135" s="25" t="s">
        <v>2979</v>
      </c>
      <c r="E2135">
        <v>2.4</v>
      </c>
      <c r="F2135" s="1">
        <v>7009.6649999999991</v>
      </c>
      <c r="G2135">
        <v>0</v>
      </c>
      <c r="H2135" s="44">
        <f t="shared" si="33"/>
        <v>1</v>
      </c>
      <c r="I2135" s="1">
        <v>3250</v>
      </c>
      <c r="J2135" s="25" t="s">
        <v>3174</v>
      </c>
    </row>
    <row r="2136" spans="1:10" x14ac:dyDescent="0.25">
      <c r="A2136" t="s">
        <v>2920</v>
      </c>
      <c r="B2136" s="1">
        <v>24000</v>
      </c>
      <c r="C2136">
        <v>24</v>
      </c>
      <c r="D2136" s="25" t="s">
        <v>2979</v>
      </c>
      <c r="E2136">
        <v>2.4</v>
      </c>
      <c r="F2136" s="1">
        <v>6997.86</v>
      </c>
      <c r="G2136">
        <v>0</v>
      </c>
      <c r="H2136" s="44">
        <f t="shared" si="33"/>
        <v>1</v>
      </c>
      <c r="I2136" s="1">
        <v>2500</v>
      </c>
      <c r="J2136" s="25" t="s">
        <v>3175</v>
      </c>
    </row>
    <row r="2137" spans="1:10" x14ac:dyDescent="0.25">
      <c r="A2137" t="s">
        <v>1414</v>
      </c>
      <c r="B2137" s="1">
        <v>10500</v>
      </c>
      <c r="C2137">
        <v>24</v>
      </c>
      <c r="D2137" s="25" t="s">
        <v>2979</v>
      </c>
      <c r="E2137">
        <v>2.4</v>
      </c>
      <c r="F2137" s="1">
        <v>6997.41</v>
      </c>
      <c r="G2137">
        <v>60</v>
      </c>
      <c r="H2137" s="44">
        <f t="shared" si="33"/>
        <v>4</v>
      </c>
      <c r="I2137" s="1">
        <v>0</v>
      </c>
      <c r="J2137" s="25" t="s">
        <v>3176</v>
      </c>
    </row>
    <row r="2138" spans="1:10" x14ac:dyDescent="0.25">
      <c r="A2138" t="s">
        <v>2595</v>
      </c>
      <c r="B2138" s="1">
        <v>12000</v>
      </c>
      <c r="C2138">
        <v>24</v>
      </c>
      <c r="D2138" s="25" t="s">
        <v>2979</v>
      </c>
      <c r="E2138">
        <v>2.4</v>
      </c>
      <c r="F2138" s="1">
        <v>6995.61</v>
      </c>
      <c r="G2138">
        <v>0</v>
      </c>
      <c r="H2138" s="44">
        <f t="shared" si="33"/>
        <v>1</v>
      </c>
      <c r="I2138" s="1">
        <v>225</v>
      </c>
      <c r="J2138" s="25" t="s">
        <v>3177</v>
      </c>
    </row>
    <row r="2139" spans="1:10" x14ac:dyDescent="0.25">
      <c r="A2139" t="s">
        <v>1187</v>
      </c>
      <c r="B2139" s="1">
        <v>24000</v>
      </c>
      <c r="C2139">
        <v>24</v>
      </c>
      <c r="D2139" s="25" t="s">
        <v>2979</v>
      </c>
      <c r="E2139">
        <v>2.4</v>
      </c>
      <c r="F2139" s="1">
        <v>6994.86</v>
      </c>
      <c r="G2139">
        <v>28</v>
      </c>
      <c r="H2139" s="44">
        <f t="shared" si="33"/>
        <v>3</v>
      </c>
      <c r="I2139" s="1">
        <v>0</v>
      </c>
      <c r="J2139" s="25" t="s">
        <v>3178</v>
      </c>
    </row>
    <row r="2140" spans="1:10" x14ac:dyDescent="0.25">
      <c r="A2140" t="s">
        <v>2664</v>
      </c>
      <c r="B2140" s="1">
        <v>21375</v>
      </c>
      <c r="C2140">
        <v>24</v>
      </c>
      <c r="D2140" s="25" t="s">
        <v>2979</v>
      </c>
      <c r="E2140">
        <v>2.4</v>
      </c>
      <c r="F2140" s="1">
        <v>6990.8250000000007</v>
      </c>
      <c r="G2140">
        <v>0</v>
      </c>
      <c r="H2140" s="44">
        <f t="shared" si="33"/>
        <v>1</v>
      </c>
      <c r="I2140" s="1">
        <v>1500</v>
      </c>
      <c r="J2140" s="25" t="s">
        <v>3179</v>
      </c>
    </row>
    <row r="2141" spans="1:10" x14ac:dyDescent="0.25">
      <c r="A2141" t="s">
        <v>1207</v>
      </c>
      <c r="B2141" s="1">
        <v>12000</v>
      </c>
      <c r="C2141">
        <v>24</v>
      </c>
      <c r="D2141" s="25" t="s">
        <v>2979</v>
      </c>
      <c r="E2141">
        <v>2.4</v>
      </c>
      <c r="F2141" s="1">
        <v>6984.5850000000009</v>
      </c>
      <c r="G2141">
        <v>0</v>
      </c>
      <c r="H2141" s="44">
        <f t="shared" si="33"/>
        <v>1</v>
      </c>
      <c r="I2141" s="1">
        <v>500</v>
      </c>
      <c r="J2141" s="25" t="s">
        <v>3180</v>
      </c>
    </row>
    <row r="2142" spans="1:10" x14ac:dyDescent="0.25">
      <c r="A2142" t="s">
        <v>811</v>
      </c>
      <c r="B2142" s="1">
        <v>10500</v>
      </c>
      <c r="C2142">
        <v>24</v>
      </c>
      <c r="D2142" s="25" t="s">
        <v>2979</v>
      </c>
      <c r="E2142">
        <v>2.4</v>
      </c>
      <c r="F2142" s="1">
        <v>6978.7650000000003</v>
      </c>
      <c r="G2142">
        <v>0</v>
      </c>
      <c r="H2142" s="44">
        <f t="shared" si="33"/>
        <v>1</v>
      </c>
      <c r="I2142" s="1">
        <v>250</v>
      </c>
      <c r="J2142" s="25" t="s">
        <v>3181</v>
      </c>
    </row>
    <row r="2143" spans="1:10" x14ac:dyDescent="0.25">
      <c r="A2143" t="s">
        <v>1620</v>
      </c>
      <c r="B2143" s="1">
        <v>7500</v>
      </c>
      <c r="C2143">
        <v>24</v>
      </c>
      <c r="D2143" s="25" t="s">
        <v>2979</v>
      </c>
      <c r="E2143">
        <v>2.4</v>
      </c>
      <c r="F2143" s="1">
        <v>6968.6550000000007</v>
      </c>
      <c r="G2143">
        <v>0</v>
      </c>
      <c r="H2143" s="44">
        <f t="shared" si="33"/>
        <v>1</v>
      </c>
      <c r="I2143" s="1">
        <v>0</v>
      </c>
      <c r="J2143" s="25" t="s">
        <v>3182</v>
      </c>
    </row>
    <row r="2144" spans="1:10" x14ac:dyDescent="0.25">
      <c r="A2144" t="s">
        <v>2864</v>
      </c>
      <c r="B2144" s="1">
        <v>15000</v>
      </c>
      <c r="C2144">
        <v>24</v>
      </c>
      <c r="D2144" s="25" t="s">
        <v>2979</v>
      </c>
      <c r="E2144">
        <v>2.4</v>
      </c>
      <c r="F2144" s="1">
        <v>6949.7550000000001</v>
      </c>
      <c r="G2144">
        <v>44</v>
      </c>
      <c r="H2144" s="44">
        <f t="shared" si="33"/>
        <v>4</v>
      </c>
      <c r="I2144" s="1">
        <v>0</v>
      </c>
      <c r="J2144" s="25" t="s">
        <v>3183</v>
      </c>
    </row>
    <row r="2145" spans="1:10" x14ac:dyDescent="0.25">
      <c r="A2145" t="s">
        <v>1505</v>
      </c>
      <c r="B2145" s="1">
        <v>18000</v>
      </c>
      <c r="C2145">
        <v>24</v>
      </c>
      <c r="D2145" s="25" t="s">
        <v>2979</v>
      </c>
      <c r="E2145">
        <v>2.4</v>
      </c>
      <c r="F2145" s="1">
        <v>6942.12</v>
      </c>
      <c r="G2145">
        <v>0</v>
      </c>
      <c r="H2145" s="44">
        <f t="shared" si="33"/>
        <v>1</v>
      </c>
      <c r="I2145" s="1">
        <v>1500</v>
      </c>
      <c r="J2145" s="25" t="s">
        <v>3182</v>
      </c>
    </row>
    <row r="2146" spans="1:10" x14ac:dyDescent="0.25">
      <c r="A2146" t="s">
        <v>2002</v>
      </c>
      <c r="B2146" s="1">
        <v>19500</v>
      </c>
      <c r="C2146">
        <v>24</v>
      </c>
      <c r="D2146" s="25" t="s">
        <v>2979</v>
      </c>
      <c r="E2146">
        <v>2.4</v>
      </c>
      <c r="F2146" s="1">
        <v>6939.7349999999997</v>
      </c>
      <c r="G2146">
        <v>0</v>
      </c>
      <c r="H2146" s="44">
        <f t="shared" si="33"/>
        <v>1</v>
      </c>
      <c r="I2146" s="1">
        <v>1750</v>
      </c>
      <c r="J2146" s="25" t="s">
        <v>3183</v>
      </c>
    </row>
    <row r="2147" spans="1:10" x14ac:dyDescent="0.25">
      <c r="A2147" t="s">
        <v>272</v>
      </c>
      <c r="B2147" s="1">
        <v>9000</v>
      </c>
      <c r="C2147">
        <v>24</v>
      </c>
      <c r="D2147" s="25" t="s">
        <v>2979</v>
      </c>
      <c r="E2147">
        <v>2.4</v>
      </c>
      <c r="F2147" s="1">
        <v>6937.92</v>
      </c>
      <c r="G2147">
        <v>0</v>
      </c>
      <c r="H2147" s="44">
        <f t="shared" si="33"/>
        <v>1</v>
      </c>
      <c r="I2147" s="1">
        <v>0</v>
      </c>
      <c r="J2147" s="25" t="s">
        <v>3170</v>
      </c>
    </row>
    <row r="2148" spans="1:10" x14ac:dyDescent="0.25">
      <c r="A2148" t="s">
        <v>821</v>
      </c>
      <c r="B2148" s="1">
        <v>12000</v>
      </c>
      <c r="C2148">
        <v>24</v>
      </c>
      <c r="D2148" s="25" t="s">
        <v>2979</v>
      </c>
      <c r="E2148">
        <v>2.4</v>
      </c>
      <c r="F2148" s="1">
        <v>6937.77</v>
      </c>
      <c r="G2148">
        <v>0</v>
      </c>
      <c r="H2148" s="44">
        <f t="shared" si="33"/>
        <v>1</v>
      </c>
      <c r="I2148" s="1">
        <v>250</v>
      </c>
      <c r="J2148" s="25" t="s">
        <v>3171</v>
      </c>
    </row>
    <row r="2149" spans="1:10" x14ac:dyDescent="0.25">
      <c r="A2149" t="s">
        <v>651</v>
      </c>
      <c r="B2149" s="1">
        <v>18000</v>
      </c>
      <c r="C2149">
        <v>24</v>
      </c>
      <c r="D2149" s="25" t="s">
        <v>2979</v>
      </c>
      <c r="E2149">
        <v>2.4</v>
      </c>
      <c r="F2149" s="1">
        <v>6930.7800000000007</v>
      </c>
      <c r="G2149">
        <v>0</v>
      </c>
      <c r="H2149" s="44">
        <f t="shared" si="33"/>
        <v>1</v>
      </c>
      <c r="I2149" s="1">
        <v>1500</v>
      </c>
      <c r="J2149" s="25" t="s">
        <v>3172</v>
      </c>
    </row>
    <row r="2150" spans="1:10" x14ac:dyDescent="0.25">
      <c r="A2150" t="s">
        <v>2821</v>
      </c>
      <c r="B2150" s="1">
        <v>12000</v>
      </c>
      <c r="C2150">
        <v>24</v>
      </c>
      <c r="D2150" s="25" t="s">
        <v>2979</v>
      </c>
      <c r="E2150">
        <v>2.4</v>
      </c>
      <c r="F2150" s="1">
        <v>6918.9600000000009</v>
      </c>
      <c r="G2150">
        <v>0</v>
      </c>
      <c r="H2150" s="44">
        <f t="shared" si="33"/>
        <v>1</v>
      </c>
      <c r="I2150" s="1">
        <v>500</v>
      </c>
      <c r="J2150" s="25" t="s">
        <v>3173</v>
      </c>
    </row>
    <row r="2151" spans="1:10" x14ac:dyDescent="0.25">
      <c r="A2151" t="s">
        <v>2455</v>
      </c>
      <c r="B2151" s="1">
        <v>9600</v>
      </c>
      <c r="C2151">
        <v>18</v>
      </c>
      <c r="D2151" s="25" t="s">
        <v>2979</v>
      </c>
      <c r="E2151">
        <v>2.4</v>
      </c>
      <c r="F2151" s="1">
        <v>6916.875</v>
      </c>
      <c r="G2151">
        <v>8</v>
      </c>
      <c r="H2151" s="44">
        <f t="shared" si="33"/>
        <v>3</v>
      </c>
      <c r="I2151" s="1">
        <v>100</v>
      </c>
      <c r="J2151" s="25" t="s">
        <v>3174</v>
      </c>
    </row>
    <row r="2152" spans="1:10" x14ac:dyDescent="0.25">
      <c r="A2152" t="s">
        <v>352</v>
      </c>
      <c r="B2152" s="1">
        <v>15000</v>
      </c>
      <c r="C2152">
        <v>24</v>
      </c>
      <c r="D2152" s="25" t="s">
        <v>2979</v>
      </c>
      <c r="E2152">
        <v>2.4</v>
      </c>
      <c r="F2152" s="1">
        <v>6907.74</v>
      </c>
      <c r="G2152">
        <v>0</v>
      </c>
      <c r="H2152" s="44">
        <f t="shared" si="33"/>
        <v>1</v>
      </c>
      <c r="I2152" s="1">
        <v>0</v>
      </c>
      <c r="J2152" s="25" t="s">
        <v>3175</v>
      </c>
    </row>
    <row r="2153" spans="1:10" x14ac:dyDescent="0.25">
      <c r="A2153" t="s">
        <v>2349</v>
      </c>
      <c r="B2153" s="1">
        <v>9000</v>
      </c>
      <c r="C2153">
        <v>24</v>
      </c>
      <c r="D2153" s="25" t="s">
        <v>2979</v>
      </c>
      <c r="E2153">
        <v>2.4</v>
      </c>
      <c r="F2153" s="1">
        <v>6907.5150000000003</v>
      </c>
      <c r="G2153">
        <v>0</v>
      </c>
      <c r="H2153" s="44">
        <f t="shared" si="33"/>
        <v>1</v>
      </c>
      <c r="I2153" s="1">
        <v>443.35</v>
      </c>
      <c r="J2153" s="25" t="s">
        <v>3176</v>
      </c>
    </row>
    <row r="2154" spans="1:10" x14ac:dyDescent="0.25">
      <c r="A2154" t="s">
        <v>1369</v>
      </c>
      <c r="B2154" s="1">
        <v>15000</v>
      </c>
      <c r="C2154">
        <v>24</v>
      </c>
      <c r="D2154" s="25" t="s">
        <v>2979</v>
      </c>
      <c r="E2154">
        <v>2.4</v>
      </c>
      <c r="F2154" s="1">
        <v>6874.4249999999993</v>
      </c>
      <c r="G2154">
        <v>69</v>
      </c>
      <c r="H2154" s="44">
        <f t="shared" si="33"/>
        <v>5</v>
      </c>
      <c r="I2154" s="1">
        <v>0</v>
      </c>
      <c r="J2154" s="25" t="s">
        <v>3177</v>
      </c>
    </row>
    <row r="2155" spans="1:10" x14ac:dyDescent="0.25">
      <c r="A2155" t="s">
        <v>1024</v>
      </c>
      <c r="B2155" s="1">
        <v>7500</v>
      </c>
      <c r="C2155">
        <v>12</v>
      </c>
      <c r="D2155" s="25" t="s">
        <v>2979</v>
      </c>
      <c r="E2155">
        <v>2.4</v>
      </c>
      <c r="F2155" s="1">
        <v>6874.4249999999993</v>
      </c>
      <c r="G2155">
        <v>1</v>
      </c>
      <c r="H2155" s="44">
        <f t="shared" si="33"/>
        <v>2</v>
      </c>
      <c r="I2155" s="1">
        <v>0</v>
      </c>
      <c r="J2155" s="25" t="s">
        <v>3178</v>
      </c>
    </row>
    <row r="2156" spans="1:10" x14ac:dyDescent="0.25">
      <c r="A2156" t="s">
        <v>1109</v>
      </c>
      <c r="B2156" s="1">
        <v>12750</v>
      </c>
      <c r="C2156">
        <v>24</v>
      </c>
      <c r="D2156" s="25" t="s">
        <v>2979</v>
      </c>
      <c r="E2156">
        <v>2.4</v>
      </c>
      <c r="F2156" s="1">
        <v>6874.38</v>
      </c>
      <c r="G2156">
        <v>0</v>
      </c>
      <c r="H2156" s="44">
        <f t="shared" si="33"/>
        <v>1</v>
      </c>
      <c r="I2156" s="1">
        <v>625</v>
      </c>
      <c r="J2156" s="25" t="s">
        <v>3179</v>
      </c>
    </row>
    <row r="2157" spans="1:10" x14ac:dyDescent="0.25">
      <c r="A2157" t="s">
        <v>2695</v>
      </c>
      <c r="B2157" s="1">
        <v>7500</v>
      </c>
      <c r="C2157">
        <v>24</v>
      </c>
      <c r="D2157" s="25" t="s">
        <v>2979</v>
      </c>
      <c r="E2157">
        <v>2.4</v>
      </c>
      <c r="F2157" s="1">
        <v>6873.57</v>
      </c>
      <c r="G2157">
        <v>0</v>
      </c>
      <c r="H2157" s="44">
        <f t="shared" si="33"/>
        <v>1</v>
      </c>
      <c r="I2157" s="1">
        <v>0</v>
      </c>
      <c r="J2157" s="25" t="s">
        <v>3180</v>
      </c>
    </row>
    <row r="2158" spans="1:10" x14ac:dyDescent="0.25">
      <c r="A2158" t="s">
        <v>737</v>
      </c>
      <c r="B2158" s="1">
        <v>15000</v>
      </c>
      <c r="C2158">
        <v>24</v>
      </c>
      <c r="D2158" s="25" t="s">
        <v>2979</v>
      </c>
      <c r="E2158">
        <v>2.4</v>
      </c>
      <c r="F2158" s="1">
        <v>6872.58</v>
      </c>
      <c r="G2158">
        <v>7</v>
      </c>
      <c r="H2158" s="44">
        <f t="shared" si="33"/>
        <v>2</v>
      </c>
      <c r="I2158" s="1">
        <v>245</v>
      </c>
      <c r="J2158" s="25" t="s">
        <v>3181</v>
      </c>
    </row>
    <row r="2159" spans="1:10" x14ac:dyDescent="0.25">
      <c r="A2159" t="s">
        <v>1264</v>
      </c>
      <c r="B2159" s="1">
        <v>15000</v>
      </c>
      <c r="C2159">
        <v>24</v>
      </c>
      <c r="D2159" s="25" t="s">
        <v>2979</v>
      </c>
      <c r="E2159">
        <v>2.4</v>
      </c>
      <c r="F2159" s="1">
        <v>6871.2899999999991</v>
      </c>
      <c r="G2159">
        <v>0</v>
      </c>
      <c r="H2159" s="44">
        <f t="shared" si="33"/>
        <v>1</v>
      </c>
      <c r="I2159" s="1">
        <v>1000</v>
      </c>
      <c r="J2159" s="25" t="s">
        <v>3182</v>
      </c>
    </row>
    <row r="2160" spans="1:10" x14ac:dyDescent="0.25">
      <c r="A2160" t="s">
        <v>531</v>
      </c>
      <c r="B2160" s="1">
        <v>7500</v>
      </c>
      <c r="C2160">
        <v>24</v>
      </c>
      <c r="D2160" s="25" t="s">
        <v>2979</v>
      </c>
      <c r="E2160">
        <v>2.4</v>
      </c>
      <c r="F2160" s="1">
        <v>6869.5499999999993</v>
      </c>
      <c r="G2160">
        <v>0</v>
      </c>
      <c r="H2160" s="44">
        <f t="shared" si="33"/>
        <v>1</v>
      </c>
      <c r="I2160" s="1">
        <v>0</v>
      </c>
      <c r="J2160" s="25" t="s">
        <v>3183</v>
      </c>
    </row>
    <row r="2161" spans="1:10" x14ac:dyDescent="0.25">
      <c r="A2161" t="s">
        <v>138</v>
      </c>
      <c r="B2161" s="1">
        <v>15000</v>
      </c>
      <c r="C2161">
        <v>24</v>
      </c>
      <c r="D2161" s="25" t="s">
        <v>2979</v>
      </c>
      <c r="E2161">
        <v>2.4</v>
      </c>
      <c r="F2161" s="1">
        <v>6864.4349999999995</v>
      </c>
      <c r="G2161">
        <v>2</v>
      </c>
      <c r="H2161" s="44">
        <f t="shared" si="33"/>
        <v>2</v>
      </c>
      <c r="I2161" s="1">
        <v>1000</v>
      </c>
      <c r="J2161" s="25" t="s">
        <v>3177</v>
      </c>
    </row>
    <row r="2162" spans="1:10" x14ac:dyDescent="0.25">
      <c r="A2162" t="s">
        <v>1793</v>
      </c>
      <c r="B2162" s="1">
        <v>7500</v>
      </c>
      <c r="C2162">
        <v>12</v>
      </c>
      <c r="D2162" s="25" t="s">
        <v>2979</v>
      </c>
      <c r="E2162">
        <v>2.4</v>
      </c>
      <c r="F2162" s="1">
        <v>6862.83</v>
      </c>
      <c r="G2162">
        <v>0</v>
      </c>
      <c r="H2162" s="44">
        <f t="shared" si="33"/>
        <v>1</v>
      </c>
      <c r="I2162" s="1">
        <v>0</v>
      </c>
      <c r="J2162" s="25" t="s">
        <v>3178</v>
      </c>
    </row>
    <row r="2163" spans="1:10" x14ac:dyDescent="0.25">
      <c r="A2163" t="s">
        <v>2762</v>
      </c>
      <c r="B2163" s="1">
        <v>15000</v>
      </c>
      <c r="C2163">
        <v>24</v>
      </c>
      <c r="D2163" s="25" t="s">
        <v>2979</v>
      </c>
      <c r="E2163">
        <v>2.4</v>
      </c>
      <c r="F2163" s="1">
        <v>6861.8099999999995</v>
      </c>
      <c r="G2163">
        <v>62</v>
      </c>
      <c r="H2163" s="44">
        <f t="shared" si="33"/>
        <v>5</v>
      </c>
      <c r="I2163" s="1">
        <v>1000</v>
      </c>
      <c r="J2163" s="25" t="s">
        <v>3179</v>
      </c>
    </row>
    <row r="2164" spans="1:10" x14ac:dyDescent="0.25">
      <c r="A2164" t="s">
        <v>2292</v>
      </c>
      <c r="B2164" s="1">
        <v>7500</v>
      </c>
      <c r="C2164">
        <v>24</v>
      </c>
      <c r="D2164" s="25" t="s">
        <v>2979</v>
      </c>
      <c r="E2164">
        <v>2.4</v>
      </c>
      <c r="F2164" s="1">
        <v>6861.09</v>
      </c>
      <c r="G2164">
        <v>27</v>
      </c>
      <c r="H2164" s="44">
        <f t="shared" si="33"/>
        <v>3</v>
      </c>
      <c r="I2164" s="1">
        <v>17.5</v>
      </c>
      <c r="J2164" s="25" t="s">
        <v>3180</v>
      </c>
    </row>
    <row r="2165" spans="1:10" x14ac:dyDescent="0.25">
      <c r="A2165" t="s">
        <v>1040</v>
      </c>
      <c r="B2165" s="1">
        <v>18000</v>
      </c>
      <c r="C2165">
        <v>24</v>
      </c>
      <c r="D2165" s="25" t="s">
        <v>2979</v>
      </c>
      <c r="E2165">
        <v>2.4</v>
      </c>
      <c r="F2165" s="1">
        <v>6855.8099999999995</v>
      </c>
      <c r="G2165">
        <v>0</v>
      </c>
      <c r="H2165" s="44">
        <f t="shared" si="33"/>
        <v>1</v>
      </c>
      <c r="I2165" s="1">
        <v>1500</v>
      </c>
      <c r="J2165" s="25" t="s">
        <v>3181</v>
      </c>
    </row>
    <row r="2166" spans="1:10" x14ac:dyDescent="0.25">
      <c r="A2166" t="s">
        <v>2857</v>
      </c>
      <c r="B2166" s="1">
        <v>15000</v>
      </c>
      <c r="C2166">
        <v>24</v>
      </c>
      <c r="D2166" s="25" t="s">
        <v>2979</v>
      </c>
      <c r="E2166">
        <v>2.4</v>
      </c>
      <c r="F2166" s="1">
        <v>6853.86</v>
      </c>
      <c r="G2166">
        <v>0</v>
      </c>
      <c r="H2166" s="44">
        <f t="shared" si="33"/>
        <v>1</v>
      </c>
      <c r="I2166" s="1">
        <v>0</v>
      </c>
      <c r="J2166" s="25" t="s">
        <v>3182</v>
      </c>
    </row>
    <row r="2167" spans="1:10" x14ac:dyDescent="0.25">
      <c r="A2167" t="s">
        <v>460</v>
      </c>
      <c r="B2167" s="1">
        <v>15000</v>
      </c>
      <c r="C2167">
        <v>24</v>
      </c>
      <c r="D2167" s="25" t="s">
        <v>2979</v>
      </c>
      <c r="E2167">
        <v>2.4</v>
      </c>
      <c r="F2167" s="1">
        <v>6847.4849999999997</v>
      </c>
      <c r="G2167">
        <v>29</v>
      </c>
      <c r="H2167" s="44">
        <f t="shared" si="33"/>
        <v>3</v>
      </c>
      <c r="I2167" s="1">
        <v>1000</v>
      </c>
      <c r="J2167" s="25" t="s">
        <v>3183</v>
      </c>
    </row>
    <row r="2168" spans="1:10" x14ac:dyDescent="0.25">
      <c r="A2168" t="s">
        <v>1356</v>
      </c>
      <c r="B2168" s="1">
        <v>15000</v>
      </c>
      <c r="C2168">
        <v>24</v>
      </c>
      <c r="D2168" s="25" t="s">
        <v>2979</v>
      </c>
      <c r="E2168">
        <v>2.4</v>
      </c>
      <c r="F2168" s="1">
        <v>6845.7750000000005</v>
      </c>
      <c r="G2168">
        <v>15</v>
      </c>
      <c r="H2168" s="44">
        <f t="shared" si="33"/>
        <v>3</v>
      </c>
      <c r="I2168" s="1">
        <v>1000</v>
      </c>
      <c r="J2168" s="25" t="s">
        <v>3170</v>
      </c>
    </row>
    <row r="2169" spans="1:10" x14ac:dyDescent="0.25">
      <c r="A2169" t="s">
        <v>2048</v>
      </c>
      <c r="B2169" s="1">
        <v>15000</v>
      </c>
      <c r="C2169">
        <v>24</v>
      </c>
      <c r="D2169" s="25" t="s">
        <v>2979</v>
      </c>
      <c r="E2169">
        <v>2.4</v>
      </c>
      <c r="F2169" s="1">
        <v>6844.2150000000001</v>
      </c>
      <c r="G2169">
        <v>1</v>
      </c>
      <c r="H2169" s="44">
        <f t="shared" si="33"/>
        <v>2</v>
      </c>
      <c r="I2169" s="1">
        <v>0</v>
      </c>
      <c r="J2169" s="25" t="s">
        <v>3171</v>
      </c>
    </row>
    <row r="2170" spans="1:10" x14ac:dyDescent="0.25">
      <c r="A2170" t="s">
        <v>1581</v>
      </c>
      <c r="B2170" s="1">
        <v>18375</v>
      </c>
      <c r="C2170">
        <v>24</v>
      </c>
      <c r="D2170" s="25" t="s">
        <v>2979</v>
      </c>
      <c r="E2170">
        <v>2.4</v>
      </c>
      <c r="F2170" s="1">
        <v>6839.88</v>
      </c>
      <c r="G2170">
        <v>0</v>
      </c>
      <c r="H2170" s="44">
        <f t="shared" si="33"/>
        <v>1</v>
      </c>
      <c r="I2170" s="1">
        <v>0</v>
      </c>
      <c r="J2170" s="25" t="s">
        <v>3172</v>
      </c>
    </row>
    <row r="2171" spans="1:10" x14ac:dyDescent="0.25">
      <c r="A2171" t="s">
        <v>2798</v>
      </c>
      <c r="B2171" s="1">
        <v>9000</v>
      </c>
      <c r="C2171">
        <v>24</v>
      </c>
      <c r="D2171" s="25" t="s">
        <v>2979</v>
      </c>
      <c r="E2171">
        <v>2.4</v>
      </c>
      <c r="F2171" s="1">
        <v>6838.11</v>
      </c>
      <c r="G2171">
        <v>0</v>
      </c>
      <c r="H2171" s="44">
        <f t="shared" si="33"/>
        <v>1</v>
      </c>
      <c r="I2171" s="1">
        <v>43.849999999999994</v>
      </c>
      <c r="J2171" s="25" t="s">
        <v>3173</v>
      </c>
    </row>
    <row r="2172" spans="1:10" x14ac:dyDescent="0.25">
      <c r="A2172" t="s">
        <v>2678</v>
      </c>
      <c r="B2172" s="1">
        <v>15000</v>
      </c>
      <c r="C2172">
        <v>24</v>
      </c>
      <c r="D2172" s="25" t="s">
        <v>2979</v>
      </c>
      <c r="E2172">
        <v>2.4</v>
      </c>
      <c r="F2172" s="1">
        <v>6837.4949999999999</v>
      </c>
      <c r="G2172">
        <v>0</v>
      </c>
      <c r="H2172" s="44">
        <f t="shared" si="33"/>
        <v>1</v>
      </c>
      <c r="I2172" s="1">
        <v>1000</v>
      </c>
      <c r="J2172" s="25" t="s">
        <v>3174</v>
      </c>
    </row>
    <row r="2173" spans="1:10" x14ac:dyDescent="0.25">
      <c r="A2173" t="s">
        <v>819</v>
      </c>
      <c r="B2173" s="1">
        <v>15000</v>
      </c>
      <c r="C2173">
        <v>24</v>
      </c>
      <c r="D2173" s="25" t="s">
        <v>2979</v>
      </c>
      <c r="E2173">
        <v>2.4</v>
      </c>
      <c r="F2173" s="1">
        <v>6836.9549999999999</v>
      </c>
      <c r="G2173">
        <v>0</v>
      </c>
      <c r="H2173" s="44">
        <f t="shared" si="33"/>
        <v>1</v>
      </c>
      <c r="I2173" s="1">
        <v>0</v>
      </c>
      <c r="J2173" s="25" t="s">
        <v>3175</v>
      </c>
    </row>
    <row r="2174" spans="1:10" x14ac:dyDescent="0.25">
      <c r="A2174" t="s">
        <v>1515</v>
      </c>
      <c r="B2174" s="1">
        <v>15000</v>
      </c>
      <c r="C2174">
        <v>24</v>
      </c>
      <c r="D2174" s="25" t="s">
        <v>2979</v>
      </c>
      <c r="E2174">
        <v>2.4</v>
      </c>
      <c r="F2174" s="1">
        <v>6828.57</v>
      </c>
      <c r="G2174">
        <v>0</v>
      </c>
      <c r="H2174" s="44">
        <f t="shared" si="33"/>
        <v>1</v>
      </c>
      <c r="I2174" s="1">
        <v>525</v>
      </c>
      <c r="J2174" s="25" t="s">
        <v>3176</v>
      </c>
    </row>
    <row r="2175" spans="1:10" x14ac:dyDescent="0.25">
      <c r="A2175" t="s">
        <v>2718</v>
      </c>
      <c r="B2175" s="1">
        <v>12750</v>
      </c>
      <c r="C2175">
        <v>24</v>
      </c>
      <c r="D2175" s="25" t="s">
        <v>2979</v>
      </c>
      <c r="E2175">
        <v>2.4</v>
      </c>
      <c r="F2175" s="1">
        <v>6827.5349999999999</v>
      </c>
      <c r="G2175">
        <v>0</v>
      </c>
      <c r="H2175" s="44">
        <f t="shared" si="33"/>
        <v>1</v>
      </c>
      <c r="I2175" s="1">
        <v>625</v>
      </c>
      <c r="J2175" s="25" t="s">
        <v>3177</v>
      </c>
    </row>
    <row r="2176" spans="1:10" x14ac:dyDescent="0.25">
      <c r="A2176" t="s">
        <v>891</v>
      </c>
      <c r="B2176" s="1">
        <v>18000</v>
      </c>
      <c r="C2176">
        <v>24</v>
      </c>
      <c r="D2176" s="25" t="s">
        <v>2979</v>
      </c>
      <c r="E2176">
        <v>2.4</v>
      </c>
      <c r="F2176" s="1">
        <v>6825</v>
      </c>
      <c r="G2176">
        <v>153</v>
      </c>
      <c r="H2176" s="44">
        <f t="shared" si="33"/>
        <v>7</v>
      </c>
      <c r="I2176" s="1">
        <v>0</v>
      </c>
      <c r="J2176" s="25" t="s">
        <v>3178</v>
      </c>
    </row>
    <row r="2177" spans="1:10" x14ac:dyDescent="0.25">
      <c r="A2177" t="s">
        <v>577</v>
      </c>
      <c r="B2177" s="1">
        <v>7500</v>
      </c>
      <c r="C2177">
        <v>24</v>
      </c>
      <c r="D2177" s="25" t="s">
        <v>2979</v>
      </c>
      <c r="E2177">
        <v>2.4</v>
      </c>
      <c r="F2177" s="1">
        <v>6824.1749999999993</v>
      </c>
      <c r="G2177">
        <v>0</v>
      </c>
      <c r="H2177" s="44">
        <f t="shared" si="33"/>
        <v>1</v>
      </c>
      <c r="I2177" s="1">
        <v>0</v>
      </c>
      <c r="J2177" s="25" t="s">
        <v>3179</v>
      </c>
    </row>
    <row r="2178" spans="1:10" x14ac:dyDescent="0.25">
      <c r="A2178" t="s">
        <v>247</v>
      </c>
      <c r="B2178" s="1">
        <v>9000</v>
      </c>
      <c r="C2178">
        <v>24</v>
      </c>
      <c r="D2178" s="25" t="s">
        <v>2979</v>
      </c>
      <c r="E2178">
        <v>2.4</v>
      </c>
      <c r="F2178" s="1">
        <v>6821.7899999999991</v>
      </c>
      <c r="G2178">
        <v>0</v>
      </c>
      <c r="H2178" s="44">
        <f t="shared" si="33"/>
        <v>1</v>
      </c>
      <c r="I2178" s="1">
        <v>0</v>
      </c>
      <c r="J2178" s="25" t="s">
        <v>3180</v>
      </c>
    </row>
    <row r="2179" spans="1:10" x14ac:dyDescent="0.25">
      <c r="A2179" t="s">
        <v>1455</v>
      </c>
      <c r="B2179" s="1">
        <v>15000</v>
      </c>
      <c r="C2179">
        <v>24</v>
      </c>
      <c r="D2179" s="25" t="s">
        <v>2979</v>
      </c>
      <c r="E2179">
        <v>2.4</v>
      </c>
      <c r="F2179" s="1">
        <v>6808.5599999999995</v>
      </c>
      <c r="G2179">
        <v>27</v>
      </c>
      <c r="H2179" s="44">
        <f t="shared" si="33"/>
        <v>3</v>
      </c>
      <c r="I2179" s="1">
        <v>1000</v>
      </c>
      <c r="J2179" s="25" t="s">
        <v>3181</v>
      </c>
    </row>
    <row r="2180" spans="1:10" x14ac:dyDescent="0.25">
      <c r="A2180" t="s">
        <v>167</v>
      </c>
      <c r="B2180" s="1">
        <v>7500</v>
      </c>
      <c r="C2180">
        <v>24</v>
      </c>
      <c r="D2180" s="25" t="s">
        <v>2979</v>
      </c>
      <c r="E2180">
        <v>2.4</v>
      </c>
      <c r="F2180" s="1">
        <v>6806.07</v>
      </c>
      <c r="G2180">
        <v>0</v>
      </c>
      <c r="H2180" s="44">
        <f t="shared" si="33"/>
        <v>1</v>
      </c>
      <c r="I2180" s="1">
        <v>0</v>
      </c>
      <c r="J2180" s="25" t="s">
        <v>3182</v>
      </c>
    </row>
    <row r="2181" spans="1:10" x14ac:dyDescent="0.25">
      <c r="A2181" t="s">
        <v>1526</v>
      </c>
      <c r="B2181" s="1">
        <v>15000</v>
      </c>
      <c r="C2181">
        <v>24</v>
      </c>
      <c r="D2181" s="25" t="s">
        <v>2979</v>
      </c>
      <c r="E2181">
        <v>2.4</v>
      </c>
      <c r="F2181" s="1">
        <v>6795.5999999999995</v>
      </c>
      <c r="G2181">
        <v>0</v>
      </c>
      <c r="H2181" s="44">
        <f t="shared" si="33"/>
        <v>1</v>
      </c>
      <c r="I2181" s="1">
        <v>262.5</v>
      </c>
      <c r="J2181" s="25" t="s">
        <v>3183</v>
      </c>
    </row>
    <row r="2182" spans="1:10" x14ac:dyDescent="0.25">
      <c r="A2182" t="s">
        <v>2405</v>
      </c>
      <c r="B2182" s="1">
        <v>19500</v>
      </c>
      <c r="C2182">
        <v>24</v>
      </c>
      <c r="D2182" s="25" t="s">
        <v>2979</v>
      </c>
      <c r="E2182">
        <v>2.4</v>
      </c>
      <c r="F2182" s="1">
        <v>6795.5399999999991</v>
      </c>
      <c r="G2182">
        <v>0</v>
      </c>
      <c r="H2182" s="44">
        <f t="shared" si="33"/>
        <v>1</v>
      </c>
      <c r="I2182" s="1">
        <v>0</v>
      </c>
      <c r="J2182" s="25" t="s">
        <v>3170</v>
      </c>
    </row>
    <row r="2183" spans="1:10" x14ac:dyDescent="0.25">
      <c r="A2183" t="s">
        <v>2133</v>
      </c>
      <c r="B2183" s="1">
        <v>12000</v>
      </c>
      <c r="C2183">
        <v>12</v>
      </c>
      <c r="D2183" s="25" t="s">
        <v>2979</v>
      </c>
      <c r="E2183">
        <v>2.4</v>
      </c>
      <c r="F2183" s="1">
        <v>6790.68</v>
      </c>
      <c r="G2183">
        <v>0</v>
      </c>
      <c r="H2183" s="44">
        <f t="shared" si="33"/>
        <v>1</v>
      </c>
      <c r="I2183" s="1">
        <v>500</v>
      </c>
      <c r="J2183" s="25" t="s">
        <v>3171</v>
      </c>
    </row>
    <row r="2184" spans="1:10" x14ac:dyDescent="0.25">
      <c r="A2184" t="s">
        <v>2325</v>
      </c>
      <c r="B2184" s="1">
        <v>30000</v>
      </c>
      <c r="C2184">
        <v>12</v>
      </c>
      <c r="D2184" s="25" t="s">
        <v>2979</v>
      </c>
      <c r="E2184">
        <v>2.4</v>
      </c>
      <c r="F2184" s="1">
        <v>6789.3150000000005</v>
      </c>
      <c r="G2184">
        <v>0</v>
      </c>
      <c r="H2184" s="44">
        <f t="shared" si="33"/>
        <v>1</v>
      </c>
      <c r="I2184" s="1">
        <v>3500</v>
      </c>
      <c r="J2184" s="25" t="s">
        <v>3172</v>
      </c>
    </row>
    <row r="2185" spans="1:10" x14ac:dyDescent="0.25">
      <c r="A2185" t="s">
        <v>948</v>
      </c>
      <c r="B2185" s="1">
        <v>12000</v>
      </c>
      <c r="C2185">
        <v>24</v>
      </c>
      <c r="D2185" s="25" t="s">
        <v>2979</v>
      </c>
      <c r="E2185">
        <v>2.4</v>
      </c>
      <c r="F2185" s="1">
        <v>6774.6900000000005</v>
      </c>
      <c r="G2185">
        <v>0</v>
      </c>
      <c r="H2185" s="44">
        <f t="shared" si="33"/>
        <v>1</v>
      </c>
      <c r="I2185" s="1">
        <v>500</v>
      </c>
      <c r="J2185" s="25" t="s">
        <v>3173</v>
      </c>
    </row>
    <row r="2186" spans="1:10" x14ac:dyDescent="0.25">
      <c r="A2186" t="s">
        <v>1665</v>
      </c>
      <c r="B2186" s="1">
        <v>18000</v>
      </c>
      <c r="C2186">
        <v>24</v>
      </c>
      <c r="D2186" s="25" t="s">
        <v>2979</v>
      </c>
      <c r="E2186">
        <v>2.4</v>
      </c>
      <c r="F2186" s="1">
        <v>6770.4449999999997</v>
      </c>
      <c r="G2186">
        <v>0</v>
      </c>
      <c r="H2186" s="44">
        <f t="shared" si="33"/>
        <v>1</v>
      </c>
      <c r="I2186" s="1">
        <v>1500</v>
      </c>
      <c r="J2186" s="25" t="s">
        <v>3174</v>
      </c>
    </row>
    <row r="2187" spans="1:10" x14ac:dyDescent="0.25">
      <c r="A2187" t="s">
        <v>151</v>
      </c>
      <c r="B2187" s="1">
        <v>18000</v>
      </c>
      <c r="C2187">
        <v>24</v>
      </c>
      <c r="D2187" s="25" t="s">
        <v>2979</v>
      </c>
      <c r="E2187">
        <v>2.4</v>
      </c>
      <c r="F2187" s="1">
        <v>6769.9949999999999</v>
      </c>
      <c r="G2187">
        <v>0</v>
      </c>
      <c r="H2187" s="44">
        <f t="shared" si="33"/>
        <v>1</v>
      </c>
      <c r="I2187" s="1">
        <v>1500</v>
      </c>
      <c r="J2187" s="25" t="s">
        <v>3175</v>
      </c>
    </row>
    <row r="2188" spans="1:10" x14ac:dyDescent="0.25">
      <c r="A2188" t="s">
        <v>2247</v>
      </c>
      <c r="B2188" s="1">
        <v>7500</v>
      </c>
      <c r="C2188">
        <v>24</v>
      </c>
      <c r="D2188" s="25" t="s">
        <v>2979</v>
      </c>
      <c r="E2188">
        <v>2.4</v>
      </c>
      <c r="F2188" s="1">
        <v>6765.6900000000005</v>
      </c>
      <c r="G2188">
        <v>12</v>
      </c>
      <c r="H2188" s="44">
        <f t="shared" si="33"/>
        <v>3</v>
      </c>
      <c r="I2188" s="1">
        <v>0</v>
      </c>
      <c r="J2188" s="25" t="s">
        <v>3176</v>
      </c>
    </row>
    <row r="2189" spans="1:10" x14ac:dyDescent="0.25">
      <c r="A2189" t="s">
        <v>510</v>
      </c>
      <c r="B2189" s="1">
        <v>15000</v>
      </c>
      <c r="C2189">
        <v>12</v>
      </c>
      <c r="D2189" s="25" t="s">
        <v>2979</v>
      </c>
      <c r="E2189">
        <v>2.4</v>
      </c>
      <c r="F2189" s="1">
        <v>6762.4349999999995</v>
      </c>
      <c r="G2189">
        <v>0</v>
      </c>
      <c r="H2189" s="44">
        <f t="shared" ref="H2189:H2252" si="34">VLOOKUP(G2189,$D$2:$F$9,3)</f>
        <v>1</v>
      </c>
      <c r="I2189" s="1">
        <v>1000</v>
      </c>
      <c r="J2189" s="25" t="s">
        <v>3177</v>
      </c>
    </row>
    <row r="2190" spans="1:10" x14ac:dyDescent="0.25">
      <c r="A2190" t="s">
        <v>2238</v>
      </c>
      <c r="B2190" s="1">
        <v>6750</v>
      </c>
      <c r="C2190">
        <v>24</v>
      </c>
      <c r="D2190" s="25" t="s">
        <v>2979</v>
      </c>
      <c r="E2190">
        <v>2.4</v>
      </c>
      <c r="F2190" s="1">
        <v>6750</v>
      </c>
      <c r="G2190">
        <v>0</v>
      </c>
      <c r="H2190" s="44">
        <f t="shared" si="34"/>
        <v>1</v>
      </c>
      <c r="I2190" s="1">
        <v>17.324999999999999</v>
      </c>
      <c r="J2190" s="25" t="s">
        <v>3178</v>
      </c>
    </row>
    <row r="2191" spans="1:10" x14ac:dyDescent="0.25">
      <c r="A2191" t="s">
        <v>1910</v>
      </c>
      <c r="B2191" s="1">
        <v>6750</v>
      </c>
      <c r="C2191">
        <v>12</v>
      </c>
      <c r="D2191" s="25" t="s">
        <v>2979</v>
      </c>
      <c r="E2191">
        <v>2.4</v>
      </c>
      <c r="F2191" s="1">
        <v>6750</v>
      </c>
      <c r="G2191">
        <v>15</v>
      </c>
      <c r="H2191" s="44">
        <f t="shared" si="34"/>
        <v>3</v>
      </c>
      <c r="I2191" s="1">
        <v>0</v>
      </c>
      <c r="J2191" s="25" t="s">
        <v>3179</v>
      </c>
    </row>
    <row r="2192" spans="1:10" x14ac:dyDescent="0.25">
      <c r="A2192" t="s">
        <v>2579</v>
      </c>
      <c r="B2192" s="1">
        <v>9000</v>
      </c>
      <c r="C2192">
        <v>24</v>
      </c>
      <c r="D2192" s="25" t="s">
        <v>2979</v>
      </c>
      <c r="E2192">
        <v>2.4</v>
      </c>
      <c r="F2192" s="1">
        <v>6748.9949999999999</v>
      </c>
      <c r="G2192">
        <v>17</v>
      </c>
      <c r="H2192" s="44">
        <f t="shared" si="34"/>
        <v>3</v>
      </c>
      <c r="I2192" s="1">
        <v>0</v>
      </c>
      <c r="J2192" s="25" t="s">
        <v>3180</v>
      </c>
    </row>
    <row r="2193" spans="1:10" x14ac:dyDescent="0.25">
      <c r="A2193" t="s">
        <v>1257</v>
      </c>
      <c r="B2193" s="1">
        <v>22500</v>
      </c>
      <c r="C2193">
        <v>24</v>
      </c>
      <c r="D2193" s="25" t="s">
        <v>2979</v>
      </c>
      <c r="E2193">
        <v>2.4</v>
      </c>
      <c r="F2193" s="1">
        <v>6742.0499999999993</v>
      </c>
      <c r="G2193">
        <v>0</v>
      </c>
      <c r="H2193" s="44">
        <f t="shared" si="34"/>
        <v>1</v>
      </c>
      <c r="I2193" s="1">
        <v>2250</v>
      </c>
      <c r="J2193" s="25" t="s">
        <v>3181</v>
      </c>
    </row>
    <row r="2194" spans="1:10" x14ac:dyDescent="0.25">
      <c r="A2194" t="s">
        <v>59</v>
      </c>
      <c r="B2194" s="1">
        <v>9000</v>
      </c>
      <c r="C2194">
        <v>24</v>
      </c>
      <c r="D2194" s="25" t="s">
        <v>2979</v>
      </c>
      <c r="E2194">
        <v>2.4</v>
      </c>
      <c r="F2194" s="1">
        <v>6741.93</v>
      </c>
      <c r="G2194">
        <v>138</v>
      </c>
      <c r="H2194" s="44">
        <f t="shared" si="34"/>
        <v>7</v>
      </c>
      <c r="I2194" s="1">
        <v>0</v>
      </c>
      <c r="J2194" s="25" t="s">
        <v>3182</v>
      </c>
    </row>
    <row r="2195" spans="1:10" x14ac:dyDescent="0.25">
      <c r="A2195" t="s">
        <v>506</v>
      </c>
      <c r="B2195" s="1">
        <v>15000</v>
      </c>
      <c r="C2195">
        <v>24</v>
      </c>
      <c r="D2195" s="25" t="s">
        <v>2979</v>
      </c>
      <c r="E2195">
        <v>2.4</v>
      </c>
      <c r="F2195" s="1">
        <v>6739.38</v>
      </c>
      <c r="G2195">
        <v>0</v>
      </c>
      <c r="H2195" s="44">
        <f t="shared" si="34"/>
        <v>1</v>
      </c>
      <c r="I2195" s="1">
        <v>1000</v>
      </c>
      <c r="J2195" s="25" t="s">
        <v>3183</v>
      </c>
    </row>
    <row r="2196" spans="1:10" x14ac:dyDescent="0.25">
      <c r="A2196" t="s">
        <v>2275</v>
      </c>
      <c r="B2196" s="1">
        <v>7500</v>
      </c>
      <c r="C2196">
        <v>12</v>
      </c>
      <c r="D2196" s="25" t="s">
        <v>2979</v>
      </c>
      <c r="E2196">
        <v>2.4</v>
      </c>
      <c r="F2196" s="1">
        <v>6723.36</v>
      </c>
      <c r="G2196">
        <v>0</v>
      </c>
      <c r="H2196" s="44">
        <f t="shared" si="34"/>
        <v>1</v>
      </c>
      <c r="I2196" s="1">
        <v>0</v>
      </c>
      <c r="J2196" s="25" t="s">
        <v>3170</v>
      </c>
    </row>
    <row r="2197" spans="1:10" x14ac:dyDescent="0.25">
      <c r="A2197" t="s">
        <v>1809</v>
      </c>
      <c r="B2197" s="1">
        <v>55200</v>
      </c>
      <c r="C2197">
        <v>36</v>
      </c>
      <c r="D2197" s="25" t="s">
        <v>2979</v>
      </c>
      <c r="E2197">
        <v>2.4</v>
      </c>
      <c r="F2197" s="1">
        <v>6721.1550000000007</v>
      </c>
      <c r="G2197">
        <v>0</v>
      </c>
      <c r="H2197" s="44">
        <f t="shared" si="34"/>
        <v>1</v>
      </c>
      <c r="I2197" s="1">
        <v>7700</v>
      </c>
      <c r="J2197" s="25" t="s">
        <v>3171</v>
      </c>
    </row>
    <row r="2198" spans="1:10" x14ac:dyDescent="0.25">
      <c r="A2198" t="s">
        <v>1393</v>
      </c>
      <c r="B2198" s="1">
        <v>15000</v>
      </c>
      <c r="C2198">
        <v>24</v>
      </c>
      <c r="D2198" s="25" t="s">
        <v>2979</v>
      </c>
      <c r="E2198">
        <v>2.4</v>
      </c>
      <c r="F2198" s="1">
        <v>6712.77</v>
      </c>
      <c r="G2198">
        <v>0</v>
      </c>
      <c r="H2198" s="44">
        <f t="shared" si="34"/>
        <v>1</v>
      </c>
      <c r="I2198" s="1">
        <v>1000</v>
      </c>
      <c r="J2198" s="25" t="s">
        <v>3172</v>
      </c>
    </row>
    <row r="2199" spans="1:10" x14ac:dyDescent="0.25">
      <c r="A2199" t="s">
        <v>2474</v>
      </c>
      <c r="B2199" s="1">
        <v>18000</v>
      </c>
      <c r="C2199">
        <v>24</v>
      </c>
      <c r="D2199" s="25" t="s">
        <v>2979</v>
      </c>
      <c r="E2199">
        <v>2.4</v>
      </c>
      <c r="F2199" s="1">
        <v>6708.27</v>
      </c>
      <c r="G2199">
        <v>3</v>
      </c>
      <c r="H2199" s="44">
        <f t="shared" si="34"/>
        <v>2</v>
      </c>
      <c r="I2199" s="1">
        <v>0</v>
      </c>
      <c r="J2199" s="25" t="s">
        <v>3173</v>
      </c>
    </row>
    <row r="2200" spans="1:10" x14ac:dyDescent="0.25">
      <c r="A2200" t="s">
        <v>583</v>
      </c>
      <c r="B2200" s="1">
        <v>10500</v>
      </c>
      <c r="C2200">
        <v>24</v>
      </c>
      <c r="D2200" s="25" t="s">
        <v>2979</v>
      </c>
      <c r="E2200">
        <v>2.4</v>
      </c>
      <c r="F2200" s="1">
        <v>6697.6500000000005</v>
      </c>
      <c r="G2200">
        <v>0</v>
      </c>
      <c r="H2200" s="44">
        <f t="shared" si="34"/>
        <v>1</v>
      </c>
      <c r="I2200" s="1">
        <v>250</v>
      </c>
      <c r="J2200" s="25" t="s">
        <v>3174</v>
      </c>
    </row>
    <row r="2201" spans="1:10" x14ac:dyDescent="0.25">
      <c r="A2201" t="s">
        <v>294</v>
      </c>
      <c r="B2201" s="1">
        <v>15000</v>
      </c>
      <c r="C2201">
        <v>18</v>
      </c>
      <c r="D2201" s="25" t="s">
        <v>2979</v>
      </c>
      <c r="E2201">
        <v>2.4</v>
      </c>
      <c r="F2201" s="1">
        <v>6686.7899999999991</v>
      </c>
      <c r="G2201">
        <v>0</v>
      </c>
      <c r="H2201" s="44">
        <f t="shared" si="34"/>
        <v>1</v>
      </c>
      <c r="I2201" s="1">
        <v>1000</v>
      </c>
      <c r="J2201" s="25" t="s">
        <v>3175</v>
      </c>
    </row>
    <row r="2202" spans="1:10" x14ac:dyDescent="0.25">
      <c r="A2202" t="s">
        <v>1632</v>
      </c>
      <c r="B2202" s="1">
        <v>9150</v>
      </c>
      <c r="C2202">
        <v>24</v>
      </c>
      <c r="D2202" s="25" t="s">
        <v>2979</v>
      </c>
      <c r="E2202">
        <v>2.4</v>
      </c>
      <c r="F2202" s="1">
        <v>6675.6450000000004</v>
      </c>
      <c r="G2202">
        <v>0</v>
      </c>
      <c r="H2202" s="44">
        <f t="shared" si="34"/>
        <v>1</v>
      </c>
      <c r="I2202" s="1">
        <v>250</v>
      </c>
      <c r="J2202" s="25" t="s">
        <v>3176</v>
      </c>
    </row>
    <row r="2203" spans="1:10" x14ac:dyDescent="0.25">
      <c r="A2203" t="s">
        <v>2050</v>
      </c>
      <c r="B2203" s="1">
        <v>30000</v>
      </c>
      <c r="C2203">
        <v>36</v>
      </c>
      <c r="D2203" s="25" t="s">
        <v>2979</v>
      </c>
      <c r="E2203">
        <v>2.4</v>
      </c>
      <c r="F2203" s="1">
        <v>6666.4349999999995</v>
      </c>
      <c r="G2203">
        <v>46</v>
      </c>
      <c r="H2203" s="44">
        <f t="shared" si="34"/>
        <v>4</v>
      </c>
      <c r="I2203" s="1">
        <v>754.92500000000007</v>
      </c>
      <c r="J2203" s="25" t="s">
        <v>3177</v>
      </c>
    </row>
    <row r="2204" spans="1:10" x14ac:dyDescent="0.25">
      <c r="A2204" t="s">
        <v>192</v>
      </c>
      <c r="B2204" s="1">
        <v>18000</v>
      </c>
      <c r="C2204">
        <v>24</v>
      </c>
      <c r="D2204" s="25" t="s">
        <v>2979</v>
      </c>
      <c r="E2204">
        <v>2.4</v>
      </c>
      <c r="F2204" s="1">
        <v>6659.9400000000005</v>
      </c>
      <c r="G2204">
        <v>0</v>
      </c>
      <c r="H2204" s="44">
        <f t="shared" si="34"/>
        <v>1</v>
      </c>
      <c r="I2204" s="1">
        <v>0</v>
      </c>
      <c r="J2204" s="25" t="s">
        <v>3178</v>
      </c>
    </row>
    <row r="2205" spans="1:10" x14ac:dyDescent="0.25">
      <c r="A2205" t="s">
        <v>840</v>
      </c>
      <c r="B2205" s="1">
        <v>10500</v>
      </c>
      <c r="C2205">
        <v>24</v>
      </c>
      <c r="D2205" s="25" t="s">
        <v>2979</v>
      </c>
      <c r="E2205">
        <v>2.4</v>
      </c>
      <c r="F2205" s="1">
        <v>6653.43</v>
      </c>
      <c r="G2205">
        <v>0</v>
      </c>
      <c r="H2205" s="44">
        <f t="shared" si="34"/>
        <v>1</v>
      </c>
      <c r="I2205" s="1">
        <v>250</v>
      </c>
      <c r="J2205" s="25" t="s">
        <v>3179</v>
      </c>
    </row>
    <row r="2206" spans="1:10" x14ac:dyDescent="0.25">
      <c r="A2206" t="s">
        <v>498</v>
      </c>
      <c r="B2206" s="1">
        <v>60000</v>
      </c>
      <c r="C2206">
        <v>36</v>
      </c>
      <c r="D2206" s="25" t="s">
        <v>2979</v>
      </c>
      <c r="E2206">
        <v>2.4</v>
      </c>
      <c r="F2206" s="1">
        <v>6639.1350000000002</v>
      </c>
      <c r="G2206">
        <v>0</v>
      </c>
      <c r="H2206" s="44">
        <f t="shared" si="34"/>
        <v>1</v>
      </c>
      <c r="I2206" s="1">
        <v>75</v>
      </c>
      <c r="J2206" s="25" t="s">
        <v>3180</v>
      </c>
    </row>
    <row r="2207" spans="1:10" x14ac:dyDescent="0.25">
      <c r="A2207" t="s">
        <v>501</v>
      </c>
      <c r="B2207" s="1">
        <v>9000</v>
      </c>
      <c r="C2207">
        <v>12</v>
      </c>
      <c r="D2207" s="25" t="s">
        <v>2979</v>
      </c>
      <c r="E2207">
        <v>2.4</v>
      </c>
      <c r="F2207" s="1">
        <v>6636.36</v>
      </c>
      <c r="G2207">
        <v>0</v>
      </c>
      <c r="H2207" s="44">
        <f t="shared" si="34"/>
        <v>1</v>
      </c>
      <c r="I2207" s="1">
        <v>0</v>
      </c>
      <c r="J2207" s="25" t="s">
        <v>3181</v>
      </c>
    </row>
    <row r="2208" spans="1:10" x14ac:dyDescent="0.25">
      <c r="A2208" t="s">
        <v>520</v>
      </c>
      <c r="B2208" s="1">
        <v>12450</v>
      </c>
      <c r="C2208">
        <v>24</v>
      </c>
      <c r="D2208" s="25" t="s">
        <v>2979</v>
      </c>
      <c r="E2208">
        <v>2.4</v>
      </c>
      <c r="F2208" s="1">
        <v>6630.4500000000007</v>
      </c>
      <c r="G2208">
        <v>13</v>
      </c>
      <c r="H2208" s="44">
        <f t="shared" si="34"/>
        <v>3</v>
      </c>
      <c r="I2208" s="1">
        <v>0</v>
      </c>
      <c r="J2208" s="25" t="s">
        <v>3182</v>
      </c>
    </row>
    <row r="2209" spans="1:10" x14ac:dyDescent="0.25">
      <c r="A2209" t="s">
        <v>2205</v>
      </c>
      <c r="B2209" s="1">
        <v>15000</v>
      </c>
      <c r="C2209">
        <v>24</v>
      </c>
      <c r="D2209" s="25" t="s">
        <v>2979</v>
      </c>
      <c r="E2209">
        <v>2.4</v>
      </c>
      <c r="F2209" s="1">
        <v>6626.3549999999996</v>
      </c>
      <c r="G2209">
        <v>0</v>
      </c>
      <c r="H2209" s="44">
        <f t="shared" si="34"/>
        <v>1</v>
      </c>
      <c r="I2209" s="1">
        <v>0.92500000000000004</v>
      </c>
      <c r="J2209" s="25" t="s">
        <v>3183</v>
      </c>
    </row>
    <row r="2210" spans="1:10" x14ac:dyDescent="0.25">
      <c r="A2210" t="s">
        <v>1527</v>
      </c>
      <c r="B2210" s="1">
        <v>18000</v>
      </c>
      <c r="C2210">
        <v>10</v>
      </c>
      <c r="D2210" s="25" t="s">
        <v>2979</v>
      </c>
      <c r="E2210">
        <v>2.4</v>
      </c>
      <c r="F2210" s="1">
        <v>6609.5250000000005</v>
      </c>
      <c r="G2210">
        <v>0</v>
      </c>
      <c r="H2210" s="44">
        <f t="shared" si="34"/>
        <v>1</v>
      </c>
      <c r="I2210" s="1">
        <v>1500</v>
      </c>
      <c r="J2210" s="25" t="s">
        <v>3170</v>
      </c>
    </row>
    <row r="2211" spans="1:10" x14ac:dyDescent="0.25">
      <c r="A2211" t="s">
        <v>600</v>
      </c>
      <c r="B2211" s="1">
        <v>40500</v>
      </c>
      <c r="C2211">
        <v>36</v>
      </c>
      <c r="D2211" s="25" t="s">
        <v>2979</v>
      </c>
      <c r="E2211">
        <v>2.4</v>
      </c>
      <c r="F2211" s="1">
        <v>6600.5999999999995</v>
      </c>
      <c r="G2211">
        <v>0</v>
      </c>
      <c r="H2211" s="44">
        <f t="shared" si="34"/>
        <v>1</v>
      </c>
      <c r="I2211" s="1">
        <v>0</v>
      </c>
      <c r="J2211" s="25" t="s">
        <v>3171</v>
      </c>
    </row>
    <row r="2212" spans="1:10" x14ac:dyDescent="0.25">
      <c r="A2212" t="s">
        <v>75</v>
      </c>
      <c r="B2212" s="1">
        <v>11250</v>
      </c>
      <c r="C2212">
        <v>12</v>
      </c>
      <c r="D2212" s="25" t="s">
        <v>2979</v>
      </c>
      <c r="E2212">
        <v>2.4</v>
      </c>
      <c r="F2212" s="1">
        <v>6600</v>
      </c>
      <c r="G2212">
        <v>400</v>
      </c>
      <c r="H2212" s="44">
        <f t="shared" si="34"/>
        <v>8</v>
      </c>
      <c r="I2212" s="1">
        <v>50</v>
      </c>
      <c r="J2212" s="25" t="s">
        <v>3172</v>
      </c>
    </row>
    <row r="2213" spans="1:10" x14ac:dyDescent="0.25">
      <c r="A2213" t="s">
        <v>2867</v>
      </c>
      <c r="B2213" s="1">
        <v>11550</v>
      </c>
      <c r="C2213">
        <v>24</v>
      </c>
      <c r="D2213" s="25" t="s">
        <v>2979</v>
      </c>
      <c r="E2213">
        <v>2.4</v>
      </c>
      <c r="F2213" s="1">
        <v>6587.52</v>
      </c>
      <c r="G2213">
        <v>0</v>
      </c>
      <c r="H2213" s="44">
        <f t="shared" si="34"/>
        <v>1</v>
      </c>
      <c r="I2213" s="1">
        <v>500</v>
      </c>
      <c r="J2213" s="25" t="s">
        <v>3173</v>
      </c>
    </row>
    <row r="2214" spans="1:10" x14ac:dyDescent="0.25">
      <c r="A2214" t="s">
        <v>940</v>
      </c>
      <c r="B2214" s="1">
        <v>9000</v>
      </c>
      <c r="C2214">
        <v>24</v>
      </c>
      <c r="D2214" s="25" t="s">
        <v>2979</v>
      </c>
      <c r="E2214">
        <v>2.4</v>
      </c>
      <c r="F2214" s="1">
        <v>6585.12</v>
      </c>
      <c r="G2214">
        <v>0</v>
      </c>
      <c r="H2214" s="44">
        <f t="shared" si="34"/>
        <v>1</v>
      </c>
      <c r="I2214" s="1">
        <v>0</v>
      </c>
      <c r="J2214" s="25" t="s">
        <v>3174</v>
      </c>
    </row>
    <row r="2215" spans="1:10" x14ac:dyDescent="0.25">
      <c r="A2215" t="s">
        <v>960</v>
      </c>
      <c r="B2215" s="1">
        <v>18000</v>
      </c>
      <c r="C2215">
        <v>24</v>
      </c>
      <c r="D2215" s="25" t="s">
        <v>2979</v>
      </c>
      <c r="E2215">
        <v>2.4</v>
      </c>
      <c r="F2215" s="1">
        <v>6576.33</v>
      </c>
      <c r="G2215">
        <v>0</v>
      </c>
      <c r="H2215" s="44">
        <f t="shared" si="34"/>
        <v>1</v>
      </c>
      <c r="I2215" s="1">
        <v>1500</v>
      </c>
      <c r="J2215" s="25" t="s">
        <v>3175</v>
      </c>
    </row>
    <row r="2216" spans="1:10" x14ac:dyDescent="0.25">
      <c r="A2216" t="s">
        <v>107</v>
      </c>
      <c r="B2216" s="1">
        <v>15000</v>
      </c>
      <c r="C2216">
        <v>12</v>
      </c>
      <c r="D2216" s="25" t="s">
        <v>2979</v>
      </c>
      <c r="E2216">
        <v>2.4</v>
      </c>
      <c r="F2216" s="1">
        <v>6574.125</v>
      </c>
      <c r="G2216">
        <v>0</v>
      </c>
      <c r="H2216" s="44">
        <f t="shared" si="34"/>
        <v>1</v>
      </c>
      <c r="I2216" s="1">
        <v>1000</v>
      </c>
      <c r="J2216" s="25" t="s">
        <v>3176</v>
      </c>
    </row>
    <row r="2217" spans="1:10" x14ac:dyDescent="0.25">
      <c r="A2217" t="s">
        <v>559</v>
      </c>
      <c r="B2217" s="1">
        <v>9000</v>
      </c>
      <c r="C2217">
        <v>12</v>
      </c>
      <c r="D2217" s="25" t="s">
        <v>2979</v>
      </c>
      <c r="E2217">
        <v>2.4</v>
      </c>
      <c r="F2217" s="1">
        <v>6563.2349999999997</v>
      </c>
      <c r="G2217">
        <v>0</v>
      </c>
      <c r="H2217" s="44">
        <f t="shared" si="34"/>
        <v>1</v>
      </c>
      <c r="I2217" s="1">
        <v>0</v>
      </c>
      <c r="J2217" s="25" t="s">
        <v>3177</v>
      </c>
    </row>
    <row r="2218" spans="1:10" x14ac:dyDescent="0.25">
      <c r="A2218" t="s">
        <v>856</v>
      </c>
      <c r="B2218" s="1">
        <v>7500</v>
      </c>
      <c r="C2218">
        <v>24</v>
      </c>
      <c r="D2218" s="25" t="s">
        <v>2979</v>
      </c>
      <c r="E2218">
        <v>2.4</v>
      </c>
      <c r="F2218" s="1">
        <v>6561.9000000000005</v>
      </c>
      <c r="G2218">
        <v>76</v>
      </c>
      <c r="H2218" s="44">
        <f t="shared" si="34"/>
        <v>5</v>
      </c>
      <c r="I2218" s="1">
        <v>0</v>
      </c>
      <c r="J2218" s="25" t="s">
        <v>3178</v>
      </c>
    </row>
    <row r="2219" spans="1:10" x14ac:dyDescent="0.25">
      <c r="A2219" t="s">
        <v>2042</v>
      </c>
      <c r="B2219" s="1">
        <v>11250</v>
      </c>
      <c r="C2219">
        <v>24</v>
      </c>
      <c r="D2219" s="25" t="s">
        <v>2979</v>
      </c>
      <c r="E2219">
        <v>2.4</v>
      </c>
      <c r="F2219" s="1">
        <v>6561.6900000000005</v>
      </c>
      <c r="G2219">
        <v>0</v>
      </c>
      <c r="H2219" s="44">
        <f t="shared" si="34"/>
        <v>1</v>
      </c>
      <c r="I2219" s="1">
        <v>375</v>
      </c>
      <c r="J2219" s="25" t="s">
        <v>3179</v>
      </c>
    </row>
    <row r="2220" spans="1:10" x14ac:dyDescent="0.25">
      <c r="A2220" t="s">
        <v>833</v>
      </c>
      <c r="B2220" s="1">
        <v>7500</v>
      </c>
      <c r="C2220">
        <v>24</v>
      </c>
      <c r="D2220" s="25" t="s">
        <v>2979</v>
      </c>
      <c r="E2220">
        <v>2.4</v>
      </c>
      <c r="F2220" s="1">
        <v>6559.6049999999996</v>
      </c>
      <c r="G2220">
        <v>0</v>
      </c>
      <c r="H2220" s="44">
        <f t="shared" si="34"/>
        <v>1</v>
      </c>
      <c r="I2220" s="1">
        <v>0</v>
      </c>
      <c r="J2220" s="25" t="s">
        <v>3180</v>
      </c>
    </row>
    <row r="2221" spans="1:10" x14ac:dyDescent="0.25">
      <c r="A2221" t="s">
        <v>1310</v>
      </c>
      <c r="B2221" s="1">
        <v>10500</v>
      </c>
      <c r="C2221">
        <v>24</v>
      </c>
      <c r="D2221" s="25" t="s">
        <v>2979</v>
      </c>
      <c r="E2221">
        <v>2.4</v>
      </c>
      <c r="F2221" s="1">
        <v>6557.82</v>
      </c>
      <c r="G2221">
        <v>0</v>
      </c>
      <c r="H2221" s="44">
        <f t="shared" si="34"/>
        <v>1</v>
      </c>
      <c r="I2221" s="1">
        <v>250</v>
      </c>
      <c r="J2221" s="25" t="s">
        <v>3181</v>
      </c>
    </row>
    <row r="2222" spans="1:10" x14ac:dyDescent="0.25">
      <c r="A2222" t="s">
        <v>2844</v>
      </c>
      <c r="B2222" s="1">
        <v>7500</v>
      </c>
      <c r="C2222">
        <v>24</v>
      </c>
      <c r="D2222" s="25" t="s">
        <v>2979</v>
      </c>
      <c r="E2222">
        <v>2.4</v>
      </c>
      <c r="F2222" s="1">
        <v>6556.89</v>
      </c>
      <c r="G2222">
        <v>51</v>
      </c>
      <c r="H2222" s="44">
        <f t="shared" si="34"/>
        <v>4</v>
      </c>
      <c r="I2222" s="1">
        <v>214.1</v>
      </c>
      <c r="J2222" s="25" t="s">
        <v>3182</v>
      </c>
    </row>
    <row r="2223" spans="1:10" x14ac:dyDescent="0.25">
      <c r="A2223" t="s">
        <v>853</v>
      </c>
      <c r="B2223" s="1">
        <v>22500</v>
      </c>
      <c r="C2223">
        <v>24</v>
      </c>
      <c r="D2223" s="25" t="s">
        <v>2979</v>
      </c>
      <c r="E2223">
        <v>2.4</v>
      </c>
      <c r="F2223" s="1">
        <v>6553.7550000000001</v>
      </c>
      <c r="G2223">
        <v>42</v>
      </c>
      <c r="H2223" s="44">
        <f t="shared" si="34"/>
        <v>4</v>
      </c>
      <c r="I2223" s="1">
        <v>1762.5</v>
      </c>
      <c r="J2223" s="25" t="s">
        <v>3183</v>
      </c>
    </row>
    <row r="2224" spans="1:10" x14ac:dyDescent="0.25">
      <c r="A2224" t="s">
        <v>425</v>
      </c>
      <c r="B2224" s="1">
        <v>19650</v>
      </c>
      <c r="C2224">
        <v>24</v>
      </c>
      <c r="D2224" s="25" t="s">
        <v>2979</v>
      </c>
      <c r="E2224">
        <v>2.4</v>
      </c>
      <c r="F2224" s="1">
        <v>6542.61</v>
      </c>
      <c r="G2224">
        <v>0</v>
      </c>
      <c r="H2224" s="44">
        <f t="shared" si="34"/>
        <v>1</v>
      </c>
      <c r="I2224" s="1">
        <v>8.75</v>
      </c>
      <c r="J2224" s="25" t="s">
        <v>3170</v>
      </c>
    </row>
    <row r="2225" spans="1:10" x14ac:dyDescent="0.25">
      <c r="A2225" t="s">
        <v>2163</v>
      </c>
      <c r="B2225" s="1">
        <v>10500</v>
      </c>
      <c r="C2225">
        <v>24</v>
      </c>
      <c r="D2225" s="25" t="s">
        <v>2979</v>
      </c>
      <c r="E2225">
        <v>2.4</v>
      </c>
      <c r="F2225" s="1">
        <v>6528.2849999999999</v>
      </c>
      <c r="G2225">
        <v>38</v>
      </c>
      <c r="H2225" s="44">
        <f t="shared" si="34"/>
        <v>4</v>
      </c>
      <c r="I2225" s="1">
        <v>250</v>
      </c>
      <c r="J2225" s="25" t="s">
        <v>3171</v>
      </c>
    </row>
    <row r="2226" spans="1:10" x14ac:dyDescent="0.25">
      <c r="A2226" t="s">
        <v>541</v>
      </c>
      <c r="B2226" s="1">
        <v>30000</v>
      </c>
      <c r="C2226">
        <v>36</v>
      </c>
      <c r="D2226" s="25" t="s">
        <v>2979</v>
      </c>
      <c r="E2226">
        <v>2.4</v>
      </c>
      <c r="F2226" s="1">
        <v>6523.6500000000005</v>
      </c>
      <c r="G2226">
        <v>0</v>
      </c>
      <c r="H2226" s="44">
        <f t="shared" si="34"/>
        <v>1</v>
      </c>
      <c r="I2226" s="1">
        <v>2479.7999999999997</v>
      </c>
      <c r="J2226" s="25" t="s">
        <v>3172</v>
      </c>
    </row>
    <row r="2227" spans="1:10" x14ac:dyDescent="0.25">
      <c r="A2227" t="s">
        <v>2327</v>
      </c>
      <c r="B2227" s="1">
        <v>15000</v>
      </c>
      <c r="C2227">
        <v>24</v>
      </c>
      <c r="D2227" s="25" t="s">
        <v>2979</v>
      </c>
      <c r="E2227">
        <v>2.4</v>
      </c>
      <c r="F2227" s="1">
        <v>6512.3250000000007</v>
      </c>
      <c r="G2227">
        <v>0</v>
      </c>
      <c r="H2227" s="44">
        <f t="shared" si="34"/>
        <v>1</v>
      </c>
      <c r="I2227" s="1">
        <v>1000</v>
      </c>
      <c r="J2227" s="25" t="s">
        <v>3173</v>
      </c>
    </row>
    <row r="2228" spans="1:10" x14ac:dyDescent="0.25">
      <c r="A2228" t="s">
        <v>2411</v>
      </c>
      <c r="B2228" s="1">
        <v>15000</v>
      </c>
      <c r="C2228">
        <v>24</v>
      </c>
      <c r="D2228" s="25" t="s">
        <v>2979</v>
      </c>
      <c r="E2228">
        <v>2.4</v>
      </c>
      <c r="F2228" s="1">
        <v>6508.7249999999995</v>
      </c>
      <c r="G2228">
        <v>0</v>
      </c>
      <c r="H2228" s="44">
        <f t="shared" si="34"/>
        <v>1</v>
      </c>
      <c r="I2228" s="1">
        <v>1000</v>
      </c>
      <c r="J2228" s="25" t="s">
        <v>3174</v>
      </c>
    </row>
    <row r="2229" spans="1:10" x14ac:dyDescent="0.25">
      <c r="A2229" t="s">
        <v>1578</v>
      </c>
      <c r="B2229" s="1">
        <v>7500</v>
      </c>
      <c r="C2229">
        <v>24</v>
      </c>
      <c r="D2229" s="25" t="s">
        <v>2979</v>
      </c>
      <c r="E2229">
        <v>2.4</v>
      </c>
      <c r="F2229" s="1">
        <v>6497.8499999999995</v>
      </c>
      <c r="G2229">
        <v>0</v>
      </c>
      <c r="H2229" s="44">
        <f t="shared" si="34"/>
        <v>1</v>
      </c>
      <c r="I2229" s="1">
        <v>8.1499999999999986</v>
      </c>
      <c r="J2229" s="25" t="s">
        <v>3175</v>
      </c>
    </row>
    <row r="2230" spans="1:10" x14ac:dyDescent="0.25">
      <c r="A2230" t="s">
        <v>640</v>
      </c>
      <c r="B2230" s="1">
        <v>12000</v>
      </c>
      <c r="C2230">
        <v>24</v>
      </c>
      <c r="D2230" s="25" t="s">
        <v>2979</v>
      </c>
      <c r="E2230">
        <v>2.4</v>
      </c>
      <c r="F2230" s="1">
        <v>6496.0050000000001</v>
      </c>
      <c r="G2230">
        <v>15</v>
      </c>
      <c r="H2230" s="44">
        <f t="shared" si="34"/>
        <v>3</v>
      </c>
      <c r="I2230" s="1">
        <v>0</v>
      </c>
      <c r="J2230" s="25" t="s">
        <v>3176</v>
      </c>
    </row>
    <row r="2231" spans="1:10" x14ac:dyDescent="0.25">
      <c r="A2231" t="s">
        <v>930</v>
      </c>
      <c r="B2231" s="1">
        <v>22500</v>
      </c>
      <c r="C2231">
        <v>24</v>
      </c>
      <c r="D2231" s="25" t="s">
        <v>2979</v>
      </c>
      <c r="E2231">
        <v>2.4</v>
      </c>
      <c r="F2231" s="1">
        <v>6493.92</v>
      </c>
      <c r="G2231">
        <v>4</v>
      </c>
      <c r="H2231" s="44">
        <f t="shared" si="34"/>
        <v>2</v>
      </c>
      <c r="I2231" s="1">
        <v>0</v>
      </c>
      <c r="J2231" s="25" t="s">
        <v>3177</v>
      </c>
    </row>
    <row r="2232" spans="1:10" x14ac:dyDescent="0.25">
      <c r="A2232" t="s">
        <v>335</v>
      </c>
      <c r="B2232" s="1">
        <v>12000</v>
      </c>
      <c r="C2232">
        <v>24</v>
      </c>
      <c r="D2232" s="25" t="s">
        <v>2979</v>
      </c>
      <c r="E2232">
        <v>2.4</v>
      </c>
      <c r="F2232" s="1">
        <v>6490.89</v>
      </c>
      <c r="G2232">
        <v>1</v>
      </c>
      <c r="H2232" s="44">
        <f t="shared" si="34"/>
        <v>2</v>
      </c>
      <c r="I2232" s="1">
        <v>500</v>
      </c>
      <c r="J2232" s="25" t="s">
        <v>3178</v>
      </c>
    </row>
    <row r="2233" spans="1:10" x14ac:dyDescent="0.25">
      <c r="A2233" t="s">
        <v>777</v>
      </c>
      <c r="B2233" s="1">
        <v>10500</v>
      </c>
      <c r="C2233">
        <v>24</v>
      </c>
      <c r="D2233" s="25" t="s">
        <v>2979</v>
      </c>
      <c r="E2233">
        <v>2.4</v>
      </c>
      <c r="F2233" s="1">
        <v>6481.6649999999991</v>
      </c>
      <c r="G2233">
        <v>0</v>
      </c>
      <c r="H2233" s="44">
        <f t="shared" si="34"/>
        <v>1</v>
      </c>
      <c r="I2233" s="1">
        <v>250</v>
      </c>
      <c r="J2233" s="25" t="s">
        <v>3179</v>
      </c>
    </row>
    <row r="2234" spans="1:10" x14ac:dyDescent="0.25">
      <c r="A2234" t="s">
        <v>1833</v>
      </c>
      <c r="B2234" s="1">
        <v>12000</v>
      </c>
      <c r="C2234">
        <v>24</v>
      </c>
      <c r="D2234" s="25" t="s">
        <v>2979</v>
      </c>
      <c r="E2234">
        <v>2.4</v>
      </c>
      <c r="F2234" s="1">
        <v>6456.9600000000009</v>
      </c>
      <c r="G2234">
        <v>48</v>
      </c>
      <c r="H2234" s="44">
        <f t="shared" si="34"/>
        <v>4</v>
      </c>
      <c r="I2234" s="1">
        <v>0</v>
      </c>
      <c r="J2234" s="25" t="s">
        <v>3180</v>
      </c>
    </row>
    <row r="2235" spans="1:10" x14ac:dyDescent="0.25">
      <c r="A2235" t="s">
        <v>2445</v>
      </c>
      <c r="B2235" s="1">
        <v>17250</v>
      </c>
      <c r="C2235">
        <v>24</v>
      </c>
      <c r="D2235" s="25" t="s">
        <v>2979</v>
      </c>
      <c r="E2235">
        <v>2.4</v>
      </c>
      <c r="F2235" s="1">
        <v>6456.6900000000005</v>
      </c>
      <c r="G2235">
        <v>77</v>
      </c>
      <c r="H2235" s="44">
        <f t="shared" si="34"/>
        <v>5</v>
      </c>
      <c r="I2235" s="1">
        <v>2.0499999999999998</v>
      </c>
      <c r="J2235" s="25" t="s">
        <v>3181</v>
      </c>
    </row>
    <row r="2236" spans="1:10" x14ac:dyDescent="0.25">
      <c r="A2236" t="s">
        <v>618</v>
      </c>
      <c r="B2236" s="1">
        <v>12000</v>
      </c>
      <c r="C2236">
        <v>12</v>
      </c>
      <c r="D2236" s="25" t="s">
        <v>2979</v>
      </c>
      <c r="E2236">
        <v>2.4</v>
      </c>
      <c r="F2236" s="1">
        <v>6452.5499999999993</v>
      </c>
      <c r="G2236">
        <v>0</v>
      </c>
      <c r="H2236" s="44">
        <f t="shared" si="34"/>
        <v>1</v>
      </c>
      <c r="I2236" s="1">
        <v>500</v>
      </c>
      <c r="J2236" s="25" t="s">
        <v>3182</v>
      </c>
    </row>
    <row r="2237" spans="1:10" x14ac:dyDescent="0.25">
      <c r="A2237" t="s">
        <v>2316</v>
      </c>
      <c r="B2237" s="1">
        <v>10500</v>
      </c>
      <c r="C2237">
        <v>24</v>
      </c>
      <c r="D2237" s="25" t="s">
        <v>2979</v>
      </c>
      <c r="E2237">
        <v>2.4</v>
      </c>
      <c r="F2237" s="1">
        <v>6449.82</v>
      </c>
      <c r="G2237">
        <v>395</v>
      </c>
      <c r="H2237" s="44">
        <f t="shared" si="34"/>
        <v>8</v>
      </c>
      <c r="I2237" s="1">
        <v>0</v>
      </c>
      <c r="J2237" s="25" t="s">
        <v>3183</v>
      </c>
    </row>
    <row r="2238" spans="1:10" x14ac:dyDescent="0.25">
      <c r="A2238" t="s">
        <v>1366</v>
      </c>
      <c r="B2238" s="1">
        <v>7500</v>
      </c>
      <c r="C2238">
        <v>24</v>
      </c>
      <c r="D2238" s="25" t="s">
        <v>2979</v>
      </c>
      <c r="E2238">
        <v>2.4</v>
      </c>
      <c r="F2238" s="1">
        <v>6448.3050000000003</v>
      </c>
      <c r="G2238">
        <v>0</v>
      </c>
      <c r="H2238" s="44">
        <f t="shared" si="34"/>
        <v>1</v>
      </c>
      <c r="I2238" s="1">
        <v>0</v>
      </c>
      <c r="J2238" s="25" t="s">
        <v>3170</v>
      </c>
    </row>
    <row r="2239" spans="1:10" x14ac:dyDescent="0.25">
      <c r="A2239" t="s">
        <v>1345</v>
      </c>
      <c r="B2239" s="1">
        <v>10500</v>
      </c>
      <c r="C2239">
        <v>24</v>
      </c>
      <c r="D2239" s="25" t="s">
        <v>2979</v>
      </c>
      <c r="E2239">
        <v>2.4</v>
      </c>
      <c r="F2239" s="1">
        <v>6430.7249999999995</v>
      </c>
      <c r="G2239">
        <v>0</v>
      </c>
      <c r="H2239" s="44">
        <f t="shared" si="34"/>
        <v>1</v>
      </c>
      <c r="I2239" s="1">
        <v>250</v>
      </c>
      <c r="J2239" s="25" t="s">
        <v>3171</v>
      </c>
    </row>
    <row r="2240" spans="1:10" x14ac:dyDescent="0.25">
      <c r="A2240" t="s">
        <v>1223</v>
      </c>
      <c r="B2240" s="1">
        <v>13500</v>
      </c>
      <c r="C2240">
        <v>24</v>
      </c>
      <c r="D2240" s="25" t="s">
        <v>2979</v>
      </c>
      <c r="E2240">
        <v>2.4</v>
      </c>
      <c r="F2240" s="1">
        <v>6430.5450000000001</v>
      </c>
      <c r="G2240">
        <v>0</v>
      </c>
      <c r="H2240" s="44">
        <f t="shared" si="34"/>
        <v>1</v>
      </c>
      <c r="I2240" s="1">
        <v>750</v>
      </c>
      <c r="J2240" s="25" t="s">
        <v>3172</v>
      </c>
    </row>
    <row r="2241" spans="1:10" x14ac:dyDescent="0.25">
      <c r="A2241" t="s">
        <v>2493</v>
      </c>
      <c r="B2241" s="1">
        <v>7500</v>
      </c>
      <c r="C2241">
        <v>24</v>
      </c>
      <c r="D2241" s="25" t="s">
        <v>2979</v>
      </c>
      <c r="E2241">
        <v>2.4</v>
      </c>
      <c r="F2241" s="1">
        <v>6428.61</v>
      </c>
      <c r="G2241">
        <v>0</v>
      </c>
      <c r="H2241" s="44">
        <f t="shared" si="34"/>
        <v>1</v>
      </c>
      <c r="I2241" s="1">
        <v>80.8</v>
      </c>
      <c r="J2241" s="25" t="s">
        <v>3173</v>
      </c>
    </row>
    <row r="2242" spans="1:10" x14ac:dyDescent="0.25">
      <c r="A2242" t="s">
        <v>2188</v>
      </c>
      <c r="B2242" s="1">
        <v>9300</v>
      </c>
      <c r="C2242">
        <v>24</v>
      </c>
      <c r="D2242" s="25" t="s">
        <v>2979</v>
      </c>
      <c r="E2242">
        <v>2.4</v>
      </c>
      <c r="F2242" s="1">
        <v>6394.7999999999993</v>
      </c>
      <c r="G2242">
        <v>64</v>
      </c>
      <c r="H2242" s="44">
        <f t="shared" si="34"/>
        <v>5</v>
      </c>
      <c r="I2242" s="1">
        <v>50</v>
      </c>
      <c r="J2242" s="25" t="s">
        <v>3174</v>
      </c>
    </row>
    <row r="2243" spans="1:10" x14ac:dyDescent="0.25">
      <c r="A2243" t="s">
        <v>2621</v>
      </c>
      <c r="B2243" s="1">
        <v>15000</v>
      </c>
      <c r="C2243">
        <v>24</v>
      </c>
      <c r="D2243" s="25" t="s">
        <v>2979</v>
      </c>
      <c r="E2243">
        <v>2.4</v>
      </c>
      <c r="F2243" s="1">
        <v>6378.6749999999993</v>
      </c>
      <c r="G2243">
        <v>0</v>
      </c>
      <c r="H2243" s="44">
        <f t="shared" si="34"/>
        <v>1</v>
      </c>
      <c r="I2243" s="1">
        <v>1000</v>
      </c>
      <c r="J2243" s="25" t="s">
        <v>3175</v>
      </c>
    </row>
    <row r="2244" spans="1:10" x14ac:dyDescent="0.25">
      <c r="A2244" t="s">
        <v>2900</v>
      </c>
      <c r="B2244" s="1">
        <v>12000</v>
      </c>
      <c r="C2244">
        <v>24</v>
      </c>
      <c r="D2244" s="25" t="s">
        <v>2979</v>
      </c>
      <c r="E2244">
        <v>2.4</v>
      </c>
      <c r="F2244" s="1">
        <v>6371.76</v>
      </c>
      <c r="G2244">
        <v>0</v>
      </c>
      <c r="H2244" s="44">
        <f t="shared" si="34"/>
        <v>1</v>
      </c>
      <c r="I2244" s="1">
        <v>500.75</v>
      </c>
      <c r="J2244" s="25" t="s">
        <v>3176</v>
      </c>
    </row>
    <row r="2245" spans="1:10" x14ac:dyDescent="0.25">
      <c r="A2245" t="s">
        <v>1930</v>
      </c>
      <c r="B2245" s="1">
        <v>9000</v>
      </c>
      <c r="C2245">
        <v>24</v>
      </c>
      <c r="D2245" s="25" t="s">
        <v>2979</v>
      </c>
      <c r="E2245">
        <v>2.4</v>
      </c>
      <c r="F2245" s="1">
        <v>6371.34</v>
      </c>
      <c r="G2245">
        <v>73</v>
      </c>
      <c r="H2245" s="44">
        <f t="shared" si="34"/>
        <v>5</v>
      </c>
      <c r="I2245" s="1">
        <v>9.3999999999999986</v>
      </c>
      <c r="J2245" s="25" t="s">
        <v>3177</v>
      </c>
    </row>
    <row r="2246" spans="1:10" x14ac:dyDescent="0.25">
      <c r="A2246" t="s">
        <v>2759</v>
      </c>
      <c r="B2246" s="1">
        <v>11250</v>
      </c>
      <c r="C2246">
        <v>24</v>
      </c>
      <c r="D2246" s="25" t="s">
        <v>2979</v>
      </c>
      <c r="E2246">
        <v>2.4</v>
      </c>
      <c r="F2246" s="1">
        <v>6370.26</v>
      </c>
      <c r="G2246">
        <v>0</v>
      </c>
      <c r="H2246" s="44">
        <f t="shared" si="34"/>
        <v>1</v>
      </c>
      <c r="I2246" s="1">
        <v>376.82499999999999</v>
      </c>
      <c r="J2246" s="25" t="s">
        <v>3178</v>
      </c>
    </row>
    <row r="2247" spans="1:10" x14ac:dyDescent="0.25">
      <c r="A2247" t="s">
        <v>2894</v>
      </c>
      <c r="B2247" s="1">
        <v>11250</v>
      </c>
      <c r="C2247">
        <v>24</v>
      </c>
      <c r="D2247" s="25" t="s">
        <v>2979</v>
      </c>
      <c r="E2247">
        <v>2.4</v>
      </c>
      <c r="F2247" s="1">
        <v>6356.7000000000007</v>
      </c>
      <c r="G2247">
        <v>0</v>
      </c>
      <c r="H2247" s="44">
        <f t="shared" si="34"/>
        <v>1</v>
      </c>
      <c r="I2247" s="1">
        <v>478.7</v>
      </c>
      <c r="J2247" s="25" t="s">
        <v>3179</v>
      </c>
    </row>
    <row r="2248" spans="1:10" x14ac:dyDescent="0.25">
      <c r="A2248" t="s">
        <v>366</v>
      </c>
      <c r="B2248" s="1">
        <v>22500</v>
      </c>
      <c r="C2248">
        <v>24</v>
      </c>
      <c r="D2248" s="25" t="s">
        <v>2979</v>
      </c>
      <c r="E2248">
        <v>2.4</v>
      </c>
      <c r="F2248" s="1">
        <v>6353.9400000000005</v>
      </c>
      <c r="G2248">
        <v>33</v>
      </c>
      <c r="H2248" s="44">
        <f t="shared" si="34"/>
        <v>4</v>
      </c>
      <c r="I2248" s="1">
        <v>500</v>
      </c>
      <c r="J2248" s="25" t="s">
        <v>3180</v>
      </c>
    </row>
    <row r="2249" spans="1:10" x14ac:dyDescent="0.25">
      <c r="A2249" t="s">
        <v>2933</v>
      </c>
      <c r="B2249" s="1">
        <v>7500</v>
      </c>
      <c r="C2249">
        <v>24</v>
      </c>
      <c r="D2249" s="25" t="s">
        <v>2979</v>
      </c>
      <c r="E2249">
        <v>2.4</v>
      </c>
      <c r="F2249" s="1">
        <v>6352.14</v>
      </c>
      <c r="G2249">
        <v>0</v>
      </c>
      <c r="H2249" s="44">
        <f t="shared" si="34"/>
        <v>1</v>
      </c>
      <c r="I2249" s="1">
        <v>0.67500000000000004</v>
      </c>
      <c r="J2249" s="25" t="s">
        <v>3181</v>
      </c>
    </row>
    <row r="2250" spans="1:10" x14ac:dyDescent="0.25">
      <c r="A2250" t="s">
        <v>1471</v>
      </c>
      <c r="B2250" s="1">
        <v>15000</v>
      </c>
      <c r="C2250">
        <v>24</v>
      </c>
      <c r="D2250" s="25" t="s">
        <v>2979</v>
      </c>
      <c r="E2250">
        <v>2.4</v>
      </c>
      <c r="F2250" s="1">
        <v>6349.89</v>
      </c>
      <c r="G2250">
        <v>797</v>
      </c>
      <c r="H2250" s="44">
        <f t="shared" si="34"/>
        <v>8</v>
      </c>
      <c r="I2250" s="1">
        <v>0</v>
      </c>
      <c r="J2250" s="25" t="s">
        <v>3182</v>
      </c>
    </row>
    <row r="2251" spans="1:10" x14ac:dyDescent="0.25">
      <c r="A2251" t="s">
        <v>373</v>
      </c>
      <c r="B2251" s="1">
        <v>9750</v>
      </c>
      <c r="C2251">
        <v>6</v>
      </c>
      <c r="D2251" s="25" t="s">
        <v>2979</v>
      </c>
      <c r="E2251">
        <v>2.4</v>
      </c>
      <c r="F2251" s="1">
        <v>6347.16</v>
      </c>
      <c r="G2251">
        <v>6</v>
      </c>
      <c r="H2251" s="44">
        <f t="shared" si="34"/>
        <v>2</v>
      </c>
      <c r="I2251" s="1">
        <v>125</v>
      </c>
      <c r="J2251" s="25" t="s">
        <v>3183</v>
      </c>
    </row>
    <row r="2252" spans="1:10" x14ac:dyDescent="0.25">
      <c r="A2252" t="s">
        <v>1385</v>
      </c>
      <c r="B2252" s="1">
        <v>15000</v>
      </c>
      <c r="C2252">
        <v>24</v>
      </c>
      <c r="D2252" s="25" t="s">
        <v>2979</v>
      </c>
      <c r="E2252">
        <v>2.4</v>
      </c>
      <c r="F2252" s="1">
        <v>6344.2349999999997</v>
      </c>
      <c r="G2252">
        <v>0</v>
      </c>
      <c r="H2252" s="44">
        <f t="shared" si="34"/>
        <v>1</v>
      </c>
      <c r="I2252" s="1">
        <v>1000</v>
      </c>
      <c r="J2252" s="25" t="s">
        <v>3170</v>
      </c>
    </row>
    <row r="2253" spans="1:10" x14ac:dyDescent="0.25">
      <c r="A2253" t="s">
        <v>1924</v>
      </c>
      <c r="B2253" s="1">
        <v>7500</v>
      </c>
      <c r="C2253">
        <v>24</v>
      </c>
      <c r="D2253" s="25" t="s">
        <v>2979</v>
      </c>
      <c r="E2253">
        <v>2.4</v>
      </c>
      <c r="F2253" s="1">
        <v>6343.5450000000001</v>
      </c>
      <c r="G2253">
        <v>0</v>
      </c>
      <c r="H2253" s="44">
        <f t="shared" ref="H2253:H2316" si="35">VLOOKUP(G2253,$D$2:$F$9,3)</f>
        <v>1</v>
      </c>
      <c r="I2253" s="1">
        <v>0.89999999999999991</v>
      </c>
      <c r="J2253" s="25" t="s">
        <v>3171</v>
      </c>
    </row>
    <row r="2254" spans="1:10" x14ac:dyDescent="0.25">
      <c r="A2254" t="s">
        <v>2500</v>
      </c>
      <c r="B2254" s="1">
        <v>6900</v>
      </c>
      <c r="C2254">
        <v>24</v>
      </c>
      <c r="D2254" s="25" t="s">
        <v>2979</v>
      </c>
      <c r="E2254">
        <v>2.4</v>
      </c>
      <c r="F2254" s="1">
        <v>6323.0550000000003</v>
      </c>
      <c r="G2254">
        <v>33</v>
      </c>
      <c r="H2254" s="44">
        <f t="shared" si="35"/>
        <v>4</v>
      </c>
      <c r="I2254" s="1">
        <v>0</v>
      </c>
      <c r="J2254" s="25" t="s">
        <v>3172</v>
      </c>
    </row>
    <row r="2255" spans="1:10" x14ac:dyDescent="0.25">
      <c r="A2255" t="s">
        <v>2756</v>
      </c>
      <c r="B2255" s="1">
        <v>6750</v>
      </c>
      <c r="C2255">
        <v>18</v>
      </c>
      <c r="D2255" s="25" t="s">
        <v>2979</v>
      </c>
      <c r="E2255">
        <v>2.4</v>
      </c>
      <c r="F2255" s="1">
        <v>6321.36</v>
      </c>
      <c r="G2255">
        <v>0</v>
      </c>
      <c r="H2255" s="44">
        <f t="shared" si="35"/>
        <v>1</v>
      </c>
      <c r="I2255" s="1">
        <v>0</v>
      </c>
      <c r="J2255" s="25" t="s">
        <v>3173</v>
      </c>
    </row>
    <row r="2256" spans="1:10" x14ac:dyDescent="0.25">
      <c r="A2256" t="s">
        <v>357</v>
      </c>
      <c r="B2256" s="1">
        <v>7500</v>
      </c>
      <c r="C2256">
        <v>24</v>
      </c>
      <c r="D2256" s="25" t="s">
        <v>2979</v>
      </c>
      <c r="E2256">
        <v>2.4</v>
      </c>
      <c r="F2256" s="1">
        <v>6285.09</v>
      </c>
      <c r="G2256">
        <v>15</v>
      </c>
      <c r="H2256" s="44">
        <f t="shared" si="35"/>
        <v>3</v>
      </c>
      <c r="I2256" s="1">
        <v>0</v>
      </c>
      <c r="J2256" s="25" t="s">
        <v>3174</v>
      </c>
    </row>
    <row r="2257" spans="1:10" x14ac:dyDescent="0.25">
      <c r="A2257" t="s">
        <v>1767</v>
      </c>
      <c r="B2257" s="1">
        <v>33000</v>
      </c>
      <c r="C2257">
        <v>36</v>
      </c>
      <c r="D2257" s="25" t="s">
        <v>2979</v>
      </c>
      <c r="E2257">
        <v>2.4</v>
      </c>
      <c r="F2257" s="1">
        <v>6281.7899999999991</v>
      </c>
      <c r="G2257">
        <v>157</v>
      </c>
      <c r="H2257" s="44">
        <f t="shared" si="35"/>
        <v>7</v>
      </c>
      <c r="I2257" s="1">
        <v>0</v>
      </c>
      <c r="J2257" s="25" t="s">
        <v>3175</v>
      </c>
    </row>
    <row r="2258" spans="1:10" x14ac:dyDescent="0.25">
      <c r="A2258" t="s">
        <v>2083</v>
      </c>
      <c r="B2258" s="1">
        <v>8250</v>
      </c>
      <c r="C2258">
        <v>24</v>
      </c>
      <c r="D2258" s="25" t="s">
        <v>2979</v>
      </c>
      <c r="E2258">
        <v>2.4</v>
      </c>
      <c r="F2258" s="1">
        <v>6271.98</v>
      </c>
      <c r="G2258">
        <v>0</v>
      </c>
      <c r="H2258" s="44">
        <f t="shared" si="35"/>
        <v>1</v>
      </c>
      <c r="I2258" s="1">
        <v>1081.375</v>
      </c>
      <c r="J2258" s="25" t="s">
        <v>3176</v>
      </c>
    </row>
    <row r="2259" spans="1:10" x14ac:dyDescent="0.25">
      <c r="A2259" t="s">
        <v>2732</v>
      </c>
      <c r="B2259" s="1">
        <v>45000</v>
      </c>
      <c r="C2259">
        <v>36</v>
      </c>
      <c r="D2259" s="25" t="s">
        <v>2979</v>
      </c>
      <c r="E2259">
        <v>2.4</v>
      </c>
      <c r="F2259" s="1">
        <v>6249.87</v>
      </c>
      <c r="G2259">
        <v>0</v>
      </c>
      <c r="H2259" s="44">
        <f t="shared" si="35"/>
        <v>1</v>
      </c>
      <c r="I2259" s="1">
        <v>623.1</v>
      </c>
      <c r="J2259" s="25" t="s">
        <v>3177</v>
      </c>
    </row>
    <row r="2260" spans="1:10" x14ac:dyDescent="0.25">
      <c r="A2260" t="s">
        <v>661</v>
      </c>
      <c r="B2260" s="1">
        <v>7500</v>
      </c>
      <c r="C2260">
        <v>12</v>
      </c>
      <c r="D2260" s="25" t="s">
        <v>2979</v>
      </c>
      <c r="E2260">
        <v>2.4</v>
      </c>
      <c r="F2260" s="1">
        <v>6249.1049999999996</v>
      </c>
      <c r="G2260">
        <v>0</v>
      </c>
      <c r="H2260" s="44">
        <f t="shared" si="35"/>
        <v>1</v>
      </c>
      <c r="I2260" s="1">
        <v>0</v>
      </c>
      <c r="J2260" s="25" t="s">
        <v>3178</v>
      </c>
    </row>
    <row r="2261" spans="1:10" x14ac:dyDescent="0.25">
      <c r="A2261" t="s">
        <v>2729</v>
      </c>
      <c r="B2261" s="1">
        <v>15000</v>
      </c>
      <c r="C2261">
        <v>24</v>
      </c>
      <c r="D2261" s="25" t="s">
        <v>2979</v>
      </c>
      <c r="E2261">
        <v>2.4</v>
      </c>
      <c r="F2261" s="1">
        <v>6249.0300000000007</v>
      </c>
      <c r="G2261">
        <v>0</v>
      </c>
      <c r="H2261" s="44">
        <f t="shared" si="35"/>
        <v>1</v>
      </c>
      <c r="I2261" s="1">
        <v>650</v>
      </c>
      <c r="J2261" s="25" t="s">
        <v>3179</v>
      </c>
    </row>
    <row r="2262" spans="1:10" x14ac:dyDescent="0.25">
      <c r="A2262" t="s">
        <v>419</v>
      </c>
      <c r="B2262" s="1">
        <v>30000</v>
      </c>
      <c r="C2262">
        <v>24</v>
      </c>
      <c r="D2262" s="25" t="s">
        <v>2979</v>
      </c>
      <c r="E2262">
        <v>2.4</v>
      </c>
      <c r="F2262" s="1">
        <v>6248.6849999999995</v>
      </c>
      <c r="G2262">
        <v>0</v>
      </c>
      <c r="H2262" s="44">
        <f t="shared" si="35"/>
        <v>1</v>
      </c>
      <c r="I2262" s="1">
        <v>1375</v>
      </c>
      <c r="J2262" s="25" t="s">
        <v>3180</v>
      </c>
    </row>
    <row r="2263" spans="1:10" x14ac:dyDescent="0.25">
      <c r="A2263" t="s">
        <v>1724</v>
      </c>
      <c r="B2263" s="1">
        <v>15000</v>
      </c>
      <c r="C2263">
        <v>24</v>
      </c>
      <c r="D2263" s="25" t="s">
        <v>2979</v>
      </c>
      <c r="E2263">
        <v>2.4</v>
      </c>
      <c r="F2263" s="1">
        <v>6248.43</v>
      </c>
      <c r="G2263">
        <v>20</v>
      </c>
      <c r="H2263" s="44">
        <f t="shared" si="35"/>
        <v>3</v>
      </c>
      <c r="I2263" s="1">
        <v>560.5</v>
      </c>
      <c r="J2263" s="25" t="s">
        <v>3181</v>
      </c>
    </row>
    <row r="2264" spans="1:10" x14ac:dyDescent="0.25">
      <c r="A2264" t="s">
        <v>1072</v>
      </c>
      <c r="B2264" s="1">
        <v>15000</v>
      </c>
      <c r="C2264">
        <v>24</v>
      </c>
      <c r="D2264" s="25" t="s">
        <v>2979</v>
      </c>
      <c r="E2264">
        <v>2.4</v>
      </c>
      <c r="F2264" s="1">
        <v>6245.52</v>
      </c>
      <c r="G2264">
        <v>0</v>
      </c>
      <c r="H2264" s="44">
        <f t="shared" si="35"/>
        <v>1</v>
      </c>
      <c r="I2264" s="1">
        <v>1000</v>
      </c>
      <c r="J2264" s="25" t="s">
        <v>3182</v>
      </c>
    </row>
    <row r="2265" spans="1:10" x14ac:dyDescent="0.25">
      <c r="A2265" t="s">
        <v>1777</v>
      </c>
      <c r="B2265" s="1">
        <v>15000</v>
      </c>
      <c r="C2265">
        <v>24</v>
      </c>
      <c r="D2265" s="25" t="s">
        <v>2979</v>
      </c>
      <c r="E2265">
        <v>2.4</v>
      </c>
      <c r="F2265" s="1">
        <v>6243.6149999999998</v>
      </c>
      <c r="G2265">
        <v>0</v>
      </c>
      <c r="H2265" s="44">
        <f t="shared" si="35"/>
        <v>1</v>
      </c>
      <c r="I2265" s="1">
        <v>1000</v>
      </c>
      <c r="J2265" s="25" t="s">
        <v>3183</v>
      </c>
    </row>
    <row r="2266" spans="1:10" x14ac:dyDescent="0.25">
      <c r="A2266" t="s">
        <v>433</v>
      </c>
      <c r="B2266" s="1">
        <v>7500</v>
      </c>
      <c r="C2266">
        <v>18</v>
      </c>
      <c r="D2266" s="25" t="s">
        <v>2979</v>
      </c>
      <c r="E2266">
        <v>2.4</v>
      </c>
      <c r="F2266" s="1">
        <v>6243.0300000000007</v>
      </c>
      <c r="G2266">
        <v>0</v>
      </c>
      <c r="H2266" s="44">
        <f t="shared" si="35"/>
        <v>1</v>
      </c>
      <c r="I2266" s="1">
        <v>0</v>
      </c>
      <c r="J2266" s="25" t="s">
        <v>3182</v>
      </c>
    </row>
    <row r="2267" spans="1:10" x14ac:dyDescent="0.25">
      <c r="A2267" t="s">
        <v>2637</v>
      </c>
      <c r="B2267" s="1">
        <v>7200</v>
      </c>
      <c r="C2267">
        <v>12</v>
      </c>
      <c r="D2267" s="25" t="s">
        <v>2979</v>
      </c>
      <c r="E2267">
        <v>2.4</v>
      </c>
      <c r="F2267" s="1">
        <v>6240.9000000000005</v>
      </c>
      <c r="G2267">
        <v>0</v>
      </c>
      <c r="H2267" s="44">
        <f t="shared" si="35"/>
        <v>1</v>
      </c>
      <c r="I2267" s="1">
        <v>1500</v>
      </c>
      <c r="J2267" s="25" t="s">
        <v>3183</v>
      </c>
    </row>
    <row r="2268" spans="1:10" x14ac:dyDescent="0.25">
      <c r="A2268" t="s">
        <v>2854</v>
      </c>
      <c r="B2268" s="1">
        <v>15000</v>
      </c>
      <c r="C2268">
        <v>24</v>
      </c>
      <c r="D2268" s="25" t="s">
        <v>2979</v>
      </c>
      <c r="E2268">
        <v>2.4</v>
      </c>
      <c r="F2268" s="1">
        <v>6238.11</v>
      </c>
      <c r="G2268">
        <v>198</v>
      </c>
      <c r="H2268" s="44">
        <f t="shared" si="35"/>
        <v>8</v>
      </c>
      <c r="I2268" s="1">
        <v>750</v>
      </c>
      <c r="J2268" s="25" t="s">
        <v>3170</v>
      </c>
    </row>
    <row r="2269" spans="1:10" x14ac:dyDescent="0.25">
      <c r="A2269" t="s">
        <v>1221</v>
      </c>
      <c r="B2269" s="1">
        <v>15000</v>
      </c>
      <c r="C2269">
        <v>24</v>
      </c>
      <c r="D2269" s="25" t="s">
        <v>2979</v>
      </c>
      <c r="E2269">
        <v>2.4</v>
      </c>
      <c r="F2269" s="1">
        <v>6236.34</v>
      </c>
      <c r="G2269">
        <v>0</v>
      </c>
      <c r="H2269" s="44">
        <f t="shared" si="35"/>
        <v>1</v>
      </c>
      <c r="I2269" s="1">
        <v>1000</v>
      </c>
      <c r="J2269" s="25" t="s">
        <v>3171</v>
      </c>
    </row>
    <row r="2270" spans="1:10" x14ac:dyDescent="0.25">
      <c r="A2270" t="s">
        <v>2530</v>
      </c>
      <c r="B2270" s="1">
        <v>10050</v>
      </c>
      <c r="C2270">
        <v>24</v>
      </c>
      <c r="D2270" s="25" t="s">
        <v>2979</v>
      </c>
      <c r="E2270">
        <v>2.4</v>
      </c>
      <c r="F2270" s="1">
        <v>6225.7950000000001</v>
      </c>
      <c r="G2270">
        <v>290</v>
      </c>
      <c r="H2270" s="44">
        <f t="shared" si="35"/>
        <v>8</v>
      </c>
      <c r="I2270" s="1">
        <v>9.875</v>
      </c>
      <c r="J2270" s="25" t="s">
        <v>3172</v>
      </c>
    </row>
    <row r="2271" spans="1:10" x14ac:dyDescent="0.25">
      <c r="A2271" t="s">
        <v>1412</v>
      </c>
      <c r="B2271" s="1">
        <v>15000</v>
      </c>
      <c r="C2271">
        <v>24</v>
      </c>
      <c r="D2271" s="25" t="s">
        <v>2979</v>
      </c>
      <c r="E2271">
        <v>2.4</v>
      </c>
      <c r="F2271" s="1">
        <v>6214.5450000000001</v>
      </c>
      <c r="G2271">
        <v>0</v>
      </c>
      <c r="H2271" s="44">
        <f t="shared" si="35"/>
        <v>1</v>
      </c>
      <c r="I2271" s="1">
        <v>0</v>
      </c>
      <c r="J2271" s="25" t="s">
        <v>3173</v>
      </c>
    </row>
    <row r="2272" spans="1:10" x14ac:dyDescent="0.25">
      <c r="A2272" t="s">
        <v>895</v>
      </c>
      <c r="B2272" s="1">
        <v>15000</v>
      </c>
      <c r="C2272">
        <v>24</v>
      </c>
      <c r="D2272" s="25" t="s">
        <v>2979</v>
      </c>
      <c r="E2272">
        <v>2.4</v>
      </c>
      <c r="F2272" s="1">
        <v>6212.4000000000005</v>
      </c>
      <c r="G2272">
        <v>9</v>
      </c>
      <c r="H2272" s="44">
        <f t="shared" si="35"/>
        <v>3</v>
      </c>
      <c r="I2272" s="1">
        <v>50</v>
      </c>
      <c r="J2272" s="25" t="s">
        <v>3174</v>
      </c>
    </row>
    <row r="2273" spans="1:10" x14ac:dyDescent="0.25">
      <c r="A2273" t="s">
        <v>330</v>
      </c>
      <c r="B2273" s="1">
        <v>15000</v>
      </c>
      <c r="C2273">
        <v>24</v>
      </c>
      <c r="D2273" s="25" t="s">
        <v>2979</v>
      </c>
      <c r="E2273">
        <v>2.4</v>
      </c>
      <c r="F2273" s="1">
        <v>6212.0999999999995</v>
      </c>
      <c r="G2273">
        <v>0</v>
      </c>
      <c r="H2273" s="44">
        <f t="shared" si="35"/>
        <v>1</v>
      </c>
      <c r="I2273" s="1">
        <v>1000</v>
      </c>
      <c r="J2273" s="25" t="s">
        <v>3175</v>
      </c>
    </row>
    <row r="2274" spans="1:10" x14ac:dyDescent="0.25">
      <c r="A2274" t="s">
        <v>2561</v>
      </c>
      <c r="B2274" s="1">
        <v>7500</v>
      </c>
      <c r="C2274">
        <v>24</v>
      </c>
      <c r="D2274" s="25" t="s">
        <v>2979</v>
      </c>
      <c r="E2274">
        <v>2.4</v>
      </c>
      <c r="F2274" s="1">
        <v>6207.12</v>
      </c>
      <c r="G2274">
        <v>34</v>
      </c>
      <c r="H2274" s="44">
        <f t="shared" si="35"/>
        <v>4</v>
      </c>
      <c r="I2274" s="1">
        <v>105.125</v>
      </c>
      <c r="J2274" s="25" t="s">
        <v>3176</v>
      </c>
    </row>
    <row r="2275" spans="1:10" x14ac:dyDescent="0.25">
      <c r="A2275" t="s">
        <v>1870</v>
      </c>
      <c r="B2275" s="1">
        <v>9975</v>
      </c>
      <c r="C2275">
        <v>24</v>
      </c>
      <c r="D2275" s="25" t="s">
        <v>2979</v>
      </c>
      <c r="E2275">
        <v>2.4</v>
      </c>
      <c r="F2275" s="1">
        <v>6203.73</v>
      </c>
      <c r="G2275">
        <v>0</v>
      </c>
      <c r="H2275" s="44">
        <f t="shared" si="35"/>
        <v>1</v>
      </c>
      <c r="I2275" s="1">
        <v>162.5</v>
      </c>
      <c r="J2275" s="25" t="s">
        <v>3177</v>
      </c>
    </row>
    <row r="2276" spans="1:10" x14ac:dyDescent="0.25">
      <c r="A2276" t="s">
        <v>390</v>
      </c>
      <c r="B2276" s="1">
        <v>30000</v>
      </c>
      <c r="C2276">
        <v>24</v>
      </c>
      <c r="D2276" s="25" t="s">
        <v>2979</v>
      </c>
      <c r="E2276">
        <v>2.4</v>
      </c>
      <c r="F2276" s="1">
        <v>6196.7999999999993</v>
      </c>
      <c r="G2276">
        <v>21</v>
      </c>
      <c r="H2276" s="44">
        <f t="shared" si="35"/>
        <v>3</v>
      </c>
      <c r="I2276" s="1">
        <v>1312.5</v>
      </c>
      <c r="J2276" s="25" t="s">
        <v>3178</v>
      </c>
    </row>
    <row r="2277" spans="1:10" x14ac:dyDescent="0.25">
      <c r="A2277" t="s">
        <v>305</v>
      </c>
      <c r="B2277" s="1">
        <v>15000</v>
      </c>
      <c r="C2277">
        <v>24</v>
      </c>
      <c r="D2277" s="25" t="s">
        <v>2979</v>
      </c>
      <c r="E2277">
        <v>2.4</v>
      </c>
      <c r="F2277" s="1">
        <v>6193.7249999999995</v>
      </c>
      <c r="G2277">
        <v>0</v>
      </c>
      <c r="H2277" s="44">
        <f t="shared" si="35"/>
        <v>1</v>
      </c>
      <c r="I2277" s="1">
        <v>500</v>
      </c>
      <c r="J2277" s="25" t="s">
        <v>3179</v>
      </c>
    </row>
    <row r="2278" spans="1:10" x14ac:dyDescent="0.25">
      <c r="A2278" t="s">
        <v>289</v>
      </c>
      <c r="B2278" s="1">
        <v>7500</v>
      </c>
      <c r="C2278">
        <v>12</v>
      </c>
      <c r="D2278" s="25" t="s">
        <v>2979</v>
      </c>
      <c r="E2278">
        <v>2.4</v>
      </c>
      <c r="F2278" s="1">
        <v>6192.42</v>
      </c>
      <c r="G2278">
        <v>0</v>
      </c>
      <c r="H2278" s="44">
        <f t="shared" si="35"/>
        <v>1</v>
      </c>
      <c r="I2278" s="1">
        <v>0</v>
      </c>
      <c r="J2278" s="25" t="s">
        <v>3180</v>
      </c>
    </row>
    <row r="2279" spans="1:10" x14ac:dyDescent="0.25">
      <c r="A2279" t="s">
        <v>1544</v>
      </c>
      <c r="B2279" s="1">
        <v>16500</v>
      </c>
      <c r="C2279">
        <v>24</v>
      </c>
      <c r="D2279" s="25" t="s">
        <v>2979</v>
      </c>
      <c r="E2279">
        <v>2.4</v>
      </c>
      <c r="F2279" s="1">
        <v>6187.4549999999999</v>
      </c>
      <c r="G2279">
        <v>35</v>
      </c>
      <c r="H2279" s="44">
        <f t="shared" si="35"/>
        <v>4</v>
      </c>
      <c r="I2279" s="1">
        <v>0</v>
      </c>
      <c r="J2279" s="25" t="s">
        <v>3181</v>
      </c>
    </row>
    <row r="2280" spans="1:10" x14ac:dyDescent="0.25">
      <c r="A2280" t="s">
        <v>849</v>
      </c>
      <c r="B2280" s="1">
        <v>13500</v>
      </c>
      <c r="C2280">
        <v>24</v>
      </c>
      <c r="D2280" s="25" t="s">
        <v>2979</v>
      </c>
      <c r="E2280">
        <v>2.4</v>
      </c>
      <c r="F2280" s="1">
        <v>6186.7049999999999</v>
      </c>
      <c r="G2280">
        <v>161</v>
      </c>
      <c r="H2280" s="44">
        <f t="shared" si="35"/>
        <v>7</v>
      </c>
      <c r="I2280" s="1">
        <v>0</v>
      </c>
      <c r="J2280" s="25" t="s">
        <v>3182</v>
      </c>
    </row>
    <row r="2281" spans="1:10" x14ac:dyDescent="0.25">
      <c r="A2281" t="s">
        <v>2302</v>
      </c>
      <c r="B2281" s="1">
        <v>7500</v>
      </c>
      <c r="C2281">
        <v>24</v>
      </c>
      <c r="D2281" s="25" t="s">
        <v>2979</v>
      </c>
      <c r="E2281">
        <v>2.4</v>
      </c>
      <c r="F2281" s="1">
        <v>6184.17</v>
      </c>
      <c r="G2281">
        <v>21</v>
      </c>
      <c r="H2281" s="44">
        <f t="shared" si="35"/>
        <v>3</v>
      </c>
      <c r="I2281" s="1">
        <v>0</v>
      </c>
      <c r="J2281" s="25" t="s">
        <v>3183</v>
      </c>
    </row>
    <row r="2282" spans="1:10" x14ac:dyDescent="0.25">
      <c r="A2282" t="s">
        <v>1061</v>
      </c>
      <c r="B2282" s="1">
        <v>7500</v>
      </c>
      <c r="C2282">
        <v>12</v>
      </c>
      <c r="D2282" s="25" t="s">
        <v>2979</v>
      </c>
      <c r="E2282">
        <v>2.4</v>
      </c>
      <c r="F2282" s="1">
        <v>6177.63</v>
      </c>
      <c r="G2282">
        <v>4</v>
      </c>
      <c r="H2282" s="44">
        <f t="shared" si="35"/>
        <v>2</v>
      </c>
      <c r="I2282" s="1">
        <v>0</v>
      </c>
      <c r="J2282" s="25" t="s">
        <v>3176</v>
      </c>
    </row>
    <row r="2283" spans="1:10" x14ac:dyDescent="0.25">
      <c r="A2283" t="s">
        <v>877</v>
      </c>
      <c r="B2283" s="1">
        <v>22500</v>
      </c>
      <c r="C2283">
        <v>24</v>
      </c>
      <c r="D2283" s="25" t="s">
        <v>2979</v>
      </c>
      <c r="E2283">
        <v>2.4</v>
      </c>
      <c r="F2283" s="1">
        <v>6175.59</v>
      </c>
      <c r="G2283">
        <v>0</v>
      </c>
      <c r="H2283" s="44">
        <f t="shared" si="35"/>
        <v>1</v>
      </c>
      <c r="I2283" s="1">
        <v>2250</v>
      </c>
      <c r="J2283" s="25" t="s">
        <v>3177</v>
      </c>
    </row>
    <row r="2284" spans="1:10" x14ac:dyDescent="0.25">
      <c r="A2284" t="s">
        <v>13</v>
      </c>
      <c r="B2284" s="1">
        <v>7500</v>
      </c>
      <c r="C2284">
        <v>24</v>
      </c>
      <c r="D2284" s="25" t="s">
        <v>2979</v>
      </c>
      <c r="E2284">
        <v>2.4</v>
      </c>
      <c r="F2284" s="1">
        <v>6164.4000000000005</v>
      </c>
      <c r="G2284">
        <v>0</v>
      </c>
      <c r="H2284" s="44">
        <f t="shared" si="35"/>
        <v>1</v>
      </c>
      <c r="I2284" s="1">
        <v>2.3250000000000002</v>
      </c>
      <c r="J2284" s="25" t="s">
        <v>3178</v>
      </c>
    </row>
    <row r="2285" spans="1:10" x14ac:dyDescent="0.25">
      <c r="A2285" t="s">
        <v>2366</v>
      </c>
      <c r="B2285" s="1">
        <v>13500</v>
      </c>
      <c r="C2285">
        <v>24</v>
      </c>
      <c r="D2285" s="25" t="s">
        <v>2979</v>
      </c>
      <c r="E2285">
        <v>2.4</v>
      </c>
      <c r="F2285" s="1">
        <v>6161.3250000000007</v>
      </c>
      <c r="G2285">
        <v>0</v>
      </c>
      <c r="H2285" s="44">
        <f t="shared" si="35"/>
        <v>1</v>
      </c>
      <c r="I2285" s="1">
        <v>750</v>
      </c>
      <c r="J2285" s="25" t="s">
        <v>3179</v>
      </c>
    </row>
    <row r="2286" spans="1:10" x14ac:dyDescent="0.25">
      <c r="A2286" t="s">
        <v>2397</v>
      </c>
      <c r="B2286" s="1">
        <v>15000</v>
      </c>
      <c r="C2286">
        <v>24</v>
      </c>
      <c r="D2286" s="25" t="s">
        <v>2979</v>
      </c>
      <c r="E2286">
        <v>2.4</v>
      </c>
      <c r="F2286" s="1">
        <v>6156.7049999999999</v>
      </c>
      <c r="G2286">
        <v>75</v>
      </c>
      <c r="H2286" s="44">
        <f t="shared" si="35"/>
        <v>5</v>
      </c>
      <c r="I2286" s="1">
        <v>0</v>
      </c>
      <c r="J2286" s="25" t="s">
        <v>3180</v>
      </c>
    </row>
    <row r="2287" spans="1:10" x14ac:dyDescent="0.25">
      <c r="A2287" t="s">
        <v>1558</v>
      </c>
      <c r="B2287" s="1">
        <v>6150</v>
      </c>
      <c r="C2287">
        <v>12</v>
      </c>
      <c r="D2287" s="25" t="s">
        <v>2979</v>
      </c>
      <c r="E2287">
        <v>2.4</v>
      </c>
      <c r="F2287" s="1">
        <v>6150</v>
      </c>
      <c r="G2287">
        <v>0</v>
      </c>
      <c r="H2287" s="44">
        <f t="shared" si="35"/>
        <v>1</v>
      </c>
      <c r="I2287" s="1">
        <v>75.149999999999991</v>
      </c>
      <c r="J2287" s="25" t="s">
        <v>3181</v>
      </c>
    </row>
    <row r="2288" spans="1:10" x14ac:dyDescent="0.25">
      <c r="A2288" t="s">
        <v>2794</v>
      </c>
      <c r="B2288" s="1">
        <v>6150</v>
      </c>
      <c r="C2288">
        <v>24</v>
      </c>
      <c r="D2288" s="25" t="s">
        <v>2979</v>
      </c>
      <c r="E2288">
        <v>2.4</v>
      </c>
      <c r="F2288" s="1">
        <v>6150</v>
      </c>
      <c r="G2288">
        <v>0</v>
      </c>
      <c r="H2288" s="44">
        <f t="shared" si="35"/>
        <v>1</v>
      </c>
      <c r="I2288" s="1">
        <v>0</v>
      </c>
      <c r="J2288" s="25" t="s">
        <v>3182</v>
      </c>
    </row>
    <row r="2289" spans="1:10" x14ac:dyDescent="0.25">
      <c r="A2289" t="s">
        <v>338</v>
      </c>
      <c r="B2289" s="1">
        <v>6600</v>
      </c>
      <c r="C2289">
        <v>15</v>
      </c>
      <c r="D2289" s="25" t="s">
        <v>2979</v>
      </c>
      <c r="E2289">
        <v>2.4</v>
      </c>
      <c r="F2289" s="1">
        <v>6150</v>
      </c>
      <c r="G2289">
        <v>143</v>
      </c>
      <c r="H2289" s="44">
        <f t="shared" si="35"/>
        <v>7</v>
      </c>
      <c r="I2289" s="1">
        <v>0</v>
      </c>
      <c r="J2289" s="25" t="s">
        <v>3183</v>
      </c>
    </row>
    <row r="2290" spans="1:10" x14ac:dyDescent="0.25">
      <c r="A2290" t="s">
        <v>1869</v>
      </c>
      <c r="B2290" s="1">
        <v>7500</v>
      </c>
      <c r="C2290">
        <v>24</v>
      </c>
      <c r="D2290" s="25" t="s">
        <v>2979</v>
      </c>
      <c r="E2290">
        <v>2.4</v>
      </c>
      <c r="F2290" s="1">
        <v>6148.2899999999991</v>
      </c>
      <c r="G2290">
        <v>0</v>
      </c>
      <c r="H2290" s="44">
        <f t="shared" si="35"/>
        <v>1</v>
      </c>
      <c r="I2290" s="1">
        <v>1317</v>
      </c>
      <c r="J2290" s="25" t="s">
        <v>3170</v>
      </c>
    </row>
    <row r="2291" spans="1:10" x14ac:dyDescent="0.25">
      <c r="A2291" t="s">
        <v>985</v>
      </c>
      <c r="B2291" s="1">
        <v>30000</v>
      </c>
      <c r="C2291">
        <v>24</v>
      </c>
      <c r="D2291" s="25" t="s">
        <v>2979</v>
      </c>
      <c r="E2291">
        <v>2.4</v>
      </c>
      <c r="F2291" s="1">
        <v>6145.38</v>
      </c>
      <c r="G2291">
        <v>0</v>
      </c>
      <c r="H2291" s="44">
        <f t="shared" si="35"/>
        <v>1</v>
      </c>
      <c r="I2291" s="1">
        <v>1600</v>
      </c>
      <c r="J2291" s="25" t="s">
        <v>3171</v>
      </c>
    </row>
    <row r="2292" spans="1:10" x14ac:dyDescent="0.25">
      <c r="A2292" t="s">
        <v>492</v>
      </c>
      <c r="B2292" s="1">
        <v>6750</v>
      </c>
      <c r="C2292">
        <v>12</v>
      </c>
      <c r="D2292" s="25" t="s">
        <v>2979</v>
      </c>
      <c r="E2292">
        <v>2.4</v>
      </c>
      <c r="F2292" s="1">
        <v>6125.0249999999996</v>
      </c>
      <c r="G2292">
        <v>4</v>
      </c>
      <c r="H2292" s="44">
        <f t="shared" si="35"/>
        <v>2</v>
      </c>
      <c r="I2292" s="1">
        <v>0</v>
      </c>
      <c r="J2292" s="25" t="s">
        <v>3172</v>
      </c>
    </row>
    <row r="2293" spans="1:10" x14ac:dyDescent="0.25">
      <c r="A2293" t="s">
        <v>1392</v>
      </c>
      <c r="B2293" s="1">
        <v>15000</v>
      </c>
      <c r="C2293">
        <v>24</v>
      </c>
      <c r="D2293" s="25" t="s">
        <v>2979</v>
      </c>
      <c r="E2293">
        <v>2.4</v>
      </c>
      <c r="F2293" s="1">
        <v>6121.2449999999999</v>
      </c>
      <c r="G2293">
        <v>0</v>
      </c>
      <c r="H2293" s="44">
        <f t="shared" si="35"/>
        <v>1</v>
      </c>
      <c r="I2293" s="1">
        <v>1000</v>
      </c>
      <c r="J2293" s="25" t="s">
        <v>3173</v>
      </c>
    </row>
    <row r="2294" spans="1:10" x14ac:dyDescent="0.25">
      <c r="A2294" t="s">
        <v>1619</v>
      </c>
      <c r="B2294" s="1">
        <v>6750</v>
      </c>
      <c r="C2294">
        <v>12</v>
      </c>
      <c r="D2294" s="25" t="s">
        <v>2979</v>
      </c>
      <c r="E2294">
        <v>2.4</v>
      </c>
      <c r="F2294" s="1">
        <v>6119.9400000000005</v>
      </c>
      <c r="G2294">
        <v>0</v>
      </c>
      <c r="H2294" s="44">
        <f t="shared" si="35"/>
        <v>1</v>
      </c>
      <c r="I2294" s="1">
        <v>0</v>
      </c>
      <c r="J2294" s="25" t="s">
        <v>3174</v>
      </c>
    </row>
    <row r="2295" spans="1:10" x14ac:dyDescent="0.25">
      <c r="A2295" t="s">
        <v>1661</v>
      </c>
      <c r="B2295" s="1">
        <v>18000</v>
      </c>
      <c r="C2295">
        <v>24</v>
      </c>
      <c r="D2295" s="25" t="s">
        <v>2979</v>
      </c>
      <c r="E2295">
        <v>2.4</v>
      </c>
      <c r="F2295" s="1">
        <v>6119.835</v>
      </c>
      <c r="G2295">
        <v>0</v>
      </c>
      <c r="H2295" s="44">
        <f t="shared" si="35"/>
        <v>1</v>
      </c>
      <c r="I2295" s="1">
        <v>1677.6</v>
      </c>
      <c r="J2295" s="25" t="s">
        <v>3175</v>
      </c>
    </row>
    <row r="2296" spans="1:10" x14ac:dyDescent="0.25">
      <c r="A2296" t="s">
        <v>2548</v>
      </c>
      <c r="B2296" s="1">
        <v>7500</v>
      </c>
      <c r="C2296">
        <v>12</v>
      </c>
      <c r="D2296" s="25" t="s">
        <v>2979</v>
      </c>
      <c r="E2296">
        <v>2.4</v>
      </c>
      <c r="F2296" s="1">
        <v>6115.6949999999997</v>
      </c>
      <c r="G2296">
        <v>0</v>
      </c>
      <c r="H2296" s="44">
        <f t="shared" si="35"/>
        <v>1</v>
      </c>
      <c r="I2296" s="1">
        <v>0.1</v>
      </c>
      <c r="J2296" s="25" t="s">
        <v>3176</v>
      </c>
    </row>
    <row r="2297" spans="1:10" x14ac:dyDescent="0.25">
      <c r="A2297" t="s">
        <v>1446</v>
      </c>
      <c r="B2297" s="1">
        <v>15000</v>
      </c>
      <c r="C2297">
        <v>24</v>
      </c>
      <c r="D2297" s="25" t="s">
        <v>2979</v>
      </c>
      <c r="E2297">
        <v>2.4</v>
      </c>
      <c r="F2297" s="1">
        <v>6115.665</v>
      </c>
      <c r="G2297">
        <v>336</v>
      </c>
      <c r="H2297" s="44">
        <f t="shared" si="35"/>
        <v>8</v>
      </c>
      <c r="I2297" s="1">
        <v>0</v>
      </c>
      <c r="J2297" s="25" t="s">
        <v>3177</v>
      </c>
    </row>
    <row r="2298" spans="1:10" x14ac:dyDescent="0.25">
      <c r="A2298" t="s">
        <v>1143</v>
      </c>
      <c r="B2298" s="1">
        <v>15000</v>
      </c>
      <c r="C2298">
        <v>24</v>
      </c>
      <c r="D2298" s="25" t="s">
        <v>2979</v>
      </c>
      <c r="E2298">
        <v>2.4</v>
      </c>
      <c r="F2298" s="1">
        <v>6105.3450000000003</v>
      </c>
      <c r="G2298">
        <v>463</v>
      </c>
      <c r="H2298" s="44">
        <f t="shared" si="35"/>
        <v>8</v>
      </c>
      <c r="I2298" s="1">
        <v>270</v>
      </c>
      <c r="J2298" s="25" t="s">
        <v>3178</v>
      </c>
    </row>
    <row r="2299" spans="1:10" x14ac:dyDescent="0.25">
      <c r="A2299" t="s">
        <v>260</v>
      </c>
      <c r="B2299" s="1">
        <v>9000</v>
      </c>
      <c r="C2299">
        <v>24</v>
      </c>
      <c r="D2299" s="25" t="s">
        <v>2979</v>
      </c>
      <c r="E2299">
        <v>2.4</v>
      </c>
      <c r="F2299" s="1">
        <v>6100.17</v>
      </c>
      <c r="G2299">
        <v>0</v>
      </c>
      <c r="H2299" s="44">
        <f t="shared" si="35"/>
        <v>1</v>
      </c>
      <c r="I2299" s="1">
        <v>0</v>
      </c>
      <c r="J2299" s="25" t="s">
        <v>3179</v>
      </c>
    </row>
    <row r="2300" spans="1:10" x14ac:dyDescent="0.25">
      <c r="A2300" t="s">
        <v>886</v>
      </c>
      <c r="B2300" s="1">
        <v>7500</v>
      </c>
      <c r="C2300">
        <v>24</v>
      </c>
      <c r="D2300" s="25" t="s">
        <v>2979</v>
      </c>
      <c r="E2300">
        <v>2.4</v>
      </c>
      <c r="F2300" s="1">
        <v>6093.7950000000001</v>
      </c>
      <c r="G2300">
        <v>15</v>
      </c>
      <c r="H2300" s="44">
        <f t="shared" si="35"/>
        <v>3</v>
      </c>
      <c r="I2300" s="1">
        <v>0</v>
      </c>
      <c r="J2300" s="25" t="s">
        <v>3180</v>
      </c>
    </row>
    <row r="2301" spans="1:10" x14ac:dyDescent="0.25">
      <c r="A2301" t="s">
        <v>1353</v>
      </c>
      <c r="B2301" s="1">
        <v>30000</v>
      </c>
      <c r="C2301">
        <v>36</v>
      </c>
      <c r="D2301" s="25" t="s">
        <v>2979</v>
      </c>
      <c r="E2301">
        <v>2.4</v>
      </c>
      <c r="F2301" s="1">
        <v>6093.7349999999997</v>
      </c>
      <c r="G2301">
        <v>414</v>
      </c>
      <c r="H2301" s="44">
        <f t="shared" si="35"/>
        <v>8</v>
      </c>
      <c r="I2301" s="1">
        <v>0</v>
      </c>
      <c r="J2301" s="25" t="s">
        <v>3181</v>
      </c>
    </row>
    <row r="2302" spans="1:10" x14ac:dyDescent="0.25">
      <c r="A2302" t="s">
        <v>2254</v>
      </c>
      <c r="B2302" s="1">
        <v>15000</v>
      </c>
      <c r="C2302">
        <v>24</v>
      </c>
      <c r="D2302" s="25" t="s">
        <v>2979</v>
      </c>
      <c r="E2302">
        <v>2.4</v>
      </c>
      <c r="F2302" s="1">
        <v>6093.1949999999997</v>
      </c>
      <c r="G2302">
        <v>0</v>
      </c>
      <c r="H2302" s="44">
        <f t="shared" si="35"/>
        <v>1</v>
      </c>
      <c r="I2302" s="1">
        <v>1000</v>
      </c>
      <c r="J2302" s="25" t="s">
        <v>3182</v>
      </c>
    </row>
    <row r="2303" spans="1:10" x14ac:dyDescent="0.25">
      <c r="A2303" t="s">
        <v>2703</v>
      </c>
      <c r="B2303" s="1">
        <v>30000</v>
      </c>
      <c r="C2303">
        <v>24</v>
      </c>
      <c r="D2303" s="25" t="s">
        <v>2979</v>
      </c>
      <c r="E2303">
        <v>2.4</v>
      </c>
      <c r="F2303" s="1">
        <v>6086.79</v>
      </c>
      <c r="G2303">
        <v>0</v>
      </c>
      <c r="H2303" s="44">
        <f t="shared" si="35"/>
        <v>1</v>
      </c>
      <c r="I2303" s="1">
        <v>3500</v>
      </c>
      <c r="J2303" s="25" t="s">
        <v>3183</v>
      </c>
    </row>
    <row r="2304" spans="1:10" x14ac:dyDescent="0.25">
      <c r="A2304" t="s">
        <v>1084</v>
      </c>
      <c r="B2304" s="1">
        <v>15000</v>
      </c>
      <c r="C2304">
        <v>24</v>
      </c>
      <c r="D2304" s="25" t="s">
        <v>2979</v>
      </c>
      <c r="E2304">
        <v>2.4</v>
      </c>
      <c r="F2304" s="1">
        <v>6083.8050000000003</v>
      </c>
      <c r="G2304">
        <v>0</v>
      </c>
      <c r="H2304" s="44">
        <f t="shared" si="35"/>
        <v>1</v>
      </c>
      <c r="I2304" s="1">
        <v>0</v>
      </c>
      <c r="J2304" s="25" t="s">
        <v>3170</v>
      </c>
    </row>
    <row r="2305" spans="1:10" x14ac:dyDescent="0.25">
      <c r="A2305" t="s">
        <v>533</v>
      </c>
      <c r="B2305" s="1">
        <v>9750</v>
      </c>
      <c r="C2305">
        <v>24</v>
      </c>
      <c r="D2305" s="25" t="s">
        <v>2979</v>
      </c>
      <c r="E2305">
        <v>2.4</v>
      </c>
      <c r="F2305" s="1">
        <v>6079.8450000000003</v>
      </c>
      <c r="G2305">
        <v>2</v>
      </c>
      <c r="H2305" s="44">
        <f t="shared" si="35"/>
        <v>2</v>
      </c>
      <c r="I2305" s="1">
        <v>0</v>
      </c>
      <c r="J2305" s="25" t="s">
        <v>3171</v>
      </c>
    </row>
    <row r="2306" spans="1:10" x14ac:dyDescent="0.25">
      <c r="A2306" t="s">
        <v>1909</v>
      </c>
      <c r="B2306" s="1">
        <v>9000</v>
      </c>
      <c r="C2306">
        <v>10</v>
      </c>
      <c r="D2306" s="25" t="s">
        <v>2979</v>
      </c>
      <c r="E2306">
        <v>2.4</v>
      </c>
      <c r="F2306" s="1">
        <v>6067.4849999999997</v>
      </c>
      <c r="G2306">
        <v>0</v>
      </c>
      <c r="H2306" s="44">
        <f t="shared" si="35"/>
        <v>1</v>
      </c>
      <c r="I2306" s="1">
        <v>0</v>
      </c>
      <c r="J2306" s="25" t="s">
        <v>3172</v>
      </c>
    </row>
    <row r="2307" spans="1:10" x14ac:dyDescent="0.25">
      <c r="A2307" t="s">
        <v>2786</v>
      </c>
      <c r="B2307" s="1">
        <v>7500</v>
      </c>
      <c r="C2307">
        <v>24</v>
      </c>
      <c r="D2307" s="25" t="s">
        <v>2979</v>
      </c>
      <c r="E2307">
        <v>2.4</v>
      </c>
      <c r="F2307" s="1">
        <v>6064.9349999999995</v>
      </c>
      <c r="G2307">
        <v>0</v>
      </c>
      <c r="H2307" s="44">
        <f t="shared" si="35"/>
        <v>1</v>
      </c>
      <c r="I2307" s="1">
        <v>0</v>
      </c>
      <c r="J2307" s="25" t="s">
        <v>3173</v>
      </c>
    </row>
    <row r="2308" spans="1:10" x14ac:dyDescent="0.25">
      <c r="A2308" t="s">
        <v>418</v>
      </c>
      <c r="B2308" s="1">
        <v>7500</v>
      </c>
      <c r="C2308">
        <v>24</v>
      </c>
      <c r="D2308" s="25" t="s">
        <v>2979</v>
      </c>
      <c r="E2308">
        <v>2.4</v>
      </c>
      <c r="F2308" s="1">
        <v>6055.6050000000005</v>
      </c>
      <c r="G2308">
        <v>0</v>
      </c>
      <c r="H2308" s="44">
        <f t="shared" si="35"/>
        <v>1</v>
      </c>
      <c r="I2308" s="1">
        <v>0</v>
      </c>
      <c r="J2308" s="25" t="s">
        <v>3174</v>
      </c>
    </row>
    <row r="2309" spans="1:10" x14ac:dyDescent="0.25">
      <c r="A2309" t="s">
        <v>814</v>
      </c>
      <c r="B2309" s="1">
        <v>15000</v>
      </c>
      <c r="C2309">
        <v>24</v>
      </c>
      <c r="D2309" s="25" t="s">
        <v>2979</v>
      </c>
      <c r="E2309">
        <v>2.4</v>
      </c>
      <c r="F2309" s="1">
        <v>6049.0950000000003</v>
      </c>
      <c r="G2309">
        <v>671</v>
      </c>
      <c r="H2309" s="44">
        <f t="shared" si="35"/>
        <v>8</v>
      </c>
      <c r="I2309" s="1">
        <v>0</v>
      </c>
      <c r="J2309" s="25" t="s">
        <v>3175</v>
      </c>
    </row>
    <row r="2310" spans="1:10" x14ac:dyDescent="0.25">
      <c r="A2310" t="s">
        <v>1692</v>
      </c>
      <c r="B2310" s="1">
        <v>23250</v>
      </c>
      <c r="C2310">
        <v>24</v>
      </c>
      <c r="D2310" s="25" t="s">
        <v>2979</v>
      </c>
      <c r="E2310">
        <v>2.4</v>
      </c>
      <c r="F2310" s="1">
        <v>6047.415</v>
      </c>
      <c r="G2310">
        <v>0</v>
      </c>
      <c r="H2310" s="44">
        <f t="shared" si="35"/>
        <v>1</v>
      </c>
      <c r="I2310" s="1">
        <v>1362.5</v>
      </c>
      <c r="J2310" s="25" t="s">
        <v>3176</v>
      </c>
    </row>
    <row r="2311" spans="1:10" x14ac:dyDescent="0.25">
      <c r="A2311" t="s">
        <v>2793</v>
      </c>
      <c r="B2311" s="1">
        <v>6300</v>
      </c>
      <c r="C2311">
        <v>24</v>
      </c>
      <c r="D2311" s="25" t="s">
        <v>2979</v>
      </c>
      <c r="E2311">
        <v>2.4</v>
      </c>
      <c r="F2311" s="1">
        <v>6034.86</v>
      </c>
      <c r="G2311">
        <v>0</v>
      </c>
      <c r="H2311" s="44">
        <f t="shared" si="35"/>
        <v>1</v>
      </c>
      <c r="I2311" s="1">
        <v>0</v>
      </c>
      <c r="J2311" s="25" t="s">
        <v>3177</v>
      </c>
    </row>
    <row r="2312" spans="1:10" x14ac:dyDescent="0.25">
      <c r="A2312" t="s">
        <v>1673</v>
      </c>
      <c r="B2312" s="1">
        <v>12750</v>
      </c>
      <c r="C2312">
        <v>24</v>
      </c>
      <c r="D2312" s="25" t="s">
        <v>2979</v>
      </c>
      <c r="E2312">
        <v>2.4</v>
      </c>
      <c r="F2312" s="1">
        <v>6024.87</v>
      </c>
      <c r="G2312">
        <v>0</v>
      </c>
      <c r="H2312" s="44">
        <f t="shared" si="35"/>
        <v>1</v>
      </c>
      <c r="I2312" s="1">
        <v>1098.8249999999998</v>
      </c>
      <c r="J2312" s="25" t="s">
        <v>3178</v>
      </c>
    </row>
    <row r="2313" spans="1:10" x14ac:dyDescent="0.25">
      <c r="A2313" t="s">
        <v>1355</v>
      </c>
      <c r="B2313" s="1">
        <v>15000</v>
      </c>
      <c r="C2313">
        <v>24</v>
      </c>
      <c r="D2313" s="25" t="s">
        <v>2979</v>
      </c>
      <c r="E2313">
        <v>2.4</v>
      </c>
      <c r="F2313" s="1">
        <v>6006.2550000000001</v>
      </c>
      <c r="G2313">
        <v>12</v>
      </c>
      <c r="H2313" s="44">
        <f t="shared" si="35"/>
        <v>3</v>
      </c>
      <c r="I2313" s="1">
        <v>112.5</v>
      </c>
      <c r="J2313" s="25" t="s">
        <v>3179</v>
      </c>
    </row>
    <row r="2314" spans="1:10" x14ac:dyDescent="0.25">
      <c r="A2314" t="s">
        <v>1641</v>
      </c>
      <c r="B2314" s="1">
        <v>22500</v>
      </c>
      <c r="C2314">
        <v>24</v>
      </c>
      <c r="D2314" s="25" t="s">
        <v>2979</v>
      </c>
      <c r="E2314">
        <v>2.4</v>
      </c>
      <c r="F2314" s="1">
        <v>6000.0599999999995</v>
      </c>
      <c r="G2314">
        <v>0</v>
      </c>
      <c r="H2314" s="44">
        <f t="shared" si="35"/>
        <v>1</v>
      </c>
      <c r="I2314" s="1">
        <v>3750</v>
      </c>
      <c r="J2314" s="25" t="s">
        <v>3180</v>
      </c>
    </row>
    <row r="2315" spans="1:10" x14ac:dyDescent="0.25">
      <c r="A2315" t="s">
        <v>1561</v>
      </c>
      <c r="B2315" s="1">
        <v>6000</v>
      </c>
      <c r="C2315">
        <v>12</v>
      </c>
      <c r="D2315" s="25" t="s">
        <v>2979</v>
      </c>
      <c r="E2315">
        <v>2.4</v>
      </c>
      <c r="F2315" s="1">
        <v>6000</v>
      </c>
      <c r="G2315">
        <v>0</v>
      </c>
      <c r="H2315" s="44">
        <f t="shared" si="35"/>
        <v>1</v>
      </c>
      <c r="I2315" s="1">
        <v>0</v>
      </c>
      <c r="J2315" s="25" t="s">
        <v>3181</v>
      </c>
    </row>
    <row r="2316" spans="1:10" x14ac:dyDescent="0.25">
      <c r="A2316" t="s">
        <v>142</v>
      </c>
      <c r="B2316" s="1">
        <v>9000</v>
      </c>
      <c r="C2316">
        <v>12</v>
      </c>
      <c r="D2316" s="25" t="s">
        <v>2979</v>
      </c>
      <c r="E2316">
        <v>2.4</v>
      </c>
      <c r="F2316" s="1">
        <v>5999.9249999999993</v>
      </c>
      <c r="G2316">
        <v>17</v>
      </c>
      <c r="H2316" s="44">
        <f t="shared" si="35"/>
        <v>3</v>
      </c>
      <c r="I2316" s="1">
        <v>0</v>
      </c>
      <c r="J2316" s="25" t="s">
        <v>3182</v>
      </c>
    </row>
    <row r="2317" spans="1:10" x14ac:dyDescent="0.25">
      <c r="A2317" t="s">
        <v>1463</v>
      </c>
      <c r="B2317" s="1">
        <v>15000</v>
      </c>
      <c r="C2317">
        <v>24</v>
      </c>
      <c r="D2317" s="25" t="s">
        <v>2979</v>
      </c>
      <c r="E2317">
        <v>2.4</v>
      </c>
      <c r="F2317" s="1">
        <v>5997.03</v>
      </c>
      <c r="G2317">
        <v>201</v>
      </c>
      <c r="H2317" s="44">
        <f t="shared" ref="H2317:H2380" si="36">VLOOKUP(G2317,$D$2:$F$9,3)</f>
        <v>8</v>
      </c>
      <c r="I2317" s="1">
        <v>0</v>
      </c>
      <c r="J2317" s="25" t="s">
        <v>3183</v>
      </c>
    </row>
    <row r="2318" spans="1:10" x14ac:dyDescent="0.25">
      <c r="A2318" t="s">
        <v>2572</v>
      </c>
      <c r="B2318" s="1">
        <v>9000</v>
      </c>
      <c r="C2318">
        <v>24</v>
      </c>
      <c r="D2318" s="25" t="s">
        <v>2979</v>
      </c>
      <c r="E2318">
        <v>2.4</v>
      </c>
      <c r="F2318" s="1">
        <v>5987.3550000000005</v>
      </c>
      <c r="G2318">
        <v>0</v>
      </c>
      <c r="H2318" s="44">
        <f t="shared" si="36"/>
        <v>1</v>
      </c>
      <c r="I2318" s="1">
        <v>0</v>
      </c>
      <c r="J2318" s="25" t="s">
        <v>3170</v>
      </c>
    </row>
    <row r="2319" spans="1:10" x14ac:dyDescent="0.25">
      <c r="A2319" t="s">
        <v>2424</v>
      </c>
      <c r="B2319" s="1">
        <v>18000</v>
      </c>
      <c r="C2319">
        <v>24</v>
      </c>
      <c r="D2319" s="25" t="s">
        <v>2979</v>
      </c>
      <c r="E2319">
        <v>2.4</v>
      </c>
      <c r="F2319" s="1">
        <v>5984.9400000000005</v>
      </c>
      <c r="G2319">
        <v>11</v>
      </c>
      <c r="H2319" s="44">
        <f t="shared" si="36"/>
        <v>3</v>
      </c>
      <c r="I2319" s="1">
        <v>35</v>
      </c>
      <c r="J2319" s="25" t="s">
        <v>3171</v>
      </c>
    </row>
    <row r="2320" spans="1:10" x14ac:dyDescent="0.25">
      <c r="A2320" t="s">
        <v>1716</v>
      </c>
      <c r="B2320" s="1">
        <v>15000</v>
      </c>
      <c r="C2320">
        <v>24</v>
      </c>
      <c r="D2320" s="25" t="s">
        <v>2979</v>
      </c>
      <c r="E2320">
        <v>2.4</v>
      </c>
      <c r="F2320" s="1">
        <v>5984.625</v>
      </c>
      <c r="G2320">
        <v>42</v>
      </c>
      <c r="H2320" s="44">
        <f t="shared" si="36"/>
        <v>4</v>
      </c>
      <c r="I2320" s="1">
        <v>22.5</v>
      </c>
      <c r="J2320" s="25" t="s">
        <v>3172</v>
      </c>
    </row>
    <row r="2321" spans="1:10" x14ac:dyDescent="0.25">
      <c r="A2321" t="s">
        <v>23</v>
      </c>
      <c r="B2321" s="1">
        <v>9000</v>
      </c>
      <c r="C2321">
        <v>24</v>
      </c>
      <c r="D2321" s="25" t="s">
        <v>2979</v>
      </c>
      <c r="E2321">
        <v>2.4</v>
      </c>
      <c r="F2321" s="1">
        <v>5982.93</v>
      </c>
      <c r="G2321">
        <v>0</v>
      </c>
      <c r="H2321" s="44">
        <f t="shared" si="36"/>
        <v>1</v>
      </c>
      <c r="I2321" s="1">
        <v>0</v>
      </c>
      <c r="J2321" s="25" t="s">
        <v>3173</v>
      </c>
    </row>
    <row r="2322" spans="1:10" x14ac:dyDescent="0.25">
      <c r="A2322" t="s">
        <v>1297</v>
      </c>
      <c r="B2322" s="1">
        <v>9000</v>
      </c>
      <c r="C2322">
        <v>12</v>
      </c>
      <c r="D2322" s="25" t="s">
        <v>2979</v>
      </c>
      <c r="E2322">
        <v>2.4</v>
      </c>
      <c r="F2322" s="1">
        <v>5979.8099999999995</v>
      </c>
      <c r="G2322">
        <v>0</v>
      </c>
      <c r="H2322" s="44">
        <f t="shared" si="36"/>
        <v>1</v>
      </c>
      <c r="I2322" s="1">
        <v>0</v>
      </c>
      <c r="J2322" s="25" t="s">
        <v>3174</v>
      </c>
    </row>
    <row r="2323" spans="1:10" x14ac:dyDescent="0.25">
      <c r="A2323" t="s">
        <v>1026</v>
      </c>
      <c r="B2323" s="1">
        <v>15000</v>
      </c>
      <c r="C2323">
        <v>24</v>
      </c>
      <c r="D2323" s="25" t="s">
        <v>2979</v>
      </c>
      <c r="E2323">
        <v>2.4</v>
      </c>
      <c r="F2323" s="1">
        <v>5973.9</v>
      </c>
      <c r="G2323">
        <v>0</v>
      </c>
      <c r="H2323" s="44">
        <f t="shared" si="36"/>
        <v>1</v>
      </c>
      <c r="I2323" s="1">
        <v>1000</v>
      </c>
      <c r="J2323" s="25" t="s">
        <v>3175</v>
      </c>
    </row>
    <row r="2324" spans="1:10" x14ac:dyDescent="0.25">
      <c r="A2324" t="s">
        <v>1387</v>
      </c>
      <c r="B2324" s="1">
        <v>15000</v>
      </c>
      <c r="C2324">
        <v>24</v>
      </c>
      <c r="D2324" s="25" t="s">
        <v>2979</v>
      </c>
      <c r="E2324">
        <v>2.4</v>
      </c>
      <c r="F2324" s="1">
        <v>5971.32</v>
      </c>
      <c r="G2324">
        <v>532</v>
      </c>
      <c r="H2324" s="44">
        <f t="shared" si="36"/>
        <v>8</v>
      </c>
      <c r="I2324" s="1">
        <v>2775</v>
      </c>
      <c r="J2324" s="25" t="s">
        <v>3176</v>
      </c>
    </row>
    <row r="2325" spans="1:10" x14ac:dyDescent="0.25">
      <c r="A2325" t="s">
        <v>1427</v>
      </c>
      <c r="B2325" s="1">
        <v>10500</v>
      </c>
      <c r="C2325">
        <v>24</v>
      </c>
      <c r="D2325" s="25" t="s">
        <v>2979</v>
      </c>
      <c r="E2325">
        <v>2.4</v>
      </c>
      <c r="F2325" s="1">
        <v>5950.9949999999999</v>
      </c>
      <c r="G2325">
        <v>85</v>
      </c>
      <c r="H2325" s="44">
        <f t="shared" si="36"/>
        <v>5</v>
      </c>
      <c r="I2325" s="1">
        <v>0</v>
      </c>
      <c r="J2325" s="25" t="s">
        <v>3177</v>
      </c>
    </row>
    <row r="2326" spans="1:10" x14ac:dyDescent="0.25">
      <c r="A2326" t="s">
        <v>267</v>
      </c>
      <c r="B2326" s="1">
        <v>9000</v>
      </c>
      <c r="C2326">
        <v>24</v>
      </c>
      <c r="D2326" s="25" t="s">
        <v>2979</v>
      </c>
      <c r="E2326">
        <v>2.4</v>
      </c>
      <c r="F2326" s="1">
        <v>5945.2650000000003</v>
      </c>
      <c r="G2326">
        <v>0</v>
      </c>
      <c r="H2326" s="44">
        <f t="shared" si="36"/>
        <v>1</v>
      </c>
      <c r="I2326" s="1">
        <v>0</v>
      </c>
      <c r="J2326" s="25" t="s">
        <v>3178</v>
      </c>
    </row>
    <row r="2327" spans="1:10" x14ac:dyDescent="0.25">
      <c r="A2327" t="s">
        <v>2276</v>
      </c>
      <c r="B2327" s="1">
        <v>15000</v>
      </c>
      <c r="C2327">
        <v>24</v>
      </c>
      <c r="D2327" s="25" t="s">
        <v>2979</v>
      </c>
      <c r="E2327">
        <v>2.4</v>
      </c>
      <c r="F2327" s="1">
        <v>5940.1350000000002</v>
      </c>
      <c r="G2327">
        <v>0</v>
      </c>
      <c r="H2327" s="44">
        <f t="shared" si="36"/>
        <v>1</v>
      </c>
      <c r="I2327" s="1">
        <v>1000</v>
      </c>
      <c r="J2327" s="25" t="s">
        <v>3179</v>
      </c>
    </row>
    <row r="2328" spans="1:10" x14ac:dyDescent="0.25">
      <c r="A2328" t="s">
        <v>1717</v>
      </c>
      <c r="B2328" s="1">
        <v>7650</v>
      </c>
      <c r="C2328">
        <v>24</v>
      </c>
      <c r="D2328" s="25" t="s">
        <v>2979</v>
      </c>
      <c r="E2328">
        <v>2.4</v>
      </c>
      <c r="F2328" s="1">
        <v>5931.1050000000005</v>
      </c>
      <c r="G2328">
        <v>0</v>
      </c>
      <c r="H2328" s="44">
        <f t="shared" si="36"/>
        <v>1</v>
      </c>
      <c r="I2328" s="1">
        <v>0</v>
      </c>
      <c r="J2328" s="25" t="s">
        <v>3180</v>
      </c>
    </row>
    <row r="2329" spans="1:10" x14ac:dyDescent="0.25">
      <c r="A2329" t="s">
        <v>1135</v>
      </c>
      <c r="B2329" s="1">
        <v>9000</v>
      </c>
      <c r="C2329">
        <v>24</v>
      </c>
      <c r="D2329" s="25" t="s">
        <v>2979</v>
      </c>
      <c r="E2329">
        <v>2.4</v>
      </c>
      <c r="F2329" s="1">
        <v>5930.5050000000001</v>
      </c>
      <c r="G2329">
        <v>0</v>
      </c>
      <c r="H2329" s="44">
        <f t="shared" si="36"/>
        <v>1</v>
      </c>
      <c r="I2329" s="1">
        <v>0</v>
      </c>
      <c r="J2329" s="25" t="s">
        <v>3181</v>
      </c>
    </row>
    <row r="2330" spans="1:10" x14ac:dyDescent="0.25">
      <c r="A2330" t="s">
        <v>601</v>
      </c>
      <c r="B2330" s="1">
        <v>7500</v>
      </c>
      <c r="C2330">
        <v>24</v>
      </c>
      <c r="D2330" s="25" t="s">
        <v>2979</v>
      </c>
      <c r="E2330">
        <v>2.4</v>
      </c>
      <c r="F2330" s="1">
        <v>5925.165</v>
      </c>
      <c r="G2330">
        <v>0</v>
      </c>
      <c r="H2330" s="44">
        <f t="shared" si="36"/>
        <v>1</v>
      </c>
      <c r="I2330" s="1">
        <v>0</v>
      </c>
      <c r="J2330" s="25" t="s">
        <v>3182</v>
      </c>
    </row>
    <row r="2331" spans="1:10" x14ac:dyDescent="0.25">
      <c r="A2331" t="s">
        <v>2592</v>
      </c>
      <c r="B2331" s="1">
        <v>7500</v>
      </c>
      <c r="C2331">
        <v>24</v>
      </c>
      <c r="D2331" s="25" t="s">
        <v>2979</v>
      </c>
      <c r="E2331">
        <v>2.4</v>
      </c>
      <c r="F2331" s="1">
        <v>5923.1849999999995</v>
      </c>
      <c r="G2331">
        <v>0</v>
      </c>
      <c r="H2331" s="44">
        <f t="shared" si="36"/>
        <v>1</v>
      </c>
      <c r="I2331" s="1">
        <v>0</v>
      </c>
      <c r="J2331" s="25" t="s">
        <v>3183</v>
      </c>
    </row>
    <row r="2332" spans="1:10" x14ac:dyDescent="0.25">
      <c r="A2332" t="s">
        <v>2308</v>
      </c>
      <c r="B2332" s="1">
        <v>7500</v>
      </c>
      <c r="C2332">
        <v>24</v>
      </c>
      <c r="D2332" s="25" t="s">
        <v>2979</v>
      </c>
      <c r="E2332">
        <v>2.4</v>
      </c>
      <c r="F2332" s="1">
        <v>5920.6949999999997</v>
      </c>
      <c r="G2332">
        <v>0</v>
      </c>
      <c r="H2332" s="44">
        <f t="shared" si="36"/>
        <v>1</v>
      </c>
      <c r="I2332" s="1">
        <v>0</v>
      </c>
      <c r="J2332" s="25" t="s">
        <v>3170</v>
      </c>
    </row>
    <row r="2333" spans="1:10" x14ac:dyDescent="0.25">
      <c r="A2333" t="s">
        <v>918</v>
      </c>
      <c r="B2333" s="1">
        <v>9000</v>
      </c>
      <c r="C2333">
        <v>24</v>
      </c>
      <c r="D2333" s="25" t="s">
        <v>2979</v>
      </c>
      <c r="E2333">
        <v>2.4</v>
      </c>
      <c r="F2333" s="1">
        <v>5910.6900000000005</v>
      </c>
      <c r="G2333">
        <v>0</v>
      </c>
      <c r="H2333" s="44">
        <f t="shared" si="36"/>
        <v>1</v>
      </c>
      <c r="I2333" s="1">
        <v>0</v>
      </c>
      <c r="J2333" s="25" t="s">
        <v>3171</v>
      </c>
    </row>
    <row r="2334" spans="1:10" x14ac:dyDescent="0.25">
      <c r="A2334" t="s">
        <v>2899</v>
      </c>
      <c r="B2334" s="1">
        <v>18000</v>
      </c>
      <c r="C2334">
        <v>24</v>
      </c>
      <c r="D2334" s="25" t="s">
        <v>2979</v>
      </c>
      <c r="E2334">
        <v>2.4</v>
      </c>
      <c r="F2334" s="1">
        <v>5905.875</v>
      </c>
      <c r="G2334">
        <v>0</v>
      </c>
      <c r="H2334" s="44">
        <f t="shared" si="36"/>
        <v>1</v>
      </c>
      <c r="I2334" s="1">
        <v>662.02499999999998</v>
      </c>
      <c r="J2334" s="25" t="s">
        <v>3172</v>
      </c>
    </row>
    <row r="2335" spans="1:10" x14ac:dyDescent="0.25">
      <c r="A2335" t="s">
        <v>420</v>
      </c>
      <c r="B2335" s="1">
        <v>15000</v>
      </c>
      <c r="C2335">
        <v>24</v>
      </c>
      <c r="D2335" s="25" t="s">
        <v>2979</v>
      </c>
      <c r="E2335">
        <v>2.4</v>
      </c>
      <c r="F2335" s="1">
        <v>5889.93</v>
      </c>
      <c r="G2335">
        <v>0</v>
      </c>
      <c r="H2335" s="44">
        <f t="shared" si="36"/>
        <v>1</v>
      </c>
      <c r="I2335" s="1">
        <v>1000</v>
      </c>
      <c r="J2335" s="25" t="s">
        <v>3173</v>
      </c>
    </row>
    <row r="2336" spans="1:10" x14ac:dyDescent="0.25">
      <c r="A2336" t="s">
        <v>296</v>
      </c>
      <c r="B2336" s="1">
        <v>9000</v>
      </c>
      <c r="C2336">
        <v>24</v>
      </c>
      <c r="D2336" s="25" t="s">
        <v>2979</v>
      </c>
      <c r="E2336">
        <v>2.4</v>
      </c>
      <c r="F2336" s="1">
        <v>5889.6</v>
      </c>
      <c r="G2336">
        <v>0</v>
      </c>
      <c r="H2336" s="44">
        <f t="shared" si="36"/>
        <v>1</v>
      </c>
      <c r="I2336" s="1">
        <v>0</v>
      </c>
      <c r="J2336" s="25" t="s">
        <v>3174</v>
      </c>
    </row>
    <row r="2337" spans="1:10" x14ac:dyDescent="0.25">
      <c r="A2337" t="s">
        <v>1785</v>
      </c>
      <c r="B2337" s="1">
        <v>15000</v>
      </c>
      <c r="C2337">
        <v>24</v>
      </c>
      <c r="D2337" s="25" t="s">
        <v>2979</v>
      </c>
      <c r="E2337">
        <v>2.4</v>
      </c>
      <c r="F2337" s="1">
        <v>5850.0450000000001</v>
      </c>
      <c r="G2337">
        <v>0</v>
      </c>
      <c r="H2337" s="44">
        <f t="shared" si="36"/>
        <v>1</v>
      </c>
      <c r="I2337" s="1">
        <v>1000</v>
      </c>
      <c r="J2337" s="25" t="s">
        <v>3175</v>
      </c>
    </row>
    <row r="2338" spans="1:10" x14ac:dyDescent="0.25">
      <c r="A2338" t="s">
        <v>2014</v>
      </c>
      <c r="B2338" s="1">
        <v>5850</v>
      </c>
      <c r="C2338">
        <v>18</v>
      </c>
      <c r="D2338" s="25" t="s">
        <v>2979</v>
      </c>
      <c r="E2338">
        <v>2.4</v>
      </c>
      <c r="F2338" s="1">
        <v>5850</v>
      </c>
      <c r="G2338">
        <v>0</v>
      </c>
      <c r="H2338" s="44">
        <f t="shared" si="36"/>
        <v>1</v>
      </c>
      <c r="I2338" s="1">
        <v>0</v>
      </c>
      <c r="J2338" s="25" t="s">
        <v>3176</v>
      </c>
    </row>
    <row r="2339" spans="1:10" x14ac:dyDescent="0.25">
      <c r="A2339" t="s">
        <v>927</v>
      </c>
      <c r="B2339" s="1">
        <v>15000</v>
      </c>
      <c r="C2339">
        <v>24</v>
      </c>
      <c r="D2339" s="25" t="s">
        <v>2979</v>
      </c>
      <c r="E2339">
        <v>2.4</v>
      </c>
      <c r="F2339" s="1">
        <v>5845.47</v>
      </c>
      <c r="G2339">
        <v>984</v>
      </c>
      <c r="H2339" s="44">
        <f t="shared" si="36"/>
        <v>8</v>
      </c>
      <c r="I2339" s="1">
        <v>125</v>
      </c>
      <c r="J2339" s="25" t="s">
        <v>3177</v>
      </c>
    </row>
    <row r="2340" spans="1:10" x14ac:dyDescent="0.25">
      <c r="A2340" t="s">
        <v>715</v>
      </c>
      <c r="B2340" s="1">
        <v>15000</v>
      </c>
      <c r="C2340">
        <v>24</v>
      </c>
      <c r="D2340" s="25" t="s">
        <v>2979</v>
      </c>
      <c r="E2340">
        <v>2.4</v>
      </c>
      <c r="F2340" s="1">
        <v>5843.2349999999997</v>
      </c>
      <c r="G2340">
        <v>0</v>
      </c>
      <c r="H2340" s="44">
        <f t="shared" si="36"/>
        <v>1</v>
      </c>
      <c r="I2340" s="1">
        <v>1000</v>
      </c>
      <c r="J2340" s="25" t="s">
        <v>3178</v>
      </c>
    </row>
    <row r="2341" spans="1:10" x14ac:dyDescent="0.25">
      <c r="A2341" t="s">
        <v>943</v>
      </c>
      <c r="B2341" s="1">
        <v>7500</v>
      </c>
      <c r="C2341">
        <v>24</v>
      </c>
      <c r="D2341" s="25" t="s">
        <v>2979</v>
      </c>
      <c r="E2341">
        <v>2.4</v>
      </c>
      <c r="F2341" s="1">
        <v>5827.11</v>
      </c>
      <c r="G2341">
        <v>0</v>
      </c>
      <c r="H2341" s="44">
        <f t="shared" si="36"/>
        <v>1</v>
      </c>
      <c r="I2341" s="1">
        <v>0</v>
      </c>
      <c r="J2341" s="25" t="s">
        <v>3179</v>
      </c>
    </row>
    <row r="2342" spans="1:10" x14ac:dyDescent="0.25">
      <c r="A2342" t="s">
        <v>655</v>
      </c>
      <c r="B2342" s="1">
        <v>7500</v>
      </c>
      <c r="C2342">
        <v>24</v>
      </c>
      <c r="D2342" s="25" t="s">
        <v>2979</v>
      </c>
      <c r="E2342">
        <v>2.4</v>
      </c>
      <c r="F2342" s="1">
        <v>5815.4249999999993</v>
      </c>
      <c r="G2342">
        <v>0</v>
      </c>
      <c r="H2342" s="44">
        <f t="shared" si="36"/>
        <v>1</v>
      </c>
      <c r="I2342" s="1">
        <v>0</v>
      </c>
      <c r="J2342" s="25" t="s">
        <v>3180</v>
      </c>
    </row>
    <row r="2343" spans="1:10" x14ac:dyDescent="0.25">
      <c r="A2343" t="s">
        <v>2220</v>
      </c>
      <c r="B2343" s="1">
        <v>22500</v>
      </c>
      <c r="C2343">
        <v>24</v>
      </c>
      <c r="D2343" s="25" t="s">
        <v>2979</v>
      </c>
      <c r="E2343">
        <v>2.4</v>
      </c>
      <c r="F2343" s="1">
        <v>5812.08</v>
      </c>
      <c r="G2343">
        <v>68</v>
      </c>
      <c r="H2343" s="44">
        <f t="shared" si="36"/>
        <v>5</v>
      </c>
      <c r="I2343" s="1">
        <v>673.02499999999998</v>
      </c>
      <c r="J2343" s="25" t="s">
        <v>3181</v>
      </c>
    </row>
    <row r="2344" spans="1:10" x14ac:dyDescent="0.25">
      <c r="A2344" t="s">
        <v>2802</v>
      </c>
      <c r="B2344" s="1">
        <v>30000</v>
      </c>
      <c r="C2344">
        <v>24</v>
      </c>
      <c r="D2344" s="25" t="s">
        <v>2979</v>
      </c>
      <c r="E2344">
        <v>2.4</v>
      </c>
      <c r="F2344" s="1">
        <v>5812.0650000000005</v>
      </c>
      <c r="G2344">
        <v>0</v>
      </c>
      <c r="H2344" s="44">
        <f t="shared" si="36"/>
        <v>1</v>
      </c>
      <c r="I2344" s="1">
        <v>2242.5</v>
      </c>
      <c r="J2344" s="25" t="s">
        <v>3182</v>
      </c>
    </row>
    <row r="2345" spans="1:10" x14ac:dyDescent="0.25">
      <c r="A2345" t="s">
        <v>1723</v>
      </c>
      <c r="B2345" s="1">
        <v>15150</v>
      </c>
      <c r="C2345">
        <v>24</v>
      </c>
      <c r="D2345" s="25" t="s">
        <v>2979</v>
      </c>
      <c r="E2345">
        <v>2.4</v>
      </c>
      <c r="F2345" s="1">
        <v>5805.9750000000004</v>
      </c>
      <c r="G2345">
        <v>0</v>
      </c>
      <c r="H2345" s="44">
        <f t="shared" si="36"/>
        <v>1</v>
      </c>
      <c r="I2345" s="1">
        <v>1025</v>
      </c>
      <c r="J2345" s="25" t="s">
        <v>3183</v>
      </c>
    </row>
    <row r="2346" spans="1:10" x14ac:dyDescent="0.25">
      <c r="A2346" t="s">
        <v>1469</v>
      </c>
      <c r="B2346" s="1">
        <v>7500</v>
      </c>
      <c r="C2346">
        <v>18</v>
      </c>
      <c r="D2346" s="25" t="s">
        <v>2979</v>
      </c>
      <c r="E2346">
        <v>2.4</v>
      </c>
      <c r="F2346" s="1">
        <v>5783.1449999999995</v>
      </c>
      <c r="G2346">
        <v>0</v>
      </c>
      <c r="H2346" s="44">
        <f t="shared" si="36"/>
        <v>1</v>
      </c>
      <c r="I2346" s="1">
        <v>0</v>
      </c>
      <c r="J2346" s="25" t="s">
        <v>3170</v>
      </c>
    </row>
    <row r="2347" spans="1:10" x14ac:dyDescent="0.25">
      <c r="A2347" t="s">
        <v>2172</v>
      </c>
      <c r="B2347" s="1">
        <v>9000</v>
      </c>
      <c r="C2347">
        <v>24</v>
      </c>
      <c r="D2347" s="25" t="s">
        <v>2979</v>
      </c>
      <c r="E2347">
        <v>2.4</v>
      </c>
      <c r="F2347" s="1">
        <v>5775.165</v>
      </c>
      <c r="G2347">
        <v>34</v>
      </c>
      <c r="H2347" s="44">
        <f t="shared" si="36"/>
        <v>4</v>
      </c>
      <c r="I2347" s="1">
        <v>0</v>
      </c>
      <c r="J2347" s="25" t="s">
        <v>3171</v>
      </c>
    </row>
    <row r="2348" spans="1:10" x14ac:dyDescent="0.25">
      <c r="A2348" t="s">
        <v>1333</v>
      </c>
      <c r="B2348" s="1">
        <v>7500</v>
      </c>
      <c r="C2348">
        <v>18</v>
      </c>
      <c r="D2348" s="25" t="s">
        <v>2979</v>
      </c>
      <c r="E2348">
        <v>2.4</v>
      </c>
      <c r="F2348" s="1">
        <v>5773.7999999999993</v>
      </c>
      <c r="G2348">
        <v>0</v>
      </c>
      <c r="H2348" s="44">
        <f t="shared" si="36"/>
        <v>1</v>
      </c>
      <c r="I2348" s="1">
        <v>0</v>
      </c>
      <c r="J2348" s="25" t="s">
        <v>3172</v>
      </c>
    </row>
    <row r="2349" spans="1:10" x14ac:dyDescent="0.25">
      <c r="A2349" t="s">
        <v>2425</v>
      </c>
      <c r="B2349" s="1">
        <v>9000</v>
      </c>
      <c r="C2349">
        <v>12</v>
      </c>
      <c r="D2349" s="25" t="s">
        <v>2979</v>
      </c>
      <c r="E2349">
        <v>2.4</v>
      </c>
      <c r="F2349" s="1">
        <v>5761.5750000000007</v>
      </c>
      <c r="G2349">
        <v>0</v>
      </c>
      <c r="H2349" s="44">
        <f t="shared" si="36"/>
        <v>1</v>
      </c>
      <c r="I2349" s="1">
        <v>0</v>
      </c>
      <c r="J2349" s="25" t="s">
        <v>3173</v>
      </c>
    </row>
    <row r="2350" spans="1:10" x14ac:dyDescent="0.25">
      <c r="A2350" t="s">
        <v>1690</v>
      </c>
      <c r="B2350" s="1">
        <v>7050</v>
      </c>
      <c r="C2350">
        <v>18</v>
      </c>
      <c r="D2350" s="25" t="s">
        <v>2979</v>
      </c>
      <c r="E2350">
        <v>2.4</v>
      </c>
      <c r="F2350" s="1">
        <v>5758.47</v>
      </c>
      <c r="G2350">
        <v>0</v>
      </c>
      <c r="H2350" s="44">
        <f t="shared" si="36"/>
        <v>1</v>
      </c>
      <c r="I2350" s="1">
        <v>0</v>
      </c>
      <c r="J2350" s="25" t="s">
        <v>3174</v>
      </c>
    </row>
    <row r="2351" spans="1:10" x14ac:dyDescent="0.25">
      <c r="A2351" t="s">
        <v>2450</v>
      </c>
      <c r="B2351" s="1">
        <v>11250</v>
      </c>
      <c r="C2351">
        <v>24</v>
      </c>
      <c r="D2351" s="25" t="s">
        <v>2979</v>
      </c>
      <c r="E2351">
        <v>2.4</v>
      </c>
      <c r="F2351" s="1">
        <v>5754.8550000000005</v>
      </c>
      <c r="G2351">
        <v>0</v>
      </c>
      <c r="H2351" s="44">
        <f t="shared" si="36"/>
        <v>1</v>
      </c>
      <c r="I2351" s="1">
        <v>375</v>
      </c>
      <c r="J2351" s="25" t="s">
        <v>3175</v>
      </c>
    </row>
    <row r="2352" spans="1:10" x14ac:dyDescent="0.25">
      <c r="A2352" t="s">
        <v>2227</v>
      </c>
      <c r="B2352" s="1">
        <v>6000</v>
      </c>
      <c r="C2352">
        <v>24</v>
      </c>
      <c r="D2352" s="25" t="s">
        <v>2979</v>
      </c>
      <c r="E2352">
        <v>2.4</v>
      </c>
      <c r="F2352" s="1">
        <v>5741.46</v>
      </c>
      <c r="G2352">
        <v>0</v>
      </c>
      <c r="H2352" s="44">
        <f t="shared" si="36"/>
        <v>1</v>
      </c>
      <c r="I2352" s="1">
        <v>0</v>
      </c>
      <c r="J2352" s="25" t="s">
        <v>3176</v>
      </c>
    </row>
    <row r="2353" spans="1:10" x14ac:dyDescent="0.25">
      <c r="A2353" t="s">
        <v>2511</v>
      </c>
      <c r="B2353" s="1">
        <v>6150</v>
      </c>
      <c r="C2353">
        <v>15</v>
      </c>
      <c r="D2353" s="25" t="s">
        <v>2979</v>
      </c>
      <c r="E2353">
        <v>2.4</v>
      </c>
      <c r="F2353" s="1">
        <v>5738.6849999999995</v>
      </c>
      <c r="G2353">
        <v>362</v>
      </c>
      <c r="H2353" s="44">
        <f t="shared" si="36"/>
        <v>8</v>
      </c>
      <c r="I2353" s="1">
        <v>0</v>
      </c>
      <c r="J2353" s="25" t="s">
        <v>3177</v>
      </c>
    </row>
    <row r="2354" spans="1:10" x14ac:dyDescent="0.25">
      <c r="A2354" t="s">
        <v>2826</v>
      </c>
      <c r="B2354" s="1">
        <v>6000</v>
      </c>
      <c r="C2354">
        <v>24</v>
      </c>
      <c r="D2354" s="25" t="s">
        <v>2979</v>
      </c>
      <c r="E2354">
        <v>2.4</v>
      </c>
      <c r="F2354" s="1">
        <v>5721.66</v>
      </c>
      <c r="G2354">
        <v>0</v>
      </c>
      <c r="H2354" s="44">
        <f t="shared" si="36"/>
        <v>1</v>
      </c>
      <c r="I2354" s="1">
        <v>0</v>
      </c>
      <c r="J2354" s="25" t="s">
        <v>3178</v>
      </c>
    </row>
    <row r="2355" spans="1:10" x14ac:dyDescent="0.25">
      <c r="A2355" t="s">
        <v>2024</v>
      </c>
      <c r="B2355" s="1">
        <v>8250</v>
      </c>
      <c r="C2355">
        <v>24</v>
      </c>
      <c r="D2355" s="25" t="s">
        <v>2979</v>
      </c>
      <c r="E2355">
        <v>2.4</v>
      </c>
      <c r="F2355" s="1">
        <v>5708.58</v>
      </c>
      <c r="G2355">
        <v>0</v>
      </c>
      <c r="H2355" s="44">
        <f t="shared" si="36"/>
        <v>1</v>
      </c>
      <c r="I2355" s="1">
        <v>304.42500000000001</v>
      </c>
      <c r="J2355" s="25" t="s">
        <v>3179</v>
      </c>
    </row>
    <row r="2356" spans="1:10" x14ac:dyDescent="0.25">
      <c r="A2356" t="s">
        <v>815</v>
      </c>
      <c r="B2356" s="1">
        <v>7500</v>
      </c>
      <c r="C2356">
        <v>24</v>
      </c>
      <c r="D2356" s="25" t="s">
        <v>2979</v>
      </c>
      <c r="E2356">
        <v>2.4</v>
      </c>
      <c r="F2356" s="1">
        <v>5700</v>
      </c>
      <c r="G2356">
        <v>802</v>
      </c>
      <c r="H2356" s="44">
        <f t="shared" si="36"/>
        <v>8</v>
      </c>
      <c r="I2356" s="1">
        <v>375</v>
      </c>
      <c r="J2356" s="25" t="s">
        <v>3180</v>
      </c>
    </row>
    <row r="2357" spans="1:10" x14ac:dyDescent="0.25">
      <c r="A2357" t="s">
        <v>613</v>
      </c>
      <c r="B2357" s="1">
        <v>9000</v>
      </c>
      <c r="C2357">
        <v>24</v>
      </c>
      <c r="D2357" s="25" t="s">
        <v>2979</v>
      </c>
      <c r="E2357">
        <v>2.4</v>
      </c>
      <c r="F2357" s="1">
        <v>5698.53</v>
      </c>
      <c r="G2357">
        <v>109</v>
      </c>
      <c r="H2357" s="44">
        <f t="shared" si="36"/>
        <v>6</v>
      </c>
      <c r="I2357" s="1">
        <v>0</v>
      </c>
      <c r="J2357" s="25" t="s">
        <v>3181</v>
      </c>
    </row>
    <row r="2358" spans="1:10" x14ac:dyDescent="0.25">
      <c r="A2358" t="s">
        <v>2843</v>
      </c>
      <c r="B2358" s="1">
        <v>7050</v>
      </c>
      <c r="C2358">
        <v>24</v>
      </c>
      <c r="D2358" s="25" t="s">
        <v>2979</v>
      </c>
      <c r="E2358">
        <v>2.4</v>
      </c>
      <c r="F2358" s="1">
        <v>5698.0950000000003</v>
      </c>
      <c r="G2358">
        <v>0</v>
      </c>
      <c r="H2358" s="44">
        <f t="shared" si="36"/>
        <v>1</v>
      </c>
      <c r="I2358" s="1">
        <v>0</v>
      </c>
      <c r="J2358" s="25" t="s">
        <v>3182</v>
      </c>
    </row>
    <row r="2359" spans="1:10" x14ac:dyDescent="0.25">
      <c r="A2359" t="s">
        <v>2119</v>
      </c>
      <c r="B2359" s="1">
        <v>11250</v>
      </c>
      <c r="C2359">
        <v>24</v>
      </c>
      <c r="D2359" s="25" t="s">
        <v>2979</v>
      </c>
      <c r="E2359">
        <v>2.4</v>
      </c>
      <c r="F2359" s="1">
        <v>5690.4</v>
      </c>
      <c r="G2359">
        <v>0</v>
      </c>
      <c r="H2359" s="44">
        <f t="shared" si="36"/>
        <v>1</v>
      </c>
      <c r="I2359" s="1">
        <v>375</v>
      </c>
      <c r="J2359" s="25" t="s">
        <v>3183</v>
      </c>
    </row>
    <row r="2360" spans="1:10" x14ac:dyDescent="0.25">
      <c r="A2360" t="s">
        <v>2701</v>
      </c>
      <c r="B2360" s="1">
        <v>10500</v>
      </c>
      <c r="C2360">
        <v>24</v>
      </c>
      <c r="D2360" s="25" t="s">
        <v>2979</v>
      </c>
      <c r="E2360">
        <v>2.4</v>
      </c>
      <c r="F2360" s="1">
        <v>5684.1449999999995</v>
      </c>
      <c r="G2360">
        <v>0</v>
      </c>
      <c r="H2360" s="44">
        <f t="shared" si="36"/>
        <v>1</v>
      </c>
      <c r="I2360" s="1">
        <v>0</v>
      </c>
      <c r="J2360" s="25" t="s">
        <v>3170</v>
      </c>
    </row>
    <row r="2361" spans="1:10" x14ac:dyDescent="0.25">
      <c r="A2361" t="s">
        <v>980</v>
      </c>
      <c r="B2361" s="1">
        <v>9000</v>
      </c>
      <c r="C2361">
        <v>24</v>
      </c>
      <c r="D2361" s="25" t="s">
        <v>2979</v>
      </c>
      <c r="E2361">
        <v>2.4</v>
      </c>
      <c r="F2361" s="1">
        <v>5670.585</v>
      </c>
      <c r="G2361">
        <v>0</v>
      </c>
      <c r="H2361" s="44">
        <f t="shared" si="36"/>
        <v>1</v>
      </c>
      <c r="I2361" s="1">
        <v>0</v>
      </c>
      <c r="J2361" s="25" t="s">
        <v>3171</v>
      </c>
    </row>
    <row r="2362" spans="1:10" x14ac:dyDescent="0.25">
      <c r="A2362" t="s">
        <v>2770</v>
      </c>
      <c r="B2362" s="1">
        <v>5925</v>
      </c>
      <c r="C2362">
        <v>24</v>
      </c>
      <c r="D2362" s="25" t="s">
        <v>2979</v>
      </c>
      <c r="E2362">
        <v>2.4</v>
      </c>
      <c r="F2362" s="1">
        <v>5663.61</v>
      </c>
      <c r="G2362">
        <v>1</v>
      </c>
      <c r="H2362" s="44">
        <f t="shared" si="36"/>
        <v>2</v>
      </c>
      <c r="I2362" s="1">
        <v>25.75</v>
      </c>
      <c r="J2362" s="25" t="s">
        <v>3172</v>
      </c>
    </row>
    <row r="2363" spans="1:10" x14ac:dyDescent="0.25">
      <c r="A2363" t="s">
        <v>1642</v>
      </c>
      <c r="B2363" s="1">
        <v>9000</v>
      </c>
      <c r="C2363">
        <v>12</v>
      </c>
      <c r="D2363" s="25" t="s">
        <v>2979</v>
      </c>
      <c r="E2363">
        <v>2.4</v>
      </c>
      <c r="F2363" s="1">
        <v>5662.71</v>
      </c>
      <c r="G2363">
        <v>0</v>
      </c>
      <c r="H2363" s="44">
        <f t="shared" si="36"/>
        <v>1</v>
      </c>
      <c r="I2363" s="1">
        <v>0</v>
      </c>
      <c r="J2363" s="25" t="s">
        <v>3173</v>
      </c>
    </row>
    <row r="2364" spans="1:10" x14ac:dyDescent="0.25">
      <c r="A2364" t="s">
        <v>657</v>
      </c>
      <c r="B2364" s="1">
        <v>6000</v>
      </c>
      <c r="C2364">
        <v>18</v>
      </c>
      <c r="D2364" s="25" t="s">
        <v>2979</v>
      </c>
      <c r="E2364">
        <v>2.4</v>
      </c>
      <c r="F2364" s="1">
        <v>5640.7650000000003</v>
      </c>
      <c r="G2364">
        <v>0</v>
      </c>
      <c r="H2364" s="44">
        <f t="shared" si="36"/>
        <v>1</v>
      </c>
      <c r="I2364" s="1">
        <v>0</v>
      </c>
      <c r="J2364" s="25" t="s">
        <v>3174</v>
      </c>
    </row>
    <row r="2365" spans="1:10" x14ac:dyDescent="0.25">
      <c r="A2365" t="s">
        <v>403</v>
      </c>
      <c r="B2365" s="1">
        <v>15000</v>
      </c>
      <c r="C2365">
        <v>24</v>
      </c>
      <c r="D2365" s="25" t="s">
        <v>2979</v>
      </c>
      <c r="E2365">
        <v>2.4</v>
      </c>
      <c r="F2365" s="1">
        <v>5624.4750000000004</v>
      </c>
      <c r="G2365">
        <v>67</v>
      </c>
      <c r="H2365" s="44">
        <f t="shared" si="36"/>
        <v>5</v>
      </c>
      <c r="I2365" s="1">
        <v>150</v>
      </c>
      <c r="J2365" s="25" t="s">
        <v>3175</v>
      </c>
    </row>
    <row r="2366" spans="1:10" x14ac:dyDescent="0.25">
      <c r="A2366" t="s">
        <v>1290</v>
      </c>
      <c r="B2366" s="1">
        <v>15000</v>
      </c>
      <c r="C2366">
        <v>24</v>
      </c>
      <c r="D2366" s="25" t="s">
        <v>2979</v>
      </c>
      <c r="E2366">
        <v>2.4</v>
      </c>
      <c r="F2366" s="1">
        <v>5622.7650000000003</v>
      </c>
      <c r="G2366">
        <v>59</v>
      </c>
      <c r="H2366" s="44">
        <f t="shared" si="36"/>
        <v>4</v>
      </c>
      <c r="I2366" s="1">
        <v>0</v>
      </c>
      <c r="J2366" s="25" t="s">
        <v>3176</v>
      </c>
    </row>
    <row r="2367" spans="1:10" x14ac:dyDescent="0.25">
      <c r="A2367" t="s">
        <v>2307</v>
      </c>
      <c r="B2367" s="1">
        <v>15000</v>
      </c>
      <c r="C2367">
        <v>24</v>
      </c>
      <c r="D2367" s="25" t="s">
        <v>2979</v>
      </c>
      <c r="E2367">
        <v>2.4</v>
      </c>
      <c r="F2367" s="1">
        <v>5622.21</v>
      </c>
      <c r="G2367">
        <v>87</v>
      </c>
      <c r="H2367" s="44">
        <f t="shared" si="36"/>
        <v>5</v>
      </c>
      <c r="I2367" s="1">
        <v>1.55</v>
      </c>
      <c r="J2367" s="25" t="s">
        <v>3177</v>
      </c>
    </row>
    <row r="2368" spans="1:10" x14ac:dyDescent="0.25">
      <c r="A2368" t="s">
        <v>813</v>
      </c>
      <c r="B2368" s="1">
        <v>9000</v>
      </c>
      <c r="C2368">
        <v>24</v>
      </c>
      <c r="D2368" s="25" t="s">
        <v>2979</v>
      </c>
      <c r="E2368">
        <v>2.4</v>
      </c>
      <c r="F2368" s="1">
        <v>5622</v>
      </c>
      <c r="G2368">
        <v>73</v>
      </c>
      <c r="H2368" s="44">
        <f t="shared" si="36"/>
        <v>5</v>
      </c>
      <c r="I2368" s="1">
        <v>0</v>
      </c>
      <c r="J2368" s="25" t="s">
        <v>3178</v>
      </c>
    </row>
    <row r="2369" spans="1:10" x14ac:dyDescent="0.25">
      <c r="A2369" t="s">
        <v>283</v>
      </c>
      <c r="B2369" s="1">
        <v>7500</v>
      </c>
      <c r="C2369">
        <v>12</v>
      </c>
      <c r="D2369" s="25" t="s">
        <v>2979</v>
      </c>
      <c r="E2369">
        <v>2.4</v>
      </c>
      <c r="F2369" s="1">
        <v>5621.1749999999993</v>
      </c>
      <c r="G2369">
        <v>0</v>
      </c>
      <c r="H2369" s="44">
        <f t="shared" si="36"/>
        <v>1</v>
      </c>
      <c r="I2369" s="1">
        <v>0</v>
      </c>
      <c r="J2369" s="25" t="s">
        <v>3179</v>
      </c>
    </row>
    <row r="2370" spans="1:10" x14ac:dyDescent="0.25">
      <c r="A2370" t="s">
        <v>838</v>
      </c>
      <c r="B2370" s="1">
        <v>9000</v>
      </c>
      <c r="C2370">
        <v>24</v>
      </c>
      <c r="D2370" s="25" t="s">
        <v>2979</v>
      </c>
      <c r="E2370">
        <v>2.4</v>
      </c>
      <c r="F2370" s="1">
        <v>5620.71</v>
      </c>
      <c r="G2370">
        <v>66</v>
      </c>
      <c r="H2370" s="44">
        <f t="shared" si="36"/>
        <v>5</v>
      </c>
      <c r="I2370" s="1">
        <v>0</v>
      </c>
      <c r="J2370" s="25" t="s">
        <v>3180</v>
      </c>
    </row>
    <row r="2371" spans="1:10" x14ac:dyDescent="0.25">
      <c r="A2371" t="s">
        <v>1303</v>
      </c>
      <c r="B2371" s="1">
        <v>15000</v>
      </c>
      <c r="C2371">
        <v>24</v>
      </c>
      <c r="D2371" s="25" t="s">
        <v>2979</v>
      </c>
      <c r="E2371">
        <v>2.4</v>
      </c>
      <c r="F2371" s="1">
        <v>5620.68</v>
      </c>
      <c r="G2371">
        <v>165</v>
      </c>
      <c r="H2371" s="44">
        <f t="shared" si="36"/>
        <v>7</v>
      </c>
      <c r="I2371" s="1">
        <v>0</v>
      </c>
      <c r="J2371" s="25" t="s">
        <v>3181</v>
      </c>
    </row>
    <row r="2372" spans="1:10" x14ac:dyDescent="0.25">
      <c r="A2372" t="s">
        <v>201</v>
      </c>
      <c r="B2372" s="1">
        <v>9000</v>
      </c>
      <c r="C2372">
        <v>24</v>
      </c>
      <c r="D2372" s="25" t="s">
        <v>2979</v>
      </c>
      <c r="E2372">
        <v>2.4</v>
      </c>
      <c r="F2372" s="1">
        <v>5620.65</v>
      </c>
      <c r="G2372">
        <v>0</v>
      </c>
      <c r="H2372" s="44">
        <f t="shared" si="36"/>
        <v>1</v>
      </c>
      <c r="I2372" s="1">
        <v>0</v>
      </c>
      <c r="J2372" s="25" t="s">
        <v>3182</v>
      </c>
    </row>
    <row r="2373" spans="1:10" x14ac:dyDescent="0.25">
      <c r="A2373" t="s">
        <v>349</v>
      </c>
      <c r="B2373" s="1">
        <v>22500</v>
      </c>
      <c r="C2373">
        <v>24</v>
      </c>
      <c r="D2373" s="25" t="s">
        <v>2979</v>
      </c>
      <c r="E2373">
        <v>2.4</v>
      </c>
      <c r="F2373" s="1">
        <v>5620.6050000000005</v>
      </c>
      <c r="G2373">
        <v>0</v>
      </c>
      <c r="H2373" s="44">
        <f t="shared" si="36"/>
        <v>1</v>
      </c>
      <c r="I2373" s="1">
        <v>1357.5</v>
      </c>
      <c r="J2373" s="25" t="s">
        <v>3183</v>
      </c>
    </row>
    <row r="2374" spans="1:10" x14ac:dyDescent="0.25">
      <c r="A2374" t="s">
        <v>1778</v>
      </c>
      <c r="B2374" s="1">
        <v>15000</v>
      </c>
      <c r="C2374">
        <v>24</v>
      </c>
      <c r="D2374" s="25" t="s">
        <v>2979</v>
      </c>
      <c r="E2374">
        <v>2.4</v>
      </c>
      <c r="F2374" s="1">
        <v>5619.8099999999995</v>
      </c>
      <c r="G2374">
        <v>3</v>
      </c>
      <c r="H2374" s="44">
        <f t="shared" si="36"/>
        <v>2</v>
      </c>
      <c r="I2374" s="1">
        <v>0</v>
      </c>
      <c r="J2374" s="25" t="s">
        <v>3170</v>
      </c>
    </row>
    <row r="2375" spans="1:10" x14ac:dyDescent="0.25">
      <c r="A2375" t="s">
        <v>2146</v>
      </c>
      <c r="B2375" s="1">
        <v>15000</v>
      </c>
      <c r="C2375">
        <v>24</v>
      </c>
      <c r="D2375" s="25" t="s">
        <v>2979</v>
      </c>
      <c r="E2375">
        <v>2.4</v>
      </c>
      <c r="F2375" s="1">
        <v>5619.8099999999995</v>
      </c>
      <c r="G2375">
        <v>1</v>
      </c>
      <c r="H2375" s="44">
        <f t="shared" si="36"/>
        <v>2</v>
      </c>
      <c r="I2375" s="1">
        <v>1000</v>
      </c>
      <c r="J2375" s="25" t="s">
        <v>3171</v>
      </c>
    </row>
    <row r="2376" spans="1:10" x14ac:dyDescent="0.25">
      <c r="A2376" t="s">
        <v>1796</v>
      </c>
      <c r="B2376" s="1">
        <v>12450</v>
      </c>
      <c r="C2376">
        <v>24</v>
      </c>
      <c r="D2376" s="25" t="s">
        <v>2979</v>
      </c>
      <c r="E2376">
        <v>2.4</v>
      </c>
      <c r="F2376" s="1">
        <v>5614.7250000000004</v>
      </c>
      <c r="G2376">
        <v>0</v>
      </c>
      <c r="H2376" s="44">
        <f t="shared" si="36"/>
        <v>1</v>
      </c>
      <c r="I2376" s="1">
        <v>575</v>
      </c>
      <c r="J2376" s="25" t="s">
        <v>3172</v>
      </c>
    </row>
    <row r="2377" spans="1:10" x14ac:dyDescent="0.25">
      <c r="A2377" t="s">
        <v>2958</v>
      </c>
      <c r="B2377" s="1">
        <v>7500</v>
      </c>
      <c r="C2377">
        <v>24</v>
      </c>
      <c r="D2377" s="25" t="s">
        <v>2979</v>
      </c>
      <c r="E2377">
        <v>2.4</v>
      </c>
      <c r="F2377" s="1">
        <v>5612.07</v>
      </c>
      <c r="G2377">
        <v>3</v>
      </c>
      <c r="H2377" s="44">
        <f t="shared" si="36"/>
        <v>2</v>
      </c>
      <c r="I2377" s="1">
        <v>1125</v>
      </c>
      <c r="J2377" s="25" t="s">
        <v>3173</v>
      </c>
    </row>
    <row r="2378" spans="1:10" x14ac:dyDescent="0.25">
      <c r="A2378" t="s">
        <v>1073</v>
      </c>
      <c r="B2378" s="1">
        <v>9000</v>
      </c>
      <c r="C2378">
        <v>24</v>
      </c>
      <c r="D2378" s="25" t="s">
        <v>2979</v>
      </c>
      <c r="E2378">
        <v>2.4</v>
      </c>
      <c r="F2378" s="1">
        <v>5611.08</v>
      </c>
      <c r="G2378">
        <v>40</v>
      </c>
      <c r="H2378" s="44">
        <f t="shared" si="36"/>
        <v>4</v>
      </c>
      <c r="I2378" s="1">
        <v>0</v>
      </c>
      <c r="J2378" s="25" t="s">
        <v>3174</v>
      </c>
    </row>
    <row r="2379" spans="1:10" x14ac:dyDescent="0.25">
      <c r="A2379" t="s">
        <v>2008</v>
      </c>
      <c r="B2379" s="1">
        <v>15000</v>
      </c>
      <c r="C2379">
        <v>24</v>
      </c>
      <c r="D2379" s="25" t="s">
        <v>2979</v>
      </c>
      <c r="E2379">
        <v>2.4</v>
      </c>
      <c r="F2379" s="1">
        <v>5610.5249999999996</v>
      </c>
      <c r="G2379">
        <v>0</v>
      </c>
      <c r="H2379" s="44">
        <f t="shared" si="36"/>
        <v>1</v>
      </c>
      <c r="I2379" s="1">
        <v>0</v>
      </c>
      <c r="J2379" s="25" t="s">
        <v>3175</v>
      </c>
    </row>
    <row r="2380" spans="1:10" x14ac:dyDescent="0.25">
      <c r="A2380" t="s">
        <v>1200</v>
      </c>
      <c r="B2380" s="1">
        <v>7500</v>
      </c>
      <c r="C2380">
        <v>24</v>
      </c>
      <c r="D2380" s="25" t="s">
        <v>2979</v>
      </c>
      <c r="E2380">
        <v>2.4</v>
      </c>
      <c r="F2380" s="1">
        <v>5609.085</v>
      </c>
      <c r="G2380">
        <v>10</v>
      </c>
      <c r="H2380" s="44">
        <f t="shared" si="36"/>
        <v>3</v>
      </c>
      <c r="I2380" s="1">
        <v>0</v>
      </c>
      <c r="J2380" s="25" t="s">
        <v>3176</v>
      </c>
    </row>
    <row r="2381" spans="1:10" x14ac:dyDescent="0.25">
      <c r="A2381" t="s">
        <v>1190</v>
      </c>
      <c r="B2381" s="1">
        <v>9000</v>
      </c>
      <c r="C2381">
        <v>24</v>
      </c>
      <c r="D2381" s="25" t="s">
        <v>2979</v>
      </c>
      <c r="E2381">
        <v>2.4</v>
      </c>
      <c r="F2381" s="1">
        <v>5597.88</v>
      </c>
      <c r="G2381">
        <v>40</v>
      </c>
      <c r="H2381" s="44">
        <f t="shared" ref="H2381:H2444" si="37">VLOOKUP(G2381,$D$2:$F$9,3)</f>
        <v>4</v>
      </c>
      <c r="I2381" s="1">
        <v>0</v>
      </c>
      <c r="J2381" s="25" t="s">
        <v>3177</v>
      </c>
    </row>
    <row r="2382" spans="1:10" x14ac:dyDescent="0.25">
      <c r="A2382" t="s">
        <v>225</v>
      </c>
      <c r="B2382" s="1">
        <v>6000</v>
      </c>
      <c r="C2382">
        <v>15</v>
      </c>
      <c r="D2382" s="25" t="s">
        <v>2979</v>
      </c>
      <c r="E2382">
        <v>2.4</v>
      </c>
      <c r="F2382" s="1">
        <v>5589.75</v>
      </c>
      <c r="G2382">
        <v>9</v>
      </c>
      <c r="H2382" s="44">
        <f t="shared" si="37"/>
        <v>3</v>
      </c>
      <c r="I2382" s="1">
        <v>0</v>
      </c>
      <c r="J2382" s="25" t="s">
        <v>3178</v>
      </c>
    </row>
    <row r="2383" spans="1:10" x14ac:dyDescent="0.25">
      <c r="A2383" t="s">
        <v>2737</v>
      </c>
      <c r="B2383" s="1">
        <v>6300</v>
      </c>
      <c r="C2383">
        <v>12</v>
      </c>
      <c r="D2383" s="25" t="s">
        <v>2979</v>
      </c>
      <c r="E2383">
        <v>2.4</v>
      </c>
      <c r="F2383" s="1">
        <v>5588.67</v>
      </c>
      <c r="G2383">
        <v>0</v>
      </c>
      <c r="H2383" s="44">
        <f t="shared" si="37"/>
        <v>1</v>
      </c>
      <c r="I2383" s="1">
        <v>0</v>
      </c>
      <c r="J2383" s="25" t="s">
        <v>3179</v>
      </c>
    </row>
    <row r="2384" spans="1:10" x14ac:dyDescent="0.25">
      <c r="A2384" t="s">
        <v>1239</v>
      </c>
      <c r="B2384" s="1">
        <v>9000</v>
      </c>
      <c r="C2384">
        <v>24</v>
      </c>
      <c r="D2384" s="25" t="s">
        <v>2979</v>
      </c>
      <c r="E2384">
        <v>2.4</v>
      </c>
      <c r="F2384" s="1">
        <v>5586.6449999999995</v>
      </c>
      <c r="G2384">
        <v>11</v>
      </c>
      <c r="H2384" s="44">
        <f t="shared" si="37"/>
        <v>3</v>
      </c>
      <c r="I2384" s="1">
        <v>0</v>
      </c>
      <c r="J2384" s="25" t="s">
        <v>3180</v>
      </c>
    </row>
    <row r="2385" spans="1:10" x14ac:dyDescent="0.25">
      <c r="A2385" t="s">
        <v>817</v>
      </c>
      <c r="B2385" s="1">
        <v>15000</v>
      </c>
      <c r="C2385">
        <v>24</v>
      </c>
      <c r="D2385" s="25" t="s">
        <v>2979</v>
      </c>
      <c r="E2385">
        <v>2.4</v>
      </c>
      <c r="F2385" s="1">
        <v>5586.24</v>
      </c>
      <c r="G2385">
        <v>19</v>
      </c>
      <c r="H2385" s="44">
        <f t="shared" si="37"/>
        <v>3</v>
      </c>
      <c r="I2385" s="1">
        <v>1000</v>
      </c>
      <c r="J2385" s="25" t="s">
        <v>3181</v>
      </c>
    </row>
    <row r="2386" spans="1:10" x14ac:dyDescent="0.25">
      <c r="A2386" t="s">
        <v>2822</v>
      </c>
      <c r="B2386" s="1">
        <v>7500</v>
      </c>
      <c r="C2386">
        <v>18</v>
      </c>
      <c r="D2386" s="25" t="s">
        <v>2979</v>
      </c>
      <c r="E2386">
        <v>2.4</v>
      </c>
      <c r="F2386" s="1">
        <v>5580.51</v>
      </c>
      <c r="G2386">
        <v>0</v>
      </c>
      <c r="H2386" s="44">
        <f t="shared" si="37"/>
        <v>1</v>
      </c>
      <c r="I2386" s="1">
        <v>0</v>
      </c>
      <c r="J2386" s="25" t="s">
        <v>3182</v>
      </c>
    </row>
    <row r="2387" spans="1:10" x14ac:dyDescent="0.25">
      <c r="A2387" t="s">
        <v>77</v>
      </c>
      <c r="B2387" s="1">
        <v>15000</v>
      </c>
      <c r="C2387">
        <v>24</v>
      </c>
      <c r="D2387" s="25" t="s">
        <v>2979</v>
      </c>
      <c r="E2387">
        <v>2.4</v>
      </c>
      <c r="F2387" s="1">
        <v>5578.4849999999997</v>
      </c>
      <c r="G2387">
        <v>0</v>
      </c>
      <c r="H2387" s="44">
        <f t="shared" si="37"/>
        <v>1</v>
      </c>
      <c r="I2387" s="1">
        <v>0</v>
      </c>
      <c r="J2387" s="25" t="s">
        <v>3183</v>
      </c>
    </row>
    <row r="2388" spans="1:10" x14ac:dyDescent="0.25">
      <c r="A2388" t="s">
        <v>1944</v>
      </c>
      <c r="B2388" s="1">
        <v>6345</v>
      </c>
      <c r="C2388">
        <v>18</v>
      </c>
      <c r="D2388" s="25" t="s">
        <v>2979</v>
      </c>
      <c r="E2388">
        <v>2.4</v>
      </c>
      <c r="F2388" s="1">
        <v>5571</v>
      </c>
      <c r="G2388">
        <v>0</v>
      </c>
      <c r="H2388" s="44">
        <f t="shared" si="37"/>
        <v>1</v>
      </c>
      <c r="I2388" s="1">
        <v>872.5</v>
      </c>
      <c r="J2388" s="25" t="s">
        <v>3182</v>
      </c>
    </row>
    <row r="2389" spans="1:10" x14ac:dyDescent="0.25">
      <c r="A2389" t="s">
        <v>472</v>
      </c>
      <c r="B2389" s="1">
        <v>9000</v>
      </c>
      <c r="C2389">
        <v>24</v>
      </c>
      <c r="D2389" s="25" t="s">
        <v>2979</v>
      </c>
      <c r="E2389">
        <v>2.4</v>
      </c>
      <c r="F2389" s="1">
        <v>5569.11</v>
      </c>
      <c r="G2389">
        <v>0</v>
      </c>
      <c r="H2389" s="44">
        <f t="shared" si="37"/>
        <v>1</v>
      </c>
      <c r="I2389" s="1">
        <v>0</v>
      </c>
      <c r="J2389" s="25" t="s">
        <v>3183</v>
      </c>
    </row>
    <row r="2390" spans="1:10" x14ac:dyDescent="0.25">
      <c r="A2390" t="s">
        <v>1554</v>
      </c>
      <c r="B2390" s="1">
        <v>15000</v>
      </c>
      <c r="C2390">
        <v>24</v>
      </c>
      <c r="D2390" s="25" t="s">
        <v>2979</v>
      </c>
      <c r="E2390">
        <v>2.4</v>
      </c>
      <c r="F2390" s="1">
        <v>5561.3099999999995</v>
      </c>
      <c r="G2390">
        <v>0</v>
      </c>
      <c r="H2390" s="44">
        <f t="shared" si="37"/>
        <v>1</v>
      </c>
      <c r="I2390" s="1">
        <v>1001.5999999999999</v>
      </c>
      <c r="J2390" s="25" t="s">
        <v>3170</v>
      </c>
    </row>
    <row r="2391" spans="1:10" x14ac:dyDescent="0.25">
      <c r="A2391" t="s">
        <v>1584</v>
      </c>
      <c r="B2391" s="1">
        <v>19500</v>
      </c>
      <c r="C2391">
        <v>24</v>
      </c>
      <c r="D2391" s="25" t="s">
        <v>2979</v>
      </c>
      <c r="E2391">
        <v>2.4</v>
      </c>
      <c r="F2391" s="1">
        <v>5549.2049999999999</v>
      </c>
      <c r="G2391">
        <v>0</v>
      </c>
      <c r="H2391" s="44">
        <f t="shared" si="37"/>
        <v>1</v>
      </c>
      <c r="I2391" s="1">
        <v>1750</v>
      </c>
      <c r="J2391" s="25" t="s">
        <v>3171</v>
      </c>
    </row>
    <row r="2392" spans="1:10" x14ac:dyDescent="0.25">
      <c r="A2392" t="s">
        <v>1411</v>
      </c>
      <c r="B2392" s="1">
        <v>22200</v>
      </c>
      <c r="C2392">
        <v>36</v>
      </c>
      <c r="D2392" s="25" t="s">
        <v>2979</v>
      </c>
      <c r="E2392">
        <v>2.4</v>
      </c>
      <c r="F2392" s="1">
        <v>5543.8649999999998</v>
      </c>
      <c r="G2392">
        <v>0</v>
      </c>
      <c r="H2392" s="44">
        <f t="shared" si="37"/>
        <v>1</v>
      </c>
      <c r="I2392" s="1">
        <v>64.625</v>
      </c>
      <c r="J2392" s="25" t="s">
        <v>3172</v>
      </c>
    </row>
    <row r="2393" spans="1:10" x14ac:dyDescent="0.25">
      <c r="A2393" t="s">
        <v>1010</v>
      </c>
      <c r="B2393" s="1">
        <v>15000</v>
      </c>
      <c r="C2393">
        <v>24</v>
      </c>
      <c r="D2393" s="25" t="s">
        <v>2979</v>
      </c>
      <c r="E2393">
        <v>2.4</v>
      </c>
      <c r="F2393" s="1">
        <v>5538.0450000000001</v>
      </c>
      <c r="G2393">
        <v>0</v>
      </c>
      <c r="H2393" s="44">
        <f t="shared" si="37"/>
        <v>1</v>
      </c>
      <c r="I2393" s="1">
        <v>1000</v>
      </c>
      <c r="J2393" s="25" t="s">
        <v>3173</v>
      </c>
    </row>
    <row r="2394" spans="1:10" x14ac:dyDescent="0.25">
      <c r="A2394" t="s">
        <v>1095</v>
      </c>
      <c r="B2394" s="1">
        <v>13500</v>
      </c>
      <c r="C2394">
        <v>24</v>
      </c>
      <c r="D2394" s="25" t="s">
        <v>2979</v>
      </c>
      <c r="E2394">
        <v>2.4</v>
      </c>
      <c r="F2394" s="1">
        <v>5534.28</v>
      </c>
      <c r="G2394">
        <v>0</v>
      </c>
      <c r="H2394" s="44">
        <f t="shared" si="37"/>
        <v>1</v>
      </c>
      <c r="I2394" s="1">
        <v>750</v>
      </c>
      <c r="J2394" s="25" t="s">
        <v>3174</v>
      </c>
    </row>
    <row r="2395" spans="1:10" x14ac:dyDescent="0.25">
      <c r="A2395" t="s">
        <v>2590</v>
      </c>
      <c r="B2395" s="1">
        <v>15000</v>
      </c>
      <c r="C2395">
        <v>24</v>
      </c>
      <c r="D2395" s="25" t="s">
        <v>2979</v>
      </c>
      <c r="E2395">
        <v>2.4</v>
      </c>
      <c r="F2395" s="1">
        <v>5526.15</v>
      </c>
      <c r="G2395">
        <v>987</v>
      </c>
      <c r="H2395" s="44">
        <f t="shared" si="37"/>
        <v>8</v>
      </c>
      <c r="I2395" s="1">
        <v>0</v>
      </c>
      <c r="J2395" s="25" t="s">
        <v>3175</v>
      </c>
    </row>
    <row r="2396" spans="1:10" x14ac:dyDescent="0.25">
      <c r="A2396" t="s">
        <v>538</v>
      </c>
      <c r="B2396" s="1">
        <v>18000</v>
      </c>
      <c r="C2396">
        <v>12</v>
      </c>
      <c r="D2396" s="25" t="s">
        <v>2979</v>
      </c>
      <c r="E2396">
        <v>2.4</v>
      </c>
      <c r="F2396" s="1">
        <v>5519.7150000000001</v>
      </c>
      <c r="G2396">
        <v>0</v>
      </c>
      <c r="H2396" s="44">
        <f t="shared" si="37"/>
        <v>1</v>
      </c>
      <c r="I2396" s="1">
        <v>1500</v>
      </c>
      <c r="J2396" s="25" t="s">
        <v>3176</v>
      </c>
    </row>
    <row r="2397" spans="1:10" x14ac:dyDescent="0.25">
      <c r="A2397" t="s">
        <v>2219</v>
      </c>
      <c r="B2397" s="1">
        <v>15000</v>
      </c>
      <c r="C2397">
        <v>24</v>
      </c>
      <c r="D2397" s="25" t="s">
        <v>2979</v>
      </c>
      <c r="E2397">
        <v>2.4</v>
      </c>
      <c r="F2397" s="1">
        <v>5516.085</v>
      </c>
      <c r="G2397">
        <v>25</v>
      </c>
      <c r="H2397" s="44">
        <f t="shared" si="37"/>
        <v>3</v>
      </c>
      <c r="I2397" s="1">
        <v>482.5</v>
      </c>
      <c r="J2397" s="25" t="s">
        <v>3177</v>
      </c>
    </row>
    <row r="2398" spans="1:10" x14ac:dyDescent="0.25">
      <c r="A2398" t="s">
        <v>1277</v>
      </c>
      <c r="B2398" s="1">
        <v>7500</v>
      </c>
      <c r="C2398">
        <v>24</v>
      </c>
      <c r="D2398" s="25" t="s">
        <v>2979</v>
      </c>
      <c r="E2398">
        <v>2.4</v>
      </c>
      <c r="F2398" s="1">
        <v>5512.5</v>
      </c>
      <c r="G2398">
        <v>17</v>
      </c>
      <c r="H2398" s="44">
        <f t="shared" si="37"/>
        <v>3</v>
      </c>
      <c r="I2398" s="1">
        <v>0</v>
      </c>
      <c r="J2398" s="25" t="s">
        <v>3178</v>
      </c>
    </row>
    <row r="2399" spans="1:10" x14ac:dyDescent="0.25">
      <c r="A2399" t="s">
        <v>2203</v>
      </c>
      <c r="B2399" s="1">
        <v>30000</v>
      </c>
      <c r="C2399">
        <v>24</v>
      </c>
      <c r="D2399" s="25" t="s">
        <v>2979</v>
      </c>
      <c r="E2399">
        <v>2.4</v>
      </c>
      <c r="F2399" s="1">
        <v>5510.085</v>
      </c>
      <c r="G2399">
        <v>174</v>
      </c>
      <c r="H2399" s="44">
        <f t="shared" si="37"/>
        <v>7</v>
      </c>
      <c r="I2399" s="1">
        <v>0</v>
      </c>
      <c r="J2399" s="25" t="s">
        <v>3179</v>
      </c>
    </row>
    <row r="2400" spans="1:10" x14ac:dyDescent="0.25">
      <c r="A2400" t="s">
        <v>1268</v>
      </c>
      <c r="B2400" s="1">
        <v>7500</v>
      </c>
      <c r="C2400">
        <v>24</v>
      </c>
      <c r="D2400" s="25" t="s">
        <v>2979</v>
      </c>
      <c r="E2400">
        <v>2.4</v>
      </c>
      <c r="F2400" s="1">
        <v>5505.9</v>
      </c>
      <c r="G2400">
        <v>32</v>
      </c>
      <c r="H2400" s="44">
        <f t="shared" si="37"/>
        <v>4</v>
      </c>
      <c r="I2400" s="1">
        <v>0</v>
      </c>
      <c r="J2400" s="25" t="s">
        <v>3180</v>
      </c>
    </row>
    <row r="2401" spans="1:10" x14ac:dyDescent="0.25">
      <c r="A2401" t="s">
        <v>2303</v>
      </c>
      <c r="B2401" s="1">
        <v>6000</v>
      </c>
      <c r="C2401">
        <v>15</v>
      </c>
      <c r="D2401" s="25" t="s">
        <v>2979</v>
      </c>
      <c r="E2401">
        <v>2.4</v>
      </c>
      <c r="F2401" s="1">
        <v>5504.22</v>
      </c>
      <c r="G2401">
        <v>0</v>
      </c>
      <c r="H2401" s="44">
        <f t="shared" si="37"/>
        <v>1</v>
      </c>
      <c r="I2401" s="1">
        <v>0</v>
      </c>
      <c r="J2401" s="25" t="s">
        <v>3181</v>
      </c>
    </row>
    <row r="2402" spans="1:10" x14ac:dyDescent="0.25">
      <c r="A2402" t="s">
        <v>2660</v>
      </c>
      <c r="B2402" s="1">
        <v>66000</v>
      </c>
      <c r="C2402">
        <v>24</v>
      </c>
      <c r="D2402" s="25" t="s">
        <v>2979</v>
      </c>
      <c r="E2402">
        <v>2.4</v>
      </c>
      <c r="F2402" s="1">
        <v>5499.0450000000001</v>
      </c>
      <c r="G2402">
        <v>38</v>
      </c>
      <c r="H2402" s="44">
        <f t="shared" si="37"/>
        <v>4</v>
      </c>
      <c r="I2402" s="1">
        <v>0</v>
      </c>
      <c r="J2402" s="25" t="s">
        <v>3182</v>
      </c>
    </row>
    <row r="2403" spans="1:10" x14ac:dyDescent="0.25">
      <c r="A2403" t="s">
        <v>471</v>
      </c>
      <c r="B2403" s="1">
        <v>12000</v>
      </c>
      <c r="C2403">
        <v>24</v>
      </c>
      <c r="D2403" s="25" t="s">
        <v>2979</v>
      </c>
      <c r="E2403">
        <v>2.4</v>
      </c>
      <c r="F2403" s="1">
        <v>5498.9849999999997</v>
      </c>
      <c r="G2403">
        <v>0</v>
      </c>
      <c r="H2403" s="44">
        <f t="shared" si="37"/>
        <v>1</v>
      </c>
      <c r="I2403" s="1">
        <v>500</v>
      </c>
      <c r="J2403" s="25" t="s">
        <v>3183</v>
      </c>
    </row>
    <row r="2404" spans="1:10" x14ac:dyDescent="0.25">
      <c r="A2404" t="s">
        <v>2903</v>
      </c>
      <c r="B2404" s="1">
        <v>11400</v>
      </c>
      <c r="C2404">
        <v>24</v>
      </c>
      <c r="D2404" s="25" t="s">
        <v>2979</v>
      </c>
      <c r="E2404">
        <v>2.4</v>
      </c>
      <c r="F2404" s="1">
        <v>5492.5050000000001</v>
      </c>
      <c r="G2404">
        <v>0</v>
      </c>
      <c r="H2404" s="44">
        <f t="shared" si="37"/>
        <v>1</v>
      </c>
      <c r="I2404" s="1">
        <v>400</v>
      </c>
      <c r="J2404" s="25" t="s">
        <v>3182</v>
      </c>
    </row>
    <row r="2405" spans="1:10" x14ac:dyDescent="0.25">
      <c r="A2405" t="s">
        <v>2611</v>
      </c>
      <c r="B2405" s="1">
        <v>12000</v>
      </c>
      <c r="C2405">
        <v>24</v>
      </c>
      <c r="D2405" s="25" t="s">
        <v>2979</v>
      </c>
      <c r="E2405">
        <v>2.4</v>
      </c>
      <c r="F2405" s="1">
        <v>5485.6050000000005</v>
      </c>
      <c r="G2405">
        <v>0</v>
      </c>
      <c r="H2405" s="44">
        <f t="shared" si="37"/>
        <v>1</v>
      </c>
      <c r="I2405" s="1">
        <v>1625</v>
      </c>
      <c r="J2405" s="25" t="s">
        <v>3183</v>
      </c>
    </row>
    <row r="2406" spans="1:10" x14ac:dyDescent="0.25">
      <c r="A2406" t="s">
        <v>2038</v>
      </c>
      <c r="B2406" s="1">
        <v>7500</v>
      </c>
      <c r="C2406">
        <v>12</v>
      </c>
      <c r="D2406" s="25" t="s">
        <v>2979</v>
      </c>
      <c r="E2406">
        <v>2.4</v>
      </c>
      <c r="F2406" s="1">
        <v>5483.9549999999999</v>
      </c>
      <c r="G2406">
        <v>0</v>
      </c>
      <c r="H2406" s="44">
        <f t="shared" si="37"/>
        <v>1</v>
      </c>
      <c r="I2406" s="1">
        <v>0</v>
      </c>
      <c r="J2406" s="25" t="s">
        <v>3170</v>
      </c>
    </row>
    <row r="2407" spans="1:10" x14ac:dyDescent="0.25">
      <c r="A2407" t="s">
        <v>47</v>
      </c>
      <c r="B2407" s="1">
        <v>9000</v>
      </c>
      <c r="C2407">
        <v>24</v>
      </c>
      <c r="D2407" s="25" t="s">
        <v>2979</v>
      </c>
      <c r="E2407">
        <v>2.4</v>
      </c>
      <c r="F2407" s="1">
        <v>5459.22</v>
      </c>
      <c r="G2407">
        <v>0</v>
      </c>
      <c r="H2407" s="44">
        <f t="shared" si="37"/>
        <v>1</v>
      </c>
      <c r="I2407" s="1">
        <v>0</v>
      </c>
      <c r="J2407" s="25" t="s">
        <v>3171</v>
      </c>
    </row>
    <row r="2408" spans="1:10" x14ac:dyDescent="0.25">
      <c r="A2408" t="s">
        <v>2031</v>
      </c>
      <c r="B2408" s="1">
        <v>10050</v>
      </c>
      <c r="C2408">
        <v>24</v>
      </c>
      <c r="D2408" s="25" t="s">
        <v>2979</v>
      </c>
      <c r="E2408">
        <v>2.4</v>
      </c>
      <c r="F2408" s="1">
        <v>5456.46</v>
      </c>
      <c r="G2408">
        <v>0</v>
      </c>
      <c r="H2408" s="44">
        <f t="shared" si="37"/>
        <v>1</v>
      </c>
      <c r="I2408" s="1">
        <v>175</v>
      </c>
      <c r="J2408" s="25" t="s">
        <v>3172</v>
      </c>
    </row>
    <row r="2409" spans="1:10" x14ac:dyDescent="0.25">
      <c r="A2409" t="s">
        <v>1679</v>
      </c>
      <c r="B2409" s="1">
        <v>7950</v>
      </c>
      <c r="C2409">
        <v>24</v>
      </c>
      <c r="D2409" s="25" t="s">
        <v>2979</v>
      </c>
      <c r="E2409">
        <v>2.4</v>
      </c>
      <c r="F2409" s="1">
        <v>5450.43</v>
      </c>
      <c r="G2409">
        <v>2</v>
      </c>
      <c r="H2409" s="44">
        <f t="shared" si="37"/>
        <v>2</v>
      </c>
      <c r="I2409" s="1">
        <v>0</v>
      </c>
      <c r="J2409" s="25" t="s">
        <v>3173</v>
      </c>
    </row>
    <row r="2410" spans="1:10" x14ac:dyDescent="0.25">
      <c r="A2410" t="s">
        <v>1423</v>
      </c>
      <c r="B2410" s="1">
        <v>15000</v>
      </c>
      <c r="C2410">
        <v>24</v>
      </c>
      <c r="D2410" s="25" t="s">
        <v>2979</v>
      </c>
      <c r="E2410">
        <v>2.4</v>
      </c>
      <c r="F2410" s="1">
        <v>5439.6149999999998</v>
      </c>
      <c r="G2410">
        <v>186</v>
      </c>
      <c r="H2410" s="44">
        <f t="shared" si="37"/>
        <v>8</v>
      </c>
      <c r="I2410" s="1">
        <v>0</v>
      </c>
      <c r="J2410" s="25" t="s">
        <v>3174</v>
      </c>
    </row>
    <row r="2411" spans="1:10" x14ac:dyDescent="0.25">
      <c r="A2411" t="s">
        <v>1188</v>
      </c>
      <c r="B2411" s="1">
        <v>15000</v>
      </c>
      <c r="C2411">
        <v>24</v>
      </c>
      <c r="D2411" s="25" t="s">
        <v>2979</v>
      </c>
      <c r="E2411">
        <v>2.4</v>
      </c>
      <c r="F2411" s="1">
        <v>5434.53</v>
      </c>
      <c r="G2411">
        <v>148</v>
      </c>
      <c r="H2411" s="44">
        <f t="shared" si="37"/>
        <v>7</v>
      </c>
      <c r="I2411" s="1">
        <v>500</v>
      </c>
      <c r="J2411" s="25" t="s">
        <v>3175</v>
      </c>
    </row>
    <row r="2412" spans="1:10" x14ac:dyDescent="0.25">
      <c r="A2412" t="s">
        <v>2036</v>
      </c>
      <c r="B2412" s="1">
        <v>9000</v>
      </c>
      <c r="C2412">
        <v>24</v>
      </c>
      <c r="D2412" s="25" t="s">
        <v>2979</v>
      </c>
      <c r="E2412">
        <v>2.4</v>
      </c>
      <c r="F2412" s="1">
        <v>5430.0599999999995</v>
      </c>
      <c r="G2412">
        <v>0</v>
      </c>
      <c r="H2412" s="44">
        <f t="shared" si="37"/>
        <v>1</v>
      </c>
      <c r="I2412" s="1">
        <v>1502.125</v>
      </c>
      <c r="J2412" s="25" t="s">
        <v>3176</v>
      </c>
    </row>
    <row r="2413" spans="1:10" x14ac:dyDescent="0.25">
      <c r="A2413" t="s">
        <v>2506</v>
      </c>
      <c r="B2413" s="1">
        <v>11250</v>
      </c>
      <c r="C2413">
        <v>24</v>
      </c>
      <c r="D2413" s="25" t="s">
        <v>2979</v>
      </c>
      <c r="E2413">
        <v>2.4</v>
      </c>
      <c r="F2413" s="1">
        <v>5421.63</v>
      </c>
      <c r="G2413">
        <v>22</v>
      </c>
      <c r="H2413" s="44">
        <f t="shared" si="37"/>
        <v>3</v>
      </c>
      <c r="I2413" s="1">
        <v>50</v>
      </c>
      <c r="J2413" s="25" t="s">
        <v>3177</v>
      </c>
    </row>
    <row r="2414" spans="1:10" x14ac:dyDescent="0.25">
      <c r="A2414" t="s">
        <v>765</v>
      </c>
      <c r="B2414" s="1">
        <v>12000</v>
      </c>
      <c r="C2414">
        <v>24</v>
      </c>
      <c r="D2414" s="25" t="s">
        <v>2979</v>
      </c>
      <c r="E2414">
        <v>2.4</v>
      </c>
      <c r="F2414" s="1">
        <v>5413.7849999999999</v>
      </c>
      <c r="G2414">
        <v>0</v>
      </c>
      <c r="H2414" s="44">
        <f t="shared" si="37"/>
        <v>1</v>
      </c>
      <c r="I2414" s="1">
        <v>0</v>
      </c>
      <c r="J2414" s="25" t="s">
        <v>3178</v>
      </c>
    </row>
    <row r="2415" spans="1:10" x14ac:dyDescent="0.25">
      <c r="A2415" t="s">
        <v>1112</v>
      </c>
      <c r="B2415" s="1">
        <v>12000</v>
      </c>
      <c r="C2415">
        <v>24</v>
      </c>
      <c r="D2415" s="25" t="s">
        <v>2979</v>
      </c>
      <c r="E2415">
        <v>2.4</v>
      </c>
      <c r="F2415" s="1">
        <v>5410.38</v>
      </c>
      <c r="G2415">
        <v>0</v>
      </c>
      <c r="H2415" s="44">
        <f t="shared" si="37"/>
        <v>1</v>
      </c>
      <c r="I2415" s="1">
        <v>500</v>
      </c>
      <c r="J2415" s="25" t="s">
        <v>3179</v>
      </c>
    </row>
    <row r="2416" spans="1:10" x14ac:dyDescent="0.25">
      <c r="A2416" t="s">
        <v>1615</v>
      </c>
      <c r="B2416" s="1">
        <v>18750</v>
      </c>
      <c r="C2416">
        <v>24</v>
      </c>
      <c r="D2416" s="25" t="s">
        <v>2979</v>
      </c>
      <c r="E2416">
        <v>2.4</v>
      </c>
      <c r="F2416" s="1">
        <v>5402.1149999999998</v>
      </c>
      <c r="G2416">
        <v>19</v>
      </c>
      <c r="H2416" s="44">
        <f t="shared" si="37"/>
        <v>3</v>
      </c>
      <c r="I2416" s="1">
        <v>1625</v>
      </c>
      <c r="J2416" s="25" t="s">
        <v>3180</v>
      </c>
    </row>
    <row r="2417" spans="1:10" x14ac:dyDescent="0.25">
      <c r="A2417" t="s">
        <v>2473</v>
      </c>
      <c r="B2417" s="1">
        <v>7350</v>
      </c>
      <c r="C2417">
        <v>12</v>
      </c>
      <c r="D2417" s="25" t="s">
        <v>2979</v>
      </c>
      <c r="E2417">
        <v>2.4</v>
      </c>
      <c r="F2417" s="1">
        <v>5401.0050000000001</v>
      </c>
      <c r="G2417">
        <v>196</v>
      </c>
      <c r="H2417" s="44">
        <f t="shared" si="37"/>
        <v>8</v>
      </c>
      <c r="I2417" s="1">
        <v>0.375</v>
      </c>
      <c r="J2417" s="25" t="s">
        <v>3181</v>
      </c>
    </row>
    <row r="2418" spans="1:10" x14ac:dyDescent="0.25">
      <c r="A2418" t="s">
        <v>1530</v>
      </c>
      <c r="B2418" s="1">
        <v>8250</v>
      </c>
      <c r="C2418">
        <v>24</v>
      </c>
      <c r="D2418" s="25" t="s">
        <v>2979</v>
      </c>
      <c r="E2418">
        <v>2.4</v>
      </c>
      <c r="F2418" s="1">
        <v>5399.79</v>
      </c>
      <c r="G2418">
        <v>2</v>
      </c>
      <c r="H2418" s="44">
        <f t="shared" si="37"/>
        <v>2</v>
      </c>
      <c r="I2418" s="1">
        <v>0</v>
      </c>
      <c r="J2418" s="25" t="s">
        <v>3182</v>
      </c>
    </row>
    <row r="2419" spans="1:10" x14ac:dyDescent="0.25">
      <c r="A2419" t="s">
        <v>486</v>
      </c>
      <c r="B2419" s="1">
        <v>6000</v>
      </c>
      <c r="C2419">
        <v>10</v>
      </c>
      <c r="D2419" s="25" t="s">
        <v>2979</v>
      </c>
      <c r="E2419">
        <v>2.4</v>
      </c>
      <c r="F2419" s="1">
        <v>5393.1149999999998</v>
      </c>
      <c r="G2419">
        <v>4</v>
      </c>
      <c r="H2419" s="44">
        <f t="shared" si="37"/>
        <v>2</v>
      </c>
      <c r="I2419" s="1">
        <v>0</v>
      </c>
      <c r="J2419" s="25" t="s">
        <v>3183</v>
      </c>
    </row>
    <row r="2420" spans="1:10" x14ac:dyDescent="0.25">
      <c r="A2420" t="s">
        <v>2246</v>
      </c>
      <c r="B2420" s="1">
        <v>13200</v>
      </c>
      <c r="C2420">
        <v>18</v>
      </c>
      <c r="D2420" s="25" t="s">
        <v>2979</v>
      </c>
      <c r="E2420">
        <v>2.4</v>
      </c>
      <c r="F2420" s="1">
        <v>5391.99</v>
      </c>
      <c r="G2420">
        <v>0</v>
      </c>
      <c r="H2420" s="44">
        <f t="shared" si="37"/>
        <v>1</v>
      </c>
      <c r="I2420" s="1">
        <v>700</v>
      </c>
      <c r="J2420" s="25" t="s">
        <v>3182</v>
      </c>
    </row>
    <row r="2421" spans="1:10" x14ac:dyDescent="0.25">
      <c r="A2421" t="s">
        <v>2657</v>
      </c>
      <c r="B2421" s="1">
        <v>6000</v>
      </c>
      <c r="C2421">
        <v>10</v>
      </c>
      <c r="D2421" s="25" t="s">
        <v>2979</v>
      </c>
      <c r="E2421">
        <v>2.4</v>
      </c>
      <c r="F2421" s="1">
        <v>5381.5650000000005</v>
      </c>
      <c r="G2421">
        <v>98</v>
      </c>
      <c r="H2421" s="44">
        <f t="shared" si="37"/>
        <v>6</v>
      </c>
      <c r="I2421" s="1">
        <v>1775.3</v>
      </c>
      <c r="J2421" s="25" t="s">
        <v>3183</v>
      </c>
    </row>
    <row r="2422" spans="1:10" x14ac:dyDescent="0.25">
      <c r="A2422" t="s">
        <v>1362</v>
      </c>
      <c r="B2422" s="1">
        <v>9000</v>
      </c>
      <c r="C2422">
        <v>24</v>
      </c>
      <c r="D2422" s="25" t="s">
        <v>2979</v>
      </c>
      <c r="E2422">
        <v>2.4</v>
      </c>
      <c r="F2422" s="1">
        <v>5379.42</v>
      </c>
      <c r="G2422">
        <v>0</v>
      </c>
      <c r="H2422" s="44">
        <f t="shared" si="37"/>
        <v>1</v>
      </c>
      <c r="I2422" s="1">
        <v>0</v>
      </c>
      <c r="J2422" s="25" t="s">
        <v>3170</v>
      </c>
    </row>
    <row r="2423" spans="1:10" x14ac:dyDescent="0.25">
      <c r="A2423" t="s">
        <v>532</v>
      </c>
      <c r="B2423" s="1">
        <v>7500</v>
      </c>
      <c r="C2423">
        <v>24</v>
      </c>
      <c r="D2423" s="25" t="s">
        <v>2979</v>
      </c>
      <c r="E2423">
        <v>2.4</v>
      </c>
      <c r="F2423" s="1">
        <v>5368.41</v>
      </c>
      <c r="G2423">
        <v>0</v>
      </c>
      <c r="H2423" s="44">
        <f t="shared" si="37"/>
        <v>1</v>
      </c>
      <c r="I2423" s="1">
        <v>0</v>
      </c>
      <c r="J2423" s="25" t="s">
        <v>3171</v>
      </c>
    </row>
    <row r="2424" spans="1:10" x14ac:dyDescent="0.25">
      <c r="A2424" t="s">
        <v>2171</v>
      </c>
      <c r="B2424" s="1">
        <v>8250</v>
      </c>
      <c r="C2424">
        <v>24</v>
      </c>
      <c r="D2424" s="25" t="s">
        <v>2979</v>
      </c>
      <c r="E2424">
        <v>2.4</v>
      </c>
      <c r="F2424" s="1">
        <v>5353.0499999999993</v>
      </c>
      <c r="G2424">
        <v>0</v>
      </c>
      <c r="H2424" s="44">
        <f t="shared" si="37"/>
        <v>1</v>
      </c>
      <c r="I2424" s="1">
        <v>0</v>
      </c>
      <c r="J2424" s="25" t="s">
        <v>3172</v>
      </c>
    </row>
    <row r="2425" spans="1:10" x14ac:dyDescent="0.25">
      <c r="A2425" t="s">
        <v>426</v>
      </c>
      <c r="B2425" s="1">
        <v>15000</v>
      </c>
      <c r="C2425">
        <v>24</v>
      </c>
      <c r="D2425" s="25" t="s">
        <v>2979</v>
      </c>
      <c r="E2425">
        <v>2.4</v>
      </c>
      <c r="F2425" s="1">
        <v>5325.8850000000002</v>
      </c>
      <c r="G2425">
        <v>0</v>
      </c>
      <c r="H2425" s="44">
        <f t="shared" si="37"/>
        <v>1</v>
      </c>
      <c r="I2425" s="1">
        <v>1000</v>
      </c>
      <c r="J2425" s="25" t="s">
        <v>3173</v>
      </c>
    </row>
    <row r="2426" spans="1:10" x14ac:dyDescent="0.25">
      <c r="A2426" t="s">
        <v>2589</v>
      </c>
      <c r="B2426" s="1">
        <v>14250</v>
      </c>
      <c r="C2426">
        <v>24</v>
      </c>
      <c r="D2426" s="25" t="s">
        <v>2979</v>
      </c>
      <c r="E2426">
        <v>2.4</v>
      </c>
      <c r="F2426" s="1">
        <v>5307.2550000000001</v>
      </c>
      <c r="G2426">
        <v>0</v>
      </c>
      <c r="H2426" s="44">
        <f t="shared" si="37"/>
        <v>1</v>
      </c>
      <c r="I2426" s="1">
        <v>2250</v>
      </c>
      <c r="J2426" s="25" t="s">
        <v>3174</v>
      </c>
    </row>
    <row r="2427" spans="1:10" x14ac:dyDescent="0.25">
      <c r="A2427" t="s">
        <v>1011</v>
      </c>
      <c r="B2427" s="1">
        <v>7500</v>
      </c>
      <c r="C2427">
        <v>24</v>
      </c>
      <c r="D2427" s="25" t="s">
        <v>2979</v>
      </c>
      <c r="E2427">
        <v>2.4</v>
      </c>
      <c r="F2427" s="1">
        <v>5300.88</v>
      </c>
      <c r="G2427">
        <v>0</v>
      </c>
      <c r="H2427" s="44">
        <f t="shared" si="37"/>
        <v>1</v>
      </c>
      <c r="I2427" s="1">
        <v>0</v>
      </c>
      <c r="J2427" s="25" t="s">
        <v>3175</v>
      </c>
    </row>
    <row r="2428" spans="1:10" x14ac:dyDescent="0.25">
      <c r="A2428" t="s">
        <v>448</v>
      </c>
      <c r="B2428" s="1">
        <v>6000</v>
      </c>
      <c r="C2428">
        <v>18</v>
      </c>
      <c r="D2428" s="25" t="s">
        <v>2979</v>
      </c>
      <c r="E2428">
        <v>2.4</v>
      </c>
      <c r="F2428" s="1">
        <v>5295.1949999999997</v>
      </c>
      <c r="G2428">
        <v>0</v>
      </c>
      <c r="H2428" s="44">
        <f t="shared" si="37"/>
        <v>1</v>
      </c>
      <c r="I2428" s="1">
        <v>1000</v>
      </c>
      <c r="J2428" s="25" t="s">
        <v>3176</v>
      </c>
    </row>
    <row r="2429" spans="1:10" x14ac:dyDescent="0.25">
      <c r="A2429" t="s">
        <v>2510</v>
      </c>
      <c r="B2429" s="1">
        <v>18900</v>
      </c>
      <c r="C2429">
        <v>24</v>
      </c>
      <c r="D2429" s="25" t="s">
        <v>2979</v>
      </c>
      <c r="E2429">
        <v>2.4</v>
      </c>
      <c r="F2429" s="1">
        <v>5277.2250000000004</v>
      </c>
      <c r="G2429">
        <v>0</v>
      </c>
      <c r="H2429" s="44">
        <f t="shared" si="37"/>
        <v>1</v>
      </c>
      <c r="I2429" s="1">
        <v>0</v>
      </c>
      <c r="J2429" s="25" t="s">
        <v>3177</v>
      </c>
    </row>
    <row r="2430" spans="1:10" x14ac:dyDescent="0.25">
      <c r="A2430" t="s">
        <v>1470</v>
      </c>
      <c r="B2430" s="1">
        <v>10500</v>
      </c>
      <c r="C2430">
        <v>24</v>
      </c>
      <c r="D2430" s="25" t="s">
        <v>2979</v>
      </c>
      <c r="E2430">
        <v>2.4</v>
      </c>
      <c r="F2430" s="1">
        <v>5269.9049999999997</v>
      </c>
      <c r="G2430">
        <v>0</v>
      </c>
      <c r="H2430" s="44">
        <f t="shared" si="37"/>
        <v>1</v>
      </c>
      <c r="I2430" s="1">
        <v>0</v>
      </c>
      <c r="J2430" s="25" t="s">
        <v>3178</v>
      </c>
    </row>
    <row r="2431" spans="1:10" x14ac:dyDescent="0.25">
      <c r="A2431" t="s">
        <v>1445</v>
      </c>
      <c r="B2431" s="1">
        <v>27000</v>
      </c>
      <c r="C2431">
        <v>24</v>
      </c>
      <c r="D2431" s="25" t="s">
        <v>2979</v>
      </c>
      <c r="E2431">
        <v>2.4</v>
      </c>
      <c r="F2431" s="1">
        <v>5261.04</v>
      </c>
      <c r="G2431">
        <v>8</v>
      </c>
      <c r="H2431" s="44">
        <f t="shared" si="37"/>
        <v>3</v>
      </c>
      <c r="I2431" s="1">
        <v>576.47500000000002</v>
      </c>
      <c r="J2431" s="25" t="s">
        <v>3179</v>
      </c>
    </row>
    <row r="2432" spans="1:10" x14ac:dyDescent="0.25">
      <c r="A2432" t="s">
        <v>1848</v>
      </c>
      <c r="B2432" s="1">
        <v>5250</v>
      </c>
      <c r="C2432">
        <v>12</v>
      </c>
      <c r="D2432" s="25" t="s">
        <v>2979</v>
      </c>
      <c r="E2432">
        <v>2.4</v>
      </c>
      <c r="F2432" s="1">
        <v>5250</v>
      </c>
      <c r="G2432">
        <v>0</v>
      </c>
      <c r="H2432" s="44">
        <f t="shared" si="37"/>
        <v>1</v>
      </c>
      <c r="I2432" s="1">
        <v>0</v>
      </c>
      <c r="J2432" s="25" t="s">
        <v>3180</v>
      </c>
    </row>
    <row r="2433" spans="1:10" x14ac:dyDescent="0.25">
      <c r="A2433" t="s">
        <v>1761</v>
      </c>
      <c r="B2433" s="1">
        <v>5250</v>
      </c>
      <c r="C2433">
        <v>12</v>
      </c>
      <c r="D2433" s="25" t="s">
        <v>2979</v>
      </c>
      <c r="E2433">
        <v>2.4</v>
      </c>
      <c r="F2433" s="1">
        <v>5250</v>
      </c>
      <c r="G2433">
        <v>0</v>
      </c>
      <c r="H2433" s="44">
        <f t="shared" si="37"/>
        <v>1</v>
      </c>
      <c r="I2433" s="1">
        <v>0</v>
      </c>
      <c r="J2433" s="25" t="s">
        <v>3181</v>
      </c>
    </row>
    <row r="2434" spans="1:10" x14ac:dyDescent="0.25">
      <c r="A2434" t="s">
        <v>1541</v>
      </c>
      <c r="B2434" s="1">
        <v>5250</v>
      </c>
      <c r="C2434">
        <v>4</v>
      </c>
      <c r="D2434" s="25" t="s">
        <v>2979</v>
      </c>
      <c r="E2434">
        <v>2.4</v>
      </c>
      <c r="F2434" s="1">
        <v>5250</v>
      </c>
      <c r="G2434">
        <v>0</v>
      </c>
      <c r="H2434" s="44">
        <f t="shared" si="37"/>
        <v>1</v>
      </c>
      <c r="I2434" s="1">
        <v>0</v>
      </c>
      <c r="J2434" s="25" t="s">
        <v>3182</v>
      </c>
    </row>
    <row r="2435" spans="1:10" x14ac:dyDescent="0.25">
      <c r="A2435" t="s">
        <v>205</v>
      </c>
      <c r="B2435" s="1">
        <v>5250</v>
      </c>
      <c r="C2435">
        <v>6</v>
      </c>
      <c r="D2435" s="25" t="s">
        <v>2979</v>
      </c>
      <c r="E2435">
        <v>2.4</v>
      </c>
      <c r="F2435" s="1">
        <v>5250</v>
      </c>
      <c r="G2435">
        <v>48</v>
      </c>
      <c r="H2435" s="44">
        <f t="shared" si="37"/>
        <v>4</v>
      </c>
      <c r="I2435" s="1">
        <v>0</v>
      </c>
      <c r="J2435" s="25" t="s">
        <v>3183</v>
      </c>
    </row>
    <row r="2436" spans="1:10" x14ac:dyDescent="0.25">
      <c r="A2436" t="s">
        <v>1189</v>
      </c>
      <c r="B2436" s="1">
        <v>18000</v>
      </c>
      <c r="C2436">
        <v>24</v>
      </c>
      <c r="D2436" s="25" t="s">
        <v>2979</v>
      </c>
      <c r="E2436">
        <v>2.4</v>
      </c>
      <c r="F2436" s="1">
        <v>5249.07</v>
      </c>
      <c r="G2436">
        <v>63</v>
      </c>
      <c r="H2436" s="44">
        <f t="shared" si="37"/>
        <v>5</v>
      </c>
      <c r="I2436" s="1">
        <v>0</v>
      </c>
      <c r="J2436" s="25" t="s">
        <v>3176</v>
      </c>
    </row>
    <row r="2437" spans="1:10" x14ac:dyDescent="0.25">
      <c r="A2437" t="s">
        <v>1474</v>
      </c>
      <c r="B2437" s="1">
        <v>9000</v>
      </c>
      <c r="C2437">
        <v>24</v>
      </c>
      <c r="D2437" s="25" t="s">
        <v>2979</v>
      </c>
      <c r="E2437">
        <v>2.4</v>
      </c>
      <c r="F2437" s="1">
        <v>5247.0599999999995</v>
      </c>
      <c r="G2437">
        <v>0</v>
      </c>
      <c r="H2437" s="44">
        <f t="shared" si="37"/>
        <v>1</v>
      </c>
      <c r="I2437" s="1">
        <v>0</v>
      </c>
      <c r="J2437" s="25" t="s">
        <v>3177</v>
      </c>
    </row>
    <row r="2438" spans="1:10" x14ac:dyDescent="0.25">
      <c r="A2438" t="s">
        <v>1371</v>
      </c>
      <c r="B2438" s="1">
        <v>18000</v>
      </c>
      <c r="C2438">
        <v>24</v>
      </c>
      <c r="D2438" s="25" t="s">
        <v>2979</v>
      </c>
      <c r="E2438">
        <v>2.4</v>
      </c>
      <c r="F2438" s="1">
        <v>5246.835</v>
      </c>
      <c r="G2438">
        <v>54</v>
      </c>
      <c r="H2438" s="44">
        <f t="shared" si="37"/>
        <v>4</v>
      </c>
      <c r="I2438" s="1">
        <v>0</v>
      </c>
      <c r="J2438" s="25" t="s">
        <v>3178</v>
      </c>
    </row>
    <row r="2439" spans="1:10" x14ac:dyDescent="0.25">
      <c r="A2439" t="s">
        <v>2074</v>
      </c>
      <c r="B2439" s="1">
        <v>6000</v>
      </c>
      <c r="C2439">
        <v>18</v>
      </c>
      <c r="D2439" s="25" t="s">
        <v>2979</v>
      </c>
      <c r="E2439">
        <v>2.4</v>
      </c>
      <c r="F2439" s="1">
        <v>5245.4849999999997</v>
      </c>
      <c r="G2439">
        <v>14</v>
      </c>
      <c r="H2439" s="44">
        <f t="shared" si="37"/>
        <v>3</v>
      </c>
      <c r="I2439" s="1">
        <v>0</v>
      </c>
      <c r="J2439" s="25" t="s">
        <v>3179</v>
      </c>
    </row>
    <row r="2440" spans="1:10" x14ac:dyDescent="0.25">
      <c r="A2440" t="s">
        <v>1653</v>
      </c>
      <c r="B2440" s="1">
        <v>18000</v>
      </c>
      <c r="C2440">
        <v>24</v>
      </c>
      <c r="D2440" s="25" t="s">
        <v>2979</v>
      </c>
      <c r="E2440">
        <v>2.4</v>
      </c>
      <c r="F2440" s="1">
        <v>5243.7300000000005</v>
      </c>
      <c r="G2440">
        <v>144</v>
      </c>
      <c r="H2440" s="44">
        <f t="shared" si="37"/>
        <v>7</v>
      </c>
      <c r="I2440" s="1">
        <v>0.15</v>
      </c>
      <c r="J2440" s="25" t="s">
        <v>3180</v>
      </c>
    </row>
    <row r="2441" spans="1:10" x14ac:dyDescent="0.25">
      <c r="A2441" t="s">
        <v>415</v>
      </c>
      <c r="B2441" s="1">
        <v>9000</v>
      </c>
      <c r="C2441">
        <v>24</v>
      </c>
      <c r="D2441" s="25" t="s">
        <v>2979</v>
      </c>
      <c r="E2441">
        <v>2.4</v>
      </c>
      <c r="F2441" s="1">
        <v>5238.7950000000001</v>
      </c>
      <c r="G2441">
        <v>0</v>
      </c>
      <c r="H2441" s="44">
        <f t="shared" si="37"/>
        <v>1</v>
      </c>
      <c r="I2441" s="1">
        <v>0</v>
      </c>
      <c r="J2441" s="25" t="s">
        <v>3181</v>
      </c>
    </row>
    <row r="2442" spans="1:10" x14ac:dyDescent="0.25">
      <c r="A2442" t="s">
        <v>308</v>
      </c>
      <c r="B2442" s="1">
        <v>6750</v>
      </c>
      <c r="C2442">
        <v>24</v>
      </c>
      <c r="D2442" s="25" t="s">
        <v>2979</v>
      </c>
      <c r="E2442">
        <v>2.4</v>
      </c>
      <c r="F2442" s="1">
        <v>5237.16</v>
      </c>
      <c r="G2442">
        <v>0</v>
      </c>
      <c r="H2442" s="44">
        <f t="shared" si="37"/>
        <v>1</v>
      </c>
      <c r="I2442" s="1">
        <v>0</v>
      </c>
      <c r="J2442" s="25" t="s">
        <v>3182</v>
      </c>
    </row>
    <row r="2443" spans="1:10" x14ac:dyDescent="0.25">
      <c r="A2443" t="s">
        <v>839</v>
      </c>
      <c r="B2443" s="1">
        <v>9000</v>
      </c>
      <c r="C2443">
        <v>24</v>
      </c>
      <c r="D2443" s="25" t="s">
        <v>2979</v>
      </c>
      <c r="E2443">
        <v>2.4</v>
      </c>
      <c r="F2443" s="1">
        <v>5230.5599999999995</v>
      </c>
      <c r="G2443">
        <v>23</v>
      </c>
      <c r="H2443" s="44">
        <f t="shared" si="37"/>
        <v>3</v>
      </c>
      <c r="I2443" s="1">
        <v>0</v>
      </c>
      <c r="J2443" s="25" t="s">
        <v>3183</v>
      </c>
    </row>
    <row r="2444" spans="1:10" x14ac:dyDescent="0.25">
      <c r="A2444" t="s">
        <v>845</v>
      </c>
      <c r="B2444" s="1">
        <v>10500</v>
      </c>
      <c r="C2444">
        <v>24</v>
      </c>
      <c r="D2444" s="25" t="s">
        <v>2979</v>
      </c>
      <c r="E2444">
        <v>2.4</v>
      </c>
      <c r="F2444" s="1">
        <v>5228.1749999999993</v>
      </c>
      <c r="G2444">
        <v>0</v>
      </c>
      <c r="H2444" s="44">
        <f t="shared" si="37"/>
        <v>1</v>
      </c>
      <c r="I2444" s="1">
        <v>250</v>
      </c>
      <c r="J2444" s="25" t="s">
        <v>3170</v>
      </c>
    </row>
    <row r="2445" spans="1:10" x14ac:dyDescent="0.25">
      <c r="A2445" t="s">
        <v>1165</v>
      </c>
      <c r="B2445" s="1">
        <v>9000</v>
      </c>
      <c r="C2445">
        <v>24</v>
      </c>
      <c r="D2445" s="25" t="s">
        <v>2979</v>
      </c>
      <c r="E2445">
        <v>2.4</v>
      </c>
      <c r="F2445" s="1">
        <v>5227.0349999999999</v>
      </c>
      <c r="G2445">
        <v>63</v>
      </c>
      <c r="H2445" s="44">
        <f t="shared" ref="H2445:H2508" si="38">VLOOKUP(G2445,$D$2:$F$9,3)</f>
        <v>5</v>
      </c>
      <c r="I2445" s="1">
        <v>0</v>
      </c>
      <c r="J2445" s="25" t="s">
        <v>3171</v>
      </c>
    </row>
    <row r="2446" spans="1:10" x14ac:dyDescent="0.25">
      <c r="A2446" t="s">
        <v>1417</v>
      </c>
      <c r="B2446" s="1">
        <v>6750</v>
      </c>
      <c r="C2446">
        <v>18</v>
      </c>
      <c r="D2446" s="25" t="s">
        <v>2979</v>
      </c>
      <c r="E2446">
        <v>2.4</v>
      </c>
      <c r="F2446" s="1">
        <v>5223.165</v>
      </c>
      <c r="G2446">
        <v>0</v>
      </c>
      <c r="H2446" s="44">
        <f t="shared" si="38"/>
        <v>1</v>
      </c>
      <c r="I2446" s="1">
        <v>0</v>
      </c>
      <c r="J2446" s="25" t="s">
        <v>3172</v>
      </c>
    </row>
    <row r="2447" spans="1:10" x14ac:dyDescent="0.25">
      <c r="A2447" t="s">
        <v>1535</v>
      </c>
      <c r="B2447" s="1">
        <v>7500</v>
      </c>
      <c r="C2447">
        <v>24</v>
      </c>
      <c r="D2447" s="25" t="s">
        <v>2979</v>
      </c>
      <c r="E2447">
        <v>2.4</v>
      </c>
      <c r="F2447" s="1">
        <v>5216.79</v>
      </c>
      <c r="G2447">
        <v>0</v>
      </c>
      <c r="H2447" s="44">
        <f t="shared" si="38"/>
        <v>1</v>
      </c>
      <c r="I2447" s="1">
        <v>1647.5</v>
      </c>
      <c r="J2447" s="25" t="s">
        <v>3173</v>
      </c>
    </row>
    <row r="2448" spans="1:10" x14ac:dyDescent="0.25">
      <c r="A2448" t="s">
        <v>774</v>
      </c>
      <c r="B2448" s="1">
        <v>10500</v>
      </c>
      <c r="C2448">
        <v>24</v>
      </c>
      <c r="D2448" s="25" t="s">
        <v>2979</v>
      </c>
      <c r="E2448">
        <v>2.4</v>
      </c>
      <c r="F2448" s="1">
        <v>5211.4800000000005</v>
      </c>
      <c r="G2448">
        <v>268</v>
      </c>
      <c r="H2448" s="44">
        <f t="shared" si="38"/>
        <v>8</v>
      </c>
      <c r="I2448" s="1">
        <v>0</v>
      </c>
      <c r="J2448" s="25" t="s">
        <v>3174</v>
      </c>
    </row>
    <row r="2449" spans="1:10" x14ac:dyDescent="0.25">
      <c r="A2449" t="s">
        <v>1491</v>
      </c>
      <c r="B2449" s="1">
        <v>10500</v>
      </c>
      <c r="C2449">
        <v>24</v>
      </c>
      <c r="D2449" s="25" t="s">
        <v>2979</v>
      </c>
      <c r="E2449">
        <v>2.4</v>
      </c>
      <c r="F2449" s="1">
        <v>5211.4349999999995</v>
      </c>
      <c r="G2449">
        <v>0</v>
      </c>
      <c r="H2449" s="44">
        <f t="shared" si="38"/>
        <v>1</v>
      </c>
      <c r="I2449" s="1">
        <v>250</v>
      </c>
      <c r="J2449" s="25" t="s">
        <v>3175</v>
      </c>
    </row>
    <row r="2450" spans="1:10" x14ac:dyDescent="0.25">
      <c r="A2450" t="s">
        <v>2616</v>
      </c>
      <c r="B2450" s="1">
        <v>9000</v>
      </c>
      <c r="C2450">
        <v>24</v>
      </c>
      <c r="D2450" s="25" t="s">
        <v>2979</v>
      </c>
      <c r="E2450">
        <v>2.4</v>
      </c>
      <c r="F2450" s="1">
        <v>5208.915</v>
      </c>
      <c r="G2450">
        <v>29</v>
      </c>
      <c r="H2450" s="44">
        <f t="shared" si="38"/>
        <v>3</v>
      </c>
      <c r="I2450" s="1">
        <v>1.4000000000000001</v>
      </c>
      <c r="J2450" s="25" t="s">
        <v>3176</v>
      </c>
    </row>
    <row r="2451" spans="1:10" x14ac:dyDescent="0.25">
      <c r="A2451" t="s">
        <v>906</v>
      </c>
      <c r="B2451" s="1">
        <v>18000</v>
      </c>
      <c r="C2451">
        <v>24</v>
      </c>
      <c r="D2451" s="25" t="s">
        <v>2979</v>
      </c>
      <c r="E2451">
        <v>2.4</v>
      </c>
      <c r="F2451" s="1">
        <v>5207.1900000000005</v>
      </c>
      <c r="G2451">
        <v>0</v>
      </c>
      <c r="H2451" s="44">
        <f t="shared" si="38"/>
        <v>1</v>
      </c>
      <c r="I2451" s="1">
        <v>0</v>
      </c>
      <c r="J2451" s="25" t="s">
        <v>3177</v>
      </c>
    </row>
    <row r="2452" spans="1:10" x14ac:dyDescent="0.25">
      <c r="A2452" t="s">
        <v>268</v>
      </c>
      <c r="B2452" s="1">
        <v>9000</v>
      </c>
      <c r="C2452">
        <v>24</v>
      </c>
      <c r="D2452" s="25" t="s">
        <v>2979</v>
      </c>
      <c r="E2452">
        <v>2.4</v>
      </c>
      <c r="F2452" s="1">
        <v>5197.1400000000003</v>
      </c>
      <c r="G2452">
        <v>0</v>
      </c>
      <c r="H2452" s="44">
        <f t="shared" si="38"/>
        <v>1</v>
      </c>
      <c r="I2452" s="1">
        <v>0</v>
      </c>
      <c r="J2452" s="25" t="s">
        <v>3178</v>
      </c>
    </row>
    <row r="2453" spans="1:10" x14ac:dyDescent="0.25">
      <c r="A2453" t="s">
        <v>64</v>
      </c>
      <c r="B2453" s="1">
        <v>9000</v>
      </c>
      <c r="C2453">
        <v>12</v>
      </c>
      <c r="D2453" s="25" t="s">
        <v>2979</v>
      </c>
      <c r="E2453">
        <v>2.4</v>
      </c>
      <c r="F2453" s="1">
        <v>5193.0450000000001</v>
      </c>
      <c r="G2453">
        <v>0</v>
      </c>
      <c r="H2453" s="44">
        <f t="shared" si="38"/>
        <v>1</v>
      </c>
      <c r="I2453" s="1">
        <v>0</v>
      </c>
      <c r="J2453" s="25" t="s">
        <v>3179</v>
      </c>
    </row>
    <row r="2454" spans="1:10" x14ac:dyDescent="0.25">
      <c r="A2454" t="s">
        <v>1931</v>
      </c>
      <c r="B2454" s="1">
        <v>6600</v>
      </c>
      <c r="C2454">
        <v>24</v>
      </c>
      <c r="D2454" s="25" t="s">
        <v>2979</v>
      </c>
      <c r="E2454">
        <v>2.4</v>
      </c>
      <c r="F2454" s="1">
        <v>5191.62</v>
      </c>
      <c r="G2454">
        <v>10</v>
      </c>
      <c r="H2454" s="44">
        <f t="shared" si="38"/>
        <v>3</v>
      </c>
      <c r="I2454" s="1">
        <v>15.725</v>
      </c>
      <c r="J2454" s="25" t="s">
        <v>3180</v>
      </c>
    </row>
    <row r="2455" spans="1:10" x14ac:dyDescent="0.25">
      <c r="A2455" t="s">
        <v>2700</v>
      </c>
      <c r="B2455" s="1">
        <v>6000</v>
      </c>
      <c r="C2455">
        <v>15</v>
      </c>
      <c r="D2455" s="25" t="s">
        <v>2979</v>
      </c>
      <c r="E2455">
        <v>2.4</v>
      </c>
      <c r="F2455" s="1">
        <v>5186.3999999999996</v>
      </c>
      <c r="G2455">
        <v>4</v>
      </c>
      <c r="H2455" s="44">
        <f t="shared" si="38"/>
        <v>2</v>
      </c>
      <c r="I2455" s="1">
        <v>0</v>
      </c>
      <c r="J2455" s="25" t="s">
        <v>3181</v>
      </c>
    </row>
    <row r="2456" spans="1:10" x14ac:dyDescent="0.25">
      <c r="A2456" t="s">
        <v>809</v>
      </c>
      <c r="B2456" s="1">
        <v>7500</v>
      </c>
      <c r="C2456">
        <v>24</v>
      </c>
      <c r="D2456" s="25" t="s">
        <v>2979</v>
      </c>
      <c r="E2456">
        <v>2.4</v>
      </c>
      <c r="F2456" s="1">
        <v>5182.0950000000003</v>
      </c>
      <c r="G2456">
        <v>10</v>
      </c>
      <c r="H2456" s="44">
        <f t="shared" si="38"/>
        <v>3</v>
      </c>
      <c r="I2456" s="1">
        <v>0</v>
      </c>
      <c r="J2456" s="25" t="s">
        <v>3182</v>
      </c>
    </row>
    <row r="2457" spans="1:10" x14ac:dyDescent="0.25">
      <c r="A2457" t="s">
        <v>1301</v>
      </c>
      <c r="B2457" s="1">
        <v>9000</v>
      </c>
      <c r="C2457">
        <v>24</v>
      </c>
      <c r="D2457" s="25" t="s">
        <v>2979</v>
      </c>
      <c r="E2457">
        <v>2.4</v>
      </c>
      <c r="F2457" s="1">
        <v>5181.8850000000002</v>
      </c>
      <c r="G2457">
        <v>27</v>
      </c>
      <c r="H2457" s="44">
        <f t="shared" si="38"/>
        <v>3</v>
      </c>
      <c r="I2457" s="1">
        <v>0</v>
      </c>
      <c r="J2457" s="25" t="s">
        <v>3183</v>
      </c>
    </row>
    <row r="2458" spans="1:10" x14ac:dyDescent="0.25">
      <c r="A2458" t="s">
        <v>101</v>
      </c>
      <c r="B2458" s="1">
        <v>8850</v>
      </c>
      <c r="C2458">
        <v>24</v>
      </c>
      <c r="D2458" s="25" t="s">
        <v>2979</v>
      </c>
      <c r="E2458">
        <v>2.4</v>
      </c>
      <c r="F2458" s="1">
        <v>5162.085</v>
      </c>
      <c r="G2458">
        <v>0</v>
      </c>
      <c r="H2458" s="44">
        <f t="shared" si="38"/>
        <v>1</v>
      </c>
      <c r="I2458" s="1">
        <v>1475</v>
      </c>
      <c r="J2458" s="25" t="s">
        <v>3170</v>
      </c>
    </row>
    <row r="2459" spans="1:10" x14ac:dyDescent="0.25">
      <c r="A2459" t="s">
        <v>1985</v>
      </c>
      <c r="B2459" s="1">
        <v>37500</v>
      </c>
      <c r="C2459">
        <v>24</v>
      </c>
      <c r="D2459" s="25" t="s">
        <v>2979</v>
      </c>
      <c r="E2459">
        <v>2.4</v>
      </c>
      <c r="F2459" s="1">
        <v>5158.5150000000003</v>
      </c>
      <c r="G2459">
        <v>0</v>
      </c>
      <c r="H2459" s="44">
        <f t="shared" si="38"/>
        <v>1</v>
      </c>
      <c r="I2459" s="1">
        <v>0</v>
      </c>
      <c r="J2459" s="25" t="s">
        <v>3171</v>
      </c>
    </row>
    <row r="2460" spans="1:10" x14ac:dyDescent="0.25">
      <c r="A2460" t="s">
        <v>312</v>
      </c>
      <c r="B2460" s="1">
        <v>11250</v>
      </c>
      <c r="C2460">
        <v>24</v>
      </c>
      <c r="D2460" s="25" t="s">
        <v>2979</v>
      </c>
      <c r="E2460">
        <v>2.4</v>
      </c>
      <c r="F2460" s="1">
        <v>5154.8850000000002</v>
      </c>
      <c r="G2460">
        <v>31</v>
      </c>
      <c r="H2460" s="44">
        <f t="shared" si="38"/>
        <v>4</v>
      </c>
      <c r="I2460" s="1">
        <v>375</v>
      </c>
      <c r="J2460" s="25" t="s">
        <v>3172</v>
      </c>
    </row>
    <row r="2461" spans="1:10" x14ac:dyDescent="0.25">
      <c r="A2461" t="s">
        <v>1402</v>
      </c>
      <c r="B2461" s="1">
        <v>18000</v>
      </c>
      <c r="C2461">
        <v>24</v>
      </c>
      <c r="D2461" s="25" t="s">
        <v>2979</v>
      </c>
      <c r="E2461">
        <v>2.4</v>
      </c>
      <c r="F2461" s="1">
        <v>5133.66</v>
      </c>
      <c r="G2461">
        <v>561</v>
      </c>
      <c r="H2461" s="44">
        <f t="shared" si="38"/>
        <v>8</v>
      </c>
      <c r="I2461" s="1">
        <v>0</v>
      </c>
      <c r="J2461" s="25" t="s">
        <v>3173</v>
      </c>
    </row>
    <row r="2462" spans="1:10" x14ac:dyDescent="0.25">
      <c r="A2462" t="s">
        <v>254</v>
      </c>
      <c r="B2462" s="1">
        <v>7650</v>
      </c>
      <c r="C2462">
        <v>18</v>
      </c>
      <c r="D2462" s="25" t="s">
        <v>2979</v>
      </c>
      <c r="E2462">
        <v>2.4</v>
      </c>
      <c r="F2462" s="1">
        <v>5129.1749999999993</v>
      </c>
      <c r="G2462">
        <v>0</v>
      </c>
      <c r="H2462" s="44">
        <f t="shared" si="38"/>
        <v>1</v>
      </c>
      <c r="I2462" s="1">
        <v>0</v>
      </c>
      <c r="J2462" s="25" t="s">
        <v>3174</v>
      </c>
    </row>
    <row r="2463" spans="1:10" x14ac:dyDescent="0.25">
      <c r="A2463" t="s">
        <v>2229</v>
      </c>
      <c r="B2463" s="1">
        <v>11550</v>
      </c>
      <c r="C2463">
        <v>18</v>
      </c>
      <c r="D2463" s="25" t="s">
        <v>2979</v>
      </c>
      <c r="E2463">
        <v>2.4</v>
      </c>
      <c r="F2463" s="1">
        <v>5115.8250000000007</v>
      </c>
      <c r="G2463">
        <v>324</v>
      </c>
      <c r="H2463" s="44">
        <f t="shared" si="38"/>
        <v>8</v>
      </c>
      <c r="I2463" s="1">
        <v>0</v>
      </c>
      <c r="J2463" s="25" t="s">
        <v>3175</v>
      </c>
    </row>
    <row r="2464" spans="1:10" x14ac:dyDescent="0.25">
      <c r="A2464" t="s">
        <v>456</v>
      </c>
      <c r="B2464" s="1">
        <v>7500</v>
      </c>
      <c r="C2464">
        <v>24</v>
      </c>
      <c r="D2464" s="25" t="s">
        <v>2979</v>
      </c>
      <c r="E2464">
        <v>2.4</v>
      </c>
      <c r="F2464" s="1">
        <v>5103.585</v>
      </c>
      <c r="G2464">
        <v>22</v>
      </c>
      <c r="H2464" s="44">
        <f t="shared" si="38"/>
        <v>3</v>
      </c>
      <c r="I2464" s="1">
        <v>0</v>
      </c>
      <c r="J2464" s="25" t="s">
        <v>3176</v>
      </c>
    </row>
    <row r="2465" spans="1:10" x14ac:dyDescent="0.25">
      <c r="A2465" t="s">
        <v>1891</v>
      </c>
      <c r="B2465" s="1">
        <v>7500</v>
      </c>
      <c r="C2465">
        <v>24</v>
      </c>
      <c r="D2465" s="25" t="s">
        <v>2979</v>
      </c>
      <c r="E2465">
        <v>2.4</v>
      </c>
      <c r="F2465" s="1">
        <v>5099.0249999999996</v>
      </c>
      <c r="G2465">
        <v>0</v>
      </c>
      <c r="H2465" s="44">
        <f t="shared" si="38"/>
        <v>1</v>
      </c>
      <c r="I2465" s="1">
        <v>0</v>
      </c>
      <c r="J2465" s="25" t="s">
        <v>3177</v>
      </c>
    </row>
    <row r="2466" spans="1:10" x14ac:dyDescent="0.25">
      <c r="A2466" t="s">
        <v>1806</v>
      </c>
      <c r="B2466" s="1">
        <v>10650</v>
      </c>
      <c r="C2466">
        <v>24</v>
      </c>
      <c r="D2466" s="25" t="s">
        <v>2979</v>
      </c>
      <c r="E2466">
        <v>2.4</v>
      </c>
      <c r="F2466" s="1">
        <v>5084.4750000000004</v>
      </c>
      <c r="G2466">
        <v>0</v>
      </c>
      <c r="H2466" s="44">
        <f t="shared" si="38"/>
        <v>1</v>
      </c>
      <c r="I2466" s="1">
        <v>349.65000000000003</v>
      </c>
      <c r="J2466" s="25" t="s">
        <v>3178</v>
      </c>
    </row>
    <row r="2467" spans="1:10" x14ac:dyDescent="0.25">
      <c r="A2467" t="s">
        <v>1496</v>
      </c>
      <c r="B2467" s="1">
        <v>7500</v>
      </c>
      <c r="C2467">
        <v>24</v>
      </c>
      <c r="D2467" s="25" t="s">
        <v>2979</v>
      </c>
      <c r="E2467">
        <v>2.4</v>
      </c>
      <c r="F2467" s="1">
        <v>5077.3050000000003</v>
      </c>
      <c r="G2467">
        <v>0</v>
      </c>
      <c r="H2467" s="44">
        <f t="shared" si="38"/>
        <v>1</v>
      </c>
      <c r="I2467" s="1">
        <v>0</v>
      </c>
      <c r="J2467" s="25" t="s">
        <v>3179</v>
      </c>
    </row>
    <row r="2468" spans="1:10" x14ac:dyDescent="0.25">
      <c r="A2468" t="s">
        <v>2274</v>
      </c>
      <c r="B2468" s="1">
        <v>10500</v>
      </c>
      <c r="C2468">
        <v>12</v>
      </c>
      <c r="D2468" s="25" t="s">
        <v>2979</v>
      </c>
      <c r="E2468">
        <v>2.4</v>
      </c>
      <c r="F2468" s="1">
        <v>5063.6400000000003</v>
      </c>
      <c r="G2468">
        <v>0</v>
      </c>
      <c r="H2468" s="44">
        <f t="shared" si="38"/>
        <v>1</v>
      </c>
      <c r="I2468" s="1">
        <v>294.8</v>
      </c>
      <c r="J2468" s="25" t="s">
        <v>3180</v>
      </c>
    </row>
    <row r="2469" spans="1:10" x14ac:dyDescent="0.25">
      <c r="A2469" t="s">
        <v>402</v>
      </c>
      <c r="B2469" s="1">
        <v>8250</v>
      </c>
      <c r="C2469">
        <v>18</v>
      </c>
      <c r="D2469" s="25" t="s">
        <v>2979</v>
      </c>
      <c r="E2469">
        <v>2.4</v>
      </c>
      <c r="F2469" s="1">
        <v>5002.41</v>
      </c>
      <c r="G2469">
        <v>0</v>
      </c>
      <c r="H2469" s="44">
        <f t="shared" si="38"/>
        <v>1</v>
      </c>
      <c r="I2469" s="1">
        <v>0</v>
      </c>
      <c r="J2469" s="25" t="s">
        <v>3181</v>
      </c>
    </row>
    <row r="2470" spans="1:10" x14ac:dyDescent="0.25">
      <c r="A2470" t="s">
        <v>1220</v>
      </c>
      <c r="B2470" s="1">
        <v>15000</v>
      </c>
      <c r="C2470">
        <v>24</v>
      </c>
      <c r="D2470" s="25" t="s">
        <v>2979</v>
      </c>
      <c r="E2470">
        <v>2.4</v>
      </c>
      <c r="F2470" s="1">
        <v>4997.8949999999995</v>
      </c>
      <c r="G2470">
        <v>57</v>
      </c>
      <c r="H2470" s="44">
        <f t="shared" si="38"/>
        <v>4</v>
      </c>
      <c r="I2470" s="1">
        <v>1000</v>
      </c>
      <c r="J2470" s="25" t="s">
        <v>3182</v>
      </c>
    </row>
    <row r="2471" spans="1:10" x14ac:dyDescent="0.25">
      <c r="A2471" t="s">
        <v>555</v>
      </c>
      <c r="B2471" s="1">
        <v>9000</v>
      </c>
      <c r="C2471">
        <v>18</v>
      </c>
      <c r="D2471" s="25" t="s">
        <v>2979</v>
      </c>
      <c r="E2471">
        <v>2.4</v>
      </c>
      <c r="F2471" s="1">
        <v>4997.16</v>
      </c>
      <c r="G2471">
        <v>7</v>
      </c>
      <c r="H2471" s="44">
        <f t="shared" si="38"/>
        <v>2</v>
      </c>
      <c r="I2471" s="1">
        <v>0</v>
      </c>
      <c r="J2471" s="25" t="s">
        <v>3183</v>
      </c>
    </row>
    <row r="2472" spans="1:10" x14ac:dyDescent="0.25">
      <c r="A2472" t="s">
        <v>1125</v>
      </c>
      <c r="B2472" s="1">
        <v>15000</v>
      </c>
      <c r="C2472">
        <v>24</v>
      </c>
      <c r="D2472" s="25" t="s">
        <v>2979</v>
      </c>
      <c r="E2472">
        <v>2.4</v>
      </c>
      <c r="F2472" s="1">
        <v>4996.62</v>
      </c>
      <c r="G2472">
        <v>0</v>
      </c>
      <c r="H2472" s="44">
        <f t="shared" si="38"/>
        <v>1</v>
      </c>
      <c r="I2472" s="1">
        <v>1000</v>
      </c>
      <c r="J2472" s="25" t="s">
        <v>3170</v>
      </c>
    </row>
    <row r="2473" spans="1:10" x14ac:dyDescent="0.25">
      <c r="A2473" t="s">
        <v>525</v>
      </c>
      <c r="B2473" s="1">
        <v>12000</v>
      </c>
      <c r="C2473">
        <v>24</v>
      </c>
      <c r="D2473" s="25" t="s">
        <v>2979</v>
      </c>
      <c r="E2473">
        <v>2.4</v>
      </c>
      <c r="F2473" s="1">
        <v>4995.4049999999997</v>
      </c>
      <c r="G2473">
        <v>0</v>
      </c>
      <c r="H2473" s="44">
        <f t="shared" si="38"/>
        <v>1</v>
      </c>
      <c r="I2473" s="1">
        <v>500</v>
      </c>
      <c r="J2473" s="25" t="s">
        <v>3171</v>
      </c>
    </row>
    <row r="2474" spans="1:10" x14ac:dyDescent="0.25">
      <c r="A2474" t="s">
        <v>698</v>
      </c>
      <c r="B2474" s="1">
        <v>9000</v>
      </c>
      <c r="C2474">
        <v>12</v>
      </c>
      <c r="D2474" s="25" t="s">
        <v>2979</v>
      </c>
      <c r="E2474">
        <v>2.4</v>
      </c>
      <c r="F2474" s="1">
        <v>4994.3850000000002</v>
      </c>
      <c r="G2474">
        <v>0</v>
      </c>
      <c r="H2474" s="44">
        <f t="shared" si="38"/>
        <v>1</v>
      </c>
      <c r="I2474" s="1">
        <v>0</v>
      </c>
      <c r="J2474" s="25" t="s">
        <v>3172</v>
      </c>
    </row>
    <row r="2475" spans="1:10" x14ac:dyDescent="0.25">
      <c r="A2475" t="s">
        <v>1689</v>
      </c>
      <c r="B2475" s="1">
        <v>15000</v>
      </c>
      <c r="C2475">
        <v>24</v>
      </c>
      <c r="D2475" s="25" t="s">
        <v>2979</v>
      </c>
      <c r="E2475">
        <v>2.4</v>
      </c>
      <c r="F2475" s="1">
        <v>4993.6499999999996</v>
      </c>
      <c r="G2475">
        <v>79</v>
      </c>
      <c r="H2475" s="44">
        <f t="shared" si="38"/>
        <v>5</v>
      </c>
      <c r="I2475" s="1">
        <v>175</v>
      </c>
      <c r="J2475" s="25" t="s">
        <v>3173</v>
      </c>
    </row>
    <row r="2476" spans="1:10" x14ac:dyDescent="0.25">
      <c r="A2476" t="s">
        <v>844</v>
      </c>
      <c r="B2476" s="1">
        <v>15000</v>
      </c>
      <c r="C2476">
        <v>24</v>
      </c>
      <c r="D2476" s="25" t="s">
        <v>2979</v>
      </c>
      <c r="E2476">
        <v>2.4</v>
      </c>
      <c r="F2476" s="1">
        <v>4991.5349999999999</v>
      </c>
      <c r="G2476">
        <v>0</v>
      </c>
      <c r="H2476" s="44">
        <f t="shared" si="38"/>
        <v>1</v>
      </c>
      <c r="I2476" s="1">
        <v>1000</v>
      </c>
      <c r="J2476" s="25" t="s">
        <v>3174</v>
      </c>
    </row>
    <row r="2477" spans="1:10" x14ac:dyDescent="0.25">
      <c r="A2477" t="s">
        <v>2714</v>
      </c>
      <c r="B2477" s="1">
        <v>30000</v>
      </c>
      <c r="C2477">
        <v>24</v>
      </c>
      <c r="D2477" s="25" t="s">
        <v>2979</v>
      </c>
      <c r="E2477">
        <v>2.4</v>
      </c>
      <c r="F2477" s="1">
        <v>4990.1400000000003</v>
      </c>
      <c r="G2477">
        <v>0</v>
      </c>
      <c r="H2477" s="44">
        <f t="shared" si="38"/>
        <v>1</v>
      </c>
      <c r="I2477" s="1">
        <v>4750.6000000000004</v>
      </c>
      <c r="J2477" s="25" t="s">
        <v>3175</v>
      </c>
    </row>
    <row r="2478" spans="1:10" x14ac:dyDescent="0.25">
      <c r="A2478" t="s">
        <v>2313</v>
      </c>
      <c r="B2478" s="1">
        <v>18000</v>
      </c>
      <c r="C2478">
        <v>18</v>
      </c>
      <c r="D2478" s="25" t="s">
        <v>2979</v>
      </c>
      <c r="E2478">
        <v>2.4</v>
      </c>
      <c r="F2478" s="1">
        <v>4988.8949999999995</v>
      </c>
      <c r="G2478">
        <v>0</v>
      </c>
      <c r="H2478" s="44">
        <f t="shared" si="38"/>
        <v>1</v>
      </c>
      <c r="I2478" s="1">
        <v>1000</v>
      </c>
      <c r="J2478" s="25" t="s">
        <v>3176</v>
      </c>
    </row>
    <row r="2479" spans="1:10" x14ac:dyDescent="0.25">
      <c r="A2479" t="s">
        <v>1962</v>
      </c>
      <c r="B2479" s="1">
        <v>15000</v>
      </c>
      <c r="C2479">
        <v>24</v>
      </c>
      <c r="D2479" s="25" t="s">
        <v>2979</v>
      </c>
      <c r="E2479">
        <v>2.4</v>
      </c>
      <c r="F2479" s="1">
        <v>4984.68</v>
      </c>
      <c r="G2479">
        <v>49</v>
      </c>
      <c r="H2479" s="44">
        <f t="shared" si="38"/>
        <v>4</v>
      </c>
      <c r="I2479" s="1">
        <v>1313.45</v>
      </c>
      <c r="J2479" s="25" t="s">
        <v>3177</v>
      </c>
    </row>
    <row r="2480" spans="1:10" x14ac:dyDescent="0.25">
      <c r="A2480" t="s">
        <v>42</v>
      </c>
      <c r="B2480" s="1">
        <v>6000</v>
      </c>
      <c r="C2480">
        <v>12</v>
      </c>
      <c r="D2480" s="25" t="s">
        <v>2979</v>
      </c>
      <c r="E2480">
        <v>2.4</v>
      </c>
      <c r="F2480" s="1">
        <v>4983.2250000000004</v>
      </c>
      <c r="G2480">
        <v>64</v>
      </c>
      <c r="H2480" s="44">
        <f t="shared" si="38"/>
        <v>5</v>
      </c>
      <c r="I2480" s="1">
        <v>0</v>
      </c>
      <c r="J2480" s="25" t="s">
        <v>3178</v>
      </c>
    </row>
    <row r="2481" spans="1:10" x14ac:dyDescent="0.25">
      <c r="A2481" t="s">
        <v>208</v>
      </c>
      <c r="B2481" s="1">
        <v>6000</v>
      </c>
      <c r="C2481">
        <v>12</v>
      </c>
      <c r="D2481" s="25" t="s">
        <v>2979</v>
      </c>
      <c r="E2481">
        <v>2.4</v>
      </c>
      <c r="F2481" s="1">
        <v>4979.625</v>
      </c>
      <c r="G2481">
        <v>0</v>
      </c>
      <c r="H2481" s="44">
        <f t="shared" si="38"/>
        <v>1</v>
      </c>
      <c r="I2481" s="1">
        <v>0</v>
      </c>
      <c r="J2481" s="25" t="s">
        <v>3179</v>
      </c>
    </row>
    <row r="2482" spans="1:10" x14ac:dyDescent="0.25">
      <c r="A2482" t="s">
        <v>159</v>
      </c>
      <c r="B2482" s="1">
        <v>15000</v>
      </c>
      <c r="C2482">
        <v>24</v>
      </c>
      <c r="D2482" s="25" t="s">
        <v>2979</v>
      </c>
      <c r="E2482">
        <v>2.4</v>
      </c>
      <c r="F2482" s="1">
        <v>4977.2999999999993</v>
      </c>
      <c r="G2482">
        <v>0</v>
      </c>
      <c r="H2482" s="44">
        <f t="shared" si="38"/>
        <v>1</v>
      </c>
      <c r="I2482" s="1">
        <v>762.5</v>
      </c>
      <c r="J2482" s="25" t="s">
        <v>3180</v>
      </c>
    </row>
    <row r="2483" spans="1:10" x14ac:dyDescent="0.25">
      <c r="A2483" t="s">
        <v>2099</v>
      </c>
      <c r="B2483" s="1">
        <v>30000</v>
      </c>
      <c r="C2483">
        <v>24</v>
      </c>
      <c r="D2483" s="25" t="s">
        <v>2979</v>
      </c>
      <c r="E2483">
        <v>2.4</v>
      </c>
      <c r="F2483" s="1">
        <v>4972.2300000000005</v>
      </c>
      <c r="G2483">
        <v>3</v>
      </c>
      <c r="H2483" s="44">
        <f t="shared" si="38"/>
        <v>2</v>
      </c>
      <c r="I2483" s="1">
        <v>3500</v>
      </c>
      <c r="J2483" s="25" t="s">
        <v>3181</v>
      </c>
    </row>
    <row r="2484" spans="1:10" x14ac:dyDescent="0.25">
      <c r="A2484" t="s">
        <v>1983</v>
      </c>
      <c r="B2484" s="1">
        <v>15000</v>
      </c>
      <c r="C2484">
        <v>24</v>
      </c>
      <c r="D2484" s="25" t="s">
        <v>2979</v>
      </c>
      <c r="E2484">
        <v>2.4</v>
      </c>
      <c r="F2484" s="1">
        <v>4970.3550000000005</v>
      </c>
      <c r="G2484">
        <v>0</v>
      </c>
      <c r="H2484" s="44">
        <f t="shared" si="38"/>
        <v>1</v>
      </c>
      <c r="I2484" s="1">
        <v>1250</v>
      </c>
      <c r="J2484" s="25" t="s">
        <v>3182</v>
      </c>
    </row>
    <row r="2485" spans="1:10" x14ac:dyDescent="0.25">
      <c r="A2485" t="s">
        <v>2520</v>
      </c>
      <c r="B2485" s="1">
        <v>15000</v>
      </c>
      <c r="C2485">
        <v>24</v>
      </c>
      <c r="D2485" s="25" t="s">
        <v>2979</v>
      </c>
      <c r="E2485">
        <v>2.4</v>
      </c>
      <c r="F2485" s="1">
        <v>4964.6549999999997</v>
      </c>
      <c r="G2485">
        <v>0</v>
      </c>
      <c r="H2485" s="44">
        <f t="shared" si="38"/>
        <v>1</v>
      </c>
      <c r="I2485" s="1">
        <v>0</v>
      </c>
      <c r="J2485" s="25" t="s">
        <v>3183</v>
      </c>
    </row>
    <row r="2486" spans="1:10" x14ac:dyDescent="0.25">
      <c r="A2486" t="s">
        <v>2890</v>
      </c>
      <c r="B2486" s="1">
        <v>6000</v>
      </c>
      <c r="C2486">
        <v>12</v>
      </c>
      <c r="D2486" s="25" t="s">
        <v>2979</v>
      </c>
      <c r="E2486">
        <v>2.4</v>
      </c>
      <c r="F2486" s="1">
        <v>4953.7650000000003</v>
      </c>
      <c r="G2486">
        <v>0</v>
      </c>
      <c r="H2486" s="44">
        <f t="shared" si="38"/>
        <v>1</v>
      </c>
      <c r="I2486" s="1">
        <v>17</v>
      </c>
      <c r="J2486" s="25" t="s">
        <v>3171</v>
      </c>
    </row>
    <row r="2487" spans="1:10" x14ac:dyDescent="0.25">
      <c r="A2487" t="s">
        <v>2898</v>
      </c>
      <c r="B2487" s="1">
        <v>7500</v>
      </c>
      <c r="C2487">
        <v>24</v>
      </c>
      <c r="D2487" s="25" t="s">
        <v>2979</v>
      </c>
      <c r="E2487">
        <v>2.4</v>
      </c>
      <c r="F2487" s="1">
        <v>4953.375</v>
      </c>
      <c r="G2487">
        <v>0</v>
      </c>
      <c r="H2487" s="44">
        <f t="shared" si="38"/>
        <v>1</v>
      </c>
      <c r="I2487" s="1">
        <v>26.775000000000002</v>
      </c>
      <c r="J2487" s="25" t="s">
        <v>3172</v>
      </c>
    </row>
    <row r="2488" spans="1:10" x14ac:dyDescent="0.25">
      <c r="A2488" t="s">
        <v>2492</v>
      </c>
      <c r="B2488" s="1">
        <v>8250</v>
      </c>
      <c r="C2488">
        <v>15</v>
      </c>
      <c r="D2488" s="25" t="s">
        <v>2979</v>
      </c>
      <c r="E2488">
        <v>2.4</v>
      </c>
      <c r="F2488" s="1">
        <v>4935.1350000000002</v>
      </c>
      <c r="G2488">
        <v>0</v>
      </c>
      <c r="H2488" s="44">
        <f t="shared" si="38"/>
        <v>1</v>
      </c>
      <c r="I2488" s="1">
        <v>0</v>
      </c>
      <c r="J2488" s="25" t="s">
        <v>3173</v>
      </c>
    </row>
    <row r="2489" spans="1:10" x14ac:dyDescent="0.25">
      <c r="A2489" t="s">
        <v>1976</v>
      </c>
      <c r="B2489" s="1">
        <v>6000</v>
      </c>
      <c r="C2489">
        <v>18</v>
      </c>
      <c r="D2489" s="25" t="s">
        <v>2979</v>
      </c>
      <c r="E2489">
        <v>2.4</v>
      </c>
      <c r="F2489" s="1">
        <v>4932.6000000000004</v>
      </c>
      <c r="G2489">
        <v>0</v>
      </c>
      <c r="H2489" s="44">
        <f t="shared" si="38"/>
        <v>1</v>
      </c>
      <c r="I2489" s="1">
        <v>0</v>
      </c>
      <c r="J2489" s="25" t="s">
        <v>3174</v>
      </c>
    </row>
    <row r="2490" spans="1:10" x14ac:dyDescent="0.25">
      <c r="A2490" t="s">
        <v>2093</v>
      </c>
      <c r="B2490" s="1">
        <v>30000</v>
      </c>
      <c r="C2490">
        <v>24</v>
      </c>
      <c r="D2490" s="25" t="s">
        <v>2979</v>
      </c>
      <c r="E2490">
        <v>2.4</v>
      </c>
      <c r="F2490" s="1">
        <v>4914.6149999999998</v>
      </c>
      <c r="G2490">
        <v>7</v>
      </c>
      <c r="H2490" s="44">
        <f t="shared" si="38"/>
        <v>2</v>
      </c>
      <c r="I2490" s="1">
        <v>1887.5</v>
      </c>
      <c r="J2490" s="25" t="s">
        <v>3175</v>
      </c>
    </row>
    <row r="2491" spans="1:10" x14ac:dyDescent="0.25">
      <c r="A2491" t="s">
        <v>1501</v>
      </c>
      <c r="B2491" s="1">
        <v>9000</v>
      </c>
      <c r="C2491">
        <v>18</v>
      </c>
      <c r="D2491" s="25" t="s">
        <v>2979</v>
      </c>
      <c r="E2491">
        <v>2.4</v>
      </c>
      <c r="F2491" s="1">
        <v>4905.7049999999999</v>
      </c>
      <c r="G2491">
        <v>0</v>
      </c>
      <c r="H2491" s="44">
        <f t="shared" si="38"/>
        <v>1</v>
      </c>
      <c r="I2491" s="1">
        <v>0</v>
      </c>
      <c r="J2491" s="25" t="s">
        <v>3176</v>
      </c>
    </row>
    <row r="2492" spans="1:10" x14ac:dyDescent="0.25">
      <c r="A2492" t="s">
        <v>2575</v>
      </c>
      <c r="B2492" s="1">
        <v>15000</v>
      </c>
      <c r="C2492">
        <v>24</v>
      </c>
      <c r="D2492" s="25" t="s">
        <v>2979</v>
      </c>
      <c r="E2492">
        <v>2.4</v>
      </c>
      <c r="F2492" s="1">
        <v>4898.6400000000003</v>
      </c>
      <c r="G2492">
        <v>100</v>
      </c>
      <c r="H2492" s="44">
        <f t="shared" si="38"/>
        <v>6</v>
      </c>
      <c r="I2492" s="1">
        <v>1625</v>
      </c>
      <c r="J2492" s="25" t="s">
        <v>3177</v>
      </c>
    </row>
    <row r="2493" spans="1:10" x14ac:dyDescent="0.25">
      <c r="A2493" t="s">
        <v>2914</v>
      </c>
      <c r="B2493" s="1">
        <v>15000</v>
      </c>
      <c r="C2493">
        <v>24</v>
      </c>
      <c r="D2493" s="25" t="s">
        <v>2979</v>
      </c>
      <c r="E2493">
        <v>2.4</v>
      </c>
      <c r="F2493" s="1">
        <v>4891.17</v>
      </c>
      <c r="G2493">
        <v>0</v>
      </c>
      <c r="H2493" s="44">
        <f t="shared" si="38"/>
        <v>1</v>
      </c>
      <c r="I2493" s="1">
        <v>1250</v>
      </c>
      <c r="J2493" s="25" t="s">
        <v>3178</v>
      </c>
    </row>
    <row r="2494" spans="1:10" x14ac:dyDescent="0.25">
      <c r="A2494" t="s">
        <v>1675</v>
      </c>
      <c r="B2494" s="1">
        <v>18000</v>
      </c>
      <c r="C2494">
        <v>24</v>
      </c>
      <c r="D2494" s="25" t="s">
        <v>2979</v>
      </c>
      <c r="E2494">
        <v>2.4</v>
      </c>
      <c r="F2494" s="1">
        <v>4889.79</v>
      </c>
      <c r="G2494">
        <v>0</v>
      </c>
      <c r="H2494" s="44">
        <f t="shared" si="38"/>
        <v>1</v>
      </c>
      <c r="I2494" s="1">
        <v>252.5</v>
      </c>
      <c r="J2494" s="25" t="s">
        <v>3179</v>
      </c>
    </row>
    <row r="2495" spans="1:10" x14ac:dyDescent="0.25">
      <c r="A2495" t="s">
        <v>1160</v>
      </c>
      <c r="B2495" s="1">
        <v>15000</v>
      </c>
      <c r="C2495">
        <v>24</v>
      </c>
      <c r="D2495" s="25" t="s">
        <v>2979</v>
      </c>
      <c r="E2495">
        <v>2.4</v>
      </c>
      <c r="F2495" s="1">
        <v>4884.87</v>
      </c>
      <c r="G2495">
        <v>202</v>
      </c>
      <c r="H2495" s="44">
        <f t="shared" si="38"/>
        <v>8</v>
      </c>
      <c r="I2495" s="1">
        <v>0</v>
      </c>
      <c r="J2495" s="25" t="s">
        <v>3180</v>
      </c>
    </row>
    <row r="2496" spans="1:10" x14ac:dyDescent="0.25">
      <c r="A2496" t="s">
        <v>714</v>
      </c>
      <c r="B2496" s="1">
        <v>15300</v>
      </c>
      <c r="C2496">
        <v>24</v>
      </c>
      <c r="D2496" s="25" t="s">
        <v>2979</v>
      </c>
      <c r="E2496">
        <v>2.4</v>
      </c>
      <c r="F2496" s="1">
        <v>4882.335</v>
      </c>
      <c r="G2496">
        <v>0</v>
      </c>
      <c r="H2496" s="44">
        <f t="shared" si="38"/>
        <v>1</v>
      </c>
      <c r="I2496" s="1">
        <v>1050</v>
      </c>
      <c r="J2496" s="25" t="s">
        <v>3181</v>
      </c>
    </row>
    <row r="2497" spans="1:10" x14ac:dyDescent="0.25">
      <c r="A2497" t="s">
        <v>2807</v>
      </c>
      <c r="B2497" s="1">
        <v>15000</v>
      </c>
      <c r="C2497">
        <v>24</v>
      </c>
      <c r="D2497" s="25" t="s">
        <v>2979</v>
      </c>
      <c r="E2497">
        <v>2.4</v>
      </c>
      <c r="F2497" s="1">
        <v>4882.2300000000005</v>
      </c>
      <c r="G2497">
        <v>13</v>
      </c>
      <c r="H2497" s="44">
        <f t="shared" si="38"/>
        <v>3</v>
      </c>
      <c r="I2497" s="1">
        <v>137.5</v>
      </c>
      <c r="J2497" s="25" t="s">
        <v>3182</v>
      </c>
    </row>
    <row r="2498" spans="1:10" x14ac:dyDescent="0.25">
      <c r="A2498" t="s">
        <v>1018</v>
      </c>
      <c r="B2498" s="1">
        <v>10500</v>
      </c>
      <c r="C2498">
        <v>24</v>
      </c>
      <c r="D2498" s="25" t="s">
        <v>2979</v>
      </c>
      <c r="E2498">
        <v>2.4</v>
      </c>
      <c r="F2498" s="1">
        <v>4875.915</v>
      </c>
      <c r="G2498">
        <v>0</v>
      </c>
      <c r="H2498" s="44">
        <f t="shared" si="38"/>
        <v>1</v>
      </c>
      <c r="I2498" s="1">
        <v>0</v>
      </c>
      <c r="J2498" s="25" t="s">
        <v>3182</v>
      </c>
    </row>
    <row r="2499" spans="1:10" x14ac:dyDescent="0.25">
      <c r="A2499" t="s">
        <v>2482</v>
      </c>
      <c r="B2499" s="1">
        <v>4875</v>
      </c>
      <c r="C2499">
        <v>12</v>
      </c>
      <c r="D2499" s="25" t="s">
        <v>2979</v>
      </c>
      <c r="E2499">
        <v>2.4</v>
      </c>
      <c r="F2499" s="1">
        <v>4875</v>
      </c>
      <c r="G2499">
        <v>0</v>
      </c>
      <c r="H2499" s="44">
        <f t="shared" si="38"/>
        <v>1</v>
      </c>
      <c r="I2499" s="1">
        <v>0</v>
      </c>
      <c r="J2499" s="25" t="s">
        <v>3183</v>
      </c>
    </row>
    <row r="2500" spans="1:10" x14ac:dyDescent="0.25">
      <c r="A2500" t="s">
        <v>534</v>
      </c>
      <c r="B2500" s="1">
        <v>9000</v>
      </c>
      <c r="C2500">
        <v>24</v>
      </c>
      <c r="D2500" s="25" t="s">
        <v>2979</v>
      </c>
      <c r="E2500">
        <v>2.4</v>
      </c>
      <c r="F2500" s="1">
        <v>4873.0499999999993</v>
      </c>
      <c r="G2500">
        <v>0</v>
      </c>
      <c r="H2500" s="44">
        <f t="shared" si="38"/>
        <v>1</v>
      </c>
      <c r="I2500" s="1">
        <v>0</v>
      </c>
      <c r="J2500" s="25" t="s">
        <v>3170</v>
      </c>
    </row>
    <row r="2501" spans="1:10" x14ac:dyDescent="0.25">
      <c r="A2501" t="s">
        <v>481</v>
      </c>
      <c r="B2501" s="1">
        <v>9000</v>
      </c>
      <c r="C2501">
        <v>24</v>
      </c>
      <c r="D2501" s="25" t="s">
        <v>2979</v>
      </c>
      <c r="E2501">
        <v>2.4</v>
      </c>
      <c r="F2501" s="1">
        <v>4870.875</v>
      </c>
      <c r="G2501">
        <v>0</v>
      </c>
      <c r="H2501" s="44">
        <f t="shared" si="38"/>
        <v>1</v>
      </c>
      <c r="I2501" s="1">
        <v>0</v>
      </c>
      <c r="J2501" s="25" t="s">
        <v>3171</v>
      </c>
    </row>
    <row r="2502" spans="1:10" x14ac:dyDescent="0.25">
      <c r="A2502" t="s">
        <v>987</v>
      </c>
      <c r="B2502" s="1">
        <v>12000</v>
      </c>
      <c r="C2502">
        <v>24</v>
      </c>
      <c r="D2502" s="25" t="s">
        <v>2979</v>
      </c>
      <c r="E2502">
        <v>2.4</v>
      </c>
      <c r="F2502" s="1">
        <v>4869.21</v>
      </c>
      <c r="G2502">
        <v>0</v>
      </c>
      <c r="H2502" s="44">
        <f t="shared" si="38"/>
        <v>1</v>
      </c>
      <c r="I2502" s="1">
        <v>500</v>
      </c>
      <c r="J2502" s="25" t="s">
        <v>3172</v>
      </c>
    </row>
    <row r="2503" spans="1:10" x14ac:dyDescent="0.25">
      <c r="A2503" t="s">
        <v>270</v>
      </c>
      <c r="B2503" s="1">
        <v>9000</v>
      </c>
      <c r="C2503">
        <v>24</v>
      </c>
      <c r="D2503" s="25" t="s">
        <v>2979</v>
      </c>
      <c r="E2503">
        <v>2.4</v>
      </c>
      <c r="F2503" s="1">
        <v>4868.1900000000005</v>
      </c>
      <c r="G2503">
        <v>7</v>
      </c>
      <c r="H2503" s="44">
        <f t="shared" si="38"/>
        <v>2</v>
      </c>
      <c r="I2503" s="1">
        <v>0</v>
      </c>
      <c r="J2503" s="25" t="s">
        <v>3173</v>
      </c>
    </row>
    <row r="2504" spans="1:10" x14ac:dyDescent="0.25">
      <c r="A2504" t="s">
        <v>2760</v>
      </c>
      <c r="B2504" s="1">
        <v>37500</v>
      </c>
      <c r="C2504">
        <v>24</v>
      </c>
      <c r="D2504" s="25" t="s">
        <v>2979</v>
      </c>
      <c r="E2504">
        <v>2.4</v>
      </c>
      <c r="F2504" s="1">
        <v>4865.415</v>
      </c>
      <c r="G2504">
        <v>0</v>
      </c>
      <c r="H2504" s="44">
        <f t="shared" si="38"/>
        <v>1</v>
      </c>
      <c r="I2504" s="1">
        <v>0</v>
      </c>
      <c r="J2504" s="25" t="s">
        <v>3174</v>
      </c>
    </row>
    <row r="2505" spans="1:10" x14ac:dyDescent="0.25">
      <c r="A2505" t="s">
        <v>1265</v>
      </c>
      <c r="B2505" s="1">
        <v>9000</v>
      </c>
      <c r="C2505">
        <v>24</v>
      </c>
      <c r="D2505" s="25" t="s">
        <v>2979</v>
      </c>
      <c r="E2505">
        <v>2.4</v>
      </c>
      <c r="F2505" s="1">
        <v>4865.16</v>
      </c>
      <c r="G2505">
        <v>0</v>
      </c>
      <c r="H2505" s="44">
        <f t="shared" si="38"/>
        <v>1</v>
      </c>
      <c r="I2505" s="1">
        <v>0</v>
      </c>
      <c r="J2505" s="25" t="s">
        <v>3175</v>
      </c>
    </row>
    <row r="2506" spans="1:10" x14ac:dyDescent="0.25">
      <c r="A2506" t="s">
        <v>1672</v>
      </c>
      <c r="B2506" s="1">
        <v>9000</v>
      </c>
      <c r="C2506">
        <v>24</v>
      </c>
      <c r="D2506" s="25" t="s">
        <v>2979</v>
      </c>
      <c r="E2506">
        <v>2.4</v>
      </c>
      <c r="F2506" s="1">
        <v>4863.4049999999997</v>
      </c>
      <c r="G2506">
        <v>14</v>
      </c>
      <c r="H2506" s="44">
        <f t="shared" si="38"/>
        <v>3</v>
      </c>
      <c r="I2506" s="1">
        <v>0</v>
      </c>
      <c r="J2506" s="25" t="s">
        <v>3176</v>
      </c>
    </row>
    <row r="2507" spans="1:10" x14ac:dyDescent="0.25">
      <c r="A2507" t="s">
        <v>1877</v>
      </c>
      <c r="B2507" s="1">
        <v>7500</v>
      </c>
      <c r="C2507">
        <v>24</v>
      </c>
      <c r="D2507" s="25" t="s">
        <v>2979</v>
      </c>
      <c r="E2507">
        <v>2.4</v>
      </c>
      <c r="F2507" s="1">
        <v>4853.5650000000005</v>
      </c>
      <c r="G2507">
        <v>20</v>
      </c>
      <c r="H2507" s="44">
        <f t="shared" si="38"/>
        <v>3</v>
      </c>
      <c r="I2507" s="1">
        <v>0</v>
      </c>
      <c r="J2507" s="25" t="s">
        <v>3177</v>
      </c>
    </row>
    <row r="2508" spans="1:10" x14ac:dyDescent="0.25">
      <c r="A2508" t="s">
        <v>2607</v>
      </c>
      <c r="B2508" s="1">
        <v>15000</v>
      </c>
      <c r="C2508">
        <v>24</v>
      </c>
      <c r="D2508" s="25" t="s">
        <v>2979</v>
      </c>
      <c r="E2508">
        <v>2.4</v>
      </c>
      <c r="F2508" s="1">
        <v>4845.4049999999997</v>
      </c>
      <c r="G2508">
        <v>0</v>
      </c>
      <c r="H2508" s="44">
        <f t="shared" si="38"/>
        <v>1</v>
      </c>
      <c r="I2508" s="1">
        <v>2250</v>
      </c>
      <c r="J2508" s="25" t="s">
        <v>3178</v>
      </c>
    </row>
    <row r="2509" spans="1:10" x14ac:dyDescent="0.25">
      <c r="A2509" t="s">
        <v>11</v>
      </c>
      <c r="B2509" s="1">
        <v>45000</v>
      </c>
      <c r="C2509">
        <v>36</v>
      </c>
      <c r="D2509" s="25" t="s">
        <v>2979</v>
      </c>
      <c r="E2509">
        <v>2.4</v>
      </c>
      <c r="F2509" s="1">
        <v>4841.8050000000003</v>
      </c>
      <c r="G2509">
        <v>0</v>
      </c>
      <c r="H2509" s="44">
        <f t="shared" ref="H2509:H2572" si="39">VLOOKUP(G2509,$D$2:$F$9,3)</f>
        <v>1</v>
      </c>
      <c r="I2509" s="1">
        <v>11250</v>
      </c>
      <c r="J2509" s="25" t="s">
        <v>3179</v>
      </c>
    </row>
    <row r="2510" spans="1:10" x14ac:dyDescent="0.25">
      <c r="A2510" t="s">
        <v>65</v>
      </c>
      <c r="B2510" s="1">
        <v>7500</v>
      </c>
      <c r="C2510">
        <v>12</v>
      </c>
      <c r="D2510" s="25" t="s">
        <v>2979</v>
      </c>
      <c r="E2510">
        <v>2.4</v>
      </c>
      <c r="F2510" s="1">
        <v>4826.625</v>
      </c>
      <c r="G2510">
        <v>0</v>
      </c>
      <c r="H2510" s="44">
        <f t="shared" si="39"/>
        <v>1</v>
      </c>
      <c r="I2510" s="1">
        <v>0</v>
      </c>
      <c r="J2510" s="25" t="s">
        <v>3180</v>
      </c>
    </row>
    <row r="2511" spans="1:10" x14ac:dyDescent="0.25">
      <c r="A2511" t="s">
        <v>505</v>
      </c>
      <c r="B2511" s="1">
        <v>23250</v>
      </c>
      <c r="C2511">
        <v>24</v>
      </c>
      <c r="D2511" s="25" t="s">
        <v>2979</v>
      </c>
      <c r="E2511">
        <v>2.4</v>
      </c>
      <c r="F2511" s="1">
        <v>4813.0499999999993</v>
      </c>
      <c r="G2511">
        <v>42</v>
      </c>
      <c r="H2511" s="44">
        <f t="shared" si="39"/>
        <v>4</v>
      </c>
      <c r="I2511" s="1">
        <v>0</v>
      </c>
      <c r="J2511" s="25" t="s">
        <v>3181</v>
      </c>
    </row>
    <row r="2512" spans="1:10" x14ac:dyDescent="0.25">
      <c r="A2512" t="s">
        <v>560</v>
      </c>
      <c r="B2512" s="1">
        <v>9000</v>
      </c>
      <c r="C2512">
        <v>24</v>
      </c>
      <c r="D2512" s="25" t="s">
        <v>2979</v>
      </c>
      <c r="E2512">
        <v>2.4</v>
      </c>
      <c r="F2512" s="1">
        <v>4810.0050000000001</v>
      </c>
      <c r="G2512">
        <v>0</v>
      </c>
      <c r="H2512" s="44">
        <f t="shared" si="39"/>
        <v>1</v>
      </c>
      <c r="I2512" s="1">
        <v>0</v>
      </c>
      <c r="J2512" s="25" t="s">
        <v>3182</v>
      </c>
    </row>
    <row r="2513" spans="1:10" x14ac:dyDescent="0.25">
      <c r="A2513" t="s">
        <v>2916</v>
      </c>
      <c r="B2513" s="1">
        <v>4800</v>
      </c>
      <c r="C2513">
        <v>12</v>
      </c>
      <c r="D2513" s="25" t="s">
        <v>2979</v>
      </c>
      <c r="E2513">
        <v>2.4</v>
      </c>
      <c r="F2513" s="1">
        <v>4800</v>
      </c>
      <c r="G2513">
        <v>0</v>
      </c>
      <c r="H2513" s="44">
        <f t="shared" si="39"/>
        <v>1</v>
      </c>
      <c r="I2513" s="1">
        <v>337.5</v>
      </c>
      <c r="J2513" s="25" t="s">
        <v>3183</v>
      </c>
    </row>
    <row r="2514" spans="1:10" x14ac:dyDescent="0.25">
      <c r="A2514" t="s">
        <v>236</v>
      </c>
      <c r="B2514" s="1">
        <v>6000</v>
      </c>
      <c r="C2514">
        <v>18</v>
      </c>
      <c r="D2514" s="25" t="s">
        <v>2979</v>
      </c>
      <c r="E2514">
        <v>2.4</v>
      </c>
      <c r="F2514" s="1">
        <v>4786.68</v>
      </c>
      <c r="G2514">
        <v>0</v>
      </c>
      <c r="H2514" s="44">
        <f t="shared" si="39"/>
        <v>1</v>
      </c>
      <c r="I2514" s="1">
        <v>0</v>
      </c>
      <c r="J2514" s="25" t="s">
        <v>3170</v>
      </c>
    </row>
    <row r="2515" spans="1:10" x14ac:dyDescent="0.25">
      <c r="A2515" t="s">
        <v>1557</v>
      </c>
      <c r="B2515" s="1">
        <v>11250</v>
      </c>
      <c r="C2515">
        <v>24</v>
      </c>
      <c r="D2515" s="25" t="s">
        <v>2979</v>
      </c>
      <c r="E2515">
        <v>2.4</v>
      </c>
      <c r="F2515" s="1">
        <v>4774.1099999999997</v>
      </c>
      <c r="G2515">
        <v>0</v>
      </c>
      <c r="H2515" s="44">
        <f t="shared" si="39"/>
        <v>1</v>
      </c>
      <c r="I2515" s="1">
        <v>375</v>
      </c>
      <c r="J2515" s="25" t="s">
        <v>3171</v>
      </c>
    </row>
    <row r="2516" spans="1:10" x14ac:dyDescent="0.25">
      <c r="A2516" t="s">
        <v>178</v>
      </c>
      <c r="B2516" s="1">
        <v>7500</v>
      </c>
      <c r="C2516">
        <v>12</v>
      </c>
      <c r="D2516" s="25" t="s">
        <v>2979</v>
      </c>
      <c r="E2516">
        <v>2.4</v>
      </c>
      <c r="F2516" s="1">
        <v>4773.7349999999997</v>
      </c>
      <c r="G2516">
        <v>0</v>
      </c>
      <c r="H2516" s="44">
        <f t="shared" si="39"/>
        <v>1</v>
      </c>
      <c r="I2516" s="1">
        <v>0</v>
      </c>
      <c r="J2516" s="25" t="s">
        <v>3172</v>
      </c>
    </row>
    <row r="2517" spans="1:10" x14ac:dyDescent="0.25">
      <c r="A2517" t="s">
        <v>1164</v>
      </c>
      <c r="B2517" s="1">
        <v>15000</v>
      </c>
      <c r="C2517">
        <v>24</v>
      </c>
      <c r="D2517" s="25" t="s">
        <v>2979</v>
      </c>
      <c r="E2517">
        <v>2.4</v>
      </c>
      <c r="F2517" s="1">
        <v>4771.3649999999998</v>
      </c>
      <c r="G2517">
        <v>0</v>
      </c>
      <c r="H2517" s="44">
        <f t="shared" si="39"/>
        <v>1</v>
      </c>
      <c r="I2517" s="1">
        <v>1000</v>
      </c>
      <c r="J2517" s="25" t="s">
        <v>3173</v>
      </c>
    </row>
    <row r="2518" spans="1:10" x14ac:dyDescent="0.25">
      <c r="A2518" t="s">
        <v>2056</v>
      </c>
      <c r="B2518" s="1">
        <v>9000</v>
      </c>
      <c r="C2518">
        <v>24</v>
      </c>
      <c r="D2518" s="25" t="s">
        <v>2979</v>
      </c>
      <c r="E2518">
        <v>2.4</v>
      </c>
      <c r="F2518" s="1">
        <v>4765.7250000000004</v>
      </c>
      <c r="G2518">
        <v>0</v>
      </c>
      <c r="H2518" s="44">
        <f t="shared" si="39"/>
        <v>1</v>
      </c>
      <c r="I2518" s="1">
        <v>0</v>
      </c>
      <c r="J2518" s="25" t="s">
        <v>3174</v>
      </c>
    </row>
    <row r="2519" spans="1:10" x14ac:dyDescent="0.25">
      <c r="A2519" t="s">
        <v>2126</v>
      </c>
      <c r="B2519" s="1">
        <v>10500</v>
      </c>
      <c r="C2519">
        <v>24</v>
      </c>
      <c r="D2519" s="25" t="s">
        <v>2979</v>
      </c>
      <c r="E2519">
        <v>2.4</v>
      </c>
      <c r="F2519" s="1">
        <v>4763.3550000000005</v>
      </c>
      <c r="G2519">
        <v>0</v>
      </c>
      <c r="H2519" s="44">
        <f t="shared" si="39"/>
        <v>1</v>
      </c>
      <c r="I2519" s="1">
        <v>0</v>
      </c>
      <c r="J2519" s="25" t="s">
        <v>3175</v>
      </c>
    </row>
    <row r="2520" spans="1:10" x14ac:dyDescent="0.25">
      <c r="A2520" t="s">
        <v>499</v>
      </c>
      <c r="B2520" s="1">
        <v>10500</v>
      </c>
      <c r="C2520">
        <v>24</v>
      </c>
      <c r="D2520" s="25" t="s">
        <v>2979</v>
      </c>
      <c r="E2520">
        <v>2.4</v>
      </c>
      <c r="F2520" s="1">
        <v>4741.3050000000003</v>
      </c>
      <c r="G2520">
        <v>0</v>
      </c>
      <c r="H2520" s="44">
        <f t="shared" si="39"/>
        <v>1</v>
      </c>
      <c r="I2520" s="1">
        <v>0</v>
      </c>
      <c r="J2520" s="25" t="s">
        <v>3176</v>
      </c>
    </row>
    <row r="2521" spans="1:10" x14ac:dyDescent="0.25">
      <c r="A2521" t="s">
        <v>230</v>
      </c>
      <c r="B2521" s="1">
        <v>15000</v>
      </c>
      <c r="C2521">
        <v>24</v>
      </c>
      <c r="D2521" s="25" t="s">
        <v>2979</v>
      </c>
      <c r="E2521">
        <v>2.4</v>
      </c>
      <c r="F2521" s="1">
        <v>4726.3050000000003</v>
      </c>
      <c r="G2521">
        <v>0</v>
      </c>
      <c r="H2521" s="44">
        <f t="shared" si="39"/>
        <v>1</v>
      </c>
      <c r="I2521" s="1">
        <v>937.5</v>
      </c>
      <c r="J2521" s="25" t="s">
        <v>3177</v>
      </c>
    </row>
    <row r="2522" spans="1:10" x14ac:dyDescent="0.25">
      <c r="A2522" t="s">
        <v>1614</v>
      </c>
      <c r="B2522" s="1">
        <v>12000</v>
      </c>
      <c r="C2522">
        <v>24</v>
      </c>
      <c r="D2522" s="25" t="s">
        <v>2979</v>
      </c>
      <c r="E2522">
        <v>2.4</v>
      </c>
      <c r="F2522" s="1">
        <v>4720.41</v>
      </c>
      <c r="G2522">
        <v>0</v>
      </c>
      <c r="H2522" s="44">
        <f t="shared" si="39"/>
        <v>1</v>
      </c>
      <c r="I2522" s="1">
        <v>2463.6000000000004</v>
      </c>
      <c r="J2522" s="25" t="s">
        <v>3178</v>
      </c>
    </row>
    <row r="2523" spans="1:10" x14ac:dyDescent="0.25">
      <c r="A2523" t="s">
        <v>490</v>
      </c>
      <c r="B2523" s="1">
        <v>7500</v>
      </c>
      <c r="C2523">
        <v>24</v>
      </c>
      <c r="D2523" s="25" t="s">
        <v>2979</v>
      </c>
      <c r="E2523">
        <v>2.4</v>
      </c>
      <c r="F2523" s="1">
        <v>4687.3050000000003</v>
      </c>
      <c r="G2523">
        <v>15</v>
      </c>
      <c r="H2523" s="44">
        <f t="shared" si="39"/>
        <v>3</v>
      </c>
      <c r="I2523" s="1">
        <v>0</v>
      </c>
      <c r="J2523" s="25" t="s">
        <v>3179</v>
      </c>
    </row>
    <row r="2524" spans="1:10" x14ac:dyDescent="0.25">
      <c r="A2524" t="s">
        <v>1379</v>
      </c>
      <c r="B2524" s="1">
        <v>22500</v>
      </c>
      <c r="C2524">
        <v>24</v>
      </c>
      <c r="D2524" s="25" t="s">
        <v>2979</v>
      </c>
      <c r="E2524">
        <v>2.4</v>
      </c>
      <c r="F2524" s="1">
        <v>4686.6000000000004</v>
      </c>
      <c r="G2524">
        <v>16</v>
      </c>
      <c r="H2524" s="44">
        <f t="shared" si="39"/>
        <v>3</v>
      </c>
      <c r="I2524" s="1">
        <v>0</v>
      </c>
      <c r="J2524" s="25" t="s">
        <v>3180</v>
      </c>
    </row>
    <row r="2525" spans="1:10" x14ac:dyDescent="0.25">
      <c r="A2525" t="s">
        <v>1863</v>
      </c>
      <c r="B2525" s="1">
        <v>6000</v>
      </c>
      <c r="C2525">
        <v>15</v>
      </c>
      <c r="D2525" s="25" t="s">
        <v>2979</v>
      </c>
      <c r="E2525">
        <v>2.4</v>
      </c>
      <c r="F2525" s="1">
        <v>4685.91</v>
      </c>
      <c r="G2525">
        <v>0</v>
      </c>
      <c r="H2525" s="44">
        <f t="shared" si="39"/>
        <v>1</v>
      </c>
      <c r="I2525" s="1">
        <v>0</v>
      </c>
      <c r="J2525" s="25" t="s">
        <v>3181</v>
      </c>
    </row>
    <row r="2526" spans="1:10" x14ac:dyDescent="0.25">
      <c r="A2526" t="s">
        <v>2253</v>
      </c>
      <c r="B2526" s="1">
        <v>7500</v>
      </c>
      <c r="C2526">
        <v>24</v>
      </c>
      <c r="D2526" s="25" t="s">
        <v>2979</v>
      </c>
      <c r="E2526">
        <v>2.4</v>
      </c>
      <c r="F2526" s="1">
        <v>4685.67</v>
      </c>
      <c r="G2526">
        <v>0</v>
      </c>
      <c r="H2526" s="44">
        <f t="shared" si="39"/>
        <v>1</v>
      </c>
      <c r="I2526" s="1">
        <v>0</v>
      </c>
      <c r="J2526" s="25" t="s">
        <v>3182</v>
      </c>
    </row>
    <row r="2527" spans="1:10" x14ac:dyDescent="0.25">
      <c r="A2527" t="s">
        <v>1216</v>
      </c>
      <c r="B2527" s="1">
        <v>30000</v>
      </c>
      <c r="C2527">
        <v>36</v>
      </c>
      <c r="D2527" s="25" t="s">
        <v>2979</v>
      </c>
      <c r="E2527">
        <v>2.4</v>
      </c>
      <c r="F2527" s="1">
        <v>4675.7849999999999</v>
      </c>
      <c r="G2527">
        <v>0</v>
      </c>
      <c r="H2527" s="44">
        <f t="shared" si="39"/>
        <v>1</v>
      </c>
      <c r="I2527" s="1">
        <v>1112.5</v>
      </c>
      <c r="J2527" s="25" t="s">
        <v>3183</v>
      </c>
    </row>
    <row r="2528" spans="1:10" x14ac:dyDescent="0.25">
      <c r="A2528" t="s">
        <v>2206</v>
      </c>
      <c r="B2528" s="1">
        <v>9000</v>
      </c>
      <c r="C2528">
        <v>12</v>
      </c>
      <c r="D2528" s="25" t="s">
        <v>2979</v>
      </c>
      <c r="E2528">
        <v>2.4</v>
      </c>
      <c r="F2528" s="1">
        <v>4674</v>
      </c>
      <c r="G2528">
        <v>0</v>
      </c>
      <c r="H2528" s="44">
        <f t="shared" si="39"/>
        <v>1</v>
      </c>
      <c r="I2528" s="1">
        <v>1000</v>
      </c>
      <c r="J2528" s="25" t="s">
        <v>3170</v>
      </c>
    </row>
    <row r="2529" spans="1:10" x14ac:dyDescent="0.25">
      <c r="A2529" t="s">
        <v>187</v>
      </c>
      <c r="B2529" s="1">
        <v>11250</v>
      </c>
      <c r="C2529">
        <v>24</v>
      </c>
      <c r="D2529" s="25" t="s">
        <v>2979</v>
      </c>
      <c r="E2529">
        <v>2.4</v>
      </c>
      <c r="F2529" s="1">
        <v>4673.1749999999993</v>
      </c>
      <c r="G2529">
        <v>9</v>
      </c>
      <c r="H2529" s="44">
        <f t="shared" si="39"/>
        <v>3</v>
      </c>
      <c r="I2529" s="1">
        <v>0</v>
      </c>
      <c r="J2529" s="25" t="s">
        <v>3170</v>
      </c>
    </row>
    <row r="2530" spans="1:10" x14ac:dyDescent="0.25">
      <c r="A2530" t="s">
        <v>1161</v>
      </c>
      <c r="B2530" s="1">
        <v>15000</v>
      </c>
      <c r="C2530">
        <v>24</v>
      </c>
      <c r="D2530" s="25" t="s">
        <v>2979</v>
      </c>
      <c r="E2530">
        <v>2.4</v>
      </c>
      <c r="F2530" s="1">
        <v>4671.75</v>
      </c>
      <c r="G2530">
        <v>0</v>
      </c>
      <c r="H2530" s="44">
        <f t="shared" si="39"/>
        <v>1</v>
      </c>
      <c r="I2530" s="1">
        <v>1000</v>
      </c>
      <c r="J2530" s="25" t="s">
        <v>3171</v>
      </c>
    </row>
    <row r="2531" spans="1:10" x14ac:dyDescent="0.25">
      <c r="A2531" t="s">
        <v>453</v>
      </c>
      <c r="B2531" s="1">
        <v>15000</v>
      </c>
      <c r="C2531">
        <v>24</v>
      </c>
      <c r="D2531" s="25" t="s">
        <v>2979</v>
      </c>
      <c r="E2531">
        <v>2.4</v>
      </c>
      <c r="F2531" s="1">
        <v>4659.18</v>
      </c>
      <c r="G2531">
        <v>0</v>
      </c>
      <c r="H2531" s="44">
        <f t="shared" si="39"/>
        <v>1</v>
      </c>
      <c r="I2531" s="1">
        <v>1000</v>
      </c>
      <c r="J2531" s="25" t="s">
        <v>3172</v>
      </c>
    </row>
    <row r="2532" spans="1:10" x14ac:dyDescent="0.25">
      <c r="A2532" t="s">
        <v>1525</v>
      </c>
      <c r="B2532" s="1">
        <v>5250</v>
      </c>
      <c r="C2532">
        <v>18</v>
      </c>
      <c r="D2532" s="25" t="s">
        <v>2979</v>
      </c>
      <c r="E2532">
        <v>2.4</v>
      </c>
      <c r="F2532" s="1">
        <v>4654.0650000000005</v>
      </c>
      <c r="G2532">
        <v>0</v>
      </c>
      <c r="H2532" s="44">
        <f t="shared" si="39"/>
        <v>1</v>
      </c>
      <c r="I2532" s="1">
        <v>0</v>
      </c>
      <c r="J2532" s="25" t="s">
        <v>3173</v>
      </c>
    </row>
    <row r="2533" spans="1:10" x14ac:dyDescent="0.25">
      <c r="A2533" t="s">
        <v>1591</v>
      </c>
      <c r="B2533" s="1">
        <v>15000</v>
      </c>
      <c r="C2533">
        <v>10</v>
      </c>
      <c r="D2533" s="25" t="s">
        <v>2979</v>
      </c>
      <c r="E2533">
        <v>2.4</v>
      </c>
      <c r="F2533" s="1">
        <v>4650.0750000000007</v>
      </c>
      <c r="G2533">
        <v>79</v>
      </c>
      <c r="H2533" s="44">
        <f t="shared" si="39"/>
        <v>5</v>
      </c>
      <c r="I2533" s="1">
        <v>0</v>
      </c>
      <c r="J2533" s="25" t="s">
        <v>3174</v>
      </c>
    </row>
    <row r="2534" spans="1:10" x14ac:dyDescent="0.25">
      <c r="A2534" t="s">
        <v>1875</v>
      </c>
      <c r="B2534" s="1">
        <v>4650</v>
      </c>
      <c r="C2534">
        <v>3</v>
      </c>
      <c r="D2534" s="25" t="s">
        <v>2979</v>
      </c>
      <c r="E2534">
        <v>2.4</v>
      </c>
      <c r="F2534" s="1">
        <v>4650</v>
      </c>
      <c r="G2534">
        <v>0</v>
      </c>
      <c r="H2534" s="44">
        <f t="shared" si="39"/>
        <v>1</v>
      </c>
      <c r="I2534" s="1">
        <v>125</v>
      </c>
      <c r="J2534" s="25" t="s">
        <v>3175</v>
      </c>
    </row>
    <row r="2535" spans="1:10" x14ac:dyDescent="0.25">
      <c r="A2535" t="s">
        <v>2020</v>
      </c>
      <c r="B2535" s="1">
        <v>6900</v>
      </c>
      <c r="C2535">
        <v>24</v>
      </c>
      <c r="D2535" s="25" t="s">
        <v>2979</v>
      </c>
      <c r="E2535">
        <v>2.4</v>
      </c>
      <c r="F2535" s="1">
        <v>4641.8550000000005</v>
      </c>
      <c r="G2535">
        <v>0</v>
      </c>
      <c r="H2535" s="44">
        <f t="shared" si="39"/>
        <v>1</v>
      </c>
      <c r="I2535" s="1">
        <v>0</v>
      </c>
      <c r="J2535" s="25" t="s">
        <v>3176</v>
      </c>
    </row>
    <row r="2536" spans="1:10" x14ac:dyDescent="0.25">
      <c r="A2536" t="s">
        <v>19</v>
      </c>
      <c r="B2536" s="1">
        <v>7500</v>
      </c>
      <c r="C2536">
        <v>24</v>
      </c>
      <c r="D2536" s="25" t="s">
        <v>2979</v>
      </c>
      <c r="E2536">
        <v>2.4</v>
      </c>
      <c r="F2536" s="1">
        <v>4635.0599999999995</v>
      </c>
      <c r="G2536">
        <v>0</v>
      </c>
      <c r="H2536" s="44">
        <f t="shared" si="39"/>
        <v>1</v>
      </c>
      <c r="I2536" s="1">
        <v>0</v>
      </c>
      <c r="J2536" s="25" t="s">
        <v>3177</v>
      </c>
    </row>
    <row r="2537" spans="1:10" x14ac:dyDescent="0.25">
      <c r="A2537" t="s">
        <v>2077</v>
      </c>
      <c r="B2537" s="1">
        <v>9300</v>
      </c>
      <c r="C2537">
        <v>24</v>
      </c>
      <c r="D2537" s="25" t="s">
        <v>2979</v>
      </c>
      <c r="E2537">
        <v>2.4</v>
      </c>
      <c r="F2537" s="1">
        <v>4625.9249999999993</v>
      </c>
      <c r="G2537">
        <v>0</v>
      </c>
      <c r="H2537" s="44">
        <f t="shared" si="39"/>
        <v>1</v>
      </c>
      <c r="I2537" s="1">
        <v>50</v>
      </c>
      <c r="J2537" s="25" t="s">
        <v>3178</v>
      </c>
    </row>
    <row r="2538" spans="1:10" x14ac:dyDescent="0.25">
      <c r="A2538" t="s">
        <v>1060</v>
      </c>
      <c r="B2538" s="1">
        <v>5550</v>
      </c>
      <c r="C2538">
        <v>12</v>
      </c>
      <c r="D2538" s="25" t="s">
        <v>2979</v>
      </c>
      <c r="E2538">
        <v>2.4</v>
      </c>
      <c r="F2538" s="1">
        <v>4622.5499999999993</v>
      </c>
      <c r="G2538">
        <v>12</v>
      </c>
      <c r="H2538" s="44">
        <f t="shared" si="39"/>
        <v>3</v>
      </c>
      <c r="I2538" s="1">
        <v>0</v>
      </c>
      <c r="J2538" s="25" t="s">
        <v>3179</v>
      </c>
    </row>
    <row r="2539" spans="1:10" x14ac:dyDescent="0.25">
      <c r="A2539" t="s">
        <v>1331</v>
      </c>
      <c r="B2539" s="1">
        <v>7500</v>
      </c>
      <c r="C2539">
        <v>24</v>
      </c>
      <c r="D2539" s="25" t="s">
        <v>2979</v>
      </c>
      <c r="E2539">
        <v>2.4</v>
      </c>
      <c r="F2539" s="1">
        <v>4593.72</v>
      </c>
      <c r="G2539">
        <v>0</v>
      </c>
      <c r="H2539" s="44">
        <f t="shared" si="39"/>
        <v>1</v>
      </c>
      <c r="I2539" s="1">
        <v>0</v>
      </c>
      <c r="J2539" s="25" t="s">
        <v>3180</v>
      </c>
    </row>
    <row r="2540" spans="1:10" x14ac:dyDescent="0.25">
      <c r="A2540" t="s">
        <v>1908</v>
      </c>
      <c r="B2540" s="1">
        <v>6150</v>
      </c>
      <c r="C2540">
        <v>18</v>
      </c>
      <c r="D2540" s="25" t="s">
        <v>2979</v>
      </c>
      <c r="E2540">
        <v>2.4</v>
      </c>
      <c r="F2540" s="1">
        <v>4587.4349999999995</v>
      </c>
      <c r="G2540">
        <v>0</v>
      </c>
      <c r="H2540" s="44">
        <f t="shared" si="39"/>
        <v>1</v>
      </c>
      <c r="I2540" s="1">
        <v>0</v>
      </c>
      <c r="J2540" s="25" t="s">
        <v>3181</v>
      </c>
    </row>
    <row r="2541" spans="1:10" x14ac:dyDescent="0.25">
      <c r="A2541" t="s">
        <v>1035</v>
      </c>
      <c r="B2541" s="1">
        <v>7500</v>
      </c>
      <c r="C2541">
        <v>18</v>
      </c>
      <c r="D2541" s="25" t="s">
        <v>2979</v>
      </c>
      <c r="E2541">
        <v>2.4</v>
      </c>
      <c r="F2541" s="1">
        <v>4580.88</v>
      </c>
      <c r="G2541">
        <v>1</v>
      </c>
      <c r="H2541" s="44">
        <f t="shared" si="39"/>
        <v>2</v>
      </c>
      <c r="I2541" s="1">
        <v>0</v>
      </c>
      <c r="J2541" s="25" t="s">
        <v>3182</v>
      </c>
    </row>
    <row r="2542" spans="1:10" x14ac:dyDescent="0.25">
      <c r="A2542" t="s">
        <v>2346</v>
      </c>
      <c r="B2542" s="1">
        <v>27000</v>
      </c>
      <c r="C2542">
        <v>24</v>
      </c>
      <c r="D2542" s="25" t="s">
        <v>2979</v>
      </c>
      <c r="E2542">
        <v>2.4</v>
      </c>
      <c r="F2542" s="1">
        <v>4575.7349999999997</v>
      </c>
      <c r="G2542">
        <v>0</v>
      </c>
      <c r="H2542" s="44">
        <f t="shared" si="39"/>
        <v>1</v>
      </c>
      <c r="I2542" s="1">
        <v>3000</v>
      </c>
      <c r="J2542" s="25" t="s">
        <v>3183</v>
      </c>
    </row>
    <row r="2543" spans="1:10" x14ac:dyDescent="0.25">
      <c r="A2543" t="s">
        <v>521</v>
      </c>
      <c r="B2543" s="1">
        <v>9900</v>
      </c>
      <c r="C2543">
        <v>24</v>
      </c>
      <c r="D2543" s="25" t="s">
        <v>2979</v>
      </c>
      <c r="E2543">
        <v>2.4</v>
      </c>
      <c r="F2543" s="1">
        <v>4567.9500000000007</v>
      </c>
      <c r="G2543">
        <v>0</v>
      </c>
      <c r="H2543" s="44">
        <f t="shared" si="39"/>
        <v>1</v>
      </c>
      <c r="I2543" s="1">
        <v>0</v>
      </c>
      <c r="J2543" s="25" t="s">
        <v>3170</v>
      </c>
    </row>
    <row r="2544" spans="1:10" x14ac:dyDescent="0.25">
      <c r="A2544" t="s">
        <v>675</v>
      </c>
      <c r="B2544" s="1">
        <v>9750</v>
      </c>
      <c r="C2544">
        <v>12</v>
      </c>
      <c r="D2544" s="25" t="s">
        <v>2979</v>
      </c>
      <c r="E2544">
        <v>2.4</v>
      </c>
      <c r="F2544" s="1">
        <v>4563.51</v>
      </c>
      <c r="G2544">
        <v>0</v>
      </c>
      <c r="H2544" s="44">
        <f t="shared" si="39"/>
        <v>1</v>
      </c>
      <c r="I2544" s="1">
        <v>125</v>
      </c>
      <c r="J2544" s="25" t="s">
        <v>3171</v>
      </c>
    </row>
    <row r="2545" spans="1:10" x14ac:dyDescent="0.25">
      <c r="A2545" t="s">
        <v>240</v>
      </c>
      <c r="B2545" s="1">
        <v>11700</v>
      </c>
      <c r="C2545">
        <v>24</v>
      </c>
      <c r="D2545" s="25" t="s">
        <v>2979</v>
      </c>
      <c r="E2545">
        <v>2.4</v>
      </c>
      <c r="F2545" s="1">
        <v>4563.12</v>
      </c>
      <c r="G2545">
        <v>0</v>
      </c>
      <c r="H2545" s="44">
        <f t="shared" si="39"/>
        <v>1</v>
      </c>
      <c r="I2545" s="1">
        <v>0</v>
      </c>
      <c r="J2545" s="25" t="s">
        <v>3172</v>
      </c>
    </row>
    <row r="2546" spans="1:10" x14ac:dyDescent="0.25">
      <c r="A2546" t="s">
        <v>512</v>
      </c>
      <c r="B2546" s="1">
        <v>7500</v>
      </c>
      <c r="C2546">
        <v>24</v>
      </c>
      <c r="D2546" s="25" t="s">
        <v>2979</v>
      </c>
      <c r="E2546">
        <v>2.4</v>
      </c>
      <c r="F2546" s="1">
        <v>4556.46</v>
      </c>
      <c r="G2546">
        <v>0</v>
      </c>
      <c r="H2546" s="44">
        <f t="shared" si="39"/>
        <v>1</v>
      </c>
      <c r="I2546" s="1">
        <v>0</v>
      </c>
      <c r="J2546" s="25" t="s">
        <v>3173</v>
      </c>
    </row>
    <row r="2547" spans="1:10" x14ac:dyDescent="0.25">
      <c r="A2547" t="s">
        <v>2143</v>
      </c>
      <c r="B2547" s="1">
        <v>15000</v>
      </c>
      <c r="C2547">
        <v>24</v>
      </c>
      <c r="D2547" s="25" t="s">
        <v>2979</v>
      </c>
      <c r="E2547">
        <v>2.4</v>
      </c>
      <c r="F2547" s="1">
        <v>4550.58</v>
      </c>
      <c r="G2547">
        <v>0</v>
      </c>
      <c r="H2547" s="44">
        <f t="shared" si="39"/>
        <v>1</v>
      </c>
      <c r="I2547" s="1">
        <v>1000</v>
      </c>
      <c r="J2547" s="25" t="s">
        <v>3174</v>
      </c>
    </row>
    <row r="2548" spans="1:10" x14ac:dyDescent="0.25">
      <c r="A2548" t="s">
        <v>221</v>
      </c>
      <c r="B2548" s="1">
        <v>15000</v>
      </c>
      <c r="C2548">
        <v>12</v>
      </c>
      <c r="D2548" s="25" t="s">
        <v>2979</v>
      </c>
      <c r="E2548">
        <v>2.4</v>
      </c>
      <c r="F2548" s="1">
        <v>4540.3050000000003</v>
      </c>
      <c r="G2548">
        <v>0</v>
      </c>
      <c r="H2548" s="44">
        <f t="shared" si="39"/>
        <v>1</v>
      </c>
      <c r="I2548" s="1">
        <v>0</v>
      </c>
      <c r="J2548" s="25" t="s">
        <v>3175</v>
      </c>
    </row>
    <row r="2549" spans="1:10" x14ac:dyDescent="0.25">
      <c r="A2549" t="s">
        <v>712</v>
      </c>
      <c r="B2549" s="1">
        <v>15000</v>
      </c>
      <c r="C2549">
        <v>24</v>
      </c>
      <c r="D2549" s="25" t="s">
        <v>2979</v>
      </c>
      <c r="E2549">
        <v>2.4</v>
      </c>
      <c r="F2549" s="1">
        <v>4540.2000000000007</v>
      </c>
      <c r="G2549">
        <v>0</v>
      </c>
      <c r="H2549" s="44">
        <f t="shared" si="39"/>
        <v>1</v>
      </c>
      <c r="I2549" s="1">
        <v>1000</v>
      </c>
      <c r="J2549" s="25" t="s">
        <v>3176</v>
      </c>
    </row>
    <row r="2550" spans="1:10" x14ac:dyDescent="0.25">
      <c r="A2550" t="s">
        <v>1769</v>
      </c>
      <c r="B2550" s="1">
        <v>15000</v>
      </c>
      <c r="C2550">
        <v>24</v>
      </c>
      <c r="D2550" s="25" t="s">
        <v>2979</v>
      </c>
      <c r="E2550">
        <v>2.4</v>
      </c>
      <c r="F2550" s="1">
        <v>4536.51</v>
      </c>
      <c r="G2550">
        <v>0</v>
      </c>
      <c r="H2550" s="44">
        <f t="shared" si="39"/>
        <v>1</v>
      </c>
      <c r="I2550" s="1">
        <v>1000</v>
      </c>
      <c r="J2550" s="25" t="s">
        <v>3177</v>
      </c>
    </row>
    <row r="2551" spans="1:10" x14ac:dyDescent="0.25">
      <c r="A2551" t="s">
        <v>1546</v>
      </c>
      <c r="B2551" s="1">
        <v>4500</v>
      </c>
      <c r="C2551">
        <v>12</v>
      </c>
      <c r="D2551" s="25" t="s">
        <v>2979</v>
      </c>
      <c r="E2551">
        <v>2.4</v>
      </c>
      <c r="F2551" s="1">
        <v>4500</v>
      </c>
      <c r="G2551">
        <v>0</v>
      </c>
      <c r="H2551" s="44">
        <f t="shared" si="39"/>
        <v>1</v>
      </c>
      <c r="I2551" s="1">
        <v>0</v>
      </c>
      <c r="J2551" s="25" t="s">
        <v>3178</v>
      </c>
    </row>
    <row r="2552" spans="1:10" x14ac:dyDescent="0.25">
      <c r="A2552" t="s">
        <v>2787</v>
      </c>
      <c r="B2552" s="1">
        <v>4500</v>
      </c>
      <c r="C2552">
        <v>12</v>
      </c>
      <c r="D2552" s="25" t="s">
        <v>2979</v>
      </c>
      <c r="E2552">
        <v>2.4</v>
      </c>
      <c r="F2552" s="1">
        <v>4500</v>
      </c>
      <c r="G2552">
        <v>0</v>
      </c>
      <c r="H2552" s="44">
        <f t="shared" si="39"/>
        <v>1</v>
      </c>
      <c r="I2552" s="1">
        <v>0</v>
      </c>
      <c r="J2552" s="25" t="s">
        <v>3179</v>
      </c>
    </row>
    <row r="2553" spans="1:10" x14ac:dyDescent="0.25">
      <c r="A2553" t="s">
        <v>2272</v>
      </c>
      <c r="B2553" s="1">
        <v>4500</v>
      </c>
      <c r="C2553">
        <v>18</v>
      </c>
      <c r="D2553" s="25" t="s">
        <v>2979</v>
      </c>
      <c r="E2553">
        <v>2.4</v>
      </c>
      <c r="F2553" s="1">
        <v>4500</v>
      </c>
      <c r="G2553">
        <v>0</v>
      </c>
      <c r="H2553" s="44">
        <f t="shared" si="39"/>
        <v>1</v>
      </c>
      <c r="I2553" s="1">
        <v>0</v>
      </c>
      <c r="J2553" s="25" t="s">
        <v>3180</v>
      </c>
    </row>
    <row r="2554" spans="1:10" x14ac:dyDescent="0.25">
      <c r="A2554" t="s">
        <v>1528</v>
      </c>
      <c r="B2554" s="1">
        <v>4500</v>
      </c>
      <c r="C2554">
        <v>12</v>
      </c>
      <c r="D2554" s="25" t="s">
        <v>2979</v>
      </c>
      <c r="E2554">
        <v>2.4</v>
      </c>
      <c r="F2554" s="1">
        <v>4500</v>
      </c>
      <c r="G2554">
        <v>0</v>
      </c>
      <c r="H2554" s="44">
        <f t="shared" si="39"/>
        <v>1</v>
      </c>
      <c r="I2554" s="1">
        <v>0</v>
      </c>
      <c r="J2554" s="25" t="s">
        <v>3181</v>
      </c>
    </row>
    <row r="2555" spans="1:10" x14ac:dyDescent="0.25">
      <c r="A2555" t="s">
        <v>2003</v>
      </c>
      <c r="B2555" s="1">
        <v>4500</v>
      </c>
      <c r="C2555">
        <v>6</v>
      </c>
      <c r="D2555" s="25" t="s">
        <v>2979</v>
      </c>
      <c r="E2555">
        <v>2.4</v>
      </c>
      <c r="F2555" s="1">
        <v>4500</v>
      </c>
      <c r="G2555">
        <v>0</v>
      </c>
      <c r="H2555" s="44">
        <f t="shared" si="39"/>
        <v>1</v>
      </c>
      <c r="I2555" s="1">
        <v>0</v>
      </c>
      <c r="J2555" s="25" t="s">
        <v>3182</v>
      </c>
    </row>
    <row r="2556" spans="1:10" x14ac:dyDescent="0.25">
      <c r="A2556" t="s">
        <v>2342</v>
      </c>
      <c r="B2556" s="1">
        <v>4500</v>
      </c>
      <c r="C2556">
        <v>18</v>
      </c>
      <c r="D2556" s="25" t="s">
        <v>2979</v>
      </c>
      <c r="E2556">
        <v>2.4</v>
      </c>
      <c r="F2556" s="1">
        <v>4500</v>
      </c>
      <c r="G2556">
        <v>0</v>
      </c>
      <c r="H2556" s="44">
        <f t="shared" si="39"/>
        <v>1</v>
      </c>
      <c r="I2556" s="1">
        <v>0</v>
      </c>
      <c r="J2556" s="25" t="s">
        <v>3183</v>
      </c>
    </row>
    <row r="2557" spans="1:10" x14ac:dyDescent="0.25">
      <c r="A2557" t="s">
        <v>610</v>
      </c>
      <c r="B2557" s="1">
        <v>9000</v>
      </c>
      <c r="C2557">
        <v>12</v>
      </c>
      <c r="D2557" s="25" t="s">
        <v>2979</v>
      </c>
      <c r="E2557">
        <v>2.4</v>
      </c>
      <c r="F2557" s="1">
        <v>4499.2950000000001</v>
      </c>
      <c r="G2557">
        <v>17</v>
      </c>
      <c r="H2557" s="44">
        <f t="shared" si="39"/>
        <v>3</v>
      </c>
      <c r="I2557" s="1">
        <v>0</v>
      </c>
      <c r="J2557" s="25" t="s">
        <v>3170</v>
      </c>
    </row>
    <row r="2558" spans="1:10" x14ac:dyDescent="0.25">
      <c r="A2558" t="s">
        <v>491</v>
      </c>
      <c r="B2558" s="1">
        <v>13500</v>
      </c>
      <c r="C2558">
        <v>24</v>
      </c>
      <c r="D2558" s="25" t="s">
        <v>2979</v>
      </c>
      <c r="E2558">
        <v>2.4</v>
      </c>
      <c r="F2558" s="1">
        <v>4497.75</v>
      </c>
      <c r="G2558">
        <v>0</v>
      </c>
      <c r="H2558" s="44">
        <f t="shared" si="39"/>
        <v>1</v>
      </c>
      <c r="I2558" s="1">
        <v>282.5</v>
      </c>
      <c r="J2558" s="25" t="s">
        <v>3171</v>
      </c>
    </row>
    <row r="2559" spans="1:10" x14ac:dyDescent="0.25">
      <c r="A2559" t="s">
        <v>2580</v>
      </c>
      <c r="B2559" s="1">
        <v>18000</v>
      </c>
      <c r="C2559">
        <v>24</v>
      </c>
      <c r="D2559" s="25" t="s">
        <v>2979</v>
      </c>
      <c r="E2559">
        <v>2.4</v>
      </c>
      <c r="F2559" s="1">
        <v>4496.9400000000005</v>
      </c>
      <c r="G2559">
        <v>62</v>
      </c>
      <c r="H2559" s="44">
        <f t="shared" si="39"/>
        <v>5</v>
      </c>
      <c r="I2559" s="1">
        <v>0</v>
      </c>
      <c r="J2559" s="25" t="s">
        <v>3172</v>
      </c>
    </row>
    <row r="2560" spans="1:10" x14ac:dyDescent="0.25">
      <c r="A2560" t="s">
        <v>733</v>
      </c>
      <c r="B2560" s="1">
        <v>18000</v>
      </c>
      <c r="C2560">
        <v>24</v>
      </c>
      <c r="D2560" s="25" t="s">
        <v>2979</v>
      </c>
      <c r="E2560">
        <v>2.4</v>
      </c>
      <c r="F2560" s="1">
        <v>4485.66</v>
      </c>
      <c r="G2560">
        <v>43</v>
      </c>
      <c r="H2560" s="44">
        <f t="shared" si="39"/>
        <v>4</v>
      </c>
      <c r="I2560" s="1">
        <v>1500</v>
      </c>
      <c r="J2560" s="25" t="s">
        <v>3173</v>
      </c>
    </row>
    <row r="2561" spans="1:10" x14ac:dyDescent="0.25">
      <c r="A2561" t="s">
        <v>497</v>
      </c>
      <c r="B2561" s="1">
        <v>7500</v>
      </c>
      <c r="C2561">
        <v>24</v>
      </c>
      <c r="D2561" s="25" t="s">
        <v>2979</v>
      </c>
      <c r="E2561">
        <v>2.4</v>
      </c>
      <c r="F2561" s="1">
        <v>4480.2300000000005</v>
      </c>
      <c r="G2561">
        <v>0</v>
      </c>
      <c r="H2561" s="44">
        <f t="shared" si="39"/>
        <v>1</v>
      </c>
      <c r="I2561" s="1">
        <v>0</v>
      </c>
      <c r="J2561" s="25" t="s">
        <v>3174</v>
      </c>
    </row>
    <row r="2562" spans="1:10" x14ac:dyDescent="0.25">
      <c r="A2562" t="s">
        <v>738</v>
      </c>
      <c r="B2562" s="1">
        <v>9000</v>
      </c>
      <c r="C2562">
        <v>12</v>
      </c>
      <c r="D2562" s="25" t="s">
        <v>2979</v>
      </c>
      <c r="E2562">
        <v>2.4</v>
      </c>
      <c r="F2562" s="1">
        <v>4469.5349999999999</v>
      </c>
      <c r="G2562">
        <v>205</v>
      </c>
      <c r="H2562" s="44">
        <f t="shared" si="39"/>
        <v>8</v>
      </c>
      <c r="I2562" s="1">
        <v>0</v>
      </c>
      <c r="J2562" s="25" t="s">
        <v>3175</v>
      </c>
    </row>
    <row r="2563" spans="1:10" x14ac:dyDescent="0.25">
      <c r="A2563" t="s">
        <v>2849</v>
      </c>
      <c r="B2563" s="1">
        <v>9900</v>
      </c>
      <c r="C2563">
        <v>24</v>
      </c>
      <c r="D2563" s="25" t="s">
        <v>2979</v>
      </c>
      <c r="E2563">
        <v>2.4</v>
      </c>
      <c r="F2563" s="1">
        <v>4467.4800000000005</v>
      </c>
      <c r="G2563">
        <v>0</v>
      </c>
      <c r="H2563" s="44">
        <f t="shared" si="39"/>
        <v>1</v>
      </c>
      <c r="I2563" s="1">
        <v>150</v>
      </c>
      <c r="J2563" s="25" t="s">
        <v>3176</v>
      </c>
    </row>
    <row r="2564" spans="1:10" x14ac:dyDescent="0.25">
      <c r="A2564" t="s">
        <v>2763</v>
      </c>
      <c r="B2564" s="1">
        <v>15000</v>
      </c>
      <c r="C2564">
        <v>24</v>
      </c>
      <c r="D2564" s="25" t="s">
        <v>2979</v>
      </c>
      <c r="E2564">
        <v>2.4</v>
      </c>
      <c r="F2564" s="1">
        <v>4462.4249999999993</v>
      </c>
      <c r="G2564">
        <v>0</v>
      </c>
      <c r="H2564" s="44">
        <f t="shared" si="39"/>
        <v>1</v>
      </c>
      <c r="I2564" s="1">
        <v>1665.5</v>
      </c>
      <c r="J2564" s="25" t="s">
        <v>3177</v>
      </c>
    </row>
    <row r="2565" spans="1:10" x14ac:dyDescent="0.25">
      <c r="A2565" t="s">
        <v>2874</v>
      </c>
      <c r="B2565" s="1">
        <v>8250</v>
      </c>
      <c r="C2565">
        <v>24</v>
      </c>
      <c r="D2565" s="25" t="s">
        <v>2979</v>
      </c>
      <c r="E2565">
        <v>2.4</v>
      </c>
      <c r="F2565" s="1">
        <v>4457.1000000000004</v>
      </c>
      <c r="G2565">
        <v>4</v>
      </c>
      <c r="H2565" s="44">
        <f t="shared" si="39"/>
        <v>2</v>
      </c>
      <c r="I2565" s="1">
        <v>99.55</v>
      </c>
      <c r="J2565" s="25" t="s">
        <v>3178</v>
      </c>
    </row>
    <row r="2566" spans="1:10" x14ac:dyDescent="0.25">
      <c r="A2566" t="s">
        <v>2046</v>
      </c>
      <c r="B2566" s="1">
        <v>18000</v>
      </c>
      <c r="C2566">
        <v>24</v>
      </c>
      <c r="D2566" s="25" t="s">
        <v>2979</v>
      </c>
      <c r="E2566">
        <v>2.4</v>
      </c>
      <c r="F2566" s="1">
        <v>4454.2349999999997</v>
      </c>
      <c r="G2566">
        <v>0</v>
      </c>
      <c r="H2566" s="44">
        <f t="shared" si="39"/>
        <v>1</v>
      </c>
      <c r="I2566" s="1">
        <v>567.5</v>
      </c>
      <c r="J2566" s="25" t="s">
        <v>3179</v>
      </c>
    </row>
    <row r="2567" spans="1:10" x14ac:dyDescent="0.25">
      <c r="A2567" t="s">
        <v>758</v>
      </c>
      <c r="B2567" s="1">
        <v>39000</v>
      </c>
      <c r="C2567">
        <v>36</v>
      </c>
      <c r="D2567" s="25" t="s">
        <v>2979</v>
      </c>
      <c r="E2567">
        <v>2.4</v>
      </c>
      <c r="F2567" s="1">
        <v>4448.4750000000004</v>
      </c>
      <c r="G2567">
        <v>0</v>
      </c>
      <c r="H2567" s="44">
        <f t="shared" si="39"/>
        <v>1</v>
      </c>
      <c r="I2567" s="1">
        <v>5063.1499999999996</v>
      </c>
      <c r="J2567" s="25" t="s">
        <v>3180</v>
      </c>
    </row>
    <row r="2568" spans="1:10" x14ac:dyDescent="0.25">
      <c r="A2568" t="s">
        <v>344</v>
      </c>
      <c r="B2568" s="1">
        <v>13500</v>
      </c>
      <c r="C2568">
        <v>24</v>
      </c>
      <c r="D2568" s="25" t="s">
        <v>2979</v>
      </c>
      <c r="E2568">
        <v>2.4</v>
      </c>
      <c r="F2568" s="1">
        <v>4424.8649999999998</v>
      </c>
      <c r="G2568">
        <v>128</v>
      </c>
      <c r="H2568" s="44">
        <f t="shared" si="39"/>
        <v>7</v>
      </c>
      <c r="I2568" s="1">
        <v>0</v>
      </c>
      <c r="J2568" s="25" t="s">
        <v>3181</v>
      </c>
    </row>
    <row r="2569" spans="1:10" x14ac:dyDescent="0.25">
      <c r="A2569" t="s">
        <v>2005</v>
      </c>
      <c r="B2569" s="1">
        <v>6000</v>
      </c>
      <c r="C2569">
        <v>24</v>
      </c>
      <c r="D2569" s="25" t="s">
        <v>2979</v>
      </c>
      <c r="E2569">
        <v>2.4</v>
      </c>
      <c r="F2569" s="1">
        <v>4416.21</v>
      </c>
      <c r="G2569">
        <v>0</v>
      </c>
      <c r="H2569" s="44">
        <f t="shared" si="39"/>
        <v>1</v>
      </c>
      <c r="I2569" s="1">
        <v>0</v>
      </c>
      <c r="J2569" s="25" t="s">
        <v>3182</v>
      </c>
    </row>
    <row r="2570" spans="1:10" x14ac:dyDescent="0.25">
      <c r="A2570" t="s">
        <v>1255</v>
      </c>
      <c r="B2570" s="1">
        <v>9000</v>
      </c>
      <c r="C2570">
        <v>24</v>
      </c>
      <c r="D2570" s="25" t="s">
        <v>2979</v>
      </c>
      <c r="E2570">
        <v>2.4</v>
      </c>
      <c r="F2570" s="1">
        <v>4394.28</v>
      </c>
      <c r="G2570">
        <v>73</v>
      </c>
      <c r="H2570" s="44">
        <f t="shared" si="39"/>
        <v>5</v>
      </c>
      <c r="I2570" s="1">
        <v>0</v>
      </c>
      <c r="J2570" s="25" t="s">
        <v>3183</v>
      </c>
    </row>
    <row r="2571" spans="1:10" x14ac:dyDescent="0.25">
      <c r="A2571" t="s">
        <v>692</v>
      </c>
      <c r="B2571" s="1">
        <v>15000</v>
      </c>
      <c r="C2571">
        <v>24</v>
      </c>
      <c r="D2571" s="25" t="s">
        <v>2979</v>
      </c>
      <c r="E2571">
        <v>2.4</v>
      </c>
      <c r="F2571" s="1">
        <v>4373.97</v>
      </c>
      <c r="G2571">
        <v>275</v>
      </c>
      <c r="H2571" s="44">
        <f t="shared" si="39"/>
        <v>8</v>
      </c>
      <c r="I2571" s="1">
        <v>0</v>
      </c>
      <c r="J2571" s="25" t="s">
        <v>3170</v>
      </c>
    </row>
    <row r="2572" spans="1:10" x14ac:dyDescent="0.25">
      <c r="A2572" t="s">
        <v>1556</v>
      </c>
      <c r="B2572" s="1">
        <v>4800</v>
      </c>
      <c r="C2572">
        <v>12</v>
      </c>
      <c r="D2572" s="25" t="s">
        <v>2979</v>
      </c>
      <c r="E2572">
        <v>2.4</v>
      </c>
      <c r="F2572" s="1">
        <v>4372.9949999999999</v>
      </c>
      <c r="G2572">
        <v>0</v>
      </c>
      <c r="H2572" s="44">
        <f t="shared" si="39"/>
        <v>1</v>
      </c>
      <c r="I2572" s="1">
        <v>0</v>
      </c>
      <c r="J2572" s="25" t="s">
        <v>3171</v>
      </c>
    </row>
    <row r="2573" spans="1:10" x14ac:dyDescent="0.25">
      <c r="A2573" t="s">
        <v>677</v>
      </c>
      <c r="B2573" s="1">
        <v>7500</v>
      </c>
      <c r="C2573">
        <v>24</v>
      </c>
      <c r="D2573" s="25" t="s">
        <v>2979</v>
      </c>
      <c r="E2573">
        <v>2.4</v>
      </c>
      <c r="F2573" s="1">
        <v>4372.9650000000001</v>
      </c>
      <c r="G2573">
        <v>0</v>
      </c>
      <c r="H2573" s="44">
        <f t="shared" ref="H2573:H2636" si="40">VLOOKUP(G2573,$D$2:$F$9,3)</f>
        <v>1</v>
      </c>
      <c r="I2573" s="1">
        <v>0</v>
      </c>
      <c r="J2573" s="25" t="s">
        <v>3172</v>
      </c>
    </row>
    <row r="2574" spans="1:10" x14ac:dyDescent="0.25">
      <c r="A2574" t="s">
        <v>1286</v>
      </c>
      <c r="B2574" s="1">
        <v>15000</v>
      </c>
      <c r="C2574">
        <v>24</v>
      </c>
      <c r="D2574" s="25" t="s">
        <v>2979</v>
      </c>
      <c r="E2574">
        <v>2.4</v>
      </c>
      <c r="F2574" s="1">
        <v>4370.8949999999995</v>
      </c>
      <c r="G2574">
        <v>20</v>
      </c>
      <c r="H2574" s="44">
        <f t="shared" si="40"/>
        <v>3</v>
      </c>
      <c r="I2574" s="1">
        <v>0</v>
      </c>
      <c r="J2574" s="25" t="s">
        <v>3173</v>
      </c>
    </row>
    <row r="2575" spans="1:10" x14ac:dyDescent="0.25">
      <c r="A2575" t="s">
        <v>1674</v>
      </c>
      <c r="B2575" s="1">
        <v>7500</v>
      </c>
      <c r="C2575">
        <v>24</v>
      </c>
      <c r="D2575" s="25" t="s">
        <v>2979</v>
      </c>
      <c r="E2575">
        <v>2.4</v>
      </c>
      <c r="F2575" s="1">
        <v>4369.0650000000005</v>
      </c>
      <c r="G2575">
        <v>0</v>
      </c>
      <c r="H2575" s="44">
        <f t="shared" si="40"/>
        <v>1</v>
      </c>
      <c r="I2575" s="1">
        <v>0</v>
      </c>
      <c r="J2575" s="25" t="s">
        <v>3174</v>
      </c>
    </row>
    <row r="2576" spans="1:10" x14ac:dyDescent="0.25">
      <c r="A2576" t="s">
        <v>257</v>
      </c>
      <c r="B2576" s="1">
        <v>12000</v>
      </c>
      <c r="C2576">
        <v>24</v>
      </c>
      <c r="D2576" s="25" t="s">
        <v>2979</v>
      </c>
      <c r="E2576">
        <v>2.4</v>
      </c>
      <c r="F2576" s="1">
        <v>4368.78</v>
      </c>
      <c r="G2576">
        <v>102</v>
      </c>
      <c r="H2576" s="44">
        <f t="shared" si="40"/>
        <v>6</v>
      </c>
      <c r="I2576" s="1">
        <v>0</v>
      </c>
      <c r="J2576" s="25" t="s">
        <v>3175</v>
      </c>
    </row>
    <row r="2577" spans="1:10" x14ac:dyDescent="0.25">
      <c r="A2577" t="s">
        <v>949</v>
      </c>
      <c r="B2577" s="1">
        <v>7500</v>
      </c>
      <c r="C2577">
        <v>24</v>
      </c>
      <c r="D2577" s="25" t="s">
        <v>2979</v>
      </c>
      <c r="E2577">
        <v>2.4</v>
      </c>
      <c r="F2577" s="1">
        <v>4368.5249999999996</v>
      </c>
      <c r="G2577">
        <v>0</v>
      </c>
      <c r="H2577" s="44">
        <f t="shared" si="40"/>
        <v>1</v>
      </c>
      <c r="I2577" s="1">
        <v>0</v>
      </c>
      <c r="J2577" s="25" t="s">
        <v>3176</v>
      </c>
    </row>
    <row r="2578" spans="1:10" x14ac:dyDescent="0.25">
      <c r="A2578" t="s">
        <v>1391</v>
      </c>
      <c r="B2578" s="1">
        <v>12000</v>
      </c>
      <c r="C2578">
        <v>24</v>
      </c>
      <c r="D2578" s="25" t="s">
        <v>2979</v>
      </c>
      <c r="E2578">
        <v>2.4</v>
      </c>
      <c r="F2578" s="1">
        <v>4367.3099999999995</v>
      </c>
      <c r="G2578">
        <v>0</v>
      </c>
      <c r="H2578" s="44">
        <f t="shared" si="40"/>
        <v>1</v>
      </c>
      <c r="I2578" s="1">
        <v>500</v>
      </c>
      <c r="J2578" s="25" t="s">
        <v>3177</v>
      </c>
    </row>
    <row r="2579" spans="1:10" x14ac:dyDescent="0.25">
      <c r="A2579" t="s">
        <v>363</v>
      </c>
      <c r="B2579" s="1">
        <v>7500</v>
      </c>
      <c r="C2579">
        <v>24</v>
      </c>
      <c r="D2579" s="25" t="s">
        <v>2979</v>
      </c>
      <c r="E2579">
        <v>2.4</v>
      </c>
      <c r="F2579" s="1">
        <v>4366.5599999999995</v>
      </c>
      <c r="G2579">
        <v>31</v>
      </c>
      <c r="H2579" s="44">
        <f t="shared" si="40"/>
        <v>4</v>
      </c>
      <c r="I2579" s="1">
        <v>0</v>
      </c>
      <c r="J2579" s="25" t="s">
        <v>3178</v>
      </c>
    </row>
    <row r="2580" spans="1:10" x14ac:dyDescent="0.25">
      <c r="A2580" t="s">
        <v>959</v>
      </c>
      <c r="B2580" s="1">
        <v>37500</v>
      </c>
      <c r="C2580">
        <v>36</v>
      </c>
      <c r="D2580" s="25" t="s">
        <v>2979</v>
      </c>
      <c r="E2580">
        <v>2.4</v>
      </c>
      <c r="F2580" s="1">
        <v>4358.085</v>
      </c>
      <c r="G2580">
        <v>7</v>
      </c>
      <c r="H2580" s="44">
        <f t="shared" si="40"/>
        <v>2</v>
      </c>
      <c r="I2580" s="1">
        <v>7903.0999999999995</v>
      </c>
      <c r="J2580" s="25" t="s">
        <v>3179</v>
      </c>
    </row>
    <row r="2581" spans="1:10" x14ac:dyDescent="0.25">
      <c r="A2581" t="s">
        <v>315</v>
      </c>
      <c r="B2581" s="1">
        <v>15000</v>
      </c>
      <c r="C2581">
        <v>24</v>
      </c>
      <c r="D2581" s="25" t="s">
        <v>2979</v>
      </c>
      <c r="E2581">
        <v>2.4</v>
      </c>
      <c r="F2581" s="1">
        <v>4354.29</v>
      </c>
      <c r="G2581">
        <v>0</v>
      </c>
      <c r="H2581" s="44">
        <f t="shared" si="40"/>
        <v>1</v>
      </c>
      <c r="I2581" s="1">
        <v>650</v>
      </c>
      <c r="J2581" s="25" t="s">
        <v>3180</v>
      </c>
    </row>
    <row r="2582" spans="1:10" x14ac:dyDescent="0.25">
      <c r="A2582" t="s">
        <v>248</v>
      </c>
      <c r="B2582" s="1">
        <v>15000</v>
      </c>
      <c r="C2582">
        <v>24</v>
      </c>
      <c r="D2582" s="25" t="s">
        <v>2979</v>
      </c>
      <c r="E2582">
        <v>2.4</v>
      </c>
      <c r="F2582" s="1">
        <v>4348.7999999999993</v>
      </c>
      <c r="G2582">
        <v>0</v>
      </c>
      <c r="H2582" s="44">
        <f t="shared" si="40"/>
        <v>1</v>
      </c>
      <c r="I2582" s="1">
        <v>1000</v>
      </c>
      <c r="J2582" s="25" t="s">
        <v>3181</v>
      </c>
    </row>
    <row r="2583" spans="1:10" x14ac:dyDescent="0.25">
      <c r="A2583" t="s">
        <v>1460</v>
      </c>
      <c r="B2583" s="1">
        <v>11250</v>
      </c>
      <c r="C2583">
        <v>18</v>
      </c>
      <c r="D2583" s="25" t="s">
        <v>2979</v>
      </c>
      <c r="E2583">
        <v>2.4</v>
      </c>
      <c r="F2583" s="1">
        <v>4340.5050000000001</v>
      </c>
      <c r="G2583">
        <v>22</v>
      </c>
      <c r="H2583" s="44">
        <f t="shared" si="40"/>
        <v>3</v>
      </c>
      <c r="I2583" s="1">
        <v>375</v>
      </c>
      <c r="J2583" s="25" t="s">
        <v>3182</v>
      </c>
    </row>
    <row r="2584" spans="1:10" x14ac:dyDescent="0.25">
      <c r="A2584" t="s">
        <v>406</v>
      </c>
      <c r="B2584" s="1">
        <v>15000</v>
      </c>
      <c r="C2584">
        <v>24</v>
      </c>
      <c r="D2584" s="25" t="s">
        <v>2979</v>
      </c>
      <c r="E2584">
        <v>2.4</v>
      </c>
      <c r="F2584" s="1">
        <v>4337.1149999999998</v>
      </c>
      <c r="G2584">
        <v>0</v>
      </c>
      <c r="H2584" s="44">
        <f t="shared" si="40"/>
        <v>1</v>
      </c>
      <c r="I2584" s="1">
        <v>1000</v>
      </c>
      <c r="J2584" s="25" t="s">
        <v>3183</v>
      </c>
    </row>
    <row r="2585" spans="1:10" x14ac:dyDescent="0.25">
      <c r="A2585" t="s">
        <v>1513</v>
      </c>
      <c r="B2585" s="1">
        <v>15000</v>
      </c>
      <c r="C2585">
        <v>24</v>
      </c>
      <c r="D2585" s="25" t="s">
        <v>2979</v>
      </c>
      <c r="E2585">
        <v>2.4</v>
      </c>
      <c r="F2585" s="1">
        <v>4335.33</v>
      </c>
      <c r="G2585">
        <v>205</v>
      </c>
      <c r="H2585" s="44">
        <f t="shared" si="40"/>
        <v>8</v>
      </c>
      <c r="I2585" s="1">
        <v>0</v>
      </c>
      <c r="J2585" s="25" t="s">
        <v>3170</v>
      </c>
    </row>
    <row r="2586" spans="1:10" x14ac:dyDescent="0.25">
      <c r="A2586" t="s">
        <v>597</v>
      </c>
      <c r="B2586" s="1">
        <v>6000</v>
      </c>
      <c r="C2586">
        <v>18</v>
      </c>
      <c r="D2586" s="25" t="s">
        <v>2979</v>
      </c>
      <c r="E2586">
        <v>2.4</v>
      </c>
      <c r="F2586" s="1">
        <v>4331.8949999999995</v>
      </c>
      <c r="G2586">
        <v>0</v>
      </c>
      <c r="H2586" s="44">
        <f t="shared" si="40"/>
        <v>1</v>
      </c>
      <c r="I2586" s="1">
        <v>0</v>
      </c>
      <c r="J2586" s="25" t="s">
        <v>3171</v>
      </c>
    </row>
    <row r="2587" spans="1:10" x14ac:dyDescent="0.25">
      <c r="A2587" t="s">
        <v>2357</v>
      </c>
      <c r="B2587" s="1">
        <v>6000</v>
      </c>
      <c r="C2587">
        <v>18</v>
      </c>
      <c r="D2587" s="25" t="s">
        <v>2979</v>
      </c>
      <c r="E2587">
        <v>2.4</v>
      </c>
      <c r="F2587" s="1">
        <v>4331.5499999999993</v>
      </c>
      <c r="G2587">
        <v>64</v>
      </c>
      <c r="H2587" s="44">
        <f t="shared" si="40"/>
        <v>5</v>
      </c>
      <c r="I2587" s="1">
        <v>0</v>
      </c>
      <c r="J2587" s="25" t="s">
        <v>3172</v>
      </c>
    </row>
    <row r="2588" spans="1:10" x14ac:dyDescent="0.25">
      <c r="A2588" t="s">
        <v>986</v>
      </c>
      <c r="B2588" s="1">
        <v>15000</v>
      </c>
      <c r="C2588">
        <v>24</v>
      </c>
      <c r="D2588" s="25" t="s">
        <v>2979</v>
      </c>
      <c r="E2588">
        <v>2.4</v>
      </c>
      <c r="F2588" s="1">
        <v>4319.0550000000003</v>
      </c>
      <c r="G2588">
        <v>0</v>
      </c>
      <c r="H2588" s="44">
        <f t="shared" si="40"/>
        <v>1</v>
      </c>
      <c r="I2588" s="1">
        <v>1000</v>
      </c>
      <c r="J2588" s="25" t="s">
        <v>3173</v>
      </c>
    </row>
    <row r="2589" spans="1:10" x14ac:dyDescent="0.25">
      <c r="A2589" t="s">
        <v>9</v>
      </c>
      <c r="B2589" s="1">
        <v>6000</v>
      </c>
      <c r="C2589">
        <v>12</v>
      </c>
      <c r="D2589" s="25" t="s">
        <v>2979</v>
      </c>
      <c r="E2589">
        <v>2.4</v>
      </c>
      <c r="F2589" s="1">
        <v>4312.5599999999995</v>
      </c>
      <c r="G2589">
        <v>0</v>
      </c>
      <c r="H2589" s="44">
        <f t="shared" si="40"/>
        <v>1</v>
      </c>
      <c r="I2589" s="1">
        <v>0</v>
      </c>
      <c r="J2589" s="25" t="s">
        <v>3174</v>
      </c>
    </row>
    <row r="2590" spans="1:10" x14ac:dyDescent="0.25">
      <c r="A2590" t="s">
        <v>957</v>
      </c>
      <c r="B2590" s="1">
        <v>9000</v>
      </c>
      <c r="C2590">
        <v>24</v>
      </c>
      <c r="D2590" s="25" t="s">
        <v>2979</v>
      </c>
      <c r="E2590">
        <v>2.4</v>
      </c>
      <c r="F2590" s="1">
        <v>4311.4800000000005</v>
      </c>
      <c r="G2590">
        <v>4</v>
      </c>
      <c r="H2590" s="44">
        <f t="shared" si="40"/>
        <v>2</v>
      </c>
      <c r="I2590" s="1">
        <v>0</v>
      </c>
      <c r="J2590" s="25" t="s">
        <v>3175</v>
      </c>
    </row>
    <row r="2591" spans="1:10" x14ac:dyDescent="0.25">
      <c r="A2591" t="s">
        <v>2164</v>
      </c>
      <c r="B2591" s="1">
        <v>15000</v>
      </c>
      <c r="C2591">
        <v>24</v>
      </c>
      <c r="D2591" s="25" t="s">
        <v>2979</v>
      </c>
      <c r="E2591">
        <v>2.4</v>
      </c>
      <c r="F2591" s="1">
        <v>4307.5349999999999</v>
      </c>
      <c r="G2591">
        <v>0</v>
      </c>
      <c r="H2591" s="44">
        <f t="shared" si="40"/>
        <v>1</v>
      </c>
      <c r="I2591" s="1">
        <v>1250</v>
      </c>
      <c r="J2591" s="25" t="s">
        <v>3176</v>
      </c>
    </row>
    <row r="2592" spans="1:10" x14ac:dyDescent="0.25">
      <c r="A2592" t="s">
        <v>1790</v>
      </c>
      <c r="B2592" s="1">
        <v>12000</v>
      </c>
      <c r="C2592">
        <v>24</v>
      </c>
      <c r="D2592" s="25" t="s">
        <v>2979</v>
      </c>
      <c r="E2592">
        <v>2.4</v>
      </c>
      <c r="F2592" s="1">
        <v>4305.3150000000005</v>
      </c>
      <c r="G2592">
        <v>0</v>
      </c>
      <c r="H2592" s="44">
        <f t="shared" si="40"/>
        <v>1</v>
      </c>
      <c r="I2592" s="1">
        <v>0.25</v>
      </c>
      <c r="J2592" s="25" t="s">
        <v>3177</v>
      </c>
    </row>
    <row r="2593" spans="1:10" x14ac:dyDescent="0.25">
      <c r="A2593" t="s">
        <v>1775</v>
      </c>
      <c r="B2593" s="1">
        <v>11250</v>
      </c>
      <c r="C2593">
        <v>18</v>
      </c>
      <c r="D2593" s="25" t="s">
        <v>2979</v>
      </c>
      <c r="E2593">
        <v>2.4</v>
      </c>
      <c r="F2593" s="1">
        <v>4299.99</v>
      </c>
      <c r="G2593">
        <v>5</v>
      </c>
      <c r="H2593" s="44">
        <f t="shared" si="40"/>
        <v>2</v>
      </c>
      <c r="I2593" s="1">
        <v>375</v>
      </c>
      <c r="J2593" s="25" t="s">
        <v>3178</v>
      </c>
    </row>
    <row r="2594" spans="1:10" x14ac:dyDescent="0.25">
      <c r="A2594" t="s">
        <v>919</v>
      </c>
      <c r="B2594" s="1">
        <v>15000</v>
      </c>
      <c r="C2594">
        <v>24</v>
      </c>
      <c r="D2594" s="25" t="s">
        <v>2979</v>
      </c>
      <c r="E2594">
        <v>2.4</v>
      </c>
      <c r="F2594" s="1">
        <v>4294.08</v>
      </c>
      <c r="G2594">
        <v>132</v>
      </c>
      <c r="H2594" s="44">
        <f t="shared" si="40"/>
        <v>7</v>
      </c>
      <c r="I2594" s="1">
        <v>0</v>
      </c>
      <c r="J2594" s="25" t="s">
        <v>3179</v>
      </c>
    </row>
    <row r="2595" spans="1:10" x14ac:dyDescent="0.25">
      <c r="A2595" t="s">
        <v>1100</v>
      </c>
      <c r="B2595" s="1">
        <v>7500</v>
      </c>
      <c r="C2595">
        <v>15</v>
      </c>
      <c r="D2595" s="25" t="s">
        <v>2979</v>
      </c>
      <c r="E2595">
        <v>2.4</v>
      </c>
      <c r="F2595" s="1">
        <v>4280.3550000000005</v>
      </c>
      <c r="G2595">
        <v>0</v>
      </c>
      <c r="H2595" s="44">
        <f t="shared" si="40"/>
        <v>1</v>
      </c>
      <c r="I2595" s="1">
        <v>0</v>
      </c>
      <c r="J2595" s="25" t="s">
        <v>3180</v>
      </c>
    </row>
    <row r="2596" spans="1:10" x14ac:dyDescent="0.25">
      <c r="A2596" t="s">
        <v>2021</v>
      </c>
      <c r="B2596" s="1">
        <v>5100</v>
      </c>
      <c r="C2596">
        <v>12</v>
      </c>
      <c r="D2596" s="25" t="s">
        <v>2979</v>
      </c>
      <c r="E2596">
        <v>2.4</v>
      </c>
      <c r="F2596" s="1">
        <v>4241.13</v>
      </c>
      <c r="G2596">
        <v>0</v>
      </c>
      <c r="H2596" s="44">
        <f t="shared" si="40"/>
        <v>1</v>
      </c>
      <c r="I2596" s="1">
        <v>15.649999999999999</v>
      </c>
      <c r="J2596" s="25" t="s">
        <v>3181</v>
      </c>
    </row>
    <row r="2597" spans="1:10" x14ac:dyDescent="0.25">
      <c r="A2597" t="s">
        <v>224</v>
      </c>
      <c r="B2597" s="1">
        <v>15000</v>
      </c>
      <c r="C2597">
        <v>24</v>
      </c>
      <c r="D2597" s="25" t="s">
        <v>2979</v>
      </c>
      <c r="E2597">
        <v>2.4</v>
      </c>
      <c r="F2597" s="1">
        <v>4240.0199999999995</v>
      </c>
      <c r="G2597">
        <v>0</v>
      </c>
      <c r="H2597" s="44">
        <f t="shared" si="40"/>
        <v>1</v>
      </c>
      <c r="I2597" s="1">
        <v>495</v>
      </c>
      <c r="J2597" s="25" t="s">
        <v>3182</v>
      </c>
    </row>
    <row r="2598" spans="1:10" x14ac:dyDescent="0.25">
      <c r="A2598" t="s">
        <v>494</v>
      </c>
      <c r="B2598" s="1">
        <v>15000</v>
      </c>
      <c r="C2598">
        <v>24</v>
      </c>
      <c r="D2598" s="25" t="s">
        <v>2979</v>
      </c>
      <c r="E2598">
        <v>2.4</v>
      </c>
      <c r="F2598" s="1">
        <v>4239.3599999999997</v>
      </c>
      <c r="G2598">
        <v>0</v>
      </c>
      <c r="H2598" s="44">
        <f t="shared" si="40"/>
        <v>1</v>
      </c>
      <c r="I2598" s="1">
        <v>1000</v>
      </c>
      <c r="J2598" s="25" t="s">
        <v>3183</v>
      </c>
    </row>
    <row r="2599" spans="1:10" x14ac:dyDescent="0.25">
      <c r="A2599" t="s">
        <v>2245</v>
      </c>
      <c r="B2599" s="1">
        <v>15000</v>
      </c>
      <c r="C2599">
        <v>24</v>
      </c>
      <c r="D2599" s="25" t="s">
        <v>2979</v>
      </c>
      <c r="E2599">
        <v>2.4</v>
      </c>
      <c r="F2599" s="1">
        <v>4231.875</v>
      </c>
      <c r="G2599">
        <v>0</v>
      </c>
      <c r="H2599" s="44">
        <f t="shared" si="40"/>
        <v>1</v>
      </c>
      <c r="I2599" s="1">
        <v>0</v>
      </c>
      <c r="J2599" s="25" t="s">
        <v>3170</v>
      </c>
    </row>
    <row r="2600" spans="1:10" x14ac:dyDescent="0.25">
      <c r="A2600" t="s">
        <v>32</v>
      </c>
      <c r="B2600" s="1">
        <v>4500</v>
      </c>
      <c r="C2600">
        <v>18</v>
      </c>
      <c r="D2600" s="25" t="s">
        <v>2979</v>
      </c>
      <c r="E2600">
        <v>2.4</v>
      </c>
      <c r="F2600" s="1">
        <v>4226.88</v>
      </c>
      <c r="G2600">
        <v>0</v>
      </c>
      <c r="H2600" s="44">
        <f t="shared" si="40"/>
        <v>1</v>
      </c>
      <c r="I2600" s="1">
        <v>0</v>
      </c>
      <c r="J2600" s="25" t="s">
        <v>3171</v>
      </c>
    </row>
    <row r="2601" spans="1:10" x14ac:dyDescent="0.25">
      <c r="A2601" t="s">
        <v>1681</v>
      </c>
      <c r="B2601" s="1">
        <v>7500</v>
      </c>
      <c r="C2601">
        <v>12</v>
      </c>
      <c r="D2601" s="25" t="s">
        <v>2979</v>
      </c>
      <c r="E2601">
        <v>2.4</v>
      </c>
      <c r="F2601" s="1">
        <v>4207.17</v>
      </c>
      <c r="G2601">
        <v>0</v>
      </c>
      <c r="H2601" s="44">
        <f t="shared" si="40"/>
        <v>1</v>
      </c>
      <c r="I2601" s="1">
        <v>0</v>
      </c>
      <c r="J2601" s="25" t="s">
        <v>3172</v>
      </c>
    </row>
    <row r="2602" spans="1:10" x14ac:dyDescent="0.25">
      <c r="A2602" t="s">
        <v>2109</v>
      </c>
      <c r="B2602" s="1">
        <v>4200</v>
      </c>
      <c r="C2602">
        <v>12</v>
      </c>
      <c r="D2602" s="25" t="s">
        <v>2979</v>
      </c>
      <c r="E2602">
        <v>2.4</v>
      </c>
      <c r="F2602" s="1">
        <v>4200</v>
      </c>
      <c r="G2602">
        <v>0</v>
      </c>
      <c r="H2602" s="44">
        <f t="shared" si="40"/>
        <v>1</v>
      </c>
      <c r="I2602" s="1">
        <v>0</v>
      </c>
      <c r="J2602" s="25" t="s">
        <v>3173</v>
      </c>
    </row>
    <row r="2603" spans="1:10" x14ac:dyDescent="0.25">
      <c r="A2603" t="s">
        <v>578</v>
      </c>
      <c r="B2603" s="1">
        <v>7500</v>
      </c>
      <c r="C2603">
        <v>24</v>
      </c>
      <c r="D2603" s="25" t="s">
        <v>2979</v>
      </c>
      <c r="E2603">
        <v>2.4</v>
      </c>
      <c r="F2603" s="1">
        <v>4199.3999999999996</v>
      </c>
      <c r="G2603">
        <v>0</v>
      </c>
      <c r="H2603" s="44">
        <f t="shared" si="40"/>
        <v>1</v>
      </c>
      <c r="I2603" s="1">
        <v>0</v>
      </c>
      <c r="J2603" s="25" t="s">
        <v>3174</v>
      </c>
    </row>
    <row r="2604" spans="1:10" x14ac:dyDescent="0.25">
      <c r="A2604" t="s">
        <v>913</v>
      </c>
      <c r="B2604" s="1">
        <v>7500</v>
      </c>
      <c r="C2604">
        <v>12</v>
      </c>
      <c r="D2604" s="25" t="s">
        <v>2979</v>
      </c>
      <c r="E2604">
        <v>2.4</v>
      </c>
      <c r="F2604" s="1">
        <v>4197.2250000000004</v>
      </c>
      <c r="G2604">
        <v>0</v>
      </c>
      <c r="H2604" s="44">
        <f t="shared" si="40"/>
        <v>1</v>
      </c>
      <c r="I2604" s="1">
        <v>0</v>
      </c>
      <c r="J2604" s="25" t="s">
        <v>3175</v>
      </c>
    </row>
    <row r="2605" spans="1:10" x14ac:dyDescent="0.25">
      <c r="A2605" t="s">
        <v>1194</v>
      </c>
      <c r="B2605" s="1">
        <v>10500</v>
      </c>
      <c r="C2605">
        <v>18</v>
      </c>
      <c r="D2605" s="25" t="s">
        <v>2979</v>
      </c>
      <c r="E2605">
        <v>2.4</v>
      </c>
      <c r="F2605" s="1">
        <v>4172.4750000000004</v>
      </c>
      <c r="G2605">
        <v>0</v>
      </c>
      <c r="H2605" s="44">
        <f t="shared" si="40"/>
        <v>1</v>
      </c>
      <c r="I2605" s="1">
        <v>250</v>
      </c>
      <c r="J2605" s="25" t="s">
        <v>3176</v>
      </c>
    </row>
    <row r="2606" spans="1:10" x14ac:dyDescent="0.25">
      <c r="A2606" t="s">
        <v>1267</v>
      </c>
      <c r="B2606" s="1">
        <v>7500</v>
      </c>
      <c r="C2606">
        <v>18</v>
      </c>
      <c r="D2606" s="25" t="s">
        <v>2979</v>
      </c>
      <c r="E2606">
        <v>2.4</v>
      </c>
      <c r="F2606" s="1">
        <v>4159.7999999999993</v>
      </c>
      <c r="G2606">
        <v>0</v>
      </c>
      <c r="H2606" s="44">
        <f t="shared" si="40"/>
        <v>1</v>
      </c>
      <c r="I2606" s="1">
        <v>0</v>
      </c>
      <c r="J2606" s="25" t="s">
        <v>3177</v>
      </c>
    </row>
    <row r="2607" spans="1:10" x14ac:dyDescent="0.25">
      <c r="A2607" t="s">
        <v>404</v>
      </c>
      <c r="B2607" s="1">
        <v>10500</v>
      </c>
      <c r="C2607">
        <v>24</v>
      </c>
      <c r="D2607" s="25" t="s">
        <v>2979</v>
      </c>
      <c r="E2607">
        <v>2.4</v>
      </c>
      <c r="F2607" s="1">
        <v>4154.13</v>
      </c>
      <c r="G2607">
        <v>0</v>
      </c>
      <c r="H2607" s="44">
        <f t="shared" si="40"/>
        <v>1</v>
      </c>
      <c r="I2607" s="1">
        <v>250</v>
      </c>
      <c r="J2607" s="25" t="s">
        <v>3178</v>
      </c>
    </row>
    <row r="2608" spans="1:10" x14ac:dyDescent="0.25">
      <c r="A2608" t="s">
        <v>962</v>
      </c>
      <c r="B2608" s="1">
        <v>5850</v>
      </c>
      <c r="C2608">
        <v>12</v>
      </c>
      <c r="D2608" s="25" t="s">
        <v>2979</v>
      </c>
      <c r="E2608">
        <v>2.4</v>
      </c>
      <c r="F2608" s="1">
        <v>4141.3949999999995</v>
      </c>
      <c r="G2608">
        <v>332</v>
      </c>
      <c r="H2608" s="44">
        <f t="shared" si="40"/>
        <v>8</v>
      </c>
      <c r="I2608" s="1">
        <v>0</v>
      </c>
      <c r="J2608" s="25" t="s">
        <v>3179</v>
      </c>
    </row>
    <row r="2609" spans="1:10" x14ac:dyDescent="0.25">
      <c r="A2609" t="s">
        <v>590</v>
      </c>
      <c r="B2609" s="1">
        <v>5400</v>
      </c>
      <c r="C2609">
        <v>18</v>
      </c>
      <c r="D2609" s="25" t="s">
        <v>2979</v>
      </c>
      <c r="E2609">
        <v>2.4</v>
      </c>
      <c r="F2609" s="1">
        <v>4136.1000000000004</v>
      </c>
      <c r="G2609">
        <v>0</v>
      </c>
      <c r="H2609" s="44">
        <f t="shared" si="40"/>
        <v>1</v>
      </c>
      <c r="I2609" s="1">
        <v>0</v>
      </c>
      <c r="J2609" s="25" t="s">
        <v>3180</v>
      </c>
    </row>
    <row r="2610" spans="1:10" x14ac:dyDescent="0.25">
      <c r="A2610" t="s">
        <v>1354</v>
      </c>
      <c r="B2610" s="1">
        <v>4500</v>
      </c>
      <c r="C2610">
        <v>12</v>
      </c>
      <c r="D2610" s="25" t="s">
        <v>2979</v>
      </c>
      <c r="E2610">
        <v>2.4</v>
      </c>
      <c r="F2610" s="1">
        <v>4118.3550000000005</v>
      </c>
      <c r="G2610">
        <v>3</v>
      </c>
      <c r="H2610" s="44">
        <f t="shared" si="40"/>
        <v>2</v>
      </c>
      <c r="I2610" s="1">
        <v>0</v>
      </c>
      <c r="J2610" s="25" t="s">
        <v>3181</v>
      </c>
    </row>
    <row r="2611" spans="1:10" x14ac:dyDescent="0.25">
      <c r="A2611" t="s">
        <v>1861</v>
      </c>
      <c r="B2611" s="1">
        <v>4500</v>
      </c>
      <c r="C2611">
        <v>12</v>
      </c>
      <c r="D2611" s="25" t="s">
        <v>2979</v>
      </c>
      <c r="E2611">
        <v>2.4</v>
      </c>
      <c r="F2611" s="1">
        <v>4117.7849999999999</v>
      </c>
      <c r="G2611">
        <v>0</v>
      </c>
      <c r="H2611" s="44">
        <f t="shared" si="40"/>
        <v>1</v>
      </c>
      <c r="I2611" s="1">
        <v>0</v>
      </c>
      <c r="J2611" s="25" t="s">
        <v>3182</v>
      </c>
    </row>
    <row r="2612" spans="1:10" x14ac:dyDescent="0.25">
      <c r="A2612" t="s">
        <v>1425</v>
      </c>
      <c r="B2612" s="1">
        <v>13500</v>
      </c>
      <c r="C2612">
        <v>24</v>
      </c>
      <c r="D2612" s="25" t="s">
        <v>2979</v>
      </c>
      <c r="E2612">
        <v>2.4</v>
      </c>
      <c r="F2612" s="1">
        <v>4114.2449999999999</v>
      </c>
      <c r="G2612">
        <v>8</v>
      </c>
      <c r="H2612" s="44">
        <f t="shared" si="40"/>
        <v>3</v>
      </c>
      <c r="I2612" s="1">
        <v>750</v>
      </c>
      <c r="J2612" s="25" t="s">
        <v>3183</v>
      </c>
    </row>
    <row r="2613" spans="1:10" x14ac:dyDescent="0.25">
      <c r="A2613" t="s">
        <v>2052</v>
      </c>
      <c r="B2613" s="1">
        <v>15000</v>
      </c>
      <c r="C2613">
        <v>24</v>
      </c>
      <c r="D2613" s="25" t="s">
        <v>2979</v>
      </c>
      <c r="E2613">
        <v>2.4</v>
      </c>
      <c r="F2613" s="1">
        <v>4111.32</v>
      </c>
      <c r="G2613">
        <v>204</v>
      </c>
      <c r="H2613" s="44">
        <f t="shared" si="40"/>
        <v>8</v>
      </c>
      <c r="I2613" s="1">
        <v>0.4</v>
      </c>
      <c r="J2613" s="25" t="s">
        <v>3170</v>
      </c>
    </row>
    <row r="2614" spans="1:10" x14ac:dyDescent="0.25">
      <c r="A2614" t="s">
        <v>234</v>
      </c>
      <c r="B2614" s="1">
        <v>7500</v>
      </c>
      <c r="C2614">
        <v>24</v>
      </c>
      <c r="D2614" s="25" t="s">
        <v>2979</v>
      </c>
      <c r="E2614">
        <v>2.4</v>
      </c>
      <c r="F2614" s="1">
        <v>4070.82</v>
      </c>
      <c r="G2614">
        <v>0</v>
      </c>
      <c r="H2614" s="44">
        <f t="shared" si="40"/>
        <v>1</v>
      </c>
      <c r="I2614" s="1">
        <v>0</v>
      </c>
      <c r="J2614" s="25" t="s">
        <v>3171</v>
      </c>
    </row>
    <row r="2615" spans="1:10" x14ac:dyDescent="0.25">
      <c r="A2615" t="s">
        <v>1126</v>
      </c>
      <c r="B2615" s="1">
        <v>7500</v>
      </c>
      <c r="C2615">
        <v>24</v>
      </c>
      <c r="D2615" s="25" t="s">
        <v>2979</v>
      </c>
      <c r="E2615">
        <v>2.4</v>
      </c>
      <c r="F2615" s="1">
        <v>4055.9549999999999</v>
      </c>
      <c r="G2615">
        <v>4</v>
      </c>
      <c r="H2615" s="44">
        <f t="shared" si="40"/>
        <v>2</v>
      </c>
      <c r="I2615" s="1">
        <v>0</v>
      </c>
      <c r="J2615" s="25" t="s">
        <v>3172</v>
      </c>
    </row>
    <row r="2616" spans="1:10" x14ac:dyDescent="0.25">
      <c r="A2616" t="s">
        <v>1886</v>
      </c>
      <c r="B2616" s="1">
        <v>4050</v>
      </c>
      <c r="C2616">
        <v>12</v>
      </c>
      <c r="D2616" s="25" t="s">
        <v>2979</v>
      </c>
      <c r="E2616">
        <v>2.4</v>
      </c>
      <c r="F2616" s="1">
        <v>4050</v>
      </c>
      <c r="G2616">
        <v>0</v>
      </c>
      <c r="H2616" s="44">
        <f t="shared" si="40"/>
        <v>1</v>
      </c>
      <c r="I2616" s="1">
        <v>0</v>
      </c>
      <c r="J2616" s="25" t="s">
        <v>3173</v>
      </c>
    </row>
    <row r="2617" spans="1:10" x14ac:dyDescent="0.25">
      <c r="A2617" t="s">
        <v>2606</v>
      </c>
      <c r="B2617" s="1">
        <v>9000</v>
      </c>
      <c r="C2617">
        <v>24</v>
      </c>
      <c r="D2617" s="25" t="s">
        <v>2979</v>
      </c>
      <c r="E2617">
        <v>2.4</v>
      </c>
      <c r="F2617" s="1">
        <v>4048.59</v>
      </c>
      <c r="G2617">
        <v>189</v>
      </c>
      <c r="H2617" s="44">
        <f t="shared" si="40"/>
        <v>8</v>
      </c>
      <c r="I2617" s="1">
        <v>5.5750000000000002</v>
      </c>
      <c r="J2617" s="25" t="s">
        <v>3174</v>
      </c>
    </row>
    <row r="2618" spans="1:10" x14ac:dyDescent="0.25">
      <c r="A2618" t="s">
        <v>1860</v>
      </c>
      <c r="B2618" s="1">
        <v>7500</v>
      </c>
      <c r="C2618">
        <v>24</v>
      </c>
      <c r="D2618" s="25" t="s">
        <v>2979</v>
      </c>
      <c r="E2618">
        <v>2.4</v>
      </c>
      <c r="F2618" s="1">
        <v>4033.0349999999999</v>
      </c>
      <c r="G2618">
        <v>250</v>
      </c>
      <c r="H2618" s="44">
        <f t="shared" si="40"/>
        <v>8</v>
      </c>
      <c r="I2618" s="1">
        <v>0</v>
      </c>
      <c r="J2618" s="25" t="s">
        <v>3175</v>
      </c>
    </row>
    <row r="2619" spans="1:10" x14ac:dyDescent="0.25">
      <c r="A2619" t="s">
        <v>2895</v>
      </c>
      <c r="B2619" s="1">
        <v>4927.5</v>
      </c>
      <c r="C2619">
        <v>12</v>
      </c>
      <c r="D2619" s="25" t="s">
        <v>2979</v>
      </c>
      <c r="E2619">
        <v>2.4</v>
      </c>
      <c r="F2619" s="1">
        <v>4006.3500000000004</v>
      </c>
      <c r="G2619">
        <v>0</v>
      </c>
      <c r="H2619" s="44">
        <f t="shared" si="40"/>
        <v>1</v>
      </c>
      <c r="I2619" s="1">
        <v>0</v>
      </c>
      <c r="J2619" s="25" t="s">
        <v>3176</v>
      </c>
    </row>
    <row r="2620" spans="1:10" x14ac:dyDescent="0.25">
      <c r="A2620" t="s">
        <v>36</v>
      </c>
      <c r="B2620" s="1">
        <v>7500</v>
      </c>
      <c r="C2620">
        <v>15</v>
      </c>
      <c r="D2620" s="25" t="s">
        <v>2979</v>
      </c>
      <c r="E2620">
        <v>2.4</v>
      </c>
      <c r="F2620" s="1">
        <v>3998.1449999999995</v>
      </c>
      <c r="G2620">
        <v>4</v>
      </c>
      <c r="H2620" s="44">
        <f t="shared" si="40"/>
        <v>2</v>
      </c>
      <c r="I2620" s="1">
        <v>0</v>
      </c>
      <c r="J2620" s="25" t="s">
        <v>3177</v>
      </c>
    </row>
    <row r="2621" spans="1:10" x14ac:dyDescent="0.25">
      <c r="A2621" t="s">
        <v>2019</v>
      </c>
      <c r="B2621" s="1">
        <v>15000</v>
      </c>
      <c r="C2621">
        <v>18</v>
      </c>
      <c r="D2621" s="25" t="s">
        <v>2979</v>
      </c>
      <c r="E2621">
        <v>2.4</v>
      </c>
      <c r="F2621" s="1">
        <v>3991.8900000000003</v>
      </c>
      <c r="G2621">
        <v>0</v>
      </c>
      <c r="H2621" s="44">
        <f t="shared" si="40"/>
        <v>1</v>
      </c>
      <c r="I2621" s="1">
        <v>1000</v>
      </c>
      <c r="J2621" s="25" t="s">
        <v>3178</v>
      </c>
    </row>
    <row r="2622" spans="1:10" x14ac:dyDescent="0.25">
      <c r="A2622" t="s">
        <v>1868</v>
      </c>
      <c r="B2622" s="1">
        <v>6000</v>
      </c>
      <c r="C2622">
        <v>12</v>
      </c>
      <c r="D2622" s="25" t="s">
        <v>2979</v>
      </c>
      <c r="E2622">
        <v>2.4</v>
      </c>
      <c r="F2622" s="1">
        <v>3990.12</v>
      </c>
      <c r="G2622">
        <v>0</v>
      </c>
      <c r="H2622" s="44">
        <f t="shared" si="40"/>
        <v>1</v>
      </c>
      <c r="I2622" s="1">
        <v>0</v>
      </c>
      <c r="J2622" s="25" t="s">
        <v>3179</v>
      </c>
    </row>
    <row r="2623" spans="1:10" x14ac:dyDescent="0.25">
      <c r="A2623" t="s">
        <v>1454</v>
      </c>
      <c r="B2623" s="1">
        <v>6000</v>
      </c>
      <c r="C2623">
        <v>18</v>
      </c>
      <c r="D2623" s="25" t="s">
        <v>2979</v>
      </c>
      <c r="E2623">
        <v>2.4</v>
      </c>
      <c r="F2623" s="1">
        <v>3975.57</v>
      </c>
      <c r="G2623">
        <v>11</v>
      </c>
      <c r="H2623" s="44">
        <f t="shared" si="40"/>
        <v>3</v>
      </c>
      <c r="I2623" s="1">
        <v>0</v>
      </c>
      <c r="J2623" s="25" t="s">
        <v>3180</v>
      </c>
    </row>
    <row r="2624" spans="1:10" x14ac:dyDescent="0.25">
      <c r="A2624" t="s">
        <v>1715</v>
      </c>
      <c r="B2624" s="1">
        <v>9750</v>
      </c>
      <c r="C2624">
        <v>24</v>
      </c>
      <c r="D2624" s="25" t="s">
        <v>2979</v>
      </c>
      <c r="E2624">
        <v>2.4</v>
      </c>
      <c r="F2624" s="1">
        <v>3966.1350000000002</v>
      </c>
      <c r="G2624">
        <v>0</v>
      </c>
      <c r="H2624" s="44">
        <f t="shared" si="40"/>
        <v>1</v>
      </c>
      <c r="I2624" s="1">
        <v>125</v>
      </c>
      <c r="J2624" s="25" t="s">
        <v>3181</v>
      </c>
    </row>
    <row r="2625" spans="1:10" x14ac:dyDescent="0.25">
      <c r="A2625" t="s">
        <v>1947</v>
      </c>
      <c r="B2625" s="1">
        <v>9000</v>
      </c>
      <c r="C2625">
        <v>24</v>
      </c>
      <c r="D2625" s="25" t="s">
        <v>2979</v>
      </c>
      <c r="E2625">
        <v>2.4</v>
      </c>
      <c r="F2625" s="1">
        <v>3965.16</v>
      </c>
      <c r="G2625">
        <v>82</v>
      </c>
      <c r="H2625" s="44">
        <f t="shared" si="40"/>
        <v>5</v>
      </c>
      <c r="I2625" s="1">
        <v>0</v>
      </c>
      <c r="J2625" s="25" t="s">
        <v>3182</v>
      </c>
    </row>
    <row r="2626" spans="1:10" x14ac:dyDescent="0.25">
      <c r="A2626" t="s">
        <v>271</v>
      </c>
      <c r="B2626" s="1">
        <v>8250</v>
      </c>
      <c r="C2626">
        <v>12</v>
      </c>
      <c r="D2626" s="25" t="s">
        <v>2979</v>
      </c>
      <c r="E2626">
        <v>2.4</v>
      </c>
      <c r="F2626" s="1">
        <v>3952.5450000000001</v>
      </c>
      <c r="G2626">
        <v>0</v>
      </c>
      <c r="H2626" s="44">
        <f t="shared" si="40"/>
        <v>1</v>
      </c>
      <c r="I2626" s="1">
        <v>0</v>
      </c>
      <c r="J2626" s="25" t="s">
        <v>3183</v>
      </c>
    </row>
    <row r="2627" spans="1:10" x14ac:dyDescent="0.25">
      <c r="A2627" t="s">
        <v>1075</v>
      </c>
      <c r="B2627" s="1">
        <v>7500</v>
      </c>
      <c r="C2627">
        <v>18</v>
      </c>
      <c r="D2627" s="25" t="s">
        <v>2979</v>
      </c>
      <c r="E2627">
        <v>2.4</v>
      </c>
      <c r="F2627" s="1">
        <v>3951.0450000000001</v>
      </c>
      <c r="G2627">
        <v>0</v>
      </c>
      <c r="H2627" s="44">
        <f t="shared" si="40"/>
        <v>1</v>
      </c>
      <c r="I2627" s="1">
        <v>1250</v>
      </c>
      <c r="J2627" s="25" t="s">
        <v>3170</v>
      </c>
    </row>
    <row r="2628" spans="1:10" x14ac:dyDescent="0.25">
      <c r="A2628" t="s">
        <v>703</v>
      </c>
      <c r="B2628" s="1">
        <v>16800</v>
      </c>
      <c r="C2628">
        <v>24</v>
      </c>
      <c r="D2628" s="25" t="s">
        <v>2979</v>
      </c>
      <c r="E2628">
        <v>2.4</v>
      </c>
      <c r="F2628" s="1">
        <v>3938.2950000000001</v>
      </c>
      <c r="G2628">
        <v>156</v>
      </c>
      <c r="H2628" s="44">
        <f t="shared" si="40"/>
        <v>7</v>
      </c>
      <c r="I2628" s="1">
        <v>28.05</v>
      </c>
      <c r="J2628" s="25" t="s">
        <v>3171</v>
      </c>
    </row>
    <row r="2629" spans="1:10" x14ac:dyDescent="0.25">
      <c r="A2629" t="s">
        <v>2577</v>
      </c>
      <c r="B2629" s="1">
        <v>5250</v>
      </c>
      <c r="C2629">
        <v>12</v>
      </c>
      <c r="D2629" s="25" t="s">
        <v>2979</v>
      </c>
      <c r="E2629">
        <v>2.4</v>
      </c>
      <c r="F2629" s="1">
        <v>3930.7200000000003</v>
      </c>
      <c r="G2629">
        <v>0</v>
      </c>
      <c r="H2629" s="44">
        <f t="shared" si="40"/>
        <v>1</v>
      </c>
      <c r="I2629" s="1">
        <v>0</v>
      </c>
      <c r="J2629" s="25" t="s">
        <v>3172</v>
      </c>
    </row>
    <row r="2630" spans="1:10" x14ac:dyDescent="0.25">
      <c r="A2630" t="s">
        <v>2145</v>
      </c>
      <c r="B2630" s="1">
        <v>10725</v>
      </c>
      <c r="C2630">
        <v>24</v>
      </c>
      <c r="D2630" s="25" t="s">
        <v>2979</v>
      </c>
      <c r="E2630">
        <v>2.4</v>
      </c>
      <c r="F2630" s="1">
        <v>3929.625</v>
      </c>
      <c r="G2630">
        <v>0</v>
      </c>
      <c r="H2630" s="44">
        <f t="shared" si="40"/>
        <v>1</v>
      </c>
      <c r="I2630" s="1">
        <v>1615.7249999999999</v>
      </c>
      <c r="J2630" s="25" t="s">
        <v>3173</v>
      </c>
    </row>
    <row r="2631" spans="1:10" x14ac:dyDescent="0.25">
      <c r="A2631" t="s">
        <v>2949</v>
      </c>
      <c r="B2631" s="1">
        <v>21000</v>
      </c>
      <c r="C2631">
        <v>24</v>
      </c>
      <c r="D2631" s="25" t="s">
        <v>2979</v>
      </c>
      <c r="E2631">
        <v>2.4</v>
      </c>
      <c r="F2631" s="1">
        <v>3927.21</v>
      </c>
      <c r="G2631">
        <v>0</v>
      </c>
      <c r="H2631" s="44">
        <f t="shared" si="40"/>
        <v>1</v>
      </c>
      <c r="I2631" s="1">
        <v>3995.2249999999999</v>
      </c>
      <c r="J2631" s="25" t="s">
        <v>3174</v>
      </c>
    </row>
    <row r="2632" spans="1:10" x14ac:dyDescent="0.25">
      <c r="A2632" t="s">
        <v>1145</v>
      </c>
      <c r="B2632" s="1">
        <v>9000</v>
      </c>
      <c r="C2632">
        <v>24</v>
      </c>
      <c r="D2632" s="25" t="s">
        <v>2979</v>
      </c>
      <c r="E2632">
        <v>2.4</v>
      </c>
      <c r="F2632" s="1">
        <v>3909.24</v>
      </c>
      <c r="G2632">
        <v>0</v>
      </c>
      <c r="H2632" s="44">
        <f t="shared" si="40"/>
        <v>1</v>
      </c>
      <c r="I2632" s="1">
        <v>0</v>
      </c>
      <c r="J2632" s="25" t="s">
        <v>3175</v>
      </c>
    </row>
    <row r="2633" spans="1:10" x14ac:dyDescent="0.25">
      <c r="A2633" t="s">
        <v>2765</v>
      </c>
      <c r="B2633" s="1">
        <v>4500</v>
      </c>
      <c r="C2633">
        <v>18</v>
      </c>
      <c r="D2633" s="25" t="s">
        <v>2979</v>
      </c>
      <c r="E2633">
        <v>2.4</v>
      </c>
      <c r="F2633" s="1">
        <v>3898.9650000000001</v>
      </c>
      <c r="G2633">
        <v>0</v>
      </c>
      <c r="H2633" s="44">
        <f t="shared" si="40"/>
        <v>1</v>
      </c>
      <c r="I2633" s="1">
        <v>0</v>
      </c>
      <c r="J2633" s="25" t="s">
        <v>3176</v>
      </c>
    </row>
    <row r="2634" spans="1:10" x14ac:dyDescent="0.25">
      <c r="A2634" t="s">
        <v>562</v>
      </c>
      <c r="B2634" s="1">
        <v>6750</v>
      </c>
      <c r="C2634">
        <v>24</v>
      </c>
      <c r="D2634" s="25" t="s">
        <v>2979</v>
      </c>
      <c r="E2634">
        <v>2.4</v>
      </c>
      <c r="F2634" s="1">
        <v>3895.0349999999999</v>
      </c>
      <c r="G2634">
        <v>7</v>
      </c>
      <c r="H2634" s="44">
        <f t="shared" si="40"/>
        <v>2</v>
      </c>
      <c r="I2634" s="1">
        <v>0</v>
      </c>
      <c r="J2634" s="25" t="s">
        <v>3177</v>
      </c>
    </row>
    <row r="2635" spans="1:10" x14ac:dyDescent="0.25">
      <c r="A2635" t="s">
        <v>776</v>
      </c>
      <c r="B2635" s="1">
        <v>7500</v>
      </c>
      <c r="C2635">
        <v>24</v>
      </c>
      <c r="D2635" s="25" t="s">
        <v>2979</v>
      </c>
      <c r="E2635">
        <v>2.4</v>
      </c>
      <c r="F2635" s="1">
        <v>3885.7650000000003</v>
      </c>
      <c r="G2635">
        <v>0</v>
      </c>
      <c r="H2635" s="44">
        <f t="shared" si="40"/>
        <v>1</v>
      </c>
      <c r="I2635" s="1">
        <v>0</v>
      </c>
      <c r="J2635" s="25" t="s">
        <v>3178</v>
      </c>
    </row>
    <row r="2636" spans="1:10" x14ac:dyDescent="0.25">
      <c r="A2636" t="s">
        <v>882</v>
      </c>
      <c r="B2636" s="1">
        <v>6000</v>
      </c>
      <c r="C2636">
        <v>12</v>
      </c>
      <c r="D2636" s="25" t="s">
        <v>2979</v>
      </c>
      <c r="E2636">
        <v>2.4</v>
      </c>
      <c r="F2636" s="1">
        <v>3879.7049999999999</v>
      </c>
      <c r="G2636">
        <v>0</v>
      </c>
      <c r="H2636" s="44">
        <f t="shared" si="40"/>
        <v>1</v>
      </c>
      <c r="I2636" s="1">
        <v>0</v>
      </c>
      <c r="J2636" s="25" t="s">
        <v>3179</v>
      </c>
    </row>
    <row r="2637" spans="1:10" x14ac:dyDescent="0.25">
      <c r="A2637" t="s">
        <v>1606</v>
      </c>
      <c r="B2637" s="1">
        <v>9300</v>
      </c>
      <c r="C2637">
        <v>24</v>
      </c>
      <c r="D2637" s="25" t="s">
        <v>2979</v>
      </c>
      <c r="E2637">
        <v>2.4</v>
      </c>
      <c r="F2637" s="1">
        <v>3872.67</v>
      </c>
      <c r="G2637">
        <v>0</v>
      </c>
      <c r="H2637" s="44">
        <f t="shared" ref="H2637:H2700" si="41">VLOOKUP(G2637,$D$2:$F$9,3)</f>
        <v>1</v>
      </c>
      <c r="I2637" s="1">
        <v>0</v>
      </c>
      <c r="J2637" s="25" t="s">
        <v>3180</v>
      </c>
    </row>
    <row r="2638" spans="1:10" x14ac:dyDescent="0.25">
      <c r="A2638" t="s">
        <v>1574</v>
      </c>
      <c r="B2638" s="1">
        <v>15000</v>
      </c>
      <c r="C2638">
        <v>24</v>
      </c>
      <c r="D2638" s="25" t="s">
        <v>2979</v>
      </c>
      <c r="E2638">
        <v>2.4</v>
      </c>
      <c r="F2638" s="1">
        <v>3866.7449999999999</v>
      </c>
      <c r="G2638">
        <v>0</v>
      </c>
      <c r="H2638" s="44">
        <f t="shared" si="41"/>
        <v>1</v>
      </c>
      <c r="I2638" s="1">
        <v>1000</v>
      </c>
      <c r="J2638" s="25" t="s">
        <v>3181</v>
      </c>
    </row>
    <row r="2639" spans="1:10" x14ac:dyDescent="0.25">
      <c r="A2639" t="s">
        <v>2071</v>
      </c>
      <c r="B2639" s="1">
        <v>30000</v>
      </c>
      <c r="C2639">
        <v>24</v>
      </c>
      <c r="D2639" s="25" t="s">
        <v>2979</v>
      </c>
      <c r="E2639">
        <v>2.4</v>
      </c>
      <c r="F2639" s="1">
        <v>3857.16</v>
      </c>
      <c r="G2639">
        <v>0</v>
      </c>
      <c r="H2639" s="44">
        <f t="shared" si="41"/>
        <v>1</v>
      </c>
      <c r="I2639" s="1">
        <v>3500</v>
      </c>
      <c r="J2639" s="25" t="s">
        <v>3182</v>
      </c>
    </row>
    <row r="2640" spans="1:10" x14ac:dyDescent="0.25">
      <c r="A2640" t="s">
        <v>242</v>
      </c>
      <c r="B2640" s="1">
        <v>6022.5</v>
      </c>
      <c r="C2640">
        <v>12</v>
      </c>
      <c r="D2640" s="25" t="s">
        <v>2979</v>
      </c>
      <c r="E2640">
        <v>2.4</v>
      </c>
      <c r="F2640" s="1">
        <v>3851.0549999999998</v>
      </c>
      <c r="G2640">
        <v>289</v>
      </c>
      <c r="H2640" s="44">
        <f t="shared" si="41"/>
        <v>8</v>
      </c>
      <c r="I2640" s="1">
        <v>0</v>
      </c>
      <c r="J2640" s="25" t="s">
        <v>3183</v>
      </c>
    </row>
    <row r="2641" spans="1:10" x14ac:dyDescent="0.25">
      <c r="A2641" t="s">
        <v>2907</v>
      </c>
      <c r="B2641" s="1">
        <v>11250</v>
      </c>
      <c r="C2641">
        <v>24</v>
      </c>
      <c r="D2641" s="25" t="s">
        <v>2979</v>
      </c>
      <c r="E2641">
        <v>2.4</v>
      </c>
      <c r="F2641" s="1">
        <v>3835.83</v>
      </c>
      <c r="G2641">
        <v>0</v>
      </c>
      <c r="H2641" s="44">
        <f t="shared" si="41"/>
        <v>1</v>
      </c>
      <c r="I2641" s="1">
        <v>375</v>
      </c>
      <c r="J2641" s="25" t="s">
        <v>3170</v>
      </c>
    </row>
    <row r="2642" spans="1:10" x14ac:dyDescent="0.25">
      <c r="A2642" t="s">
        <v>1330</v>
      </c>
      <c r="B2642" s="1">
        <v>6000</v>
      </c>
      <c r="C2642">
        <v>18</v>
      </c>
      <c r="D2642" s="25" t="s">
        <v>2979</v>
      </c>
      <c r="E2642">
        <v>2.4</v>
      </c>
      <c r="F2642" s="1">
        <v>3834.585</v>
      </c>
      <c r="G2642">
        <v>13</v>
      </c>
      <c r="H2642" s="44">
        <f t="shared" si="41"/>
        <v>3</v>
      </c>
      <c r="I2642" s="1">
        <v>0</v>
      </c>
      <c r="J2642" s="25" t="s">
        <v>3171</v>
      </c>
    </row>
    <row r="2643" spans="1:10" x14ac:dyDescent="0.25">
      <c r="A2643" t="s">
        <v>523</v>
      </c>
      <c r="B2643" s="1">
        <v>9000</v>
      </c>
      <c r="C2643">
        <v>24</v>
      </c>
      <c r="D2643" s="25" t="s">
        <v>2979</v>
      </c>
      <c r="E2643">
        <v>2.4</v>
      </c>
      <c r="F2643" s="1">
        <v>3829.3649999999998</v>
      </c>
      <c r="G2643">
        <v>0</v>
      </c>
      <c r="H2643" s="44">
        <f t="shared" si="41"/>
        <v>1</v>
      </c>
      <c r="I2643" s="1">
        <v>0</v>
      </c>
      <c r="J2643" s="25" t="s">
        <v>3172</v>
      </c>
    </row>
    <row r="2644" spans="1:10" x14ac:dyDescent="0.25">
      <c r="A2644" t="s">
        <v>537</v>
      </c>
      <c r="B2644" s="1">
        <v>7500</v>
      </c>
      <c r="C2644">
        <v>18</v>
      </c>
      <c r="D2644" s="25" t="s">
        <v>2979</v>
      </c>
      <c r="E2644">
        <v>2.4</v>
      </c>
      <c r="F2644" s="1">
        <v>3811.6350000000002</v>
      </c>
      <c r="G2644">
        <v>0</v>
      </c>
      <c r="H2644" s="44">
        <f t="shared" si="41"/>
        <v>1</v>
      </c>
      <c r="I2644" s="1">
        <v>0</v>
      </c>
      <c r="J2644" s="25" t="s">
        <v>3173</v>
      </c>
    </row>
    <row r="2645" spans="1:10" x14ac:dyDescent="0.25">
      <c r="A2645" t="s">
        <v>1302</v>
      </c>
      <c r="B2645" s="1">
        <v>22950</v>
      </c>
      <c r="C2645">
        <v>24</v>
      </c>
      <c r="D2645" s="25" t="s">
        <v>2979</v>
      </c>
      <c r="E2645">
        <v>2.4</v>
      </c>
      <c r="F2645" s="1">
        <v>3800.7449999999999</v>
      </c>
      <c r="G2645">
        <v>103</v>
      </c>
      <c r="H2645" s="44">
        <f t="shared" si="41"/>
        <v>6</v>
      </c>
      <c r="I2645" s="1">
        <v>0</v>
      </c>
      <c r="J2645" s="25" t="s">
        <v>3174</v>
      </c>
    </row>
    <row r="2646" spans="1:10" x14ac:dyDescent="0.25">
      <c r="A2646" t="s">
        <v>232</v>
      </c>
      <c r="B2646" s="1">
        <v>4125</v>
      </c>
      <c r="C2646">
        <v>12</v>
      </c>
      <c r="D2646" s="25" t="s">
        <v>2979</v>
      </c>
      <c r="E2646">
        <v>2.4</v>
      </c>
      <c r="F2646" s="1">
        <v>3778.56</v>
      </c>
      <c r="G2646">
        <v>501</v>
      </c>
      <c r="H2646" s="44">
        <f t="shared" si="41"/>
        <v>8</v>
      </c>
      <c r="I2646" s="1">
        <v>0</v>
      </c>
      <c r="J2646" s="25" t="s">
        <v>3175</v>
      </c>
    </row>
    <row r="2647" spans="1:10" x14ac:dyDescent="0.25">
      <c r="A2647" t="s">
        <v>1945</v>
      </c>
      <c r="B2647" s="1">
        <v>9000</v>
      </c>
      <c r="C2647">
        <v>24</v>
      </c>
      <c r="D2647" s="25" t="s">
        <v>2979</v>
      </c>
      <c r="E2647">
        <v>2.4</v>
      </c>
      <c r="F2647" s="1">
        <v>3759.66</v>
      </c>
      <c r="G2647">
        <v>0</v>
      </c>
      <c r="H2647" s="44">
        <f t="shared" si="41"/>
        <v>1</v>
      </c>
      <c r="I2647" s="1">
        <v>477.92499999999995</v>
      </c>
      <c r="J2647" s="25" t="s">
        <v>3176</v>
      </c>
    </row>
    <row r="2648" spans="1:10" x14ac:dyDescent="0.25">
      <c r="A2648" t="s">
        <v>1503</v>
      </c>
      <c r="B2648" s="1">
        <v>10500</v>
      </c>
      <c r="C2648">
        <v>24</v>
      </c>
      <c r="D2648" s="25" t="s">
        <v>2979</v>
      </c>
      <c r="E2648">
        <v>2.4</v>
      </c>
      <c r="F2648" s="1">
        <v>3752.1749999999997</v>
      </c>
      <c r="G2648">
        <v>65</v>
      </c>
      <c r="H2648" s="44">
        <f t="shared" si="41"/>
        <v>5</v>
      </c>
      <c r="I2648" s="1">
        <v>250</v>
      </c>
      <c r="J2648" s="25" t="s">
        <v>3177</v>
      </c>
    </row>
    <row r="2649" spans="1:10" x14ac:dyDescent="0.25">
      <c r="A2649" t="s">
        <v>2256</v>
      </c>
      <c r="B2649" s="1">
        <v>3750</v>
      </c>
      <c r="C2649">
        <v>12</v>
      </c>
      <c r="D2649" s="25" t="s">
        <v>2979</v>
      </c>
      <c r="E2649">
        <v>2.4</v>
      </c>
      <c r="F2649" s="1">
        <v>3750</v>
      </c>
      <c r="G2649">
        <v>0</v>
      </c>
      <c r="H2649" s="44">
        <f t="shared" si="41"/>
        <v>1</v>
      </c>
      <c r="I2649" s="1">
        <v>0</v>
      </c>
      <c r="J2649" s="25" t="s">
        <v>3178</v>
      </c>
    </row>
    <row r="2650" spans="1:10" x14ac:dyDescent="0.25">
      <c r="A2650" t="s">
        <v>212</v>
      </c>
      <c r="B2650" s="1">
        <v>9000</v>
      </c>
      <c r="C2650">
        <v>24</v>
      </c>
      <c r="D2650" s="25" t="s">
        <v>2979</v>
      </c>
      <c r="E2650">
        <v>2.4</v>
      </c>
      <c r="F2650" s="1">
        <v>3749.01</v>
      </c>
      <c r="G2650">
        <v>0</v>
      </c>
      <c r="H2650" s="44">
        <f t="shared" si="41"/>
        <v>1</v>
      </c>
      <c r="I2650" s="1">
        <v>0</v>
      </c>
      <c r="J2650" s="25" t="s">
        <v>3179</v>
      </c>
    </row>
    <row r="2651" spans="1:10" x14ac:dyDescent="0.25">
      <c r="A2651" t="s">
        <v>2318</v>
      </c>
      <c r="B2651" s="1">
        <v>9000</v>
      </c>
      <c r="C2651">
        <v>12</v>
      </c>
      <c r="D2651" s="25" t="s">
        <v>2979</v>
      </c>
      <c r="E2651">
        <v>2.4</v>
      </c>
      <c r="F2651" s="1">
        <v>3748.7849999999999</v>
      </c>
      <c r="G2651">
        <v>14</v>
      </c>
      <c r="H2651" s="44">
        <f t="shared" si="41"/>
        <v>3</v>
      </c>
      <c r="I2651" s="1">
        <v>0</v>
      </c>
      <c r="J2651" s="25" t="s">
        <v>3180</v>
      </c>
    </row>
    <row r="2652" spans="1:10" x14ac:dyDescent="0.25">
      <c r="A2652" t="s">
        <v>1378</v>
      </c>
      <c r="B2652" s="1">
        <v>15000</v>
      </c>
      <c r="C2652">
        <v>24</v>
      </c>
      <c r="D2652" s="25" t="s">
        <v>2979</v>
      </c>
      <c r="E2652">
        <v>2.4</v>
      </c>
      <c r="F2652" s="1">
        <v>3747.06</v>
      </c>
      <c r="G2652">
        <v>57</v>
      </c>
      <c r="H2652" s="44">
        <f t="shared" si="41"/>
        <v>4</v>
      </c>
      <c r="I2652" s="1">
        <v>0</v>
      </c>
      <c r="J2652" s="25" t="s">
        <v>3181</v>
      </c>
    </row>
    <row r="2653" spans="1:10" x14ac:dyDescent="0.25">
      <c r="A2653" t="s">
        <v>904</v>
      </c>
      <c r="B2653" s="1">
        <v>15000</v>
      </c>
      <c r="C2653">
        <v>24</v>
      </c>
      <c r="D2653" s="25" t="s">
        <v>2979</v>
      </c>
      <c r="E2653">
        <v>2.4</v>
      </c>
      <c r="F2653" s="1">
        <v>3746.3250000000003</v>
      </c>
      <c r="G2653">
        <v>108</v>
      </c>
      <c r="H2653" s="44">
        <f t="shared" si="41"/>
        <v>6</v>
      </c>
      <c r="I2653" s="1">
        <v>250</v>
      </c>
      <c r="J2653" s="25" t="s">
        <v>3182</v>
      </c>
    </row>
    <row r="2654" spans="1:10" x14ac:dyDescent="0.25">
      <c r="A2654" t="s">
        <v>2795</v>
      </c>
      <c r="B2654" s="1">
        <v>18000</v>
      </c>
      <c r="C2654">
        <v>24</v>
      </c>
      <c r="D2654" s="25" t="s">
        <v>2979</v>
      </c>
      <c r="E2654">
        <v>2.4</v>
      </c>
      <c r="F2654" s="1">
        <v>3744.93</v>
      </c>
      <c r="G2654">
        <v>0</v>
      </c>
      <c r="H2654" s="44">
        <f t="shared" si="41"/>
        <v>1</v>
      </c>
      <c r="I2654" s="1">
        <v>2065.35</v>
      </c>
      <c r="J2654" s="25" t="s">
        <v>3183</v>
      </c>
    </row>
    <row r="2655" spans="1:10" x14ac:dyDescent="0.25">
      <c r="A2655" t="s">
        <v>38</v>
      </c>
      <c r="B2655" s="1">
        <v>4500</v>
      </c>
      <c r="C2655">
        <v>12</v>
      </c>
      <c r="D2655" s="25" t="s">
        <v>2979</v>
      </c>
      <c r="E2655">
        <v>2.4</v>
      </c>
      <c r="F2655" s="1">
        <v>3742.8900000000003</v>
      </c>
      <c r="G2655">
        <v>0</v>
      </c>
      <c r="H2655" s="44">
        <f t="shared" si="41"/>
        <v>1</v>
      </c>
      <c r="I2655" s="1">
        <v>0</v>
      </c>
      <c r="J2655" s="25" t="s">
        <v>3182</v>
      </c>
    </row>
    <row r="2656" spans="1:10" x14ac:dyDescent="0.25">
      <c r="A2656" t="s">
        <v>1543</v>
      </c>
      <c r="B2656" s="1">
        <v>4500</v>
      </c>
      <c r="C2656">
        <v>12</v>
      </c>
      <c r="D2656" s="25" t="s">
        <v>2979</v>
      </c>
      <c r="E2656">
        <v>2.4</v>
      </c>
      <c r="F2656" s="1">
        <v>3736.3949999999995</v>
      </c>
      <c r="G2656">
        <v>8</v>
      </c>
      <c r="H2656" s="44">
        <f t="shared" si="41"/>
        <v>3</v>
      </c>
      <c r="I2656" s="1">
        <v>0</v>
      </c>
      <c r="J2656" s="25" t="s">
        <v>3183</v>
      </c>
    </row>
    <row r="2657" spans="1:10" x14ac:dyDescent="0.25">
      <c r="A2657" t="s">
        <v>2408</v>
      </c>
      <c r="B2657" s="1">
        <v>4500</v>
      </c>
      <c r="C2657">
        <v>12</v>
      </c>
      <c r="D2657" s="25" t="s">
        <v>2979</v>
      </c>
      <c r="E2657">
        <v>2.4</v>
      </c>
      <c r="F2657" s="1">
        <v>3734.2349999999997</v>
      </c>
      <c r="G2657">
        <v>0</v>
      </c>
      <c r="H2657" s="44">
        <f t="shared" si="41"/>
        <v>1</v>
      </c>
      <c r="I2657" s="1">
        <v>0</v>
      </c>
      <c r="J2657" s="25" t="s">
        <v>3170</v>
      </c>
    </row>
    <row r="2658" spans="1:10" x14ac:dyDescent="0.25">
      <c r="A2658" t="s">
        <v>386</v>
      </c>
      <c r="B2658" s="1">
        <v>7500</v>
      </c>
      <c r="C2658">
        <v>24</v>
      </c>
      <c r="D2658" s="25" t="s">
        <v>2979</v>
      </c>
      <c r="E2658">
        <v>2.4</v>
      </c>
      <c r="F2658" s="1">
        <v>3733.3049999999998</v>
      </c>
      <c r="G2658">
        <v>0</v>
      </c>
      <c r="H2658" s="44">
        <f t="shared" si="41"/>
        <v>1</v>
      </c>
      <c r="I2658" s="1">
        <v>0</v>
      </c>
      <c r="J2658" s="25" t="s">
        <v>3171</v>
      </c>
    </row>
    <row r="2659" spans="1:10" x14ac:dyDescent="0.25">
      <c r="A2659" t="s">
        <v>1691</v>
      </c>
      <c r="B2659" s="1">
        <v>15000</v>
      </c>
      <c r="C2659">
        <v>24</v>
      </c>
      <c r="D2659" s="25" t="s">
        <v>2979</v>
      </c>
      <c r="E2659">
        <v>2.4</v>
      </c>
      <c r="F2659" s="1">
        <v>3729.42</v>
      </c>
      <c r="G2659">
        <v>6</v>
      </c>
      <c r="H2659" s="44">
        <f t="shared" si="41"/>
        <v>2</v>
      </c>
      <c r="I2659" s="1">
        <v>1000</v>
      </c>
      <c r="J2659" s="25" t="s">
        <v>3172</v>
      </c>
    </row>
    <row r="2660" spans="1:10" x14ac:dyDescent="0.25">
      <c r="A2660" t="s">
        <v>842</v>
      </c>
      <c r="B2660" s="1">
        <v>9000</v>
      </c>
      <c r="C2660">
        <v>12</v>
      </c>
      <c r="D2660" s="25" t="s">
        <v>2979</v>
      </c>
      <c r="E2660">
        <v>2.4</v>
      </c>
      <c r="F2660" s="1">
        <v>3724.4700000000003</v>
      </c>
      <c r="G2660">
        <v>0</v>
      </c>
      <c r="H2660" s="44">
        <f t="shared" si="41"/>
        <v>1</v>
      </c>
      <c r="I2660" s="1">
        <v>0</v>
      </c>
      <c r="J2660" s="25" t="s">
        <v>3173</v>
      </c>
    </row>
    <row r="2661" spans="1:10" x14ac:dyDescent="0.25">
      <c r="A2661" t="s">
        <v>1108</v>
      </c>
      <c r="B2661" s="1">
        <v>7500</v>
      </c>
      <c r="C2661">
        <v>24</v>
      </c>
      <c r="D2661" s="25" t="s">
        <v>2979</v>
      </c>
      <c r="E2661">
        <v>2.4</v>
      </c>
      <c r="F2661" s="1">
        <v>3721.74</v>
      </c>
      <c r="G2661">
        <v>0</v>
      </c>
      <c r="H2661" s="44">
        <f t="shared" si="41"/>
        <v>1</v>
      </c>
      <c r="I2661" s="1">
        <v>0</v>
      </c>
      <c r="J2661" s="25" t="s">
        <v>3174</v>
      </c>
    </row>
    <row r="2662" spans="1:10" x14ac:dyDescent="0.25">
      <c r="A2662" t="s">
        <v>60</v>
      </c>
      <c r="B2662" s="1">
        <v>15000</v>
      </c>
      <c r="C2662">
        <v>12</v>
      </c>
      <c r="D2662" s="25" t="s">
        <v>2979</v>
      </c>
      <c r="E2662">
        <v>2.4</v>
      </c>
      <c r="F2662" s="1">
        <v>3718.3949999999995</v>
      </c>
      <c r="G2662">
        <v>0</v>
      </c>
      <c r="H2662" s="44">
        <f t="shared" si="41"/>
        <v>1</v>
      </c>
      <c r="I2662" s="1">
        <v>1000</v>
      </c>
      <c r="J2662" s="25" t="s">
        <v>3175</v>
      </c>
    </row>
    <row r="2663" spans="1:10" x14ac:dyDescent="0.25">
      <c r="A2663" t="s">
        <v>1683</v>
      </c>
      <c r="B2663" s="1">
        <v>4200</v>
      </c>
      <c r="C2663">
        <v>18</v>
      </c>
      <c r="D2663" s="25" t="s">
        <v>2979</v>
      </c>
      <c r="E2663">
        <v>2.4</v>
      </c>
      <c r="F2663" s="1">
        <v>3715.7999999999997</v>
      </c>
      <c r="G2663">
        <v>0</v>
      </c>
      <c r="H2663" s="44">
        <f t="shared" si="41"/>
        <v>1</v>
      </c>
      <c r="I2663" s="1">
        <v>0</v>
      </c>
      <c r="J2663" s="25" t="s">
        <v>3182</v>
      </c>
    </row>
    <row r="2664" spans="1:10" x14ac:dyDescent="0.25">
      <c r="A2664" t="s">
        <v>607</v>
      </c>
      <c r="B2664" s="1">
        <v>7500</v>
      </c>
      <c r="C2664">
        <v>6</v>
      </c>
      <c r="D2664" s="25" t="s">
        <v>2979</v>
      </c>
      <c r="E2664">
        <v>2.4</v>
      </c>
      <c r="F2664" s="1">
        <v>3695.7000000000003</v>
      </c>
      <c r="G2664">
        <v>2</v>
      </c>
      <c r="H2664" s="44">
        <f t="shared" si="41"/>
        <v>2</v>
      </c>
      <c r="I2664" s="1">
        <v>0</v>
      </c>
      <c r="J2664" s="25" t="s">
        <v>3183</v>
      </c>
    </row>
    <row r="2665" spans="1:10" x14ac:dyDescent="0.25">
      <c r="A2665" t="s">
        <v>2486</v>
      </c>
      <c r="B2665" s="1">
        <v>19950</v>
      </c>
      <c r="C2665">
        <v>36</v>
      </c>
      <c r="D2665" s="25" t="s">
        <v>2979</v>
      </c>
      <c r="E2665">
        <v>2.4</v>
      </c>
      <c r="F2665" s="1">
        <v>3688.92</v>
      </c>
      <c r="G2665">
        <v>0</v>
      </c>
      <c r="H2665" s="44">
        <f t="shared" si="41"/>
        <v>1</v>
      </c>
      <c r="I2665" s="1">
        <v>1820.6999999999998</v>
      </c>
      <c r="J2665" s="25" t="s">
        <v>3170</v>
      </c>
    </row>
    <row r="2666" spans="1:10" x14ac:dyDescent="0.25">
      <c r="A2666" t="s">
        <v>407</v>
      </c>
      <c r="B2666" s="1">
        <v>9000</v>
      </c>
      <c r="C2666">
        <v>24</v>
      </c>
      <c r="D2666" s="25" t="s">
        <v>2979</v>
      </c>
      <c r="E2666">
        <v>2.4</v>
      </c>
      <c r="F2666" s="1">
        <v>3686.2950000000001</v>
      </c>
      <c r="G2666">
        <v>0</v>
      </c>
      <c r="H2666" s="44">
        <f t="shared" si="41"/>
        <v>1</v>
      </c>
      <c r="I2666" s="1">
        <v>0</v>
      </c>
      <c r="J2666" s="25" t="s">
        <v>3171</v>
      </c>
    </row>
    <row r="2667" spans="1:10" x14ac:dyDescent="0.25">
      <c r="A2667" t="s">
        <v>1219</v>
      </c>
      <c r="B2667" s="1">
        <v>7500</v>
      </c>
      <c r="C2667">
        <v>24</v>
      </c>
      <c r="D2667" s="25" t="s">
        <v>2979</v>
      </c>
      <c r="E2667">
        <v>2.4</v>
      </c>
      <c r="F2667" s="1">
        <v>3685.4700000000003</v>
      </c>
      <c r="G2667">
        <v>639</v>
      </c>
      <c r="H2667" s="44">
        <f t="shared" si="41"/>
        <v>8</v>
      </c>
      <c r="I2667" s="1">
        <v>0</v>
      </c>
      <c r="J2667" s="25" t="s">
        <v>3172</v>
      </c>
    </row>
    <row r="2668" spans="1:10" x14ac:dyDescent="0.25">
      <c r="A2668" t="s">
        <v>140</v>
      </c>
      <c r="B2668" s="1">
        <v>7500</v>
      </c>
      <c r="C2668">
        <v>5</v>
      </c>
      <c r="D2668" s="25" t="s">
        <v>2979</v>
      </c>
      <c r="E2668">
        <v>2.4</v>
      </c>
      <c r="F2668" s="1">
        <v>3684.5549999999998</v>
      </c>
      <c r="G2668">
        <v>0</v>
      </c>
      <c r="H2668" s="44">
        <f t="shared" si="41"/>
        <v>1</v>
      </c>
      <c r="I2668" s="1">
        <v>0</v>
      </c>
      <c r="J2668" s="25" t="s">
        <v>3173</v>
      </c>
    </row>
    <row r="2669" spans="1:10" x14ac:dyDescent="0.25">
      <c r="A2669" t="s">
        <v>125</v>
      </c>
      <c r="B2669" s="1">
        <v>15000</v>
      </c>
      <c r="C2669">
        <v>12</v>
      </c>
      <c r="D2669" s="25" t="s">
        <v>2979</v>
      </c>
      <c r="E2669">
        <v>2.4</v>
      </c>
      <c r="F2669" s="1">
        <v>3680.4750000000004</v>
      </c>
      <c r="G2669">
        <v>0</v>
      </c>
      <c r="H2669" s="44">
        <f t="shared" si="41"/>
        <v>1</v>
      </c>
      <c r="I2669" s="1">
        <v>1000</v>
      </c>
      <c r="J2669" s="25" t="s">
        <v>3174</v>
      </c>
    </row>
    <row r="2670" spans="1:10" x14ac:dyDescent="0.25">
      <c r="A2670" t="s">
        <v>1562</v>
      </c>
      <c r="B2670" s="1">
        <v>22500</v>
      </c>
      <c r="C2670">
        <v>24</v>
      </c>
      <c r="D2670" s="25" t="s">
        <v>2979</v>
      </c>
      <c r="E2670">
        <v>2.4</v>
      </c>
      <c r="F2670" s="1">
        <v>3679.1099999999997</v>
      </c>
      <c r="G2670">
        <v>0</v>
      </c>
      <c r="H2670" s="44">
        <f t="shared" si="41"/>
        <v>1</v>
      </c>
      <c r="I2670" s="1">
        <v>712.5</v>
      </c>
      <c r="J2670" s="25" t="s">
        <v>3175</v>
      </c>
    </row>
    <row r="2671" spans="1:10" x14ac:dyDescent="0.25">
      <c r="A2671" t="s">
        <v>1375</v>
      </c>
      <c r="B2671" s="1">
        <v>9000</v>
      </c>
      <c r="C2671">
        <v>24</v>
      </c>
      <c r="D2671" s="25" t="s">
        <v>2979</v>
      </c>
      <c r="E2671">
        <v>2.4</v>
      </c>
      <c r="F2671" s="1">
        <v>3667.29</v>
      </c>
      <c r="G2671">
        <v>0</v>
      </c>
      <c r="H2671" s="44">
        <f t="shared" si="41"/>
        <v>1</v>
      </c>
      <c r="I2671" s="1">
        <v>0</v>
      </c>
      <c r="J2671" s="25" t="s">
        <v>3176</v>
      </c>
    </row>
    <row r="2672" spans="1:10" x14ac:dyDescent="0.25">
      <c r="A2672" t="s">
        <v>708</v>
      </c>
      <c r="B2672" s="1">
        <v>15000</v>
      </c>
      <c r="C2672">
        <v>24</v>
      </c>
      <c r="D2672" s="25" t="s">
        <v>2979</v>
      </c>
      <c r="E2672">
        <v>2.4</v>
      </c>
      <c r="F2672" s="1">
        <v>3663.69</v>
      </c>
      <c r="G2672">
        <v>0</v>
      </c>
      <c r="H2672" s="44">
        <f t="shared" si="41"/>
        <v>1</v>
      </c>
      <c r="I2672" s="1">
        <v>1000</v>
      </c>
      <c r="J2672" s="25" t="s">
        <v>3177</v>
      </c>
    </row>
    <row r="2673" spans="1:10" x14ac:dyDescent="0.25">
      <c r="A2673" t="s">
        <v>2412</v>
      </c>
      <c r="B2673" s="1">
        <v>4500</v>
      </c>
      <c r="C2673">
        <v>18</v>
      </c>
      <c r="D2673" s="25" t="s">
        <v>2979</v>
      </c>
      <c r="E2673">
        <v>2.4</v>
      </c>
      <c r="F2673" s="1">
        <v>3660.2250000000004</v>
      </c>
      <c r="G2673">
        <v>0</v>
      </c>
      <c r="H2673" s="44">
        <f t="shared" si="41"/>
        <v>1</v>
      </c>
      <c r="I2673" s="1">
        <v>0</v>
      </c>
      <c r="J2673" s="25" t="s">
        <v>3178</v>
      </c>
    </row>
    <row r="2674" spans="1:10" x14ac:dyDescent="0.25">
      <c r="A2674" t="s">
        <v>1536</v>
      </c>
      <c r="B2674" s="1">
        <v>9150</v>
      </c>
      <c r="C2674">
        <v>24</v>
      </c>
      <c r="D2674" s="25" t="s">
        <v>2979</v>
      </c>
      <c r="E2674">
        <v>2.4</v>
      </c>
      <c r="F2674" s="1">
        <v>3657.2849999999999</v>
      </c>
      <c r="G2674">
        <v>0</v>
      </c>
      <c r="H2674" s="44">
        <f t="shared" si="41"/>
        <v>1</v>
      </c>
      <c r="I2674" s="1">
        <v>25</v>
      </c>
      <c r="J2674" s="25" t="s">
        <v>3179</v>
      </c>
    </row>
    <row r="2675" spans="1:10" x14ac:dyDescent="0.25">
      <c r="A2675" t="s">
        <v>2086</v>
      </c>
      <c r="B2675" s="1">
        <v>9450</v>
      </c>
      <c r="C2675">
        <v>24</v>
      </c>
      <c r="D2675" s="25" t="s">
        <v>2979</v>
      </c>
      <c r="E2675">
        <v>2.4</v>
      </c>
      <c r="F2675" s="1">
        <v>3657.1499999999996</v>
      </c>
      <c r="G2675">
        <v>0</v>
      </c>
      <c r="H2675" s="44">
        <f t="shared" si="41"/>
        <v>1</v>
      </c>
      <c r="I2675" s="1">
        <v>75</v>
      </c>
      <c r="J2675" s="25" t="s">
        <v>3180</v>
      </c>
    </row>
    <row r="2676" spans="1:10" x14ac:dyDescent="0.25">
      <c r="A2676" t="s">
        <v>2848</v>
      </c>
      <c r="B2676" s="1">
        <v>7500</v>
      </c>
      <c r="C2676">
        <v>24</v>
      </c>
      <c r="D2676" s="25" t="s">
        <v>2979</v>
      </c>
      <c r="E2676">
        <v>2.4</v>
      </c>
      <c r="F2676" s="1">
        <v>3653.2950000000001</v>
      </c>
      <c r="G2676">
        <v>0</v>
      </c>
      <c r="H2676" s="44">
        <f t="shared" si="41"/>
        <v>1</v>
      </c>
      <c r="I2676" s="1">
        <v>0</v>
      </c>
      <c r="J2676" s="25" t="s">
        <v>3181</v>
      </c>
    </row>
    <row r="2677" spans="1:10" x14ac:dyDescent="0.25">
      <c r="A2677" t="s">
        <v>1144</v>
      </c>
      <c r="B2677" s="1">
        <v>15000</v>
      </c>
      <c r="C2677">
        <v>24</v>
      </c>
      <c r="D2677" s="25" t="s">
        <v>2979</v>
      </c>
      <c r="E2677">
        <v>2.4</v>
      </c>
      <c r="F2677" s="1">
        <v>3636</v>
      </c>
      <c r="G2677">
        <v>0</v>
      </c>
      <c r="H2677" s="44">
        <f t="shared" si="41"/>
        <v>1</v>
      </c>
      <c r="I2677" s="1">
        <v>1000</v>
      </c>
      <c r="J2677" s="25" t="s">
        <v>3182</v>
      </c>
    </row>
    <row r="2678" spans="1:10" x14ac:dyDescent="0.25">
      <c r="A2678" t="s">
        <v>561</v>
      </c>
      <c r="B2678" s="1">
        <v>4500</v>
      </c>
      <c r="C2678">
        <v>12</v>
      </c>
      <c r="D2678" s="25" t="s">
        <v>2979</v>
      </c>
      <c r="E2678">
        <v>2.4</v>
      </c>
      <c r="F2678" s="1">
        <v>3631.0349999999999</v>
      </c>
      <c r="G2678">
        <v>0</v>
      </c>
      <c r="H2678" s="44">
        <f t="shared" si="41"/>
        <v>1</v>
      </c>
      <c r="I2678" s="1">
        <v>0</v>
      </c>
      <c r="J2678" s="25" t="s">
        <v>3183</v>
      </c>
    </row>
    <row r="2679" spans="1:10" x14ac:dyDescent="0.25">
      <c r="A2679" t="s">
        <v>620</v>
      </c>
      <c r="B2679" s="1">
        <v>4500</v>
      </c>
      <c r="C2679">
        <v>18</v>
      </c>
      <c r="D2679" s="25" t="s">
        <v>2979</v>
      </c>
      <c r="E2679">
        <v>2.4</v>
      </c>
      <c r="F2679" s="1">
        <v>3627.2550000000001</v>
      </c>
      <c r="G2679">
        <v>0</v>
      </c>
      <c r="H2679" s="44">
        <f t="shared" si="41"/>
        <v>1</v>
      </c>
      <c r="I2679" s="1">
        <v>0</v>
      </c>
      <c r="J2679" s="25" t="s">
        <v>3182</v>
      </c>
    </row>
    <row r="2680" spans="1:10" x14ac:dyDescent="0.25">
      <c r="A2680" t="s">
        <v>894</v>
      </c>
      <c r="B2680" s="1">
        <v>15000</v>
      </c>
      <c r="C2680">
        <v>24</v>
      </c>
      <c r="D2680" s="25" t="s">
        <v>2979</v>
      </c>
      <c r="E2680">
        <v>2.4</v>
      </c>
      <c r="F2680" s="1">
        <v>3621.21</v>
      </c>
      <c r="G2680">
        <v>0</v>
      </c>
      <c r="H2680" s="44">
        <f t="shared" si="41"/>
        <v>1</v>
      </c>
      <c r="I2680" s="1">
        <v>1000</v>
      </c>
      <c r="J2680" s="25" t="s">
        <v>3183</v>
      </c>
    </row>
    <row r="2681" spans="1:10" x14ac:dyDescent="0.25">
      <c r="A2681" t="s">
        <v>608</v>
      </c>
      <c r="B2681" s="1">
        <v>15000</v>
      </c>
      <c r="C2681">
        <v>24</v>
      </c>
      <c r="D2681" s="25" t="s">
        <v>2979</v>
      </c>
      <c r="E2681">
        <v>2.4</v>
      </c>
      <c r="F2681" s="1">
        <v>3620.8649999999998</v>
      </c>
      <c r="G2681">
        <v>9</v>
      </c>
      <c r="H2681" s="44">
        <f t="shared" si="41"/>
        <v>3</v>
      </c>
      <c r="I2681" s="1">
        <v>0</v>
      </c>
      <c r="J2681" s="25" t="s">
        <v>3170</v>
      </c>
    </row>
    <row r="2682" spans="1:10" x14ac:dyDescent="0.25">
      <c r="A2682" t="s">
        <v>1319</v>
      </c>
      <c r="B2682" s="1">
        <v>4500</v>
      </c>
      <c r="C2682">
        <v>18</v>
      </c>
      <c r="D2682" s="25" t="s">
        <v>2979</v>
      </c>
      <c r="E2682">
        <v>2.4</v>
      </c>
      <c r="F2682" s="1">
        <v>3618.5549999999998</v>
      </c>
      <c r="G2682">
        <v>0</v>
      </c>
      <c r="H2682" s="44">
        <f t="shared" si="41"/>
        <v>1</v>
      </c>
      <c r="I2682" s="1">
        <v>0</v>
      </c>
      <c r="J2682" s="25" t="s">
        <v>3171</v>
      </c>
    </row>
    <row r="2683" spans="1:10" x14ac:dyDescent="0.25">
      <c r="A2683" t="s">
        <v>198</v>
      </c>
      <c r="B2683" s="1">
        <v>15000</v>
      </c>
      <c r="C2683">
        <v>24</v>
      </c>
      <c r="D2683" s="25" t="s">
        <v>2979</v>
      </c>
      <c r="E2683">
        <v>2.4</v>
      </c>
      <c r="F2683" s="1">
        <v>3617.2349999999997</v>
      </c>
      <c r="G2683">
        <v>0</v>
      </c>
      <c r="H2683" s="44">
        <f t="shared" si="41"/>
        <v>1</v>
      </c>
      <c r="I2683" s="1">
        <v>1000</v>
      </c>
      <c r="J2683" s="25" t="s">
        <v>3172</v>
      </c>
    </row>
    <row r="2684" spans="1:10" x14ac:dyDescent="0.25">
      <c r="A2684" t="s">
        <v>2835</v>
      </c>
      <c r="B2684" s="1">
        <v>30000</v>
      </c>
      <c r="C2684">
        <v>24</v>
      </c>
      <c r="D2684" s="25" t="s">
        <v>2979</v>
      </c>
      <c r="E2684">
        <v>2.4</v>
      </c>
      <c r="F2684" s="1">
        <v>3602.5349999999999</v>
      </c>
      <c r="G2684">
        <v>123</v>
      </c>
      <c r="H2684" s="44">
        <f t="shared" si="41"/>
        <v>7</v>
      </c>
      <c r="I2684" s="1">
        <v>0</v>
      </c>
      <c r="J2684" s="25" t="s">
        <v>3173</v>
      </c>
    </row>
    <row r="2685" spans="1:10" x14ac:dyDescent="0.25">
      <c r="A2685" t="s">
        <v>17</v>
      </c>
      <c r="B2685" s="1">
        <v>4500</v>
      </c>
      <c r="C2685">
        <v>12</v>
      </c>
      <c r="D2685" s="25" t="s">
        <v>2979</v>
      </c>
      <c r="E2685">
        <v>2.4</v>
      </c>
      <c r="F2685" s="1">
        <v>3599.5199999999995</v>
      </c>
      <c r="G2685">
        <v>0</v>
      </c>
      <c r="H2685" s="44">
        <f t="shared" si="41"/>
        <v>1</v>
      </c>
      <c r="I2685" s="1">
        <v>0</v>
      </c>
      <c r="J2685" s="25" t="s">
        <v>3174</v>
      </c>
    </row>
    <row r="2686" spans="1:10" x14ac:dyDescent="0.25">
      <c r="A2686" t="s">
        <v>1447</v>
      </c>
      <c r="B2686" s="1">
        <v>14400</v>
      </c>
      <c r="C2686">
        <v>24</v>
      </c>
      <c r="D2686" s="25" t="s">
        <v>2979</v>
      </c>
      <c r="E2686">
        <v>2.4</v>
      </c>
      <c r="F2686" s="1">
        <v>3596.8949999999995</v>
      </c>
      <c r="G2686">
        <v>0</v>
      </c>
      <c r="H2686" s="44">
        <f t="shared" si="41"/>
        <v>1</v>
      </c>
      <c r="I2686" s="1">
        <v>0</v>
      </c>
      <c r="J2686" s="25" t="s">
        <v>3175</v>
      </c>
    </row>
    <row r="2687" spans="1:10" x14ac:dyDescent="0.25">
      <c r="A2687" t="s">
        <v>2270</v>
      </c>
      <c r="B2687" s="1">
        <v>3975</v>
      </c>
      <c r="C2687">
        <v>10</v>
      </c>
      <c r="D2687" s="25" t="s">
        <v>2979</v>
      </c>
      <c r="E2687">
        <v>2.4</v>
      </c>
      <c r="F2687" s="1">
        <v>3568.9349999999999</v>
      </c>
      <c r="G2687">
        <v>0</v>
      </c>
      <c r="H2687" s="44">
        <f t="shared" si="41"/>
        <v>1</v>
      </c>
      <c r="I2687" s="1">
        <v>0</v>
      </c>
      <c r="J2687" s="25" t="s">
        <v>3176</v>
      </c>
    </row>
    <row r="2688" spans="1:10" x14ac:dyDescent="0.25">
      <c r="A2688" t="s">
        <v>487</v>
      </c>
      <c r="B2688" s="1">
        <v>7500</v>
      </c>
      <c r="C2688">
        <v>24</v>
      </c>
      <c r="D2688" s="25" t="s">
        <v>2979</v>
      </c>
      <c r="E2688">
        <v>2.4</v>
      </c>
      <c r="F2688" s="1">
        <v>3560.91</v>
      </c>
      <c r="G2688">
        <v>0</v>
      </c>
      <c r="H2688" s="44">
        <f t="shared" si="41"/>
        <v>1</v>
      </c>
      <c r="I2688" s="1">
        <v>0</v>
      </c>
      <c r="J2688" s="25" t="s">
        <v>3177</v>
      </c>
    </row>
    <row r="2689" spans="1:10" x14ac:dyDescent="0.25">
      <c r="A2689" t="s">
        <v>2167</v>
      </c>
      <c r="B2689" s="1">
        <v>15750</v>
      </c>
      <c r="C2689">
        <v>24</v>
      </c>
      <c r="D2689" s="25" t="s">
        <v>2979</v>
      </c>
      <c r="E2689">
        <v>2.4</v>
      </c>
      <c r="F2689" s="1">
        <v>3537.0299999999997</v>
      </c>
      <c r="G2689">
        <v>187</v>
      </c>
      <c r="H2689" s="44">
        <f t="shared" si="41"/>
        <v>8</v>
      </c>
      <c r="I2689" s="1">
        <v>1.45</v>
      </c>
      <c r="J2689" s="25" t="s">
        <v>3178</v>
      </c>
    </row>
    <row r="2690" spans="1:10" x14ac:dyDescent="0.25">
      <c r="A2690" t="s">
        <v>1421</v>
      </c>
      <c r="B2690" s="1">
        <v>6000</v>
      </c>
      <c r="C2690">
        <v>18</v>
      </c>
      <c r="D2690" s="25" t="s">
        <v>2979</v>
      </c>
      <c r="E2690">
        <v>2.4</v>
      </c>
      <c r="F2690" s="1">
        <v>3524.5950000000003</v>
      </c>
      <c r="G2690">
        <v>0</v>
      </c>
      <c r="H2690" s="44">
        <f t="shared" si="41"/>
        <v>1</v>
      </c>
      <c r="I2690" s="1">
        <v>0</v>
      </c>
      <c r="J2690" s="25" t="s">
        <v>3179</v>
      </c>
    </row>
    <row r="2691" spans="1:10" x14ac:dyDescent="0.25">
      <c r="A2691" t="s">
        <v>2942</v>
      </c>
      <c r="B2691" s="1">
        <v>5250</v>
      </c>
      <c r="C2691">
        <v>15</v>
      </c>
      <c r="D2691" s="25" t="s">
        <v>2979</v>
      </c>
      <c r="E2691">
        <v>2.4</v>
      </c>
      <c r="F2691" s="1">
        <v>3499.1400000000003</v>
      </c>
      <c r="G2691">
        <v>0</v>
      </c>
      <c r="H2691" s="44">
        <f t="shared" si="41"/>
        <v>1</v>
      </c>
      <c r="I2691" s="1">
        <v>0</v>
      </c>
      <c r="J2691" s="25" t="s">
        <v>3180</v>
      </c>
    </row>
    <row r="2692" spans="1:10" x14ac:dyDescent="0.25">
      <c r="A2692" t="s">
        <v>602</v>
      </c>
      <c r="B2692" s="1">
        <v>12000</v>
      </c>
      <c r="C2692">
        <v>24</v>
      </c>
      <c r="D2692" s="25" t="s">
        <v>2979</v>
      </c>
      <c r="E2692">
        <v>2.4</v>
      </c>
      <c r="F2692" s="1">
        <v>3496.32</v>
      </c>
      <c r="G2692">
        <v>0</v>
      </c>
      <c r="H2692" s="44">
        <f t="shared" si="41"/>
        <v>1</v>
      </c>
      <c r="I2692" s="1">
        <v>500</v>
      </c>
      <c r="J2692" s="25" t="s">
        <v>3181</v>
      </c>
    </row>
    <row r="2693" spans="1:10" x14ac:dyDescent="0.25">
      <c r="A2693" t="s">
        <v>1660</v>
      </c>
      <c r="B2693" s="1">
        <v>6750</v>
      </c>
      <c r="C2693">
        <v>12</v>
      </c>
      <c r="D2693" s="25" t="s">
        <v>2979</v>
      </c>
      <c r="E2693">
        <v>2.4</v>
      </c>
      <c r="F2693" s="1">
        <v>3494.6549999999997</v>
      </c>
      <c r="G2693">
        <v>0</v>
      </c>
      <c r="H2693" s="44">
        <f t="shared" si="41"/>
        <v>1</v>
      </c>
      <c r="I2693" s="1">
        <v>0</v>
      </c>
      <c r="J2693" s="25" t="s">
        <v>3182</v>
      </c>
    </row>
    <row r="2694" spans="1:10" x14ac:dyDescent="0.25">
      <c r="A2694" t="s">
        <v>1537</v>
      </c>
      <c r="B2694" s="1">
        <v>4200</v>
      </c>
      <c r="C2694">
        <v>12</v>
      </c>
      <c r="D2694" s="25" t="s">
        <v>2979</v>
      </c>
      <c r="E2694">
        <v>2.4</v>
      </c>
      <c r="F2694" s="1">
        <v>3494.2650000000003</v>
      </c>
      <c r="G2694">
        <v>0</v>
      </c>
      <c r="H2694" s="44">
        <f t="shared" si="41"/>
        <v>1</v>
      </c>
      <c r="I2694" s="1">
        <v>0</v>
      </c>
      <c r="J2694" s="25" t="s">
        <v>3183</v>
      </c>
    </row>
    <row r="2695" spans="1:10" x14ac:dyDescent="0.25">
      <c r="A2695" t="s">
        <v>653</v>
      </c>
      <c r="B2695" s="1">
        <v>9000</v>
      </c>
      <c r="C2695">
        <v>24</v>
      </c>
      <c r="D2695" s="25" t="s">
        <v>2979</v>
      </c>
      <c r="E2695">
        <v>2.4</v>
      </c>
      <c r="F2695" s="1">
        <v>3485.82</v>
      </c>
      <c r="G2695">
        <v>0</v>
      </c>
      <c r="H2695" s="44">
        <f t="shared" si="41"/>
        <v>1</v>
      </c>
      <c r="I2695" s="1">
        <v>0</v>
      </c>
      <c r="J2695" s="25" t="s">
        <v>3182</v>
      </c>
    </row>
    <row r="2696" spans="1:10" x14ac:dyDescent="0.25">
      <c r="A2696" t="s">
        <v>2081</v>
      </c>
      <c r="B2696" s="1">
        <v>4500</v>
      </c>
      <c r="C2696">
        <v>10</v>
      </c>
      <c r="D2696" s="25" t="s">
        <v>2979</v>
      </c>
      <c r="E2696">
        <v>2.4</v>
      </c>
      <c r="F2696" s="1">
        <v>3481.08</v>
      </c>
      <c r="G2696">
        <v>0</v>
      </c>
      <c r="H2696" s="44">
        <f t="shared" si="41"/>
        <v>1</v>
      </c>
      <c r="I2696" s="1">
        <v>0</v>
      </c>
      <c r="J2696" s="25" t="s">
        <v>3183</v>
      </c>
    </row>
    <row r="2697" spans="1:10" x14ac:dyDescent="0.25">
      <c r="A2697" t="s">
        <v>2217</v>
      </c>
      <c r="B2697" s="1">
        <v>6000</v>
      </c>
      <c r="C2697">
        <v>12</v>
      </c>
      <c r="D2697" s="25" t="s">
        <v>2979</v>
      </c>
      <c r="E2697">
        <v>2.4</v>
      </c>
      <c r="F2697" s="1">
        <v>3480.7200000000003</v>
      </c>
      <c r="G2697">
        <v>0</v>
      </c>
      <c r="H2697" s="44">
        <f t="shared" si="41"/>
        <v>1</v>
      </c>
      <c r="I2697" s="1">
        <v>0</v>
      </c>
      <c r="J2697" s="25" t="s">
        <v>3170</v>
      </c>
    </row>
    <row r="2698" spans="1:10" x14ac:dyDescent="0.25">
      <c r="A2698" t="s">
        <v>530</v>
      </c>
      <c r="B2698" s="1">
        <v>6000</v>
      </c>
      <c r="C2698">
        <v>18</v>
      </c>
      <c r="D2698" s="25" t="s">
        <v>2979</v>
      </c>
      <c r="E2698">
        <v>2.4</v>
      </c>
      <c r="F2698" s="1">
        <v>3451.0499999999997</v>
      </c>
      <c r="G2698">
        <v>0</v>
      </c>
      <c r="H2698" s="44">
        <f t="shared" si="41"/>
        <v>1</v>
      </c>
      <c r="I2698" s="1">
        <v>0</v>
      </c>
      <c r="J2698" s="25" t="s">
        <v>3171</v>
      </c>
    </row>
    <row r="2699" spans="1:10" x14ac:dyDescent="0.25">
      <c r="A2699" t="s">
        <v>1621</v>
      </c>
      <c r="B2699" s="1">
        <v>4650</v>
      </c>
      <c r="C2699">
        <v>12</v>
      </c>
      <c r="D2699" s="25" t="s">
        <v>2979</v>
      </c>
      <c r="E2699">
        <v>2.4</v>
      </c>
      <c r="F2699" s="1">
        <v>3440.01</v>
      </c>
      <c r="G2699">
        <v>0</v>
      </c>
      <c r="H2699" s="44">
        <f t="shared" si="41"/>
        <v>1</v>
      </c>
      <c r="I2699" s="1">
        <v>0</v>
      </c>
      <c r="J2699" s="25" t="s">
        <v>3172</v>
      </c>
    </row>
    <row r="2700" spans="1:10" x14ac:dyDescent="0.25">
      <c r="A2700" t="s">
        <v>732</v>
      </c>
      <c r="B2700" s="1">
        <v>7500</v>
      </c>
      <c r="C2700">
        <v>24</v>
      </c>
      <c r="D2700" s="25" t="s">
        <v>2979</v>
      </c>
      <c r="E2700">
        <v>2.4</v>
      </c>
      <c r="F2700" s="1">
        <v>3435.4650000000001</v>
      </c>
      <c r="G2700">
        <v>456</v>
      </c>
      <c r="H2700" s="44">
        <f t="shared" si="41"/>
        <v>8</v>
      </c>
      <c r="I2700" s="1">
        <v>0</v>
      </c>
      <c r="J2700" s="25" t="s">
        <v>3173</v>
      </c>
    </row>
    <row r="2701" spans="1:10" x14ac:dyDescent="0.25">
      <c r="A2701" t="s">
        <v>1488</v>
      </c>
      <c r="B2701" s="1">
        <v>10500</v>
      </c>
      <c r="C2701">
        <v>24</v>
      </c>
      <c r="D2701" s="25" t="s">
        <v>2979</v>
      </c>
      <c r="E2701">
        <v>2.4</v>
      </c>
      <c r="F2701" s="1">
        <v>3427.6350000000002</v>
      </c>
      <c r="G2701">
        <v>14</v>
      </c>
      <c r="H2701" s="44">
        <f t="shared" ref="H2701:H2764" si="42">VLOOKUP(G2701,$D$2:$F$9,3)</f>
        <v>3</v>
      </c>
      <c r="I2701" s="1">
        <v>250</v>
      </c>
      <c r="J2701" s="25" t="s">
        <v>3174</v>
      </c>
    </row>
    <row r="2702" spans="1:10" x14ac:dyDescent="0.25">
      <c r="A2702" t="s">
        <v>1177</v>
      </c>
      <c r="B2702" s="1">
        <v>4500</v>
      </c>
      <c r="C2702">
        <v>18</v>
      </c>
      <c r="D2702" s="25" t="s">
        <v>2979</v>
      </c>
      <c r="E2702">
        <v>2.4</v>
      </c>
      <c r="F2702" s="1">
        <v>3427.1549999999997</v>
      </c>
      <c r="G2702">
        <v>0</v>
      </c>
      <c r="H2702" s="44">
        <f t="shared" si="42"/>
        <v>1</v>
      </c>
      <c r="I2702" s="1">
        <v>0</v>
      </c>
      <c r="J2702" s="25" t="s">
        <v>3175</v>
      </c>
    </row>
    <row r="2703" spans="1:10" x14ac:dyDescent="0.25">
      <c r="A2703" t="s">
        <v>1382</v>
      </c>
      <c r="B2703" s="1">
        <v>7500</v>
      </c>
      <c r="C2703">
        <v>24</v>
      </c>
      <c r="D2703" s="25" t="s">
        <v>2979</v>
      </c>
      <c r="E2703">
        <v>2.4</v>
      </c>
      <c r="F2703" s="1">
        <v>3425.31</v>
      </c>
      <c r="G2703">
        <v>0</v>
      </c>
      <c r="H2703" s="44">
        <f t="shared" si="42"/>
        <v>1</v>
      </c>
      <c r="I2703" s="1">
        <v>0</v>
      </c>
      <c r="J2703" s="25" t="s">
        <v>3176</v>
      </c>
    </row>
    <row r="2704" spans="1:10" x14ac:dyDescent="0.25">
      <c r="A2704" t="s">
        <v>831</v>
      </c>
      <c r="B2704" s="1">
        <v>6000</v>
      </c>
      <c r="C2704">
        <v>10</v>
      </c>
      <c r="D2704" s="25" t="s">
        <v>2979</v>
      </c>
      <c r="E2704">
        <v>2.4</v>
      </c>
      <c r="F2704" s="1">
        <v>3420.5249999999996</v>
      </c>
      <c r="G2704">
        <v>0</v>
      </c>
      <c r="H2704" s="44">
        <f t="shared" si="42"/>
        <v>1</v>
      </c>
      <c r="I2704" s="1">
        <v>0</v>
      </c>
      <c r="J2704" s="25" t="s">
        <v>3177</v>
      </c>
    </row>
    <row r="2705" spans="1:10" x14ac:dyDescent="0.25">
      <c r="A2705" t="s">
        <v>133</v>
      </c>
      <c r="B2705" s="1">
        <v>30000</v>
      </c>
      <c r="C2705">
        <v>18</v>
      </c>
      <c r="D2705" s="25" t="s">
        <v>2979</v>
      </c>
      <c r="E2705">
        <v>2.4</v>
      </c>
      <c r="F2705" s="1">
        <v>3409.2150000000001</v>
      </c>
      <c r="G2705">
        <v>0</v>
      </c>
      <c r="H2705" s="44">
        <f t="shared" si="42"/>
        <v>1</v>
      </c>
      <c r="I2705" s="1">
        <v>3500</v>
      </c>
      <c r="J2705" s="25" t="s">
        <v>3178</v>
      </c>
    </row>
    <row r="2706" spans="1:10" x14ac:dyDescent="0.25">
      <c r="A2706" t="s">
        <v>80</v>
      </c>
      <c r="B2706" s="1">
        <v>6000</v>
      </c>
      <c r="C2706">
        <v>12</v>
      </c>
      <c r="D2706" s="25" t="s">
        <v>2979</v>
      </c>
      <c r="E2706">
        <v>2.4</v>
      </c>
      <c r="F2706" s="1">
        <v>3401.7000000000003</v>
      </c>
      <c r="G2706">
        <v>0</v>
      </c>
      <c r="H2706" s="44">
        <f t="shared" si="42"/>
        <v>1</v>
      </c>
      <c r="I2706" s="1">
        <v>0</v>
      </c>
      <c r="J2706" s="25" t="s">
        <v>3179</v>
      </c>
    </row>
    <row r="2707" spans="1:10" x14ac:dyDescent="0.25">
      <c r="A2707" t="s">
        <v>2863</v>
      </c>
      <c r="B2707" s="1">
        <v>5250</v>
      </c>
      <c r="C2707">
        <v>18</v>
      </c>
      <c r="D2707" s="25" t="s">
        <v>2979</v>
      </c>
      <c r="E2707">
        <v>2.4</v>
      </c>
      <c r="F2707" s="1">
        <v>3385.5150000000003</v>
      </c>
      <c r="G2707">
        <v>0</v>
      </c>
      <c r="H2707" s="44">
        <f t="shared" si="42"/>
        <v>1</v>
      </c>
      <c r="I2707" s="1">
        <v>0</v>
      </c>
      <c r="J2707" s="25" t="s">
        <v>3180</v>
      </c>
    </row>
    <row r="2708" spans="1:10" x14ac:dyDescent="0.25">
      <c r="A2708" t="s">
        <v>2335</v>
      </c>
      <c r="B2708" s="1">
        <v>7500</v>
      </c>
      <c r="C2708">
        <v>24</v>
      </c>
      <c r="D2708" s="25" t="s">
        <v>2979</v>
      </c>
      <c r="E2708">
        <v>2.4</v>
      </c>
      <c r="F2708" s="1">
        <v>3385.4549999999999</v>
      </c>
      <c r="G2708">
        <v>0</v>
      </c>
      <c r="H2708" s="44">
        <f t="shared" si="42"/>
        <v>1</v>
      </c>
      <c r="I2708" s="1">
        <v>58.224999999999994</v>
      </c>
      <c r="J2708" s="25" t="s">
        <v>3181</v>
      </c>
    </row>
    <row r="2709" spans="1:10" x14ac:dyDescent="0.25">
      <c r="A2709" t="s">
        <v>2834</v>
      </c>
      <c r="B2709" s="1">
        <v>5250</v>
      </c>
      <c r="C2709">
        <v>12</v>
      </c>
      <c r="D2709" s="25" t="s">
        <v>2979</v>
      </c>
      <c r="E2709">
        <v>2.4</v>
      </c>
      <c r="F2709" s="1">
        <v>3377.2200000000003</v>
      </c>
      <c r="G2709">
        <v>0</v>
      </c>
      <c r="H2709" s="44">
        <f t="shared" si="42"/>
        <v>1</v>
      </c>
      <c r="I2709" s="1">
        <v>1000</v>
      </c>
      <c r="J2709" s="25" t="s">
        <v>3182</v>
      </c>
    </row>
    <row r="2710" spans="1:10" x14ac:dyDescent="0.25">
      <c r="A2710" t="s">
        <v>1618</v>
      </c>
      <c r="B2710" s="1">
        <v>11700</v>
      </c>
      <c r="C2710">
        <v>24</v>
      </c>
      <c r="D2710" s="25" t="s">
        <v>2979</v>
      </c>
      <c r="E2710">
        <v>2.4</v>
      </c>
      <c r="F2710" s="1">
        <v>3376.17</v>
      </c>
      <c r="G2710">
        <v>0</v>
      </c>
      <c r="H2710" s="44">
        <f t="shared" si="42"/>
        <v>1</v>
      </c>
      <c r="I2710" s="1">
        <v>450</v>
      </c>
      <c r="J2710" s="25" t="s">
        <v>3183</v>
      </c>
    </row>
    <row r="2711" spans="1:10" x14ac:dyDescent="0.25">
      <c r="A2711" t="s">
        <v>2673</v>
      </c>
      <c r="B2711" s="1">
        <v>4500</v>
      </c>
      <c r="C2711">
        <v>24</v>
      </c>
      <c r="D2711" s="25" t="s">
        <v>2979</v>
      </c>
      <c r="E2711">
        <v>2.4</v>
      </c>
      <c r="F2711" s="1">
        <v>3364.9049999999997</v>
      </c>
      <c r="G2711">
        <v>21</v>
      </c>
      <c r="H2711" s="44">
        <f t="shared" si="42"/>
        <v>3</v>
      </c>
      <c r="I2711" s="1">
        <v>0</v>
      </c>
      <c r="J2711" s="25" t="s">
        <v>3171</v>
      </c>
    </row>
    <row r="2712" spans="1:10" x14ac:dyDescent="0.25">
      <c r="A2712" t="s">
        <v>1832</v>
      </c>
      <c r="B2712" s="1">
        <v>7500</v>
      </c>
      <c r="C2712">
        <v>24</v>
      </c>
      <c r="D2712" s="25" t="s">
        <v>2979</v>
      </c>
      <c r="E2712">
        <v>2.4</v>
      </c>
      <c r="F2712" s="1">
        <v>3364.0349999999999</v>
      </c>
      <c r="G2712">
        <v>0</v>
      </c>
      <c r="H2712" s="44">
        <f t="shared" si="42"/>
        <v>1</v>
      </c>
      <c r="I2712" s="1">
        <v>1250</v>
      </c>
      <c r="J2712" s="25" t="s">
        <v>3172</v>
      </c>
    </row>
    <row r="2713" spans="1:10" x14ac:dyDescent="0.25">
      <c r="A2713" t="s">
        <v>1372</v>
      </c>
      <c r="B2713" s="1">
        <v>9000</v>
      </c>
      <c r="C2713">
        <v>18</v>
      </c>
      <c r="D2713" s="25" t="s">
        <v>2979</v>
      </c>
      <c r="E2713">
        <v>2.4</v>
      </c>
      <c r="F2713" s="1">
        <v>3344.16</v>
      </c>
      <c r="G2713">
        <v>140</v>
      </c>
      <c r="H2713" s="44">
        <f t="shared" si="42"/>
        <v>7</v>
      </c>
      <c r="I2713" s="1">
        <v>0</v>
      </c>
      <c r="J2713" s="25" t="s">
        <v>3173</v>
      </c>
    </row>
    <row r="2714" spans="1:10" x14ac:dyDescent="0.25">
      <c r="A2714" t="s">
        <v>318</v>
      </c>
      <c r="B2714" s="1">
        <v>6000</v>
      </c>
      <c r="C2714">
        <v>18</v>
      </c>
      <c r="D2714" s="25" t="s">
        <v>2979</v>
      </c>
      <c r="E2714">
        <v>2.4</v>
      </c>
      <c r="F2714" s="1">
        <v>3313.7250000000004</v>
      </c>
      <c r="G2714">
        <v>0</v>
      </c>
      <c r="H2714" s="44">
        <f t="shared" si="42"/>
        <v>1</v>
      </c>
      <c r="I2714" s="1">
        <v>0</v>
      </c>
      <c r="J2714" s="25" t="s">
        <v>3174</v>
      </c>
    </row>
    <row r="2715" spans="1:10" x14ac:dyDescent="0.25">
      <c r="A2715" t="s">
        <v>1146</v>
      </c>
      <c r="B2715" s="1">
        <v>7500</v>
      </c>
      <c r="C2715">
        <v>24</v>
      </c>
      <c r="D2715" s="25" t="s">
        <v>2979</v>
      </c>
      <c r="E2715">
        <v>2.4</v>
      </c>
      <c r="F2715" s="1">
        <v>3313.3500000000004</v>
      </c>
      <c r="G2715">
        <v>0</v>
      </c>
      <c r="H2715" s="44">
        <f t="shared" si="42"/>
        <v>1</v>
      </c>
      <c r="I2715" s="1">
        <v>0</v>
      </c>
      <c r="J2715" s="25" t="s">
        <v>3175</v>
      </c>
    </row>
    <row r="2716" spans="1:10" x14ac:dyDescent="0.25">
      <c r="A2716" t="s">
        <v>53</v>
      </c>
      <c r="B2716" s="1">
        <v>6000</v>
      </c>
      <c r="C2716">
        <v>18</v>
      </c>
      <c r="D2716" s="25" t="s">
        <v>2979</v>
      </c>
      <c r="E2716">
        <v>2.4</v>
      </c>
      <c r="F2716" s="1">
        <v>3307.4700000000003</v>
      </c>
      <c r="G2716">
        <v>0</v>
      </c>
      <c r="H2716" s="44">
        <f t="shared" si="42"/>
        <v>1</v>
      </c>
      <c r="I2716" s="1">
        <v>0</v>
      </c>
      <c r="J2716" s="25" t="s">
        <v>3176</v>
      </c>
    </row>
    <row r="2717" spans="1:10" x14ac:dyDescent="0.25">
      <c r="A2717" t="s">
        <v>1050</v>
      </c>
      <c r="B2717" s="1">
        <v>7500</v>
      </c>
      <c r="C2717">
        <v>24</v>
      </c>
      <c r="D2717" s="25" t="s">
        <v>2979</v>
      </c>
      <c r="E2717">
        <v>2.4</v>
      </c>
      <c r="F2717" s="1">
        <v>3301.8450000000003</v>
      </c>
      <c r="G2717">
        <v>0</v>
      </c>
      <c r="H2717" s="44">
        <f t="shared" si="42"/>
        <v>1</v>
      </c>
      <c r="I2717" s="1">
        <v>0</v>
      </c>
      <c r="J2717" s="25" t="s">
        <v>3177</v>
      </c>
    </row>
    <row r="2718" spans="1:10" x14ac:dyDescent="0.25">
      <c r="A2718" t="s">
        <v>2211</v>
      </c>
      <c r="B2718" s="1">
        <v>3300</v>
      </c>
      <c r="C2718">
        <v>6</v>
      </c>
      <c r="D2718" s="25" t="s">
        <v>2979</v>
      </c>
      <c r="E2718">
        <v>2.4</v>
      </c>
      <c r="F2718" s="1">
        <v>3300</v>
      </c>
      <c r="G2718">
        <v>0</v>
      </c>
      <c r="H2718" s="44">
        <f t="shared" si="42"/>
        <v>1</v>
      </c>
      <c r="I2718" s="1">
        <v>0</v>
      </c>
      <c r="J2718" s="25" t="s">
        <v>3178</v>
      </c>
    </row>
    <row r="2719" spans="1:10" x14ac:dyDescent="0.25">
      <c r="A2719" t="s">
        <v>1204</v>
      </c>
      <c r="B2719" s="1">
        <v>4500</v>
      </c>
      <c r="C2719">
        <v>12</v>
      </c>
      <c r="D2719" s="25" t="s">
        <v>2979</v>
      </c>
      <c r="E2719">
        <v>2.4</v>
      </c>
      <c r="F2719" s="1">
        <v>3299.1149999999998</v>
      </c>
      <c r="G2719">
        <v>418</v>
      </c>
      <c r="H2719" s="44">
        <f t="shared" si="42"/>
        <v>8</v>
      </c>
      <c r="I2719" s="1">
        <v>0</v>
      </c>
      <c r="J2719" s="25" t="s">
        <v>3179</v>
      </c>
    </row>
    <row r="2720" spans="1:10" x14ac:dyDescent="0.25">
      <c r="A2720" t="s">
        <v>794</v>
      </c>
      <c r="B2720" s="1">
        <v>4500</v>
      </c>
      <c r="C2720">
        <v>12</v>
      </c>
      <c r="D2720" s="25" t="s">
        <v>2979</v>
      </c>
      <c r="E2720">
        <v>2.4</v>
      </c>
      <c r="F2720" s="1">
        <v>3290.43</v>
      </c>
      <c r="G2720">
        <v>0</v>
      </c>
      <c r="H2720" s="44">
        <f t="shared" si="42"/>
        <v>1</v>
      </c>
      <c r="I2720" s="1">
        <v>0</v>
      </c>
      <c r="J2720" s="25" t="s">
        <v>3180</v>
      </c>
    </row>
    <row r="2721" spans="1:10" x14ac:dyDescent="0.25">
      <c r="A2721" t="s">
        <v>2079</v>
      </c>
      <c r="B2721" s="1">
        <v>16500</v>
      </c>
      <c r="C2721">
        <v>24</v>
      </c>
      <c r="D2721" s="25" t="s">
        <v>2979</v>
      </c>
      <c r="E2721">
        <v>2.4</v>
      </c>
      <c r="F2721" s="1">
        <v>3287.2799999999997</v>
      </c>
      <c r="G2721">
        <v>0</v>
      </c>
      <c r="H2721" s="44">
        <f t="shared" si="42"/>
        <v>1</v>
      </c>
      <c r="I2721" s="1">
        <v>1085.6999999999998</v>
      </c>
      <c r="J2721" s="25" t="s">
        <v>3181</v>
      </c>
    </row>
    <row r="2722" spans="1:10" x14ac:dyDescent="0.25">
      <c r="A2722" t="s">
        <v>519</v>
      </c>
      <c r="B2722" s="1">
        <v>9000</v>
      </c>
      <c r="C2722">
        <v>24</v>
      </c>
      <c r="D2722" s="25" t="s">
        <v>2979</v>
      </c>
      <c r="E2722">
        <v>2.4</v>
      </c>
      <c r="F2722" s="1">
        <v>3254.2200000000003</v>
      </c>
      <c r="G2722">
        <v>0</v>
      </c>
      <c r="H2722" s="44">
        <f t="shared" si="42"/>
        <v>1</v>
      </c>
      <c r="I2722" s="1">
        <v>0</v>
      </c>
      <c r="J2722" s="25" t="s">
        <v>3182</v>
      </c>
    </row>
    <row r="2723" spans="1:10" x14ac:dyDescent="0.25">
      <c r="A2723" t="s">
        <v>2502</v>
      </c>
      <c r="B2723" s="1">
        <v>4500</v>
      </c>
      <c r="C2723">
        <v>18</v>
      </c>
      <c r="D2723" s="25" t="s">
        <v>2979</v>
      </c>
      <c r="E2723">
        <v>2.4</v>
      </c>
      <c r="F2723" s="1">
        <v>3249.1350000000002</v>
      </c>
      <c r="G2723">
        <v>228</v>
      </c>
      <c r="H2723" s="44">
        <f t="shared" si="42"/>
        <v>8</v>
      </c>
      <c r="I2723" s="1">
        <v>0</v>
      </c>
      <c r="J2723" s="25" t="s">
        <v>3183</v>
      </c>
    </row>
    <row r="2724" spans="1:10" x14ac:dyDescent="0.25">
      <c r="A2724" t="s">
        <v>2240</v>
      </c>
      <c r="B2724" s="1">
        <v>19500</v>
      </c>
      <c r="C2724">
        <v>24</v>
      </c>
      <c r="D2724" s="25" t="s">
        <v>2979</v>
      </c>
      <c r="E2724">
        <v>2.4</v>
      </c>
      <c r="F2724" s="1">
        <v>3243.2550000000001</v>
      </c>
      <c r="G2724">
        <v>0</v>
      </c>
      <c r="H2724" s="44">
        <f t="shared" si="42"/>
        <v>1</v>
      </c>
      <c r="I2724" s="1">
        <v>1546.9749999999999</v>
      </c>
      <c r="J2724" s="25" t="s">
        <v>3170</v>
      </c>
    </row>
    <row r="2725" spans="1:10" x14ac:dyDescent="0.25">
      <c r="A2725" t="s">
        <v>44</v>
      </c>
      <c r="B2725" s="1">
        <v>15750</v>
      </c>
      <c r="C2725">
        <v>24</v>
      </c>
      <c r="D2725" s="25" t="s">
        <v>2979</v>
      </c>
      <c r="E2725">
        <v>2.4</v>
      </c>
      <c r="F2725" s="1">
        <v>3242.2950000000001</v>
      </c>
      <c r="G2725">
        <v>12</v>
      </c>
      <c r="H2725" s="44">
        <f t="shared" si="42"/>
        <v>3</v>
      </c>
      <c r="I2725" s="1">
        <v>50</v>
      </c>
      <c r="J2725" s="25" t="s">
        <v>3171</v>
      </c>
    </row>
    <row r="2726" spans="1:10" x14ac:dyDescent="0.25">
      <c r="A2726" t="s">
        <v>421</v>
      </c>
      <c r="B2726" s="1">
        <v>19500</v>
      </c>
      <c r="C2726">
        <v>24</v>
      </c>
      <c r="D2726" s="25" t="s">
        <v>2979</v>
      </c>
      <c r="E2726">
        <v>2.4</v>
      </c>
      <c r="F2726" s="1">
        <v>3239.88</v>
      </c>
      <c r="G2726">
        <v>8</v>
      </c>
      <c r="H2726" s="44">
        <f t="shared" si="42"/>
        <v>3</v>
      </c>
      <c r="I2726" s="1">
        <v>0</v>
      </c>
      <c r="J2726" s="25" t="s">
        <v>3172</v>
      </c>
    </row>
    <row r="2727" spans="1:10" x14ac:dyDescent="0.25">
      <c r="A2727" t="s">
        <v>1047</v>
      </c>
      <c r="B2727" s="1">
        <v>7500</v>
      </c>
      <c r="C2727">
        <v>24</v>
      </c>
      <c r="D2727" s="25" t="s">
        <v>2979</v>
      </c>
      <c r="E2727">
        <v>2.4</v>
      </c>
      <c r="F2727" s="1">
        <v>3231.4650000000001</v>
      </c>
      <c r="G2727">
        <v>0</v>
      </c>
      <c r="H2727" s="44">
        <f t="shared" si="42"/>
        <v>1</v>
      </c>
      <c r="I2727" s="1">
        <v>0</v>
      </c>
      <c r="J2727" s="25" t="s">
        <v>3173</v>
      </c>
    </row>
    <row r="2728" spans="1:10" x14ac:dyDescent="0.25">
      <c r="A2728" t="s">
        <v>261</v>
      </c>
      <c r="B2728" s="1">
        <v>4500</v>
      </c>
      <c r="C2728">
        <v>15</v>
      </c>
      <c r="D2728" s="25" t="s">
        <v>2979</v>
      </c>
      <c r="E2728">
        <v>2.4</v>
      </c>
      <c r="F2728" s="1">
        <v>3221.2950000000001</v>
      </c>
      <c r="G2728">
        <v>0</v>
      </c>
      <c r="H2728" s="44">
        <f t="shared" si="42"/>
        <v>1</v>
      </c>
      <c r="I2728" s="1">
        <v>0</v>
      </c>
      <c r="J2728" s="25" t="s">
        <v>3174</v>
      </c>
    </row>
    <row r="2729" spans="1:10" x14ac:dyDescent="0.25">
      <c r="A2729" t="s">
        <v>484</v>
      </c>
      <c r="B2729" s="1">
        <v>7500</v>
      </c>
      <c r="C2729">
        <v>24</v>
      </c>
      <c r="D2729" s="25" t="s">
        <v>2979</v>
      </c>
      <c r="E2729">
        <v>2.4</v>
      </c>
      <c r="F2729" s="1">
        <v>3206.7150000000001</v>
      </c>
      <c r="G2729">
        <v>0</v>
      </c>
      <c r="H2729" s="44">
        <f t="shared" si="42"/>
        <v>1</v>
      </c>
      <c r="I2729" s="1">
        <v>0</v>
      </c>
      <c r="J2729" s="25" t="s">
        <v>3175</v>
      </c>
    </row>
    <row r="2730" spans="1:10" x14ac:dyDescent="0.25">
      <c r="A2730" t="s">
        <v>1162</v>
      </c>
      <c r="B2730" s="1">
        <v>9000</v>
      </c>
      <c r="C2730">
        <v>24</v>
      </c>
      <c r="D2730" s="25" t="s">
        <v>2979</v>
      </c>
      <c r="E2730">
        <v>2.4</v>
      </c>
      <c r="F2730" s="1">
        <v>3203.88</v>
      </c>
      <c r="G2730">
        <v>0</v>
      </c>
      <c r="H2730" s="44">
        <f t="shared" si="42"/>
        <v>1</v>
      </c>
      <c r="I2730" s="1">
        <v>0</v>
      </c>
      <c r="J2730" s="25" t="s">
        <v>3176</v>
      </c>
    </row>
    <row r="2731" spans="1:10" x14ac:dyDescent="0.25">
      <c r="A2731" t="s">
        <v>1487</v>
      </c>
      <c r="B2731" s="1">
        <v>11250</v>
      </c>
      <c r="C2731">
        <v>24</v>
      </c>
      <c r="D2731" s="25" t="s">
        <v>2979</v>
      </c>
      <c r="E2731">
        <v>2.4</v>
      </c>
      <c r="F2731" s="1">
        <v>3199.8599999999997</v>
      </c>
      <c r="G2731">
        <v>97</v>
      </c>
      <c r="H2731" s="44">
        <f t="shared" si="42"/>
        <v>6</v>
      </c>
      <c r="I2731" s="1">
        <v>0</v>
      </c>
      <c r="J2731" s="25" t="s">
        <v>3177</v>
      </c>
    </row>
    <row r="2732" spans="1:10" x14ac:dyDescent="0.25">
      <c r="A2732" t="s">
        <v>2193</v>
      </c>
      <c r="B2732" s="1">
        <v>15000</v>
      </c>
      <c r="C2732">
        <v>24</v>
      </c>
      <c r="D2732" s="25" t="s">
        <v>2979</v>
      </c>
      <c r="E2732">
        <v>2.4</v>
      </c>
      <c r="F2732" s="1">
        <v>3196.8150000000001</v>
      </c>
      <c r="G2732">
        <v>177</v>
      </c>
      <c r="H2732" s="44">
        <f t="shared" si="42"/>
        <v>7</v>
      </c>
      <c r="I2732" s="1">
        <v>0.55000000000000004</v>
      </c>
      <c r="J2732" s="25" t="s">
        <v>3178</v>
      </c>
    </row>
    <row r="2733" spans="1:10" x14ac:dyDescent="0.25">
      <c r="A2733" t="s">
        <v>2110</v>
      </c>
      <c r="B2733" s="1">
        <v>7500</v>
      </c>
      <c r="C2733">
        <v>12</v>
      </c>
      <c r="D2733" s="25" t="s">
        <v>2979</v>
      </c>
      <c r="E2733">
        <v>2.4</v>
      </c>
      <c r="F2733" s="1">
        <v>3194.19</v>
      </c>
      <c r="G2733">
        <v>0</v>
      </c>
      <c r="H2733" s="44">
        <f t="shared" si="42"/>
        <v>1</v>
      </c>
      <c r="I2733" s="1">
        <v>250</v>
      </c>
      <c r="J2733" s="25" t="s">
        <v>3179</v>
      </c>
    </row>
    <row r="2734" spans="1:10" x14ac:dyDescent="0.25">
      <c r="A2734" t="s">
        <v>2686</v>
      </c>
      <c r="B2734" s="1">
        <v>4500</v>
      </c>
      <c r="C2734">
        <v>24</v>
      </c>
      <c r="D2734" s="25" t="s">
        <v>2979</v>
      </c>
      <c r="E2734">
        <v>2.4</v>
      </c>
      <c r="F2734" s="1">
        <v>3183.12</v>
      </c>
      <c r="G2734">
        <v>0</v>
      </c>
      <c r="H2734" s="44">
        <f t="shared" si="42"/>
        <v>1</v>
      </c>
      <c r="I2734" s="1">
        <v>2</v>
      </c>
      <c r="J2734" s="25" t="s">
        <v>3180</v>
      </c>
    </row>
    <row r="2735" spans="1:10" x14ac:dyDescent="0.25">
      <c r="A2735" t="s">
        <v>735</v>
      </c>
      <c r="B2735" s="1">
        <v>22500</v>
      </c>
      <c r="C2735">
        <v>24</v>
      </c>
      <c r="D2735" s="25" t="s">
        <v>2979</v>
      </c>
      <c r="E2735">
        <v>2.4</v>
      </c>
      <c r="F2735" s="1">
        <v>3178.9800000000005</v>
      </c>
      <c r="G2735">
        <v>0</v>
      </c>
      <c r="H2735" s="44">
        <f t="shared" si="42"/>
        <v>1</v>
      </c>
      <c r="I2735" s="1">
        <v>2250</v>
      </c>
      <c r="J2735" s="25" t="s">
        <v>3181</v>
      </c>
    </row>
    <row r="2736" spans="1:10" x14ac:dyDescent="0.25">
      <c r="A2736" t="s">
        <v>798</v>
      </c>
      <c r="B2736" s="1">
        <v>45000</v>
      </c>
      <c r="C2736">
        <v>36</v>
      </c>
      <c r="D2736" s="25" t="s">
        <v>2979</v>
      </c>
      <c r="E2736">
        <v>2.4</v>
      </c>
      <c r="F2736" s="1">
        <v>3176.3999999999996</v>
      </c>
      <c r="G2736">
        <v>0</v>
      </c>
      <c r="H2736" s="44">
        <f t="shared" si="42"/>
        <v>1</v>
      </c>
      <c r="I2736" s="1">
        <v>945</v>
      </c>
      <c r="J2736" s="25" t="s">
        <v>3182</v>
      </c>
    </row>
    <row r="2737" spans="1:10" x14ac:dyDescent="0.25">
      <c r="A2737" t="s">
        <v>1042</v>
      </c>
      <c r="B2737" s="1">
        <v>18000</v>
      </c>
      <c r="C2737">
        <v>12</v>
      </c>
      <c r="D2737" s="25" t="s">
        <v>2979</v>
      </c>
      <c r="E2737">
        <v>2.4</v>
      </c>
      <c r="F2737" s="1">
        <v>3167.25</v>
      </c>
      <c r="G2737">
        <v>0</v>
      </c>
      <c r="H2737" s="44">
        <f t="shared" si="42"/>
        <v>1</v>
      </c>
      <c r="I2737" s="1">
        <v>1500</v>
      </c>
      <c r="J2737" s="25" t="s">
        <v>3183</v>
      </c>
    </row>
    <row r="2738" spans="1:10" x14ac:dyDescent="0.25">
      <c r="A2738" t="s">
        <v>2841</v>
      </c>
      <c r="B2738" s="1">
        <v>19500</v>
      </c>
      <c r="C2738">
        <v>24</v>
      </c>
      <c r="D2738" s="25" t="s">
        <v>2979</v>
      </c>
      <c r="E2738">
        <v>2.4</v>
      </c>
      <c r="F2738" s="1">
        <v>3160.8599999999997</v>
      </c>
      <c r="G2738">
        <v>64</v>
      </c>
      <c r="H2738" s="44">
        <f t="shared" si="42"/>
        <v>5</v>
      </c>
      <c r="I2738" s="1">
        <v>0</v>
      </c>
      <c r="J2738" s="25" t="s">
        <v>3170</v>
      </c>
    </row>
    <row r="2739" spans="1:10" x14ac:dyDescent="0.25">
      <c r="A2739" t="s">
        <v>241</v>
      </c>
      <c r="B2739" s="1">
        <v>5250</v>
      </c>
      <c r="C2739">
        <v>15</v>
      </c>
      <c r="D2739" s="25" t="s">
        <v>2979</v>
      </c>
      <c r="E2739">
        <v>2.4</v>
      </c>
      <c r="F2739" s="1">
        <v>3142.5</v>
      </c>
      <c r="G2739">
        <v>0</v>
      </c>
      <c r="H2739" s="44">
        <f t="shared" si="42"/>
        <v>1</v>
      </c>
      <c r="I2739" s="1">
        <v>0</v>
      </c>
      <c r="J2739" s="25" t="s">
        <v>3171</v>
      </c>
    </row>
    <row r="2740" spans="1:10" x14ac:dyDescent="0.25">
      <c r="A2740" t="s">
        <v>193</v>
      </c>
      <c r="B2740" s="1">
        <v>7500</v>
      </c>
      <c r="C2740">
        <v>24</v>
      </c>
      <c r="D2740" s="25" t="s">
        <v>2979</v>
      </c>
      <c r="E2740">
        <v>2.4</v>
      </c>
      <c r="F2740" s="1">
        <v>3124.5750000000003</v>
      </c>
      <c r="G2740">
        <v>0</v>
      </c>
      <c r="H2740" s="44">
        <f t="shared" si="42"/>
        <v>1</v>
      </c>
      <c r="I2740" s="1">
        <v>0</v>
      </c>
      <c r="J2740" s="25" t="s">
        <v>3172</v>
      </c>
    </row>
    <row r="2741" spans="1:10" x14ac:dyDescent="0.25">
      <c r="A2741" t="s">
        <v>334</v>
      </c>
      <c r="B2741" s="1">
        <v>15000</v>
      </c>
      <c r="C2741">
        <v>24</v>
      </c>
      <c r="D2741" s="25" t="s">
        <v>2979</v>
      </c>
      <c r="E2741">
        <v>2.4</v>
      </c>
      <c r="F2741" s="1">
        <v>3123.5249999999996</v>
      </c>
      <c r="G2741">
        <v>66</v>
      </c>
      <c r="H2741" s="44">
        <f t="shared" si="42"/>
        <v>5</v>
      </c>
      <c r="I2741" s="1">
        <v>0</v>
      </c>
      <c r="J2741" s="25" t="s">
        <v>3173</v>
      </c>
    </row>
    <row r="2742" spans="1:10" x14ac:dyDescent="0.25">
      <c r="A2742" t="s">
        <v>2952</v>
      </c>
      <c r="B2742" s="1">
        <v>7500</v>
      </c>
      <c r="C2742">
        <v>24</v>
      </c>
      <c r="D2742" s="25" t="s">
        <v>2979</v>
      </c>
      <c r="E2742">
        <v>2.4</v>
      </c>
      <c r="F2742" s="1">
        <v>3117.7200000000003</v>
      </c>
      <c r="G2742">
        <v>25</v>
      </c>
      <c r="H2742" s="44">
        <f t="shared" si="42"/>
        <v>3</v>
      </c>
      <c r="I2742" s="1">
        <v>0</v>
      </c>
      <c r="J2742" s="25" t="s">
        <v>3174</v>
      </c>
    </row>
    <row r="2743" spans="1:10" x14ac:dyDescent="0.25">
      <c r="A2743" t="s">
        <v>1326</v>
      </c>
      <c r="B2743" s="1">
        <v>15000</v>
      </c>
      <c r="C2743">
        <v>24</v>
      </c>
      <c r="D2743" s="25" t="s">
        <v>2979</v>
      </c>
      <c r="E2743">
        <v>2.4</v>
      </c>
      <c r="F2743" s="1">
        <v>3116.82</v>
      </c>
      <c r="G2743">
        <v>35</v>
      </c>
      <c r="H2743" s="44">
        <f t="shared" si="42"/>
        <v>4</v>
      </c>
      <c r="I2743" s="1">
        <v>0</v>
      </c>
      <c r="J2743" s="25" t="s">
        <v>3175</v>
      </c>
    </row>
    <row r="2744" spans="1:10" x14ac:dyDescent="0.25">
      <c r="A2744" t="s">
        <v>1531</v>
      </c>
      <c r="B2744" s="1">
        <v>15000</v>
      </c>
      <c r="C2744">
        <v>24</v>
      </c>
      <c r="D2744" s="25" t="s">
        <v>2979</v>
      </c>
      <c r="E2744">
        <v>2.4</v>
      </c>
      <c r="F2744" s="1">
        <v>3116.5499999999997</v>
      </c>
      <c r="G2744">
        <v>0</v>
      </c>
      <c r="H2744" s="44">
        <f t="shared" si="42"/>
        <v>1</v>
      </c>
      <c r="I2744" s="1">
        <v>0</v>
      </c>
      <c r="J2744" s="25" t="s">
        <v>3176</v>
      </c>
    </row>
    <row r="2745" spans="1:10" x14ac:dyDescent="0.25">
      <c r="A2745" t="s">
        <v>2004</v>
      </c>
      <c r="B2745" s="1">
        <v>15000</v>
      </c>
      <c r="C2745">
        <v>24</v>
      </c>
      <c r="D2745" s="25" t="s">
        <v>2979</v>
      </c>
      <c r="E2745">
        <v>2.4</v>
      </c>
      <c r="F2745" s="1">
        <v>3114.33</v>
      </c>
      <c r="G2745">
        <v>0</v>
      </c>
      <c r="H2745" s="44">
        <f t="shared" si="42"/>
        <v>1</v>
      </c>
      <c r="I2745" s="1">
        <v>0</v>
      </c>
      <c r="J2745" s="25" t="s">
        <v>3177</v>
      </c>
    </row>
    <row r="2746" spans="1:10" x14ac:dyDescent="0.25">
      <c r="A2746" t="s">
        <v>249</v>
      </c>
      <c r="B2746" s="1">
        <v>7500</v>
      </c>
      <c r="C2746">
        <v>12</v>
      </c>
      <c r="D2746" s="25" t="s">
        <v>2979</v>
      </c>
      <c r="E2746">
        <v>2.4</v>
      </c>
      <c r="F2746" s="1">
        <v>3111.6449999999995</v>
      </c>
      <c r="G2746">
        <v>56</v>
      </c>
      <c r="H2746" s="44">
        <f t="shared" si="42"/>
        <v>4</v>
      </c>
      <c r="I2746" s="1">
        <v>0</v>
      </c>
      <c r="J2746" s="25" t="s">
        <v>3178</v>
      </c>
    </row>
    <row r="2747" spans="1:10" x14ac:dyDescent="0.25">
      <c r="A2747" t="s">
        <v>90</v>
      </c>
      <c r="B2747" s="1">
        <v>15000</v>
      </c>
      <c r="C2747">
        <v>24</v>
      </c>
      <c r="D2747" s="25" t="s">
        <v>2979</v>
      </c>
      <c r="E2747">
        <v>2.4</v>
      </c>
      <c r="F2747" s="1">
        <v>3110.9549999999999</v>
      </c>
      <c r="G2747">
        <v>32</v>
      </c>
      <c r="H2747" s="44">
        <f t="shared" si="42"/>
        <v>4</v>
      </c>
      <c r="I2747" s="1">
        <v>260</v>
      </c>
      <c r="J2747" s="25" t="s">
        <v>3179</v>
      </c>
    </row>
    <row r="2748" spans="1:10" x14ac:dyDescent="0.25">
      <c r="A2748" t="s">
        <v>1086</v>
      </c>
      <c r="B2748" s="1">
        <v>15000</v>
      </c>
      <c r="C2748">
        <v>24</v>
      </c>
      <c r="D2748" s="25" t="s">
        <v>2979</v>
      </c>
      <c r="E2748">
        <v>2.4</v>
      </c>
      <c r="F2748" s="1">
        <v>3105.5249999999996</v>
      </c>
      <c r="G2748">
        <v>43</v>
      </c>
      <c r="H2748" s="44">
        <f t="shared" si="42"/>
        <v>4</v>
      </c>
      <c r="I2748" s="1">
        <v>0</v>
      </c>
      <c r="J2748" s="25" t="s">
        <v>3180</v>
      </c>
    </row>
    <row r="2749" spans="1:10" x14ac:dyDescent="0.25">
      <c r="A2749" t="s">
        <v>1426</v>
      </c>
      <c r="B2749" s="1">
        <v>7500</v>
      </c>
      <c r="C2749">
        <v>24</v>
      </c>
      <c r="D2749" s="25" t="s">
        <v>2979</v>
      </c>
      <c r="E2749">
        <v>2.4</v>
      </c>
      <c r="F2749" s="1">
        <v>3103.5750000000003</v>
      </c>
      <c r="G2749">
        <v>17</v>
      </c>
      <c r="H2749" s="44">
        <f t="shared" si="42"/>
        <v>3</v>
      </c>
      <c r="I2749" s="1">
        <v>0</v>
      </c>
      <c r="J2749" s="25" t="s">
        <v>3181</v>
      </c>
    </row>
    <row r="2750" spans="1:10" x14ac:dyDescent="0.25">
      <c r="A2750" t="s">
        <v>807</v>
      </c>
      <c r="B2750" s="1">
        <v>7500</v>
      </c>
      <c r="C2750">
        <v>24</v>
      </c>
      <c r="D2750" s="25" t="s">
        <v>2979</v>
      </c>
      <c r="E2750">
        <v>2.4</v>
      </c>
      <c r="F2750" s="1">
        <v>3100.83</v>
      </c>
      <c r="G2750">
        <v>0</v>
      </c>
      <c r="H2750" s="44">
        <f t="shared" si="42"/>
        <v>1</v>
      </c>
      <c r="I2750" s="1">
        <v>0</v>
      </c>
      <c r="J2750" s="25" t="s">
        <v>3182</v>
      </c>
    </row>
    <row r="2751" spans="1:10" x14ac:dyDescent="0.25">
      <c r="A2751" t="s">
        <v>2297</v>
      </c>
      <c r="B2751" s="1">
        <v>15000</v>
      </c>
      <c r="C2751">
        <v>24</v>
      </c>
      <c r="D2751" s="25" t="s">
        <v>2979</v>
      </c>
      <c r="E2751">
        <v>2.4</v>
      </c>
      <c r="F2751" s="1">
        <v>3100.6499999999996</v>
      </c>
      <c r="G2751">
        <v>0</v>
      </c>
      <c r="H2751" s="44">
        <f t="shared" si="42"/>
        <v>1</v>
      </c>
      <c r="I2751" s="1">
        <v>0</v>
      </c>
      <c r="J2751" s="25" t="s">
        <v>3183</v>
      </c>
    </row>
    <row r="2752" spans="1:10" x14ac:dyDescent="0.25">
      <c r="A2752" t="s">
        <v>2465</v>
      </c>
      <c r="B2752" s="1">
        <v>7440</v>
      </c>
      <c r="C2752">
        <v>24</v>
      </c>
      <c r="D2752" s="25" t="s">
        <v>2979</v>
      </c>
      <c r="E2752">
        <v>2.4</v>
      </c>
      <c r="F2752" s="1">
        <v>3088.0199999999995</v>
      </c>
      <c r="G2752">
        <v>7</v>
      </c>
      <c r="H2752" s="44">
        <f t="shared" si="42"/>
        <v>2</v>
      </c>
      <c r="I2752" s="1">
        <v>0.72499999999999998</v>
      </c>
      <c r="J2752" s="25" t="s">
        <v>3170</v>
      </c>
    </row>
    <row r="2753" spans="1:10" x14ac:dyDescent="0.25">
      <c r="A2753" t="s">
        <v>2312</v>
      </c>
      <c r="B2753" s="1">
        <v>3300</v>
      </c>
      <c r="C2753">
        <v>15</v>
      </c>
      <c r="D2753" s="25" t="s">
        <v>2979</v>
      </c>
      <c r="E2753">
        <v>2.4</v>
      </c>
      <c r="F2753" s="1">
        <v>3076.59</v>
      </c>
      <c r="G2753">
        <v>0</v>
      </c>
      <c r="H2753" s="44">
        <f t="shared" si="42"/>
        <v>1</v>
      </c>
      <c r="I2753" s="1">
        <v>1.6</v>
      </c>
      <c r="J2753" s="25" t="s">
        <v>3171</v>
      </c>
    </row>
    <row r="2754" spans="1:10" x14ac:dyDescent="0.25">
      <c r="A2754" t="s">
        <v>343</v>
      </c>
      <c r="B2754" s="1">
        <v>3900</v>
      </c>
      <c r="C2754">
        <v>15</v>
      </c>
      <c r="D2754" s="25" t="s">
        <v>2979</v>
      </c>
      <c r="E2754">
        <v>2.4</v>
      </c>
      <c r="F2754" s="1">
        <v>3066.9450000000002</v>
      </c>
      <c r="G2754">
        <v>710</v>
      </c>
      <c r="H2754" s="44">
        <f t="shared" si="42"/>
        <v>8</v>
      </c>
      <c r="I2754" s="1">
        <v>0</v>
      </c>
      <c r="J2754" s="25" t="s">
        <v>3172</v>
      </c>
    </row>
    <row r="2755" spans="1:10" x14ac:dyDescent="0.25">
      <c r="A2755" t="s">
        <v>647</v>
      </c>
      <c r="B2755" s="1">
        <v>4500</v>
      </c>
      <c r="C2755">
        <v>6</v>
      </c>
      <c r="D2755" s="25" t="s">
        <v>2979</v>
      </c>
      <c r="E2755">
        <v>2.4</v>
      </c>
      <c r="F2755" s="1">
        <v>3027.18</v>
      </c>
      <c r="G2755">
        <v>46</v>
      </c>
      <c r="H2755" s="44">
        <f t="shared" si="42"/>
        <v>4</v>
      </c>
      <c r="I2755" s="1">
        <v>0</v>
      </c>
      <c r="J2755" s="25" t="s">
        <v>3173</v>
      </c>
    </row>
    <row r="2756" spans="1:10" x14ac:dyDescent="0.25">
      <c r="A2756" t="s">
        <v>860</v>
      </c>
      <c r="B2756" s="1">
        <v>15000</v>
      </c>
      <c r="C2756">
        <v>24</v>
      </c>
      <c r="D2756" s="25" t="s">
        <v>2979</v>
      </c>
      <c r="E2756">
        <v>2.4</v>
      </c>
      <c r="F2756" s="1">
        <v>3026.31</v>
      </c>
      <c r="G2756">
        <v>0</v>
      </c>
      <c r="H2756" s="44">
        <f t="shared" si="42"/>
        <v>1</v>
      </c>
      <c r="I2756" s="1">
        <v>0</v>
      </c>
      <c r="J2756" s="25" t="s">
        <v>3174</v>
      </c>
    </row>
    <row r="2757" spans="1:10" x14ac:dyDescent="0.25">
      <c r="A2757" t="s">
        <v>556</v>
      </c>
      <c r="B2757" s="1">
        <v>7500</v>
      </c>
      <c r="C2757">
        <v>12</v>
      </c>
      <c r="D2757" s="25" t="s">
        <v>2979</v>
      </c>
      <c r="E2757">
        <v>2.4</v>
      </c>
      <c r="F2757" s="1">
        <v>3021.4949999999999</v>
      </c>
      <c r="G2757">
        <v>0</v>
      </c>
      <c r="H2757" s="44">
        <f t="shared" si="42"/>
        <v>1</v>
      </c>
      <c r="I2757" s="1">
        <v>0</v>
      </c>
      <c r="J2757" s="25" t="s">
        <v>3175</v>
      </c>
    </row>
    <row r="2758" spans="1:10" x14ac:dyDescent="0.25">
      <c r="A2758" t="s">
        <v>2115</v>
      </c>
      <c r="B2758" s="1">
        <v>19500</v>
      </c>
      <c r="C2758">
        <v>24</v>
      </c>
      <c r="D2758" s="25" t="s">
        <v>2979</v>
      </c>
      <c r="E2758">
        <v>2.4</v>
      </c>
      <c r="F2758" s="1">
        <v>3012</v>
      </c>
      <c r="G2758">
        <v>0</v>
      </c>
      <c r="H2758" s="44">
        <f t="shared" si="42"/>
        <v>1</v>
      </c>
      <c r="I2758" s="1">
        <v>1750</v>
      </c>
      <c r="J2758" s="25" t="s">
        <v>3176</v>
      </c>
    </row>
    <row r="2759" spans="1:10" x14ac:dyDescent="0.25">
      <c r="A2759" t="s">
        <v>1390</v>
      </c>
      <c r="B2759" s="1">
        <v>11250</v>
      </c>
      <c r="C2759">
        <v>24</v>
      </c>
      <c r="D2759" s="25" t="s">
        <v>2979</v>
      </c>
      <c r="E2759">
        <v>2.4</v>
      </c>
      <c r="F2759" s="1">
        <v>3002.6549999999997</v>
      </c>
      <c r="G2759">
        <v>0</v>
      </c>
      <c r="H2759" s="44">
        <f t="shared" si="42"/>
        <v>1</v>
      </c>
      <c r="I2759" s="1">
        <v>0</v>
      </c>
      <c r="J2759" s="25" t="s">
        <v>3182</v>
      </c>
    </row>
    <row r="2760" spans="1:10" x14ac:dyDescent="0.25">
      <c r="A2760" t="s">
        <v>2550</v>
      </c>
      <c r="B2760" s="1">
        <v>4500</v>
      </c>
      <c r="C2760">
        <v>15</v>
      </c>
      <c r="D2760" s="25" t="s">
        <v>2979</v>
      </c>
      <c r="E2760">
        <v>2.4</v>
      </c>
      <c r="F2760" s="1">
        <v>2997.87</v>
      </c>
      <c r="G2760">
        <v>97</v>
      </c>
      <c r="H2760" s="44">
        <f t="shared" si="42"/>
        <v>6</v>
      </c>
      <c r="I2760" s="1">
        <v>0</v>
      </c>
      <c r="J2760" s="25" t="s">
        <v>3183</v>
      </c>
    </row>
    <row r="2761" spans="1:10" x14ac:dyDescent="0.25">
      <c r="A2761" t="s">
        <v>480</v>
      </c>
      <c r="B2761" s="1">
        <v>12000</v>
      </c>
      <c r="C2761">
        <v>24</v>
      </c>
      <c r="D2761" s="25" t="s">
        <v>2979</v>
      </c>
      <c r="E2761">
        <v>2.4</v>
      </c>
      <c r="F2761" s="1">
        <v>2996.6549999999997</v>
      </c>
      <c r="G2761">
        <v>0</v>
      </c>
      <c r="H2761" s="44">
        <f t="shared" si="42"/>
        <v>1</v>
      </c>
      <c r="I2761" s="1">
        <v>337.5</v>
      </c>
      <c r="J2761" s="25" t="s">
        <v>3170</v>
      </c>
    </row>
    <row r="2762" spans="1:10" x14ac:dyDescent="0.25">
      <c r="A2762" t="s">
        <v>226</v>
      </c>
      <c r="B2762" s="1">
        <v>9000</v>
      </c>
      <c r="C2762">
        <v>24</v>
      </c>
      <c r="D2762" s="25" t="s">
        <v>2979</v>
      </c>
      <c r="E2762">
        <v>2.4</v>
      </c>
      <c r="F2762" s="1">
        <v>2994.6750000000002</v>
      </c>
      <c r="G2762">
        <v>62</v>
      </c>
      <c r="H2762" s="44">
        <f t="shared" si="42"/>
        <v>5</v>
      </c>
      <c r="I2762" s="1">
        <v>0</v>
      </c>
      <c r="J2762" s="25" t="s">
        <v>3171</v>
      </c>
    </row>
    <row r="2763" spans="1:10" x14ac:dyDescent="0.25">
      <c r="A2763" t="s">
        <v>2348</v>
      </c>
      <c r="B2763" s="1">
        <v>7725</v>
      </c>
      <c r="C2763">
        <v>12</v>
      </c>
      <c r="D2763" s="25" t="s">
        <v>2979</v>
      </c>
      <c r="E2763">
        <v>2.4</v>
      </c>
      <c r="F2763" s="1">
        <v>2973.12</v>
      </c>
      <c r="G2763">
        <v>0</v>
      </c>
      <c r="H2763" s="44">
        <f t="shared" si="42"/>
        <v>1</v>
      </c>
      <c r="I2763" s="1">
        <v>73.3</v>
      </c>
      <c r="J2763" s="25" t="s">
        <v>3172</v>
      </c>
    </row>
    <row r="2764" spans="1:10" x14ac:dyDescent="0.25">
      <c r="A2764" t="s">
        <v>86</v>
      </c>
      <c r="B2764" s="1">
        <v>12000</v>
      </c>
      <c r="C2764">
        <v>12</v>
      </c>
      <c r="D2764" s="25" t="s">
        <v>2979</v>
      </c>
      <c r="E2764">
        <v>2.4</v>
      </c>
      <c r="F2764" s="1">
        <v>2971.4549999999999</v>
      </c>
      <c r="G2764">
        <v>0</v>
      </c>
      <c r="H2764" s="44">
        <f t="shared" si="42"/>
        <v>1</v>
      </c>
      <c r="I2764" s="1">
        <v>0</v>
      </c>
      <c r="J2764" s="25" t="s">
        <v>3173</v>
      </c>
    </row>
    <row r="2765" spans="1:10" x14ac:dyDescent="0.25">
      <c r="A2765" t="s">
        <v>605</v>
      </c>
      <c r="B2765" s="1">
        <v>18000</v>
      </c>
      <c r="C2765">
        <v>24</v>
      </c>
      <c r="D2765" s="25" t="s">
        <v>2979</v>
      </c>
      <c r="E2765">
        <v>2.4</v>
      </c>
      <c r="F2765" s="1">
        <v>2969.31</v>
      </c>
      <c r="G2765">
        <v>0</v>
      </c>
      <c r="H2765" s="44">
        <f t="shared" ref="H2765:H2828" si="43">VLOOKUP(G2765,$D$2:$F$9,3)</f>
        <v>1</v>
      </c>
      <c r="I2765" s="1">
        <v>7.5</v>
      </c>
      <c r="J2765" s="25" t="s">
        <v>3174</v>
      </c>
    </row>
    <row r="2766" spans="1:10" x14ac:dyDescent="0.25">
      <c r="A2766" t="s">
        <v>1230</v>
      </c>
      <c r="B2766" s="1">
        <v>4500</v>
      </c>
      <c r="C2766">
        <v>12</v>
      </c>
      <c r="D2766" s="25" t="s">
        <v>2979</v>
      </c>
      <c r="E2766">
        <v>2.4</v>
      </c>
      <c r="F2766" s="1">
        <v>2961.8849999999998</v>
      </c>
      <c r="G2766">
        <v>0</v>
      </c>
      <c r="H2766" s="44">
        <f t="shared" si="43"/>
        <v>1</v>
      </c>
      <c r="I2766" s="1">
        <v>0</v>
      </c>
      <c r="J2766" s="25" t="s">
        <v>3175</v>
      </c>
    </row>
    <row r="2767" spans="1:10" x14ac:dyDescent="0.25">
      <c r="A2767" t="s">
        <v>1407</v>
      </c>
      <c r="B2767" s="1">
        <v>4500</v>
      </c>
      <c r="C2767">
        <v>12</v>
      </c>
      <c r="D2767" s="25" t="s">
        <v>2979</v>
      </c>
      <c r="E2767">
        <v>2.4</v>
      </c>
      <c r="F2767" s="1">
        <v>2948.7749999999996</v>
      </c>
      <c r="G2767">
        <v>0</v>
      </c>
      <c r="H2767" s="44">
        <f t="shared" si="43"/>
        <v>1</v>
      </c>
      <c r="I2767" s="1">
        <v>0</v>
      </c>
      <c r="J2767" s="25" t="s">
        <v>3176</v>
      </c>
    </row>
    <row r="2768" spans="1:10" x14ac:dyDescent="0.25">
      <c r="A2768" t="s">
        <v>1038</v>
      </c>
      <c r="B2768" s="1">
        <v>4500</v>
      </c>
      <c r="C2768">
        <v>6</v>
      </c>
      <c r="D2768" s="25" t="s">
        <v>2979</v>
      </c>
      <c r="E2768">
        <v>2.4</v>
      </c>
      <c r="F2768" s="1">
        <v>2942.04</v>
      </c>
      <c r="G2768">
        <v>0</v>
      </c>
      <c r="H2768" s="44">
        <f t="shared" si="43"/>
        <v>1</v>
      </c>
      <c r="I2768" s="1">
        <v>0</v>
      </c>
      <c r="J2768" s="25" t="s">
        <v>3177</v>
      </c>
    </row>
    <row r="2769" spans="1:10" x14ac:dyDescent="0.25">
      <c r="A2769" t="s">
        <v>1235</v>
      </c>
      <c r="B2769" s="1">
        <v>18000</v>
      </c>
      <c r="C2769">
        <v>24</v>
      </c>
      <c r="D2769" s="25" t="s">
        <v>2979</v>
      </c>
      <c r="E2769">
        <v>2.4</v>
      </c>
      <c r="F2769" s="1">
        <v>2941.3049999999998</v>
      </c>
      <c r="G2769">
        <v>0</v>
      </c>
      <c r="H2769" s="44">
        <f t="shared" si="43"/>
        <v>1</v>
      </c>
      <c r="I2769" s="1">
        <v>1287.5</v>
      </c>
      <c r="J2769" s="25" t="s">
        <v>3178</v>
      </c>
    </row>
    <row r="2770" spans="1:10" x14ac:dyDescent="0.25">
      <c r="A2770" t="s">
        <v>920</v>
      </c>
      <c r="B2770" s="1">
        <v>7500</v>
      </c>
      <c r="C2770">
        <v>24</v>
      </c>
      <c r="D2770" s="25" t="s">
        <v>2979</v>
      </c>
      <c r="E2770">
        <v>2.4</v>
      </c>
      <c r="F2770" s="1">
        <v>2932.08</v>
      </c>
      <c r="G2770">
        <v>0</v>
      </c>
      <c r="H2770" s="44">
        <f t="shared" si="43"/>
        <v>1</v>
      </c>
      <c r="I2770" s="1">
        <v>0</v>
      </c>
      <c r="J2770" s="25" t="s">
        <v>3179</v>
      </c>
    </row>
    <row r="2771" spans="1:10" x14ac:dyDescent="0.25">
      <c r="A2771" t="s">
        <v>2064</v>
      </c>
      <c r="B2771" s="1">
        <v>12000</v>
      </c>
      <c r="C2771">
        <v>12</v>
      </c>
      <c r="D2771" s="25" t="s">
        <v>2979</v>
      </c>
      <c r="E2771">
        <v>2.4</v>
      </c>
      <c r="F2771" s="1">
        <v>2923.5149999999999</v>
      </c>
      <c r="G2771">
        <v>110</v>
      </c>
      <c r="H2771" s="44">
        <f t="shared" si="43"/>
        <v>6</v>
      </c>
      <c r="I2771" s="1">
        <v>335</v>
      </c>
      <c r="J2771" s="25" t="s">
        <v>3180</v>
      </c>
    </row>
    <row r="2772" spans="1:10" x14ac:dyDescent="0.25">
      <c r="A2772" t="s">
        <v>1885</v>
      </c>
      <c r="B2772" s="1">
        <v>18000</v>
      </c>
      <c r="C2772">
        <v>24</v>
      </c>
      <c r="D2772" s="25" t="s">
        <v>2979</v>
      </c>
      <c r="E2772">
        <v>2.4</v>
      </c>
      <c r="F2772" s="1">
        <v>2912.6849999999999</v>
      </c>
      <c r="G2772">
        <v>0</v>
      </c>
      <c r="H2772" s="44">
        <f t="shared" si="43"/>
        <v>1</v>
      </c>
      <c r="I2772" s="1">
        <v>0</v>
      </c>
      <c r="J2772" s="25" t="s">
        <v>3181</v>
      </c>
    </row>
    <row r="2773" spans="1:10" x14ac:dyDescent="0.25">
      <c r="A2773" t="s">
        <v>345</v>
      </c>
      <c r="B2773" s="1">
        <v>3675</v>
      </c>
      <c r="C2773">
        <v>10</v>
      </c>
      <c r="D2773" s="25" t="s">
        <v>2979</v>
      </c>
      <c r="E2773">
        <v>2.4</v>
      </c>
      <c r="F2773" s="1">
        <v>2902.4549999999999</v>
      </c>
      <c r="G2773">
        <v>817</v>
      </c>
      <c r="H2773" s="44">
        <f t="shared" si="43"/>
        <v>8</v>
      </c>
      <c r="I2773" s="1">
        <v>0.65</v>
      </c>
      <c r="J2773" s="25" t="s">
        <v>3182</v>
      </c>
    </row>
    <row r="2774" spans="1:10" x14ac:dyDescent="0.25">
      <c r="A2774" t="s">
        <v>1078</v>
      </c>
      <c r="B2774" s="1">
        <v>6000</v>
      </c>
      <c r="C2774">
        <v>10</v>
      </c>
      <c r="D2774" s="25" t="s">
        <v>2979</v>
      </c>
      <c r="E2774">
        <v>2.4</v>
      </c>
      <c r="F2774" s="1">
        <v>2891.61</v>
      </c>
      <c r="G2774">
        <v>0</v>
      </c>
      <c r="H2774" s="44">
        <f t="shared" si="43"/>
        <v>1</v>
      </c>
      <c r="I2774" s="1">
        <v>0</v>
      </c>
      <c r="J2774" s="25" t="s">
        <v>3183</v>
      </c>
    </row>
    <row r="2775" spans="1:10" x14ac:dyDescent="0.25">
      <c r="A2775" t="s">
        <v>2812</v>
      </c>
      <c r="B2775" s="1">
        <v>10500</v>
      </c>
      <c r="C2775">
        <v>24</v>
      </c>
      <c r="D2775" s="25" t="s">
        <v>2979</v>
      </c>
      <c r="E2775">
        <v>2.4</v>
      </c>
      <c r="F2775" s="1">
        <v>2874.165</v>
      </c>
      <c r="G2775">
        <v>272</v>
      </c>
      <c r="H2775" s="44">
        <f t="shared" si="43"/>
        <v>8</v>
      </c>
      <c r="I2775" s="1">
        <v>0.4</v>
      </c>
      <c r="J2775" s="25" t="s">
        <v>3182</v>
      </c>
    </row>
    <row r="2776" spans="1:10" x14ac:dyDescent="0.25">
      <c r="A2776" t="s">
        <v>535</v>
      </c>
      <c r="B2776" s="1">
        <v>7500</v>
      </c>
      <c r="C2776">
        <v>12</v>
      </c>
      <c r="D2776" s="25" t="s">
        <v>2979</v>
      </c>
      <c r="E2776">
        <v>2.4</v>
      </c>
      <c r="F2776" s="1">
        <v>2853.645</v>
      </c>
      <c r="G2776">
        <v>0</v>
      </c>
      <c r="H2776" s="44">
        <f t="shared" si="43"/>
        <v>1</v>
      </c>
      <c r="I2776" s="1">
        <v>0</v>
      </c>
      <c r="J2776" s="25" t="s">
        <v>3183</v>
      </c>
    </row>
    <row r="2777" spans="1:10" x14ac:dyDescent="0.25">
      <c r="A2777" t="s">
        <v>252</v>
      </c>
      <c r="B2777" s="1">
        <v>3600</v>
      </c>
      <c r="C2777">
        <v>12</v>
      </c>
      <c r="D2777" s="25" t="s">
        <v>2979</v>
      </c>
      <c r="E2777">
        <v>2.4</v>
      </c>
      <c r="F2777" s="1">
        <v>2844.7950000000001</v>
      </c>
      <c r="G2777">
        <v>83</v>
      </c>
      <c r="H2777" s="44">
        <f t="shared" si="43"/>
        <v>5</v>
      </c>
      <c r="I2777" s="1">
        <v>0</v>
      </c>
      <c r="J2777" s="25" t="s">
        <v>3170</v>
      </c>
    </row>
    <row r="2778" spans="1:10" x14ac:dyDescent="0.25">
      <c r="A2778" t="s">
        <v>400</v>
      </c>
      <c r="B2778" s="1">
        <v>15000</v>
      </c>
      <c r="C2778">
        <v>24</v>
      </c>
      <c r="D2778" s="25" t="s">
        <v>2979</v>
      </c>
      <c r="E2778">
        <v>2.4</v>
      </c>
      <c r="F2778" s="1">
        <v>2826.93</v>
      </c>
      <c r="G2778">
        <v>0</v>
      </c>
      <c r="H2778" s="44">
        <f t="shared" si="43"/>
        <v>1</v>
      </c>
      <c r="I2778" s="1">
        <v>1000</v>
      </c>
      <c r="J2778" s="25" t="s">
        <v>3171</v>
      </c>
    </row>
    <row r="2779" spans="1:10" x14ac:dyDescent="0.25">
      <c r="A2779" t="s">
        <v>704</v>
      </c>
      <c r="B2779" s="1">
        <v>9000</v>
      </c>
      <c r="C2779">
        <v>24</v>
      </c>
      <c r="D2779" s="25" t="s">
        <v>2979</v>
      </c>
      <c r="E2779">
        <v>2.4</v>
      </c>
      <c r="F2779" s="1">
        <v>2811.4650000000001</v>
      </c>
      <c r="G2779">
        <v>204</v>
      </c>
      <c r="H2779" s="44">
        <f t="shared" si="43"/>
        <v>8</v>
      </c>
      <c r="I2779" s="1">
        <v>0</v>
      </c>
      <c r="J2779" s="25" t="s">
        <v>3172</v>
      </c>
    </row>
    <row r="2780" spans="1:10" x14ac:dyDescent="0.25">
      <c r="A2780" t="s">
        <v>549</v>
      </c>
      <c r="B2780" s="1">
        <v>3750</v>
      </c>
      <c r="C2780">
        <v>12</v>
      </c>
      <c r="D2780" s="25" t="s">
        <v>2979</v>
      </c>
      <c r="E2780">
        <v>2.4</v>
      </c>
      <c r="F2780" s="1">
        <v>2799.7799999999997</v>
      </c>
      <c r="G2780">
        <v>0</v>
      </c>
      <c r="H2780" s="44">
        <f t="shared" si="43"/>
        <v>1</v>
      </c>
      <c r="I2780" s="1">
        <v>0</v>
      </c>
      <c r="J2780" s="25" t="s">
        <v>3173</v>
      </c>
    </row>
    <row r="2781" spans="1:10" x14ac:dyDescent="0.25">
      <c r="A2781" t="s">
        <v>2814</v>
      </c>
      <c r="B2781" s="1">
        <v>9750</v>
      </c>
      <c r="C2781">
        <v>24</v>
      </c>
      <c r="D2781" s="25" t="s">
        <v>2979</v>
      </c>
      <c r="E2781">
        <v>2.4</v>
      </c>
      <c r="F2781" s="1">
        <v>2799.63</v>
      </c>
      <c r="G2781">
        <v>0</v>
      </c>
      <c r="H2781" s="44">
        <f t="shared" si="43"/>
        <v>1</v>
      </c>
      <c r="I2781" s="1">
        <v>514.82500000000005</v>
      </c>
      <c r="J2781" s="25" t="s">
        <v>3174</v>
      </c>
    </row>
    <row r="2782" spans="1:10" x14ac:dyDescent="0.25">
      <c r="A2782" t="s">
        <v>2931</v>
      </c>
      <c r="B2782" s="1">
        <v>4125</v>
      </c>
      <c r="C2782">
        <v>18</v>
      </c>
      <c r="D2782" s="25" t="s">
        <v>2979</v>
      </c>
      <c r="E2782">
        <v>2.4</v>
      </c>
      <c r="F2782" s="1">
        <v>2775.0450000000001</v>
      </c>
      <c r="G2782">
        <v>0</v>
      </c>
      <c r="H2782" s="44">
        <f t="shared" si="43"/>
        <v>1</v>
      </c>
      <c r="I2782" s="1">
        <v>0</v>
      </c>
      <c r="J2782" s="25" t="s">
        <v>3175</v>
      </c>
    </row>
    <row r="2783" spans="1:10" x14ac:dyDescent="0.25">
      <c r="A2783" t="s">
        <v>30</v>
      </c>
      <c r="B2783" s="1">
        <v>5400</v>
      </c>
      <c r="C2783">
        <v>6</v>
      </c>
      <c r="D2783" s="25" t="s">
        <v>2979</v>
      </c>
      <c r="E2783">
        <v>2.4</v>
      </c>
      <c r="F2783" s="1">
        <v>2774.8500000000004</v>
      </c>
      <c r="G2783">
        <v>0</v>
      </c>
      <c r="H2783" s="44">
        <f t="shared" si="43"/>
        <v>1</v>
      </c>
      <c r="I2783" s="1">
        <v>0</v>
      </c>
      <c r="J2783" s="25" t="s">
        <v>3176</v>
      </c>
    </row>
    <row r="2784" spans="1:10" x14ac:dyDescent="0.25">
      <c r="A2784" t="s">
        <v>917</v>
      </c>
      <c r="B2784" s="1">
        <v>22500</v>
      </c>
      <c r="C2784">
        <v>24</v>
      </c>
      <c r="D2784" s="25" t="s">
        <v>2979</v>
      </c>
      <c r="E2784">
        <v>2.4</v>
      </c>
      <c r="F2784" s="1">
        <v>2767.875</v>
      </c>
      <c r="G2784">
        <v>0</v>
      </c>
      <c r="H2784" s="44">
        <f t="shared" si="43"/>
        <v>1</v>
      </c>
      <c r="I2784" s="1">
        <v>2250</v>
      </c>
      <c r="J2784" s="25" t="s">
        <v>3177</v>
      </c>
    </row>
    <row r="2785" spans="1:10" x14ac:dyDescent="0.25">
      <c r="A2785" t="s">
        <v>1097</v>
      </c>
      <c r="B2785" s="1">
        <v>6000</v>
      </c>
      <c r="C2785">
        <v>24</v>
      </c>
      <c r="D2785" s="25" t="s">
        <v>2979</v>
      </c>
      <c r="E2785">
        <v>2.4</v>
      </c>
      <c r="F2785" s="1">
        <v>2761.7250000000004</v>
      </c>
      <c r="G2785">
        <v>0</v>
      </c>
      <c r="H2785" s="44">
        <f t="shared" si="43"/>
        <v>1</v>
      </c>
      <c r="I2785" s="1">
        <v>0</v>
      </c>
      <c r="J2785" s="25" t="s">
        <v>3178</v>
      </c>
    </row>
    <row r="2786" spans="1:10" x14ac:dyDescent="0.25">
      <c r="A2786" t="s">
        <v>2734</v>
      </c>
      <c r="B2786" s="1">
        <v>22500</v>
      </c>
      <c r="C2786">
        <v>24</v>
      </c>
      <c r="D2786" s="25" t="s">
        <v>2979</v>
      </c>
      <c r="E2786">
        <v>2.4</v>
      </c>
      <c r="F2786" s="1">
        <v>2732.7599999999998</v>
      </c>
      <c r="G2786">
        <v>17</v>
      </c>
      <c r="H2786" s="44">
        <f t="shared" si="43"/>
        <v>3</v>
      </c>
      <c r="I2786" s="1">
        <v>0</v>
      </c>
      <c r="J2786" s="25" t="s">
        <v>3179</v>
      </c>
    </row>
    <row r="2787" spans="1:10" x14ac:dyDescent="0.25">
      <c r="A2787" t="s">
        <v>1253</v>
      </c>
      <c r="B2787" s="1">
        <v>4500</v>
      </c>
      <c r="C2787">
        <v>12</v>
      </c>
      <c r="D2787" s="25" t="s">
        <v>2979</v>
      </c>
      <c r="E2787">
        <v>2.4</v>
      </c>
      <c r="F2787" s="1">
        <v>2717.415</v>
      </c>
      <c r="G2787">
        <v>0</v>
      </c>
      <c r="H2787" s="44">
        <f t="shared" si="43"/>
        <v>1</v>
      </c>
      <c r="I2787" s="1">
        <v>0</v>
      </c>
      <c r="J2787" s="25" t="s">
        <v>3180</v>
      </c>
    </row>
    <row r="2788" spans="1:10" x14ac:dyDescent="0.25">
      <c r="A2788" t="s">
        <v>855</v>
      </c>
      <c r="B2788" s="1">
        <v>10500</v>
      </c>
      <c r="C2788">
        <v>24</v>
      </c>
      <c r="D2788" s="25" t="s">
        <v>2979</v>
      </c>
      <c r="E2788">
        <v>2.4</v>
      </c>
      <c r="F2788" s="1">
        <v>2713.6950000000002</v>
      </c>
      <c r="G2788">
        <v>383</v>
      </c>
      <c r="H2788" s="44">
        <f t="shared" si="43"/>
        <v>8</v>
      </c>
      <c r="I2788" s="1">
        <v>0</v>
      </c>
      <c r="J2788" s="25" t="s">
        <v>3181</v>
      </c>
    </row>
    <row r="2789" spans="1:10" x14ac:dyDescent="0.25">
      <c r="A2789" t="s">
        <v>2771</v>
      </c>
      <c r="B2789" s="1">
        <v>3750</v>
      </c>
      <c r="C2789">
        <v>12</v>
      </c>
      <c r="D2789" s="25" t="s">
        <v>2979</v>
      </c>
      <c r="E2789">
        <v>2.4</v>
      </c>
      <c r="F2789" s="1">
        <v>2708.1150000000002</v>
      </c>
      <c r="G2789">
        <v>0</v>
      </c>
      <c r="H2789" s="44">
        <f t="shared" si="43"/>
        <v>1</v>
      </c>
      <c r="I2789" s="1">
        <v>215.625</v>
      </c>
      <c r="J2789" s="25" t="s">
        <v>3182</v>
      </c>
    </row>
    <row r="2790" spans="1:10" x14ac:dyDescent="0.25">
      <c r="A2790" t="s">
        <v>2022</v>
      </c>
      <c r="B2790" s="1">
        <v>2700</v>
      </c>
      <c r="C2790">
        <v>4</v>
      </c>
      <c r="D2790" s="25" t="s">
        <v>2979</v>
      </c>
      <c r="E2790">
        <v>2.4</v>
      </c>
      <c r="F2790" s="1">
        <v>2700</v>
      </c>
      <c r="G2790">
        <v>0</v>
      </c>
      <c r="H2790" s="44">
        <f t="shared" si="43"/>
        <v>1</v>
      </c>
      <c r="I2790" s="1">
        <v>0</v>
      </c>
      <c r="J2790" s="25" t="s">
        <v>3183</v>
      </c>
    </row>
    <row r="2791" spans="1:10" x14ac:dyDescent="0.25">
      <c r="A2791" t="s">
        <v>2466</v>
      </c>
      <c r="B2791" s="1">
        <v>6510</v>
      </c>
      <c r="C2791">
        <v>24</v>
      </c>
      <c r="D2791" s="25" t="s">
        <v>2979</v>
      </c>
      <c r="E2791">
        <v>2.4</v>
      </c>
      <c r="F2791" s="1">
        <v>2691.165</v>
      </c>
      <c r="G2791">
        <v>7</v>
      </c>
      <c r="H2791" s="44">
        <f t="shared" si="43"/>
        <v>2</v>
      </c>
      <c r="I2791" s="1">
        <v>0</v>
      </c>
      <c r="J2791" s="25" t="s">
        <v>3170</v>
      </c>
    </row>
    <row r="2792" spans="1:10" x14ac:dyDescent="0.25">
      <c r="A2792" t="s">
        <v>1456</v>
      </c>
      <c r="B2792" s="1">
        <v>30000</v>
      </c>
      <c r="C2792">
        <v>36</v>
      </c>
      <c r="D2792" s="25" t="s">
        <v>2979</v>
      </c>
      <c r="E2792">
        <v>2.4</v>
      </c>
      <c r="F2792" s="1">
        <v>2681.895</v>
      </c>
      <c r="G2792">
        <v>0</v>
      </c>
      <c r="H2792" s="44">
        <f t="shared" si="43"/>
        <v>1</v>
      </c>
      <c r="I2792" s="1">
        <v>3500</v>
      </c>
      <c r="J2792" s="25" t="s">
        <v>3171</v>
      </c>
    </row>
    <row r="2793" spans="1:10" x14ac:dyDescent="0.25">
      <c r="A2793" t="s">
        <v>1803</v>
      </c>
      <c r="B2793" s="1">
        <v>6000</v>
      </c>
      <c r="C2793">
        <v>18</v>
      </c>
      <c r="D2793" s="25" t="s">
        <v>2979</v>
      </c>
      <c r="E2793">
        <v>2.4</v>
      </c>
      <c r="F2793" s="1">
        <v>2665.23</v>
      </c>
      <c r="G2793">
        <v>13</v>
      </c>
      <c r="H2793" s="44">
        <f t="shared" si="43"/>
        <v>3</v>
      </c>
      <c r="I2793" s="1">
        <v>0</v>
      </c>
      <c r="J2793" s="25" t="s">
        <v>3172</v>
      </c>
    </row>
    <row r="2794" spans="1:10" x14ac:dyDescent="0.25">
      <c r="A2794" t="s">
        <v>1327</v>
      </c>
      <c r="B2794" s="1">
        <v>15000</v>
      </c>
      <c r="C2794">
        <v>24</v>
      </c>
      <c r="D2794" s="25" t="s">
        <v>2979</v>
      </c>
      <c r="E2794">
        <v>2.4</v>
      </c>
      <c r="F2794" s="1">
        <v>2633.7749999999996</v>
      </c>
      <c r="G2794">
        <v>0</v>
      </c>
      <c r="H2794" s="44">
        <f t="shared" si="43"/>
        <v>1</v>
      </c>
      <c r="I2794" s="1">
        <v>1000</v>
      </c>
      <c r="J2794" s="25" t="s">
        <v>3173</v>
      </c>
    </row>
    <row r="2795" spans="1:10" x14ac:dyDescent="0.25">
      <c r="A2795" t="s">
        <v>2919</v>
      </c>
      <c r="B2795" s="1">
        <v>13500</v>
      </c>
      <c r="C2795">
        <v>24</v>
      </c>
      <c r="D2795" s="25" t="s">
        <v>2979</v>
      </c>
      <c r="E2795">
        <v>2.4</v>
      </c>
      <c r="F2795" s="1">
        <v>2624.7</v>
      </c>
      <c r="G2795">
        <v>863</v>
      </c>
      <c r="H2795" s="44">
        <f t="shared" si="43"/>
        <v>8</v>
      </c>
      <c r="I2795" s="1">
        <v>0</v>
      </c>
      <c r="J2795" s="25" t="s">
        <v>3174</v>
      </c>
    </row>
    <row r="2796" spans="1:10" x14ac:dyDescent="0.25">
      <c r="A2796" t="s">
        <v>2266</v>
      </c>
      <c r="B2796" s="1">
        <v>9000</v>
      </c>
      <c r="C2796">
        <v>24</v>
      </c>
      <c r="D2796" s="25" t="s">
        <v>2979</v>
      </c>
      <c r="E2796">
        <v>2.4</v>
      </c>
      <c r="F2796" s="1">
        <v>2624.3849999999998</v>
      </c>
      <c r="G2796">
        <v>614</v>
      </c>
      <c r="H2796" s="44">
        <f t="shared" si="43"/>
        <v>8</v>
      </c>
      <c r="I2796" s="1">
        <v>0</v>
      </c>
      <c r="J2796" s="25" t="s">
        <v>3175</v>
      </c>
    </row>
    <row r="2797" spans="1:10" x14ac:dyDescent="0.25">
      <c r="A2797" t="s">
        <v>1589</v>
      </c>
      <c r="B2797" s="1">
        <v>9150</v>
      </c>
      <c r="C2797">
        <v>24</v>
      </c>
      <c r="D2797" s="25" t="s">
        <v>2979</v>
      </c>
      <c r="E2797">
        <v>2.4</v>
      </c>
      <c r="F2797" s="1">
        <v>2619.81</v>
      </c>
      <c r="G2797">
        <v>0</v>
      </c>
      <c r="H2797" s="44">
        <f t="shared" si="43"/>
        <v>1</v>
      </c>
      <c r="I2797" s="1">
        <v>0</v>
      </c>
      <c r="J2797" s="25" t="s">
        <v>3176</v>
      </c>
    </row>
    <row r="2798" spans="1:10" x14ac:dyDescent="0.25">
      <c r="A2798" t="s">
        <v>2882</v>
      </c>
      <c r="B2798" s="1">
        <v>15000</v>
      </c>
      <c r="C2798">
        <v>24</v>
      </c>
      <c r="D2798" s="25" t="s">
        <v>2979</v>
      </c>
      <c r="E2798">
        <v>2.4</v>
      </c>
      <c r="F2798" s="1">
        <v>2618.67</v>
      </c>
      <c r="G2798">
        <v>318</v>
      </c>
      <c r="H2798" s="44">
        <f t="shared" si="43"/>
        <v>8</v>
      </c>
      <c r="I2798" s="1">
        <v>0</v>
      </c>
      <c r="J2798" s="25" t="s">
        <v>3177</v>
      </c>
    </row>
    <row r="2799" spans="1:10" x14ac:dyDescent="0.25">
      <c r="A2799" t="s">
        <v>1722</v>
      </c>
      <c r="B2799" s="1">
        <v>5250</v>
      </c>
      <c r="C2799">
        <v>12</v>
      </c>
      <c r="D2799" s="25" t="s">
        <v>2979</v>
      </c>
      <c r="E2799">
        <v>2.4</v>
      </c>
      <c r="F2799" s="1">
        <v>2602.5</v>
      </c>
      <c r="G2799">
        <v>60</v>
      </c>
      <c r="H2799" s="44">
        <f t="shared" si="43"/>
        <v>4</v>
      </c>
      <c r="I2799" s="1">
        <v>0</v>
      </c>
      <c r="J2799" s="25" t="s">
        <v>3178</v>
      </c>
    </row>
    <row r="2800" spans="1:10" x14ac:dyDescent="0.25">
      <c r="A2800" t="s">
        <v>528</v>
      </c>
      <c r="B2800" s="1">
        <v>5400</v>
      </c>
      <c r="C2800">
        <v>12</v>
      </c>
      <c r="D2800" s="25" t="s">
        <v>2979</v>
      </c>
      <c r="E2800">
        <v>2.4</v>
      </c>
      <c r="F2800" s="1">
        <v>2591.73</v>
      </c>
      <c r="G2800">
        <v>180</v>
      </c>
      <c r="H2800" s="44">
        <f t="shared" si="43"/>
        <v>7</v>
      </c>
      <c r="I2800" s="1">
        <v>0</v>
      </c>
      <c r="J2800" s="25" t="s">
        <v>3179</v>
      </c>
    </row>
    <row r="2801" spans="1:10" x14ac:dyDescent="0.25">
      <c r="A2801" t="s">
        <v>799</v>
      </c>
      <c r="B2801" s="1">
        <v>9000</v>
      </c>
      <c r="C2801">
        <v>24</v>
      </c>
      <c r="D2801" s="25" t="s">
        <v>2979</v>
      </c>
      <c r="E2801">
        <v>2.4</v>
      </c>
      <c r="F2801" s="1">
        <v>2579.7449999999999</v>
      </c>
      <c r="G2801">
        <v>0</v>
      </c>
      <c r="H2801" s="44">
        <f t="shared" si="43"/>
        <v>1</v>
      </c>
      <c r="I2801" s="1">
        <v>0</v>
      </c>
      <c r="J2801" s="25" t="s">
        <v>3180</v>
      </c>
    </row>
    <row r="2802" spans="1:10" x14ac:dyDescent="0.25">
      <c r="A2802" t="s">
        <v>914</v>
      </c>
      <c r="B2802" s="1">
        <v>4500</v>
      </c>
      <c r="C2802">
        <v>12</v>
      </c>
      <c r="D2802" s="25" t="s">
        <v>2979</v>
      </c>
      <c r="E2802">
        <v>2.4</v>
      </c>
      <c r="F2802" s="1">
        <v>2570.4900000000002</v>
      </c>
      <c r="G2802">
        <v>0</v>
      </c>
      <c r="H2802" s="44">
        <f t="shared" si="43"/>
        <v>1</v>
      </c>
      <c r="I2802" s="1">
        <v>0</v>
      </c>
      <c r="J2802" s="25" t="s">
        <v>3181</v>
      </c>
    </row>
    <row r="2803" spans="1:10" x14ac:dyDescent="0.25">
      <c r="A2803" t="s">
        <v>659</v>
      </c>
      <c r="B2803" s="1">
        <v>4500</v>
      </c>
      <c r="C2803">
        <v>18</v>
      </c>
      <c r="D2803" s="25" t="s">
        <v>2979</v>
      </c>
      <c r="E2803">
        <v>2.4</v>
      </c>
      <c r="F2803" s="1">
        <v>2532.3150000000001</v>
      </c>
      <c r="G2803">
        <v>0</v>
      </c>
      <c r="H2803" s="44">
        <f t="shared" si="43"/>
        <v>1</v>
      </c>
      <c r="I2803" s="1">
        <v>0</v>
      </c>
      <c r="J2803" s="25" t="s">
        <v>3182</v>
      </c>
    </row>
    <row r="2804" spans="1:10" x14ac:dyDescent="0.25">
      <c r="A2804" t="s">
        <v>2747</v>
      </c>
      <c r="B2804" s="1">
        <v>11700</v>
      </c>
      <c r="C2804">
        <v>24</v>
      </c>
      <c r="D2804" s="25" t="s">
        <v>2979</v>
      </c>
      <c r="E2804">
        <v>2.4</v>
      </c>
      <c r="F2804" s="1">
        <v>2511.6150000000002</v>
      </c>
      <c r="G2804">
        <v>0</v>
      </c>
      <c r="H2804" s="44">
        <f t="shared" si="43"/>
        <v>1</v>
      </c>
      <c r="I2804" s="1">
        <v>857.77500000000009</v>
      </c>
      <c r="J2804" s="25" t="s">
        <v>3183</v>
      </c>
    </row>
    <row r="2805" spans="1:10" x14ac:dyDescent="0.25">
      <c r="A2805" t="s">
        <v>2740</v>
      </c>
      <c r="B2805" s="1">
        <v>15000</v>
      </c>
      <c r="C2805">
        <v>24</v>
      </c>
      <c r="D2805" s="25" t="s">
        <v>2979</v>
      </c>
      <c r="E2805">
        <v>2.4</v>
      </c>
      <c r="F2805" s="1">
        <v>2509.6499999999996</v>
      </c>
      <c r="G2805">
        <v>0</v>
      </c>
      <c r="H2805" s="44">
        <f t="shared" si="43"/>
        <v>1</v>
      </c>
      <c r="I2805" s="1">
        <v>1250</v>
      </c>
      <c r="J2805" s="25" t="s">
        <v>3170</v>
      </c>
    </row>
    <row r="2806" spans="1:10" x14ac:dyDescent="0.25">
      <c r="A2806" t="s">
        <v>1022</v>
      </c>
      <c r="B2806" s="1">
        <v>3750</v>
      </c>
      <c r="C2806">
        <v>12</v>
      </c>
      <c r="D2806" s="25" t="s">
        <v>2979</v>
      </c>
      <c r="E2806">
        <v>2.4</v>
      </c>
      <c r="F2806" s="1">
        <v>2499.915</v>
      </c>
      <c r="G2806">
        <v>13</v>
      </c>
      <c r="H2806" s="44">
        <f t="shared" si="43"/>
        <v>3</v>
      </c>
      <c r="I2806" s="1">
        <v>0</v>
      </c>
      <c r="J2806" s="25" t="s">
        <v>3171</v>
      </c>
    </row>
    <row r="2807" spans="1:10" x14ac:dyDescent="0.25">
      <c r="A2807" t="s">
        <v>210</v>
      </c>
      <c r="B2807" s="1">
        <v>15000</v>
      </c>
      <c r="C2807">
        <v>24</v>
      </c>
      <c r="D2807" s="25" t="s">
        <v>2979</v>
      </c>
      <c r="E2807">
        <v>2.4</v>
      </c>
      <c r="F2807" s="1">
        <v>2499.21</v>
      </c>
      <c r="G2807">
        <v>0</v>
      </c>
      <c r="H2807" s="44">
        <f t="shared" si="43"/>
        <v>1</v>
      </c>
      <c r="I2807" s="1">
        <v>0</v>
      </c>
      <c r="J2807" s="25" t="s">
        <v>3172</v>
      </c>
    </row>
    <row r="2808" spans="1:10" x14ac:dyDescent="0.25">
      <c r="A2808" t="s">
        <v>2112</v>
      </c>
      <c r="B2808" s="1">
        <v>30000</v>
      </c>
      <c r="C2808">
        <v>24</v>
      </c>
      <c r="D2808" s="25" t="s">
        <v>2979</v>
      </c>
      <c r="E2808">
        <v>2.4</v>
      </c>
      <c r="F2808" s="1">
        <v>2498.04</v>
      </c>
      <c r="G2808">
        <v>0</v>
      </c>
      <c r="H2808" s="44">
        <f t="shared" si="43"/>
        <v>1</v>
      </c>
      <c r="I2808" s="1">
        <v>1059.0250000000001</v>
      </c>
      <c r="J2808" s="25" t="s">
        <v>3173</v>
      </c>
    </row>
    <row r="2809" spans="1:10" x14ac:dyDescent="0.25">
      <c r="A2809" t="s">
        <v>1403</v>
      </c>
      <c r="B2809" s="1">
        <v>15000</v>
      </c>
      <c r="C2809">
        <v>24</v>
      </c>
      <c r="D2809" s="25" t="s">
        <v>2979</v>
      </c>
      <c r="E2809">
        <v>2.4</v>
      </c>
      <c r="F2809" s="1">
        <v>2495.6849999999999</v>
      </c>
      <c r="G2809">
        <v>21</v>
      </c>
      <c r="H2809" s="44">
        <f t="shared" si="43"/>
        <v>3</v>
      </c>
      <c r="I2809" s="1">
        <v>62.5</v>
      </c>
      <c r="J2809" s="25" t="s">
        <v>3174</v>
      </c>
    </row>
    <row r="2810" spans="1:10" x14ac:dyDescent="0.25">
      <c r="A2810" t="s">
        <v>109</v>
      </c>
      <c r="B2810" s="1">
        <v>15000</v>
      </c>
      <c r="C2810">
        <v>12</v>
      </c>
      <c r="D2810" s="25" t="s">
        <v>2979</v>
      </c>
      <c r="E2810">
        <v>2.4</v>
      </c>
      <c r="F2810" s="1">
        <v>2495.625</v>
      </c>
      <c r="G2810">
        <v>0</v>
      </c>
      <c r="H2810" s="44">
        <f t="shared" si="43"/>
        <v>1</v>
      </c>
      <c r="I2810" s="1">
        <v>1000</v>
      </c>
      <c r="J2810" s="25" t="s">
        <v>3175</v>
      </c>
    </row>
    <row r="2811" spans="1:10" x14ac:dyDescent="0.25">
      <c r="A2811" t="s">
        <v>325</v>
      </c>
      <c r="B2811" s="1">
        <v>12000</v>
      </c>
      <c r="C2811">
        <v>24</v>
      </c>
      <c r="D2811" s="25" t="s">
        <v>2979</v>
      </c>
      <c r="E2811">
        <v>2.4</v>
      </c>
      <c r="F2811" s="1">
        <v>2495.2350000000001</v>
      </c>
      <c r="G2811">
        <v>57</v>
      </c>
      <c r="H2811" s="44">
        <f t="shared" si="43"/>
        <v>4</v>
      </c>
      <c r="I2811" s="1">
        <v>0</v>
      </c>
      <c r="J2811" s="25" t="s">
        <v>3176</v>
      </c>
    </row>
    <row r="2812" spans="1:10" x14ac:dyDescent="0.25">
      <c r="A2812" t="s">
        <v>215</v>
      </c>
      <c r="B2812" s="1">
        <v>15000</v>
      </c>
      <c r="C2812">
        <v>24</v>
      </c>
      <c r="D2812" s="25" t="s">
        <v>2979</v>
      </c>
      <c r="E2812">
        <v>2.4</v>
      </c>
      <c r="F2812" s="1">
        <v>2494.41</v>
      </c>
      <c r="G2812">
        <v>386</v>
      </c>
      <c r="H2812" s="44">
        <f t="shared" si="43"/>
        <v>8</v>
      </c>
      <c r="I2812" s="1">
        <v>0</v>
      </c>
      <c r="J2812" s="25" t="s">
        <v>3177</v>
      </c>
    </row>
    <row r="2813" spans="1:10" x14ac:dyDescent="0.25">
      <c r="A2813" t="s">
        <v>801</v>
      </c>
      <c r="B2813" s="1">
        <v>12000</v>
      </c>
      <c r="C2813">
        <v>24</v>
      </c>
      <c r="D2813" s="25" t="s">
        <v>2979</v>
      </c>
      <c r="E2813">
        <v>2.4</v>
      </c>
      <c r="F2813" s="1">
        <v>2493.21</v>
      </c>
      <c r="G2813">
        <v>23</v>
      </c>
      <c r="H2813" s="44">
        <f t="shared" si="43"/>
        <v>3</v>
      </c>
      <c r="I2813" s="1">
        <v>0</v>
      </c>
      <c r="J2813" s="25" t="s">
        <v>3178</v>
      </c>
    </row>
    <row r="2814" spans="1:10" x14ac:dyDescent="0.25">
      <c r="A2814" t="s">
        <v>603</v>
      </c>
      <c r="B2814" s="1">
        <v>15000</v>
      </c>
      <c r="C2814">
        <v>24</v>
      </c>
      <c r="D2814" s="25" t="s">
        <v>2979</v>
      </c>
      <c r="E2814">
        <v>2.4</v>
      </c>
      <c r="F2814" s="1">
        <v>2491.62</v>
      </c>
      <c r="G2814">
        <v>6</v>
      </c>
      <c r="H2814" s="44">
        <f t="shared" si="43"/>
        <v>2</v>
      </c>
      <c r="I2814" s="1">
        <v>0</v>
      </c>
      <c r="J2814" s="25" t="s">
        <v>3179</v>
      </c>
    </row>
    <row r="2815" spans="1:10" x14ac:dyDescent="0.25">
      <c r="A2815" t="s">
        <v>2139</v>
      </c>
      <c r="B2815" s="1">
        <v>30000</v>
      </c>
      <c r="C2815">
        <v>24</v>
      </c>
      <c r="D2815" s="25" t="s">
        <v>2979</v>
      </c>
      <c r="E2815">
        <v>2.4</v>
      </c>
      <c r="F2815" s="1">
        <v>2489.0249999999996</v>
      </c>
      <c r="G2815">
        <v>7</v>
      </c>
      <c r="H2815" s="44">
        <f t="shared" si="43"/>
        <v>2</v>
      </c>
      <c r="I2815" s="1">
        <v>67</v>
      </c>
      <c r="J2815" s="25" t="s">
        <v>3180</v>
      </c>
    </row>
    <row r="2816" spans="1:10" x14ac:dyDescent="0.25">
      <c r="A2816" t="s">
        <v>859</v>
      </c>
      <c r="B2816" s="1">
        <v>15000</v>
      </c>
      <c r="C2816">
        <v>24</v>
      </c>
      <c r="D2816" s="25" t="s">
        <v>2979</v>
      </c>
      <c r="E2816">
        <v>2.4</v>
      </c>
      <c r="F2816" s="1">
        <v>2488.605</v>
      </c>
      <c r="G2816">
        <v>12</v>
      </c>
      <c r="H2816" s="44">
        <f t="shared" si="43"/>
        <v>3</v>
      </c>
      <c r="I2816" s="1">
        <v>937.5</v>
      </c>
      <c r="J2816" s="25" t="s">
        <v>3181</v>
      </c>
    </row>
    <row r="2817" spans="1:10" x14ac:dyDescent="0.25">
      <c r="A2817" t="s">
        <v>197</v>
      </c>
      <c r="B2817" s="1">
        <v>7500</v>
      </c>
      <c r="C2817">
        <v>24</v>
      </c>
      <c r="D2817" s="25" t="s">
        <v>2979</v>
      </c>
      <c r="E2817">
        <v>2.4</v>
      </c>
      <c r="F2817" s="1">
        <v>2487.48</v>
      </c>
      <c r="G2817">
        <v>253</v>
      </c>
      <c r="H2817" s="44">
        <f t="shared" si="43"/>
        <v>8</v>
      </c>
      <c r="I2817" s="1">
        <v>0</v>
      </c>
      <c r="J2817" s="25" t="s">
        <v>3182</v>
      </c>
    </row>
    <row r="2818" spans="1:10" x14ac:dyDescent="0.25">
      <c r="A2818" t="s">
        <v>179</v>
      </c>
      <c r="B2818" s="1">
        <v>15000</v>
      </c>
      <c r="C2818">
        <v>12</v>
      </c>
      <c r="D2818" s="25" t="s">
        <v>2979</v>
      </c>
      <c r="E2818">
        <v>2.4</v>
      </c>
      <c r="F2818" s="1">
        <v>2487.0749999999998</v>
      </c>
      <c r="G2818">
        <v>0</v>
      </c>
      <c r="H2818" s="44">
        <f t="shared" si="43"/>
        <v>1</v>
      </c>
      <c r="I2818" s="1">
        <v>1000</v>
      </c>
      <c r="J2818" s="25" t="s">
        <v>3183</v>
      </c>
    </row>
    <row r="2819" spans="1:10" x14ac:dyDescent="0.25">
      <c r="A2819" t="s">
        <v>938</v>
      </c>
      <c r="B2819" s="1">
        <v>15000</v>
      </c>
      <c r="C2819">
        <v>12</v>
      </c>
      <c r="D2819" s="25" t="s">
        <v>2979</v>
      </c>
      <c r="E2819">
        <v>2.4</v>
      </c>
      <c r="F2819" s="1">
        <v>2486.3849999999998</v>
      </c>
      <c r="G2819">
        <v>28</v>
      </c>
      <c r="H2819" s="44">
        <f t="shared" si="43"/>
        <v>3</v>
      </c>
      <c r="I2819" s="1">
        <v>986.25</v>
      </c>
      <c r="J2819" s="25" t="s">
        <v>3170</v>
      </c>
    </row>
    <row r="2820" spans="1:10" x14ac:dyDescent="0.25">
      <c r="A2820" t="s">
        <v>1304</v>
      </c>
      <c r="B2820" s="1">
        <v>12000</v>
      </c>
      <c r="C2820">
        <v>24</v>
      </c>
      <c r="D2820" s="25" t="s">
        <v>2979</v>
      </c>
      <c r="E2820">
        <v>2.4</v>
      </c>
      <c r="F2820" s="1">
        <v>2485.9349999999999</v>
      </c>
      <c r="G2820">
        <v>24</v>
      </c>
      <c r="H2820" s="44">
        <f t="shared" si="43"/>
        <v>3</v>
      </c>
      <c r="I2820" s="1">
        <v>0</v>
      </c>
      <c r="J2820" s="25" t="s">
        <v>3171</v>
      </c>
    </row>
    <row r="2821" spans="1:10" x14ac:dyDescent="0.25">
      <c r="A2821" t="s">
        <v>968</v>
      </c>
      <c r="B2821" s="1">
        <v>3750</v>
      </c>
      <c r="C2821">
        <v>12</v>
      </c>
      <c r="D2821" s="25" t="s">
        <v>2979</v>
      </c>
      <c r="E2821">
        <v>2.4</v>
      </c>
      <c r="F2821" s="1">
        <v>2460.09</v>
      </c>
      <c r="G2821">
        <v>45</v>
      </c>
      <c r="H2821" s="44">
        <f t="shared" si="43"/>
        <v>4</v>
      </c>
      <c r="I2821" s="1">
        <v>0</v>
      </c>
      <c r="J2821" s="25" t="s">
        <v>3172</v>
      </c>
    </row>
    <row r="2822" spans="1:10" x14ac:dyDescent="0.25">
      <c r="A2822" t="s">
        <v>722</v>
      </c>
      <c r="B2822" s="1">
        <v>4500</v>
      </c>
      <c r="C2822">
        <v>18</v>
      </c>
      <c r="D2822" s="25" t="s">
        <v>2979</v>
      </c>
      <c r="E2822">
        <v>2.4</v>
      </c>
      <c r="F2822" s="1">
        <v>2449.5749999999998</v>
      </c>
      <c r="G2822">
        <v>0</v>
      </c>
      <c r="H2822" s="44">
        <f t="shared" si="43"/>
        <v>1</v>
      </c>
      <c r="I2822" s="1">
        <v>0</v>
      </c>
      <c r="J2822" s="25" t="s">
        <v>3173</v>
      </c>
    </row>
    <row r="2823" spans="1:10" x14ac:dyDescent="0.25">
      <c r="A2823" t="s">
        <v>190</v>
      </c>
      <c r="B2823" s="1">
        <v>7500</v>
      </c>
      <c r="C2823">
        <v>24</v>
      </c>
      <c r="D2823" s="25" t="s">
        <v>2979</v>
      </c>
      <c r="E2823">
        <v>2.4</v>
      </c>
      <c r="F2823" s="1">
        <v>2444.9250000000002</v>
      </c>
      <c r="G2823">
        <v>27</v>
      </c>
      <c r="H2823" s="44">
        <f t="shared" si="43"/>
        <v>3</v>
      </c>
      <c r="I2823" s="1">
        <v>0</v>
      </c>
      <c r="J2823" s="25" t="s">
        <v>3174</v>
      </c>
    </row>
    <row r="2824" spans="1:10" x14ac:dyDescent="0.25">
      <c r="A2824" t="s">
        <v>1036</v>
      </c>
      <c r="B2824" s="1">
        <v>15000</v>
      </c>
      <c r="C2824">
        <v>24</v>
      </c>
      <c r="D2824" s="25" t="s">
        <v>2979</v>
      </c>
      <c r="E2824">
        <v>2.4</v>
      </c>
      <c r="F2824" s="1">
        <v>2442.4349999999999</v>
      </c>
      <c r="G2824">
        <v>0</v>
      </c>
      <c r="H2824" s="44">
        <f t="shared" si="43"/>
        <v>1</v>
      </c>
      <c r="I2824" s="1">
        <v>1000</v>
      </c>
      <c r="J2824" s="25" t="s">
        <v>3175</v>
      </c>
    </row>
    <row r="2825" spans="1:10" x14ac:dyDescent="0.25">
      <c r="A2825" t="s">
        <v>358</v>
      </c>
      <c r="B2825" s="1">
        <v>22500</v>
      </c>
      <c r="C2825">
        <v>24</v>
      </c>
      <c r="D2825" s="25" t="s">
        <v>2979</v>
      </c>
      <c r="E2825">
        <v>2.4</v>
      </c>
      <c r="F2825" s="1">
        <v>2412.7049999999999</v>
      </c>
      <c r="G2825">
        <v>0</v>
      </c>
      <c r="H2825" s="44">
        <f t="shared" si="43"/>
        <v>1</v>
      </c>
      <c r="I2825" s="1">
        <v>2250</v>
      </c>
      <c r="J2825" s="25" t="s">
        <v>3176</v>
      </c>
    </row>
    <row r="2826" spans="1:10" x14ac:dyDescent="0.25">
      <c r="A2826" t="s">
        <v>219</v>
      </c>
      <c r="B2826" s="1">
        <v>7500</v>
      </c>
      <c r="C2826">
        <v>8</v>
      </c>
      <c r="D2826" s="25" t="s">
        <v>2979</v>
      </c>
      <c r="E2826">
        <v>2.4</v>
      </c>
      <c r="F2826" s="1">
        <v>2407.4250000000002</v>
      </c>
      <c r="G2826">
        <v>0</v>
      </c>
      <c r="H2826" s="44">
        <f t="shared" si="43"/>
        <v>1</v>
      </c>
      <c r="I2826" s="1">
        <v>0</v>
      </c>
      <c r="J2826" s="25" t="s">
        <v>3177</v>
      </c>
    </row>
    <row r="2827" spans="1:10" x14ac:dyDescent="0.25">
      <c r="A2827" t="s">
        <v>674</v>
      </c>
      <c r="B2827" s="1">
        <v>5250</v>
      </c>
      <c r="C2827">
        <v>24</v>
      </c>
      <c r="D2827" s="25" t="s">
        <v>2979</v>
      </c>
      <c r="E2827">
        <v>2.4</v>
      </c>
      <c r="F2827" s="1">
        <v>2391.8849999999998</v>
      </c>
      <c r="G2827">
        <v>0</v>
      </c>
      <c r="H2827" s="44">
        <f t="shared" si="43"/>
        <v>1</v>
      </c>
      <c r="I2827" s="1">
        <v>0</v>
      </c>
      <c r="J2827" s="25" t="s">
        <v>3178</v>
      </c>
    </row>
    <row r="2828" spans="1:10" x14ac:dyDescent="0.25">
      <c r="A2828" t="s">
        <v>1517</v>
      </c>
      <c r="B2828" s="1">
        <v>9000</v>
      </c>
      <c r="C2828">
        <v>24</v>
      </c>
      <c r="D2828" s="25" t="s">
        <v>2979</v>
      </c>
      <c r="E2828">
        <v>2.4</v>
      </c>
      <c r="F2828" s="1">
        <v>2372.5950000000003</v>
      </c>
      <c r="G2828">
        <v>0</v>
      </c>
      <c r="H2828" s="44">
        <f t="shared" si="43"/>
        <v>1</v>
      </c>
      <c r="I2828" s="1">
        <v>0</v>
      </c>
      <c r="J2828" s="25" t="s">
        <v>3179</v>
      </c>
    </row>
    <row r="2829" spans="1:10" x14ac:dyDescent="0.25">
      <c r="A2829" t="s">
        <v>442</v>
      </c>
      <c r="B2829" s="1">
        <v>15000</v>
      </c>
      <c r="C2829">
        <v>24</v>
      </c>
      <c r="D2829" s="25" t="s">
        <v>2979</v>
      </c>
      <c r="E2829">
        <v>2.4</v>
      </c>
      <c r="F2829" s="1">
        <v>2366.0099999999998</v>
      </c>
      <c r="G2829">
        <v>0</v>
      </c>
      <c r="H2829" s="44">
        <f t="shared" ref="H2829:H2892" si="44">VLOOKUP(G2829,$D$2:$F$9,3)</f>
        <v>1</v>
      </c>
      <c r="I2829" s="1">
        <v>1000</v>
      </c>
      <c r="J2829" s="25" t="s">
        <v>3180</v>
      </c>
    </row>
    <row r="2830" spans="1:10" x14ac:dyDescent="0.25">
      <c r="A2830" t="s">
        <v>772</v>
      </c>
      <c r="B2830" s="1">
        <v>4110</v>
      </c>
      <c r="C2830">
        <v>12</v>
      </c>
      <c r="D2830" s="25" t="s">
        <v>2979</v>
      </c>
      <c r="E2830">
        <v>2.4</v>
      </c>
      <c r="F2830" s="1">
        <v>2365.0050000000001</v>
      </c>
      <c r="G2830">
        <v>8</v>
      </c>
      <c r="H2830" s="44">
        <f t="shared" si="44"/>
        <v>3</v>
      </c>
      <c r="I2830" s="1">
        <v>0</v>
      </c>
      <c r="J2830" s="25" t="s">
        <v>3181</v>
      </c>
    </row>
    <row r="2831" spans="1:10" x14ac:dyDescent="0.25">
      <c r="A2831" t="s">
        <v>1718</v>
      </c>
      <c r="B2831" s="1">
        <v>5100</v>
      </c>
      <c r="C2831">
        <v>15</v>
      </c>
      <c r="D2831" s="25" t="s">
        <v>2979</v>
      </c>
      <c r="E2831">
        <v>2.4</v>
      </c>
      <c r="F2831" s="1">
        <v>2357.7599999999998</v>
      </c>
      <c r="G2831">
        <v>0</v>
      </c>
      <c r="H2831" s="44">
        <f t="shared" si="44"/>
        <v>1</v>
      </c>
      <c r="I2831" s="1">
        <v>0</v>
      </c>
      <c r="J2831" s="25" t="s">
        <v>3182</v>
      </c>
    </row>
    <row r="2832" spans="1:10" x14ac:dyDescent="0.25">
      <c r="A2832" t="s">
        <v>1453</v>
      </c>
      <c r="B2832" s="1">
        <v>9000</v>
      </c>
      <c r="C2832">
        <v>24</v>
      </c>
      <c r="D2832" s="25" t="s">
        <v>2979</v>
      </c>
      <c r="E2832">
        <v>2.4</v>
      </c>
      <c r="F2832" s="1">
        <v>2345.31</v>
      </c>
      <c r="G2832">
        <v>0</v>
      </c>
      <c r="H2832" s="44">
        <f t="shared" si="44"/>
        <v>1</v>
      </c>
      <c r="I2832" s="1">
        <v>0</v>
      </c>
      <c r="J2832" s="25" t="s">
        <v>3183</v>
      </c>
    </row>
    <row r="2833" spans="1:10" x14ac:dyDescent="0.25">
      <c r="A2833" t="s">
        <v>310</v>
      </c>
      <c r="B2833" s="1">
        <v>11250</v>
      </c>
      <c r="C2833">
        <v>24</v>
      </c>
      <c r="D2833" s="25" t="s">
        <v>2979</v>
      </c>
      <c r="E2833">
        <v>2.4</v>
      </c>
      <c r="F2833" s="1">
        <v>2329.1849999999999</v>
      </c>
      <c r="G2833">
        <v>37</v>
      </c>
      <c r="H2833" s="44">
        <f t="shared" si="44"/>
        <v>4</v>
      </c>
      <c r="I2833" s="1">
        <v>375</v>
      </c>
      <c r="J2833" s="25" t="s">
        <v>3170</v>
      </c>
    </row>
    <row r="2834" spans="1:10" x14ac:dyDescent="0.25">
      <c r="A2834" t="s">
        <v>1166</v>
      </c>
      <c r="B2834" s="1">
        <v>6000</v>
      </c>
      <c r="C2834">
        <v>18</v>
      </c>
      <c r="D2834" s="25" t="s">
        <v>2979</v>
      </c>
      <c r="E2834">
        <v>2.4</v>
      </c>
      <c r="F2834" s="1">
        <v>2322.7799999999997</v>
      </c>
      <c r="G2834">
        <v>0</v>
      </c>
      <c r="H2834" s="44">
        <f t="shared" si="44"/>
        <v>1</v>
      </c>
      <c r="I2834" s="1">
        <v>0</v>
      </c>
      <c r="J2834" s="25" t="s">
        <v>3171</v>
      </c>
    </row>
    <row r="2835" spans="1:10" x14ac:dyDescent="0.25">
      <c r="A2835" t="s">
        <v>15</v>
      </c>
      <c r="B2835" s="1">
        <v>9000</v>
      </c>
      <c r="C2835">
        <v>6</v>
      </c>
      <c r="D2835" s="25" t="s">
        <v>2979</v>
      </c>
      <c r="E2835">
        <v>2.4</v>
      </c>
      <c r="F2835" s="1">
        <v>2317.665</v>
      </c>
      <c r="G2835">
        <v>0</v>
      </c>
      <c r="H2835" s="44">
        <f t="shared" si="44"/>
        <v>1</v>
      </c>
      <c r="I2835" s="1">
        <v>0</v>
      </c>
      <c r="J2835" s="25" t="s">
        <v>3172</v>
      </c>
    </row>
    <row r="2836" spans="1:10" x14ac:dyDescent="0.25">
      <c r="A2836" t="s">
        <v>1263</v>
      </c>
      <c r="B2836" s="1">
        <v>15000</v>
      </c>
      <c r="C2836">
        <v>24</v>
      </c>
      <c r="D2836" s="25" t="s">
        <v>2979</v>
      </c>
      <c r="E2836">
        <v>2.4</v>
      </c>
      <c r="F2836" s="1">
        <v>2303.9700000000003</v>
      </c>
      <c r="G2836">
        <v>0</v>
      </c>
      <c r="H2836" s="44">
        <f t="shared" si="44"/>
        <v>1</v>
      </c>
      <c r="I2836" s="1">
        <v>1000</v>
      </c>
      <c r="J2836" s="25" t="s">
        <v>3173</v>
      </c>
    </row>
    <row r="2837" spans="1:10" x14ac:dyDescent="0.25">
      <c r="A2837" t="s">
        <v>2468</v>
      </c>
      <c r="B2837" s="1">
        <v>5700</v>
      </c>
      <c r="C2837">
        <v>15</v>
      </c>
      <c r="D2837" s="25" t="s">
        <v>2979</v>
      </c>
      <c r="E2837">
        <v>2.4</v>
      </c>
      <c r="F2837" s="1">
        <v>2284.59</v>
      </c>
      <c r="G2837">
        <v>6</v>
      </c>
      <c r="H2837" s="44">
        <f t="shared" si="44"/>
        <v>2</v>
      </c>
      <c r="I2837" s="1">
        <v>0</v>
      </c>
      <c r="J2837" s="25" t="s">
        <v>3174</v>
      </c>
    </row>
    <row r="2838" spans="1:10" x14ac:dyDescent="0.25">
      <c r="A2838" t="s">
        <v>2076</v>
      </c>
      <c r="B2838" s="1">
        <v>22500</v>
      </c>
      <c r="C2838">
        <v>24</v>
      </c>
      <c r="D2838" s="25" t="s">
        <v>2979</v>
      </c>
      <c r="E2838">
        <v>2.4</v>
      </c>
      <c r="F2838" s="1">
        <v>2278.2449999999999</v>
      </c>
      <c r="G2838">
        <v>0</v>
      </c>
      <c r="H2838" s="44">
        <f t="shared" si="44"/>
        <v>1</v>
      </c>
      <c r="I2838" s="1">
        <v>0</v>
      </c>
      <c r="J2838" s="25" t="s">
        <v>3175</v>
      </c>
    </row>
    <row r="2839" spans="1:10" x14ac:dyDescent="0.25">
      <c r="A2839" t="s">
        <v>646</v>
      </c>
      <c r="B2839" s="1">
        <v>3075</v>
      </c>
      <c r="C2839">
        <v>12</v>
      </c>
      <c r="D2839" s="25" t="s">
        <v>2979</v>
      </c>
      <c r="E2839">
        <v>2.4</v>
      </c>
      <c r="F2839" s="1">
        <v>2271.2400000000002</v>
      </c>
      <c r="G2839">
        <v>2</v>
      </c>
      <c r="H2839" s="44">
        <f t="shared" si="44"/>
        <v>2</v>
      </c>
      <c r="I2839" s="1">
        <v>625</v>
      </c>
      <c r="J2839" s="25" t="s">
        <v>3176</v>
      </c>
    </row>
    <row r="2840" spans="1:10" x14ac:dyDescent="0.25">
      <c r="A2840" t="s">
        <v>750</v>
      </c>
      <c r="B2840" s="1">
        <v>3450</v>
      </c>
      <c r="C2840">
        <v>12</v>
      </c>
      <c r="D2840" s="25" t="s">
        <v>2979</v>
      </c>
      <c r="E2840">
        <v>2.4</v>
      </c>
      <c r="F2840" s="1">
        <v>2255.94</v>
      </c>
      <c r="G2840">
        <v>0</v>
      </c>
      <c r="H2840" s="44">
        <f t="shared" si="44"/>
        <v>1</v>
      </c>
      <c r="I2840" s="1">
        <v>0.35000000000000003</v>
      </c>
      <c r="J2840" s="25" t="s">
        <v>3177</v>
      </c>
    </row>
    <row r="2841" spans="1:10" x14ac:dyDescent="0.25">
      <c r="A2841" t="s">
        <v>1645</v>
      </c>
      <c r="B2841" s="1">
        <v>30000</v>
      </c>
      <c r="C2841">
        <v>24</v>
      </c>
      <c r="D2841" s="25" t="s">
        <v>2979</v>
      </c>
      <c r="E2841">
        <v>2.4</v>
      </c>
      <c r="F2841" s="1">
        <v>2255.7749999999996</v>
      </c>
      <c r="G2841">
        <v>0</v>
      </c>
      <c r="H2841" s="44">
        <f t="shared" si="44"/>
        <v>1</v>
      </c>
      <c r="I2841" s="1">
        <v>13.75</v>
      </c>
      <c r="J2841" s="25" t="s">
        <v>3178</v>
      </c>
    </row>
    <row r="2842" spans="1:10" x14ac:dyDescent="0.25">
      <c r="A2842" t="s">
        <v>1667</v>
      </c>
      <c r="B2842" s="1">
        <v>7500</v>
      </c>
      <c r="C2842">
        <v>24</v>
      </c>
      <c r="D2842" s="25" t="s">
        <v>2979</v>
      </c>
      <c r="E2842">
        <v>2.4</v>
      </c>
      <c r="F2842" s="1">
        <v>2254.3049999999998</v>
      </c>
      <c r="G2842">
        <v>0</v>
      </c>
      <c r="H2842" s="44">
        <f t="shared" si="44"/>
        <v>1</v>
      </c>
      <c r="I2842" s="1">
        <v>25</v>
      </c>
      <c r="J2842" s="25" t="s">
        <v>3179</v>
      </c>
    </row>
    <row r="2843" spans="1:10" x14ac:dyDescent="0.25">
      <c r="A2843" t="s">
        <v>2273</v>
      </c>
      <c r="B2843" s="1">
        <v>16500</v>
      </c>
      <c r="C2843">
        <v>24</v>
      </c>
      <c r="D2843" s="25" t="s">
        <v>2979</v>
      </c>
      <c r="E2843">
        <v>2.4</v>
      </c>
      <c r="F2843" s="1">
        <v>2253.4949999999999</v>
      </c>
      <c r="G2843">
        <v>87</v>
      </c>
      <c r="H2843" s="44">
        <f t="shared" si="44"/>
        <v>5</v>
      </c>
      <c r="I2843" s="1">
        <v>0.5</v>
      </c>
      <c r="J2843" s="25" t="s">
        <v>3180</v>
      </c>
    </row>
    <row r="2844" spans="1:10" x14ac:dyDescent="0.25">
      <c r="A2844" t="s">
        <v>2471</v>
      </c>
      <c r="B2844" s="1">
        <v>2250</v>
      </c>
      <c r="C2844">
        <v>6</v>
      </c>
      <c r="D2844" s="25" t="s">
        <v>2979</v>
      </c>
      <c r="E2844">
        <v>2.4</v>
      </c>
      <c r="F2844" s="1">
        <v>2250</v>
      </c>
      <c r="G2844">
        <v>0</v>
      </c>
      <c r="H2844" s="44">
        <f t="shared" si="44"/>
        <v>1</v>
      </c>
      <c r="I2844" s="1">
        <v>0.35000000000000003</v>
      </c>
      <c r="J2844" s="25" t="s">
        <v>3181</v>
      </c>
    </row>
    <row r="2845" spans="1:10" x14ac:dyDescent="0.25">
      <c r="A2845" t="s">
        <v>2377</v>
      </c>
      <c r="B2845" s="1">
        <v>2250</v>
      </c>
      <c r="C2845">
        <v>12</v>
      </c>
      <c r="D2845" s="25" t="s">
        <v>2979</v>
      </c>
      <c r="E2845">
        <v>2.4</v>
      </c>
      <c r="F2845" s="1">
        <v>2250</v>
      </c>
      <c r="G2845">
        <v>0</v>
      </c>
      <c r="H2845" s="44">
        <f t="shared" si="44"/>
        <v>1</v>
      </c>
      <c r="I2845" s="1">
        <v>0</v>
      </c>
      <c r="J2845" s="25" t="s">
        <v>3182</v>
      </c>
    </row>
    <row r="2846" spans="1:10" x14ac:dyDescent="0.25">
      <c r="A2846" t="s">
        <v>1484</v>
      </c>
      <c r="B2846" s="1">
        <v>3000</v>
      </c>
      <c r="C2846">
        <v>12</v>
      </c>
      <c r="D2846" s="25" t="s">
        <v>2979</v>
      </c>
      <c r="E2846">
        <v>2.4</v>
      </c>
      <c r="F2846" s="1">
        <v>2246.61</v>
      </c>
      <c r="G2846">
        <v>27</v>
      </c>
      <c r="H2846" s="44">
        <f t="shared" si="44"/>
        <v>3</v>
      </c>
      <c r="I2846" s="1">
        <v>0</v>
      </c>
      <c r="J2846" s="25" t="s">
        <v>3183</v>
      </c>
    </row>
    <row r="2847" spans="1:10" x14ac:dyDescent="0.25">
      <c r="A2847" t="s">
        <v>1745</v>
      </c>
      <c r="B2847" s="1">
        <v>9450</v>
      </c>
      <c r="C2847">
        <v>24</v>
      </c>
      <c r="D2847" s="25" t="s">
        <v>2979</v>
      </c>
      <c r="E2847">
        <v>2.4</v>
      </c>
      <c r="F2847" s="1">
        <v>2235.2849999999999</v>
      </c>
      <c r="G2847">
        <v>0</v>
      </c>
      <c r="H2847" s="44">
        <f t="shared" si="44"/>
        <v>1</v>
      </c>
      <c r="I2847" s="1">
        <v>1470.05</v>
      </c>
      <c r="J2847" s="25" t="s">
        <v>3170</v>
      </c>
    </row>
    <row r="2848" spans="1:10" x14ac:dyDescent="0.25">
      <c r="A2848" t="s">
        <v>679</v>
      </c>
      <c r="B2848" s="1">
        <v>15000</v>
      </c>
      <c r="C2848">
        <v>24</v>
      </c>
      <c r="D2848" s="25" t="s">
        <v>2979</v>
      </c>
      <c r="E2848">
        <v>2.4</v>
      </c>
      <c r="F2848" s="1">
        <v>2230.02</v>
      </c>
      <c r="G2848">
        <v>0</v>
      </c>
      <c r="H2848" s="44">
        <f t="shared" si="44"/>
        <v>1</v>
      </c>
      <c r="I2848" s="1">
        <v>1000</v>
      </c>
      <c r="J2848" s="25" t="s">
        <v>3171</v>
      </c>
    </row>
    <row r="2849" spans="1:10" x14ac:dyDescent="0.25">
      <c r="A2849" t="s">
        <v>2886</v>
      </c>
      <c r="B2849" s="1">
        <v>18000</v>
      </c>
      <c r="C2849">
        <v>24</v>
      </c>
      <c r="D2849" s="25" t="s">
        <v>2979</v>
      </c>
      <c r="E2849">
        <v>2.4</v>
      </c>
      <c r="F2849" s="1">
        <v>2226.42</v>
      </c>
      <c r="G2849">
        <v>0</v>
      </c>
      <c r="H2849" s="44">
        <f t="shared" si="44"/>
        <v>1</v>
      </c>
      <c r="I2849" s="1">
        <v>0</v>
      </c>
      <c r="J2849" s="25" t="s">
        <v>3172</v>
      </c>
    </row>
    <row r="2850" spans="1:10" x14ac:dyDescent="0.25">
      <c r="A2850" t="s">
        <v>2883</v>
      </c>
      <c r="B2850" s="1">
        <v>5250</v>
      </c>
      <c r="C2850">
        <v>18</v>
      </c>
      <c r="D2850" s="25" t="s">
        <v>2979</v>
      </c>
      <c r="E2850">
        <v>2.4</v>
      </c>
      <c r="F2850" s="1">
        <v>2198.7599999999998</v>
      </c>
      <c r="G2850">
        <v>0</v>
      </c>
      <c r="H2850" s="44">
        <f t="shared" si="44"/>
        <v>1</v>
      </c>
      <c r="I2850" s="1">
        <v>0</v>
      </c>
      <c r="J2850" s="25" t="s">
        <v>3173</v>
      </c>
    </row>
    <row r="2851" spans="1:10" x14ac:dyDescent="0.25">
      <c r="A2851" t="s">
        <v>1334</v>
      </c>
      <c r="B2851" s="1">
        <v>3000</v>
      </c>
      <c r="C2851">
        <v>12</v>
      </c>
      <c r="D2851" s="25" t="s">
        <v>2979</v>
      </c>
      <c r="E2851">
        <v>2.4</v>
      </c>
      <c r="F2851" s="1">
        <v>2192.4750000000004</v>
      </c>
      <c r="G2851">
        <v>5</v>
      </c>
      <c r="H2851" s="44">
        <f t="shared" si="44"/>
        <v>2</v>
      </c>
      <c r="I2851" s="1">
        <v>0</v>
      </c>
      <c r="J2851" s="25" t="s">
        <v>3174</v>
      </c>
    </row>
    <row r="2852" spans="1:10" x14ac:dyDescent="0.25">
      <c r="A2852" t="s">
        <v>311</v>
      </c>
      <c r="B2852" s="1">
        <v>7500</v>
      </c>
      <c r="C2852">
        <v>24</v>
      </c>
      <c r="D2852" s="25" t="s">
        <v>2979</v>
      </c>
      <c r="E2852">
        <v>2.4</v>
      </c>
      <c r="F2852" s="1">
        <v>2183.5500000000002</v>
      </c>
      <c r="G2852">
        <v>0</v>
      </c>
      <c r="H2852" s="44">
        <f t="shared" si="44"/>
        <v>1</v>
      </c>
      <c r="I2852" s="1">
        <v>0</v>
      </c>
      <c r="J2852" s="25" t="s">
        <v>3175</v>
      </c>
    </row>
    <row r="2853" spans="1:10" x14ac:dyDescent="0.25">
      <c r="A2853" t="s">
        <v>818</v>
      </c>
      <c r="B2853" s="1">
        <v>7500</v>
      </c>
      <c r="C2853">
        <v>24</v>
      </c>
      <c r="D2853" s="25" t="s">
        <v>2979</v>
      </c>
      <c r="E2853">
        <v>2.4</v>
      </c>
      <c r="F2853" s="1">
        <v>2164.8000000000002</v>
      </c>
      <c r="G2853">
        <v>0</v>
      </c>
      <c r="H2853" s="44">
        <f t="shared" si="44"/>
        <v>1</v>
      </c>
      <c r="I2853" s="1">
        <v>0</v>
      </c>
      <c r="J2853" s="25" t="s">
        <v>3176</v>
      </c>
    </row>
    <row r="2854" spans="1:10" x14ac:dyDescent="0.25">
      <c r="A2854" t="s">
        <v>216</v>
      </c>
      <c r="B2854" s="1">
        <v>15000</v>
      </c>
      <c r="C2854">
        <v>24</v>
      </c>
      <c r="D2854" s="25" t="s">
        <v>2979</v>
      </c>
      <c r="E2854">
        <v>2.4</v>
      </c>
      <c r="F2854" s="1">
        <v>2157.585</v>
      </c>
      <c r="G2854">
        <v>0</v>
      </c>
      <c r="H2854" s="44">
        <f t="shared" si="44"/>
        <v>1</v>
      </c>
      <c r="I2854" s="1">
        <v>275</v>
      </c>
      <c r="J2854" s="25" t="s">
        <v>3177</v>
      </c>
    </row>
    <row r="2855" spans="1:10" x14ac:dyDescent="0.25">
      <c r="A2855" t="s">
        <v>440</v>
      </c>
      <c r="B2855" s="1">
        <v>3150</v>
      </c>
      <c r="C2855">
        <v>12</v>
      </c>
      <c r="D2855" s="25" t="s">
        <v>2979</v>
      </c>
      <c r="E2855">
        <v>2.4</v>
      </c>
      <c r="F2855" s="1">
        <v>2099.67</v>
      </c>
      <c r="G2855">
        <v>0</v>
      </c>
      <c r="H2855" s="44">
        <f t="shared" si="44"/>
        <v>1</v>
      </c>
      <c r="I2855" s="1">
        <v>0</v>
      </c>
      <c r="J2855" s="25" t="s">
        <v>3178</v>
      </c>
    </row>
    <row r="2856" spans="1:10" x14ac:dyDescent="0.25">
      <c r="A2856" t="s">
        <v>1844</v>
      </c>
      <c r="B2856" s="1">
        <v>18000</v>
      </c>
      <c r="C2856">
        <v>24</v>
      </c>
      <c r="D2856" s="25" t="s">
        <v>2979</v>
      </c>
      <c r="E2856">
        <v>2.4</v>
      </c>
      <c r="F2856" s="1">
        <v>2095.3500000000004</v>
      </c>
      <c r="G2856">
        <v>0</v>
      </c>
      <c r="H2856" s="44">
        <f t="shared" si="44"/>
        <v>1</v>
      </c>
      <c r="I2856" s="1">
        <v>145</v>
      </c>
      <c r="J2856" s="25" t="s">
        <v>3179</v>
      </c>
    </row>
    <row r="2857" spans="1:10" x14ac:dyDescent="0.25">
      <c r="A2857" t="s">
        <v>2801</v>
      </c>
      <c r="B2857" s="1">
        <v>15000</v>
      </c>
      <c r="C2857">
        <v>24</v>
      </c>
      <c r="D2857" s="25" t="s">
        <v>2979</v>
      </c>
      <c r="E2857">
        <v>2.4</v>
      </c>
      <c r="F2857" s="1">
        <v>2090.415</v>
      </c>
      <c r="G2857">
        <v>0</v>
      </c>
      <c r="H2857" s="44">
        <f t="shared" si="44"/>
        <v>1</v>
      </c>
      <c r="I2857" s="1">
        <v>85</v>
      </c>
      <c r="J2857" s="25" t="s">
        <v>3180</v>
      </c>
    </row>
    <row r="2858" spans="1:10" x14ac:dyDescent="0.25">
      <c r="A2858" t="s">
        <v>509</v>
      </c>
      <c r="B2858" s="1">
        <v>5400</v>
      </c>
      <c r="C2858">
        <v>18</v>
      </c>
      <c r="D2858" s="25" t="s">
        <v>2979</v>
      </c>
      <c r="E2858">
        <v>2.4</v>
      </c>
      <c r="F2858" s="1">
        <v>2075.61</v>
      </c>
      <c r="G2858">
        <v>0</v>
      </c>
      <c r="H2858" s="44">
        <f t="shared" si="44"/>
        <v>1</v>
      </c>
      <c r="I2858" s="1">
        <v>0</v>
      </c>
      <c r="J2858" s="25" t="s">
        <v>3181</v>
      </c>
    </row>
    <row r="2859" spans="1:10" x14ac:dyDescent="0.25">
      <c r="A2859" t="s">
        <v>354</v>
      </c>
      <c r="B2859" s="1">
        <v>5250</v>
      </c>
      <c r="C2859">
        <v>18</v>
      </c>
      <c r="D2859" s="25" t="s">
        <v>2979</v>
      </c>
      <c r="E2859">
        <v>2.4</v>
      </c>
      <c r="F2859" s="1">
        <v>2073.165</v>
      </c>
      <c r="G2859">
        <v>20</v>
      </c>
      <c r="H2859" s="44">
        <f t="shared" si="44"/>
        <v>3</v>
      </c>
      <c r="I2859" s="1">
        <v>0</v>
      </c>
      <c r="J2859" s="25" t="s">
        <v>3182</v>
      </c>
    </row>
    <row r="2860" spans="1:10" x14ac:dyDescent="0.25">
      <c r="A2860" t="s">
        <v>7</v>
      </c>
      <c r="B2860" s="1">
        <v>4500</v>
      </c>
      <c r="C2860">
        <v>6</v>
      </c>
      <c r="D2860" s="25" t="s">
        <v>2979</v>
      </c>
      <c r="E2860">
        <v>2.4</v>
      </c>
      <c r="F2860" s="1">
        <v>2065.7250000000004</v>
      </c>
      <c r="G2860">
        <v>0</v>
      </c>
      <c r="H2860" s="44">
        <f t="shared" si="44"/>
        <v>1</v>
      </c>
      <c r="I2860" s="1">
        <v>0</v>
      </c>
      <c r="J2860" s="25" t="s">
        <v>3183</v>
      </c>
    </row>
    <row r="2861" spans="1:10" x14ac:dyDescent="0.25">
      <c r="A2861" t="s">
        <v>1196</v>
      </c>
      <c r="B2861" s="1">
        <v>6750</v>
      </c>
      <c r="C2861">
        <v>18</v>
      </c>
      <c r="D2861" s="25" t="s">
        <v>2979</v>
      </c>
      <c r="E2861">
        <v>2.4</v>
      </c>
      <c r="F2861" s="1">
        <v>2062.7550000000001</v>
      </c>
      <c r="G2861">
        <v>0</v>
      </c>
      <c r="H2861" s="44">
        <f t="shared" si="44"/>
        <v>1</v>
      </c>
      <c r="I2861" s="1">
        <v>0</v>
      </c>
      <c r="J2861" s="25" t="s">
        <v>3170</v>
      </c>
    </row>
    <row r="2862" spans="1:10" x14ac:dyDescent="0.25">
      <c r="A2862" t="s">
        <v>1678</v>
      </c>
      <c r="B2862" s="1">
        <v>9000</v>
      </c>
      <c r="C2862">
        <v>24</v>
      </c>
      <c r="D2862" s="25" t="s">
        <v>2979</v>
      </c>
      <c r="E2862">
        <v>2.4</v>
      </c>
      <c r="F2862" s="1">
        <v>2038.6349999999998</v>
      </c>
      <c r="G2862">
        <v>0</v>
      </c>
      <c r="H2862" s="44">
        <f t="shared" si="44"/>
        <v>1</v>
      </c>
      <c r="I2862" s="1">
        <v>0</v>
      </c>
      <c r="J2862" s="25" t="s">
        <v>3171</v>
      </c>
    </row>
    <row r="2863" spans="1:10" x14ac:dyDescent="0.25">
      <c r="A2863" t="s">
        <v>61</v>
      </c>
      <c r="B2863" s="1">
        <v>15000</v>
      </c>
      <c r="C2863">
        <v>24</v>
      </c>
      <c r="D2863" s="25" t="s">
        <v>2979</v>
      </c>
      <c r="E2863">
        <v>2.4</v>
      </c>
      <c r="F2863" s="1">
        <v>2018.34</v>
      </c>
      <c r="G2863">
        <v>0</v>
      </c>
      <c r="H2863" s="44">
        <f t="shared" si="44"/>
        <v>1</v>
      </c>
      <c r="I2863" s="1">
        <v>1000</v>
      </c>
      <c r="J2863" s="25" t="s">
        <v>3172</v>
      </c>
    </row>
    <row r="2864" spans="1:10" x14ac:dyDescent="0.25">
      <c r="A2864" t="s">
        <v>49</v>
      </c>
      <c r="B2864" s="1">
        <v>3000</v>
      </c>
      <c r="C2864">
        <v>12</v>
      </c>
      <c r="D2864" s="25" t="s">
        <v>2979</v>
      </c>
      <c r="E2864">
        <v>2.4</v>
      </c>
      <c r="F2864" s="1">
        <v>2007.165</v>
      </c>
      <c r="G2864">
        <v>0</v>
      </c>
      <c r="H2864" s="44">
        <f t="shared" si="44"/>
        <v>1</v>
      </c>
      <c r="I2864" s="1">
        <v>0</v>
      </c>
      <c r="J2864" s="25" t="s">
        <v>3173</v>
      </c>
    </row>
    <row r="2865" spans="1:10" x14ac:dyDescent="0.25">
      <c r="A2865" t="s">
        <v>327</v>
      </c>
      <c r="B2865" s="1">
        <v>15000</v>
      </c>
      <c r="C2865">
        <v>24</v>
      </c>
      <c r="D2865" s="25" t="s">
        <v>2979</v>
      </c>
      <c r="E2865">
        <v>2.4</v>
      </c>
      <c r="F2865" s="1">
        <v>1999.71</v>
      </c>
      <c r="G2865">
        <v>0</v>
      </c>
      <c r="H2865" s="44">
        <f t="shared" si="44"/>
        <v>1</v>
      </c>
      <c r="I2865" s="1">
        <v>1000</v>
      </c>
      <c r="J2865" s="25" t="s">
        <v>3174</v>
      </c>
    </row>
    <row r="2866" spans="1:10" x14ac:dyDescent="0.25">
      <c r="A2866" t="s">
        <v>1989</v>
      </c>
      <c r="B2866" s="1">
        <v>9000</v>
      </c>
      <c r="C2866">
        <v>24</v>
      </c>
      <c r="D2866" s="25" t="s">
        <v>2979</v>
      </c>
      <c r="E2866">
        <v>2.4</v>
      </c>
      <c r="F2866" s="1">
        <v>1993.7550000000001</v>
      </c>
      <c r="G2866">
        <v>0</v>
      </c>
      <c r="H2866" s="44">
        <f t="shared" si="44"/>
        <v>1</v>
      </c>
      <c r="I2866" s="1">
        <v>0</v>
      </c>
      <c r="J2866" s="25" t="s">
        <v>3175</v>
      </c>
    </row>
    <row r="2867" spans="1:10" x14ac:dyDescent="0.25">
      <c r="A2867" t="s">
        <v>1278</v>
      </c>
      <c r="B2867" s="1">
        <v>23775</v>
      </c>
      <c r="C2867">
        <v>24</v>
      </c>
      <c r="D2867" s="25" t="s">
        <v>2979</v>
      </c>
      <c r="E2867">
        <v>2.4</v>
      </c>
      <c r="F2867" s="1">
        <v>1979.28</v>
      </c>
      <c r="G2867">
        <v>0</v>
      </c>
      <c r="H2867" s="44">
        <f t="shared" si="44"/>
        <v>1</v>
      </c>
      <c r="I2867" s="1">
        <v>2.5</v>
      </c>
      <c r="J2867" s="25" t="s">
        <v>3176</v>
      </c>
    </row>
    <row r="2868" spans="1:10" x14ac:dyDescent="0.25">
      <c r="A2868" t="s">
        <v>233</v>
      </c>
      <c r="B2868" s="1">
        <v>7500</v>
      </c>
      <c r="C2868">
        <v>24</v>
      </c>
      <c r="D2868" s="25" t="s">
        <v>2979</v>
      </c>
      <c r="E2868">
        <v>2.4</v>
      </c>
      <c r="F2868" s="1">
        <v>1947.2850000000001</v>
      </c>
      <c r="G2868">
        <v>0</v>
      </c>
      <c r="H2868" s="44">
        <f t="shared" si="44"/>
        <v>1</v>
      </c>
      <c r="I2868" s="1">
        <v>0</v>
      </c>
      <c r="J2868" s="25" t="s">
        <v>3177</v>
      </c>
    </row>
    <row r="2869" spans="1:10" x14ac:dyDescent="0.25">
      <c r="A2869" t="s">
        <v>2662</v>
      </c>
      <c r="B2869" s="1">
        <v>49500</v>
      </c>
      <c r="C2869">
        <v>24</v>
      </c>
      <c r="D2869" s="25" t="s">
        <v>2979</v>
      </c>
      <c r="E2869">
        <v>2.4</v>
      </c>
      <c r="F2869" s="1">
        <v>1943.34</v>
      </c>
      <c r="G2869">
        <v>126</v>
      </c>
      <c r="H2869" s="44">
        <f t="shared" si="44"/>
        <v>7</v>
      </c>
      <c r="I2869" s="1">
        <v>0</v>
      </c>
      <c r="J2869" s="25" t="s">
        <v>3178</v>
      </c>
    </row>
    <row r="2870" spans="1:10" x14ac:dyDescent="0.25">
      <c r="A2870" t="s">
        <v>2815</v>
      </c>
      <c r="B2870" s="1">
        <v>12750</v>
      </c>
      <c r="C2870">
        <v>24</v>
      </c>
      <c r="D2870" s="25" t="s">
        <v>2979</v>
      </c>
      <c r="E2870">
        <v>2.4</v>
      </c>
      <c r="F2870" s="1">
        <v>1882.7550000000001</v>
      </c>
      <c r="G2870">
        <v>24</v>
      </c>
      <c r="H2870" s="44">
        <f t="shared" si="44"/>
        <v>3</v>
      </c>
      <c r="I2870" s="1">
        <v>0</v>
      </c>
      <c r="J2870" s="25" t="s">
        <v>3179</v>
      </c>
    </row>
    <row r="2871" spans="1:10" x14ac:dyDescent="0.25">
      <c r="A2871" t="s">
        <v>971</v>
      </c>
      <c r="B2871" s="1">
        <v>2250</v>
      </c>
      <c r="C2871">
        <v>6</v>
      </c>
      <c r="D2871" s="25" t="s">
        <v>2979</v>
      </c>
      <c r="E2871">
        <v>2.4</v>
      </c>
      <c r="F2871" s="1">
        <v>1874.7149999999999</v>
      </c>
      <c r="G2871">
        <v>2</v>
      </c>
      <c r="H2871" s="44">
        <f t="shared" si="44"/>
        <v>2</v>
      </c>
      <c r="I2871" s="1">
        <v>0</v>
      </c>
      <c r="J2871" s="25" t="s">
        <v>3180</v>
      </c>
    </row>
    <row r="2872" spans="1:10" x14ac:dyDescent="0.25">
      <c r="A2872" t="s">
        <v>1711</v>
      </c>
      <c r="B2872" s="1">
        <v>15000</v>
      </c>
      <c r="C2872">
        <v>24</v>
      </c>
      <c r="D2872" s="25" t="s">
        <v>2979</v>
      </c>
      <c r="E2872">
        <v>2.4</v>
      </c>
      <c r="F2872" s="1">
        <v>1874.5500000000002</v>
      </c>
      <c r="G2872">
        <v>0</v>
      </c>
      <c r="H2872" s="44">
        <f t="shared" si="44"/>
        <v>1</v>
      </c>
      <c r="I2872" s="1">
        <v>472.5</v>
      </c>
      <c r="J2872" s="25" t="s">
        <v>3181</v>
      </c>
    </row>
    <row r="2873" spans="1:10" x14ac:dyDescent="0.25">
      <c r="A2873" t="s">
        <v>580</v>
      </c>
      <c r="B2873" s="1">
        <v>9000</v>
      </c>
      <c r="C2873">
        <v>24</v>
      </c>
      <c r="D2873" s="25" t="s">
        <v>2979</v>
      </c>
      <c r="E2873">
        <v>2.4</v>
      </c>
      <c r="F2873" s="1">
        <v>1874.085</v>
      </c>
      <c r="G2873">
        <v>65</v>
      </c>
      <c r="H2873" s="44">
        <f t="shared" si="44"/>
        <v>5</v>
      </c>
      <c r="I2873" s="1">
        <v>0</v>
      </c>
      <c r="J2873" s="25" t="s">
        <v>3182</v>
      </c>
    </row>
    <row r="2874" spans="1:10" x14ac:dyDescent="0.25">
      <c r="A2874" t="s">
        <v>1091</v>
      </c>
      <c r="B2874" s="1">
        <v>7500</v>
      </c>
      <c r="C2874">
        <v>24</v>
      </c>
      <c r="D2874" s="25" t="s">
        <v>2979</v>
      </c>
      <c r="E2874">
        <v>2.4</v>
      </c>
      <c r="F2874" s="1">
        <v>1873.395</v>
      </c>
      <c r="G2874">
        <v>0</v>
      </c>
      <c r="H2874" s="44">
        <f t="shared" si="44"/>
        <v>1</v>
      </c>
      <c r="I2874" s="1">
        <v>0</v>
      </c>
      <c r="J2874" s="25" t="s">
        <v>3183</v>
      </c>
    </row>
    <row r="2875" spans="1:10" x14ac:dyDescent="0.25">
      <c r="A2875" t="s">
        <v>45</v>
      </c>
      <c r="B2875" s="1">
        <v>7500</v>
      </c>
      <c r="C2875">
        <v>24</v>
      </c>
      <c r="D2875" s="25" t="s">
        <v>2979</v>
      </c>
      <c r="E2875">
        <v>2.4</v>
      </c>
      <c r="F2875" s="1">
        <v>1872.7350000000001</v>
      </c>
      <c r="G2875">
        <v>46</v>
      </c>
      <c r="H2875" s="44">
        <f t="shared" si="44"/>
        <v>4</v>
      </c>
      <c r="I2875" s="1">
        <v>0</v>
      </c>
      <c r="J2875" s="25" t="s">
        <v>3170</v>
      </c>
    </row>
    <row r="2876" spans="1:10" x14ac:dyDescent="0.25">
      <c r="A2876" t="s">
        <v>823</v>
      </c>
      <c r="B2876" s="1">
        <v>4500</v>
      </c>
      <c r="C2876">
        <v>12</v>
      </c>
      <c r="D2876" s="25" t="s">
        <v>2979</v>
      </c>
      <c r="E2876">
        <v>2.4</v>
      </c>
      <c r="F2876" s="1">
        <v>1868.595</v>
      </c>
      <c r="G2876">
        <v>37</v>
      </c>
      <c r="H2876" s="44">
        <f t="shared" si="44"/>
        <v>4</v>
      </c>
      <c r="I2876" s="1">
        <v>0</v>
      </c>
      <c r="J2876" s="25" t="s">
        <v>3171</v>
      </c>
    </row>
    <row r="2877" spans="1:10" x14ac:dyDescent="0.25">
      <c r="A2877" t="s">
        <v>1647</v>
      </c>
      <c r="B2877" s="1">
        <v>9000</v>
      </c>
      <c r="C2877">
        <v>24</v>
      </c>
      <c r="D2877" s="25" t="s">
        <v>2979</v>
      </c>
      <c r="E2877">
        <v>2.4</v>
      </c>
      <c r="F2877" s="1">
        <v>1865.5650000000001</v>
      </c>
      <c r="G2877">
        <v>0</v>
      </c>
      <c r="H2877" s="44">
        <f t="shared" si="44"/>
        <v>1</v>
      </c>
      <c r="I2877" s="1">
        <v>500</v>
      </c>
      <c r="J2877" s="25" t="s">
        <v>3172</v>
      </c>
    </row>
    <row r="2878" spans="1:10" x14ac:dyDescent="0.25">
      <c r="A2878" t="s">
        <v>1444</v>
      </c>
      <c r="B2878" s="1">
        <v>15000</v>
      </c>
      <c r="C2878">
        <v>24</v>
      </c>
      <c r="D2878" s="25" t="s">
        <v>2979</v>
      </c>
      <c r="E2878">
        <v>2.4</v>
      </c>
      <c r="F2878" s="1">
        <v>1865.22</v>
      </c>
      <c r="G2878">
        <v>0</v>
      </c>
      <c r="H2878" s="44">
        <f t="shared" si="44"/>
        <v>1</v>
      </c>
      <c r="I2878" s="1">
        <v>690</v>
      </c>
      <c r="J2878" s="25" t="s">
        <v>3173</v>
      </c>
    </row>
    <row r="2879" spans="1:10" x14ac:dyDescent="0.25">
      <c r="A2879" t="s">
        <v>836</v>
      </c>
      <c r="B2879" s="1">
        <v>15000</v>
      </c>
      <c r="C2879">
        <v>24</v>
      </c>
      <c r="D2879" s="25" t="s">
        <v>2979</v>
      </c>
      <c r="E2879">
        <v>2.4</v>
      </c>
      <c r="F2879" s="1">
        <v>1860.2400000000002</v>
      </c>
      <c r="G2879">
        <v>0</v>
      </c>
      <c r="H2879" s="44">
        <f t="shared" si="44"/>
        <v>1</v>
      </c>
      <c r="I2879" s="1">
        <v>25</v>
      </c>
      <c r="J2879" s="25" t="s">
        <v>3174</v>
      </c>
    </row>
    <row r="2880" spans="1:10" x14ac:dyDescent="0.25">
      <c r="A2880" t="s">
        <v>2034</v>
      </c>
      <c r="B2880" s="1">
        <v>3000</v>
      </c>
      <c r="C2880">
        <v>12</v>
      </c>
      <c r="D2880" s="25" t="s">
        <v>2979</v>
      </c>
      <c r="E2880">
        <v>2.4</v>
      </c>
      <c r="F2880" s="1">
        <v>1851.3600000000001</v>
      </c>
      <c r="G2880">
        <v>0</v>
      </c>
      <c r="H2880" s="44">
        <f t="shared" si="44"/>
        <v>1</v>
      </c>
      <c r="I2880" s="1">
        <v>0</v>
      </c>
      <c r="J2880" s="25" t="s">
        <v>3175</v>
      </c>
    </row>
    <row r="2881" spans="1:10" x14ac:dyDescent="0.25">
      <c r="A2881" t="s">
        <v>2467</v>
      </c>
      <c r="B2881" s="1">
        <v>15900</v>
      </c>
      <c r="C2881">
        <v>24</v>
      </c>
      <c r="D2881" s="25" t="s">
        <v>2979</v>
      </c>
      <c r="E2881">
        <v>2.4</v>
      </c>
      <c r="F2881" s="1">
        <v>1806.9299999999998</v>
      </c>
      <c r="G2881">
        <v>0</v>
      </c>
      <c r="H2881" s="44">
        <f t="shared" si="44"/>
        <v>1</v>
      </c>
      <c r="I2881" s="1">
        <v>0.89999999999999991</v>
      </c>
      <c r="J2881" s="25" t="s">
        <v>3176</v>
      </c>
    </row>
    <row r="2882" spans="1:10" x14ac:dyDescent="0.25">
      <c r="A2882" t="s">
        <v>508</v>
      </c>
      <c r="B2882" s="1">
        <v>3000</v>
      </c>
      <c r="C2882">
        <v>8</v>
      </c>
      <c r="D2882" s="25" t="s">
        <v>2979</v>
      </c>
      <c r="E2882">
        <v>2.4</v>
      </c>
      <c r="F2882" s="1">
        <v>1804.1849999999999</v>
      </c>
      <c r="G2882">
        <v>0</v>
      </c>
      <c r="H2882" s="44">
        <f t="shared" si="44"/>
        <v>1</v>
      </c>
      <c r="I2882" s="1">
        <v>0</v>
      </c>
      <c r="J2882" s="25" t="s">
        <v>3177</v>
      </c>
    </row>
    <row r="2883" spans="1:10" x14ac:dyDescent="0.25">
      <c r="A2883" t="s">
        <v>2755</v>
      </c>
      <c r="B2883" s="1">
        <v>1800</v>
      </c>
      <c r="C2883">
        <v>6</v>
      </c>
      <c r="D2883" s="25" t="s">
        <v>2979</v>
      </c>
      <c r="E2883">
        <v>2.4</v>
      </c>
      <c r="F2883" s="1">
        <v>1800</v>
      </c>
      <c r="G2883">
        <v>0</v>
      </c>
      <c r="H2883" s="44">
        <f t="shared" si="44"/>
        <v>1</v>
      </c>
      <c r="I2883" s="1">
        <v>0</v>
      </c>
      <c r="J2883" s="25" t="s">
        <v>3178</v>
      </c>
    </row>
    <row r="2884" spans="1:10" x14ac:dyDescent="0.25">
      <c r="A2884" t="s">
        <v>1876</v>
      </c>
      <c r="B2884" s="1">
        <v>2250</v>
      </c>
      <c r="C2884">
        <v>10</v>
      </c>
      <c r="D2884" s="25" t="s">
        <v>2979</v>
      </c>
      <c r="E2884">
        <v>2.4</v>
      </c>
      <c r="F2884" s="1">
        <v>1798.08</v>
      </c>
      <c r="G2884">
        <v>25</v>
      </c>
      <c r="H2884" s="44">
        <f t="shared" si="44"/>
        <v>3</v>
      </c>
      <c r="I2884" s="1">
        <v>0</v>
      </c>
      <c r="J2884" s="25" t="s">
        <v>3179</v>
      </c>
    </row>
    <row r="2885" spans="1:10" x14ac:dyDescent="0.25">
      <c r="A2885" t="s">
        <v>843</v>
      </c>
      <c r="B2885" s="1">
        <v>5250</v>
      </c>
      <c r="C2885">
        <v>8</v>
      </c>
      <c r="D2885" s="25" t="s">
        <v>2979</v>
      </c>
      <c r="E2885">
        <v>2.4</v>
      </c>
      <c r="F2885" s="1">
        <v>1796.9250000000002</v>
      </c>
      <c r="G2885">
        <v>0</v>
      </c>
      <c r="H2885" s="44">
        <f t="shared" si="44"/>
        <v>1</v>
      </c>
      <c r="I2885" s="1">
        <v>101.89999999999999</v>
      </c>
      <c r="J2885" s="25" t="s">
        <v>3180</v>
      </c>
    </row>
    <row r="2886" spans="1:10" x14ac:dyDescent="0.25">
      <c r="A2886" t="s">
        <v>503</v>
      </c>
      <c r="B2886" s="1">
        <v>3000</v>
      </c>
      <c r="C2886">
        <v>15</v>
      </c>
      <c r="D2886" s="25" t="s">
        <v>2979</v>
      </c>
      <c r="E2886">
        <v>2.4</v>
      </c>
      <c r="F2886" s="1">
        <v>1796.1150000000002</v>
      </c>
      <c r="G2886">
        <v>0</v>
      </c>
      <c r="H2886" s="44">
        <f t="shared" si="44"/>
        <v>1</v>
      </c>
      <c r="I2886" s="1">
        <v>0</v>
      </c>
      <c r="J2886" s="25" t="s">
        <v>3181</v>
      </c>
    </row>
    <row r="2887" spans="1:10" x14ac:dyDescent="0.25">
      <c r="A2887" t="s">
        <v>33</v>
      </c>
      <c r="B2887" s="1">
        <v>4500</v>
      </c>
      <c r="C2887">
        <v>10</v>
      </c>
      <c r="D2887" s="25" t="s">
        <v>2979</v>
      </c>
      <c r="E2887">
        <v>2.4</v>
      </c>
      <c r="F2887" s="1">
        <v>1795.2449999999999</v>
      </c>
      <c r="G2887">
        <v>49</v>
      </c>
      <c r="H2887" s="44">
        <f t="shared" si="44"/>
        <v>4</v>
      </c>
      <c r="I2887" s="1">
        <v>0</v>
      </c>
      <c r="J2887" s="25" t="s">
        <v>3182</v>
      </c>
    </row>
    <row r="2888" spans="1:10" x14ac:dyDescent="0.25">
      <c r="A2888" t="s">
        <v>1439</v>
      </c>
      <c r="B2888" s="1">
        <v>9750</v>
      </c>
      <c r="C2888">
        <v>24</v>
      </c>
      <c r="D2888" s="25" t="s">
        <v>2979</v>
      </c>
      <c r="E2888">
        <v>2.4</v>
      </c>
      <c r="F2888" s="1">
        <v>1794.7049999999999</v>
      </c>
      <c r="G2888">
        <v>0</v>
      </c>
      <c r="H2888" s="44">
        <f t="shared" si="44"/>
        <v>1</v>
      </c>
      <c r="I2888" s="1">
        <v>0</v>
      </c>
      <c r="J2888" s="25" t="s">
        <v>3183</v>
      </c>
    </row>
    <row r="2889" spans="1:10" x14ac:dyDescent="0.25">
      <c r="A2889" t="s">
        <v>1459</v>
      </c>
      <c r="B2889" s="1">
        <v>6750</v>
      </c>
      <c r="C2889">
        <v>18</v>
      </c>
      <c r="D2889" s="25" t="s">
        <v>2979</v>
      </c>
      <c r="E2889">
        <v>2.4</v>
      </c>
      <c r="F2889" s="1">
        <v>1794.5700000000002</v>
      </c>
      <c r="G2889">
        <v>0</v>
      </c>
      <c r="H2889" s="44">
        <f t="shared" si="44"/>
        <v>1</v>
      </c>
      <c r="I2889" s="1">
        <v>0</v>
      </c>
      <c r="J2889" s="25" t="s">
        <v>3170</v>
      </c>
    </row>
    <row r="2890" spans="1:10" x14ac:dyDescent="0.25">
      <c r="A2890" t="s">
        <v>231</v>
      </c>
      <c r="B2890" s="1">
        <v>2250</v>
      </c>
      <c r="C2890">
        <v>10</v>
      </c>
      <c r="D2890" s="25" t="s">
        <v>2979</v>
      </c>
      <c r="E2890">
        <v>2.4</v>
      </c>
      <c r="F2890" s="1">
        <v>1772.31</v>
      </c>
      <c r="G2890">
        <v>0</v>
      </c>
      <c r="H2890" s="44">
        <f t="shared" si="44"/>
        <v>1</v>
      </c>
      <c r="I2890" s="1">
        <v>0</v>
      </c>
      <c r="J2890" s="25" t="s">
        <v>3171</v>
      </c>
    </row>
    <row r="2891" spans="1:10" x14ac:dyDescent="0.25">
      <c r="A2891" t="s">
        <v>2670</v>
      </c>
      <c r="B2891" s="1">
        <v>3000</v>
      </c>
      <c r="C2891">
        <v>12</v>
      </c>
      <c r="D2891" s="25" t="s">
        <v>2979</v>
      </c>
      <c r="E2891">
        <v>2.4</v>
      </c>
      <c r="F2891" s="1">
        <v>1771.2149999999999</v>
      </c>
      <c r="G2891">
        <v>0</v>
      </c>
      <c r="H2891" s="44">
        <f t="shared" si="44"/>
        <v>1</v>
      </c>
      <c r="I2891" s="1">
        <v>0</v>
      </c>
      <c r="J2891" s="25" t="s">
        <v>3172</v>
      </c>
    </row>
    <row r="2892" spans="1:10" x14ac:dyDescent="0.25">
      <c r="A2892" t="s">
        <v>2295</v>
      </c>
      <c r="B2892" s="1">
        <v>10650</v>
      </c>
      <c r="C2892">
        <v>24</v>
      </c>
      <c r="D2892" s="25" t="s">
        <v>2979</v>
      </c>
      <c r="E2892">
        <v>2.4</v>
      </c>
      <c r="F2892" s="1">
        <v>1757.0549999999998</v>
      </c>
      <c r="G2892">
        <v>80</v>
      </c>
      <c r="H2892" s="44">
        <f t="shared" si="44"/>
        <v>5</v>
      </c>
      <c r="I2892" s="1">
        <v>0</v>
      </c>
      <c r="J2892" s="25" t="s">
        <v>3173</v>
      </c>
    </row>
    <row r="2893" spans="1:10" x14ac:dyDescent="0.25">
      <c r="A2893" t="s">
        <v>123</v>
      </c>
      <c r="B2893" s="1">
        <v>7650</v>
      </c>
      <c r="C2893">
        <v>24</v>
      </c>
      <c r="D2893" s="25" t="s">
        <v>2979</v>
      </c>
      <c r="E2893">
        <v>2.4</v>
      </c>
      <c r="F2893" s="1">
        <v>1749.5700000000002</v>
      </c>
      <c r="G2893">
        <v>32</v>
      </c>
      <c r="H2893" s="44">
        <f t="shared" ref="H2893:H2956" si="45">VLOOKUP(G2893,$D$2:$F$9,3)</f>
        <v>4</v>
      </c>
      <c r="I2893" s="1">
        <v>0</v>
      </c>
      <c r="J2893" s="25" t="s">
        <v>3174</v>
      </c>
    </row>
    <row r="2894" spans="1:10" x14ac:dyDescent="0.25">
      <c r="A2894" t="s">
        <v>1404</v>
      </c>
      <c r="B2894" s="1">
        <v>10575</v>
      </c>
      <c r="C2894">
        <v>24</v>
      </c>
      <c r="D2894" s="25" t="s">
        <v>2979</v>
      </c>
      <c r="E2894">
        <v>2.4</v>
      </c>
      <c r="F2894" s="1">
        <v>1712.19</v>
      </c>
      <c r="G2894">
        <v>0</v>
      </c>
      <c r="H2894" s="44">
        <f t="shared" si="45"/>
        <v>1</v>
      </c>
      <c r="I2894" s="1">
        <v>2.15</v>
      </c>
      <c r="J2894" s="25" t="s">
        <v>3175</v>
      </c>
    </row>
    <row r="2895" spans="1:10" x14ac:dyDescent="0.25">
      <c r="A2895" t="s">
        <v>885</v>
      </c>
      <c r="B2895" s="1">
        <v>4500</v>
      </c>
      <c r="C2895">
        <v>12</v>
      </c>
      <c r="D2895" s="25" t="s">
        <v>2979</v>
      </c>
      <c r="E2895">
        <v>2.4</v>
      </c>
      <c r="F2895" s="1">
        <v>1689.1499999999999</v>
      </c>
      <c r="G2895">
        <v>0</v>
      </c>
      <c r="H2895" s="44">
        <f t="shared" si="45"/>
        <v>1</v>
      </c>
      <c r="I2895" s="1">
        <v>0</v>
      </c>
      <c r="J2895" s="25" t="s">
        <v>3176</v>
      </c>
    </row>
    <row r="2896" spans="1:10" x14ac:dyDescent="0.25">
      <c r="A2896" t="s">
        <v>581</v>
      </c>
      <c r="B2896" s="1">
        <v>6075</v>
      </c>
      <c r="C2896">
        <v>18</v>
      </c>
      <c r="D2896" s="25" t="s">
        <v>2979</v>
      </c>
      <c r="E2896">
        <v>2.4</v>
      </c>
      <c r="F2896" s="1">
        <v>1686.915</v>
      </c>
      <c r="G2896">
        <v>41</v>
      </c>
      <c r="H2896" s="44">
        <f t="shared" si="45"/>
        <v>4</v>
      </c>
      <c r="I2896" s="1">
        <v>0</v>
      </c>
      <c r="J2896" s="25" t="s">
        <v>3177</v>
      </c>
    </row>
    <row r="2897" spans="1:10" x14ac:dyDescent="0.25">
      <c r="A2897" t="s">
        <v>878</v>
      </c>
      <c r="B2897" s="1">
        <v>12000</v>
      </c>
      <c r="C2897">
        <v>24</v>
      </c>
      <c r="D2897" s="25" t="s">
        <v>2979</v>
      </c>
      <c r="E2897">
        <v>2.4</v>
      </c>
      <c r="F2897" s="1">
        <v>1681.6349999999998</v>
      </c>
      <c r="G2897">
        <v>0</v>
      </c>
      <c r="H2897" s="44">
        <f t="shared" si="45"/>
        <v>1</v>
      </c>
      <c r="I2897" s="1">
        <v>500</v>
      </c>
      <c r="J2897" s="25" t="s">
        <v>3178</v>
      </c>
    </row>
    <row r="2898" spans="1:10" x14ac:dyDescent="0.25">
      <c r="A2898" t="s">
        <v>982</v>
      </c>
      <c r="B2898" s="1">
        <v>2250</v>
      </c>
      <c r="C2898">
        <v>12</v>
      </c>
      <c r="D2898" s="25" t="s">
        <v>2979</v>
      </c>
      <c r="E2898">
        <v>2.4</v>
      </c>
      <c r="F2898" s="1">
        <v>1676.52</v>
      </c>
      <c r="G2898">
        <v>64</v>
      </c>
      <c r="H2898" s="44">
        <f t="shared" si="45"/>
        <v>5</v>
      </c>
      <c r="I2898" s="1">
        <v>0</v>
      </c>
      <c r="J2898" s="25" t="s">
        <v>3179</v>
      </c>
    </row>
    <row r="2899" spans="1:10" x14ac:dyDescent="0.25">
      <c r="A2899" t="s">
        <v>566</v>
      </c>
      <c r="B2899" s="1">
        <v>15000</v>
      </c>
      <c r="C2899">
        <v>24</v>
      </c>
      <c r="D2899" s="25" t="s">
        <v>2979</v>
      </c>
      <c r="E2899">
        <v>2.4</v>
      </c>
      <c r="F2899" s="1">
        <v>1663.71</v>
      </c>
      <c r="G2899">
        <v>0</v>
      </c>
      <c r="H2899" s="44">
        <f t="shared" si="45"/>
        <v>1</v>
      </c>
      <c r="I2899" s="1">
        <v>1000</v>
      </c>
      <c r="J2899" s="25" t="s">
        <v>3180</v>
      </c>
    </row>
    <row r="2900" spans="1:10" x14ac:dyDescent="0.25">
      <c r="A2900" t="s">
        <v>104</v>
      </c>
      <c r="B2900" s="1">
        <v>30000</v>
      </c>
      <c r="C2900">
        <v>36</v>
      </c>
      <c r="D2900" s="25" t="s">
        <v>2979</v>
      </c>
      <c r="E2900">
        <v>2.4</v>
      </c>
      <c r="F2900" s="1">
        <v>1649.16</v>
      </c>
      <c r="G2900">
        <v>7</v>
      </c>
      <c r="H2900" s="44">
        <f t="shared" si="45"/>
        <v>2</v>
      </c>
      <c r="I2900" s="1">
        <v>595.97499999999991</v>
      </c>
      <c r="J2900" s="25" t="s">
        <v>3181</v>
      </c>
    </row>
    <row r="2901" spans="1:10" x14ac:dyDescent="0.25">
      <c r="A2901" t="s">
        <v>262</v>
      </c>
      <c r="B2901" s="1">
        <v>7500</v>
      </c>
      <c r="C2901">
        <v>18</v>
      </c>
      <c r="D2901" s="25" t="s">
        <v>2979</v>
      </c>
      <c r="E2901">
        <v>2.4</v>
      </c>
      <c r="F2901" s="1">
        <v>1648.8150000000001</v>
      </c>
      <c r="G2901">
        <v>0</v>
      </c>
      <c r="H2901" s="44">
        <f t="shared" si="45"/>
        <v>1</v>
      </c>
      <c r="I2901" s="1">
        <v>0</v>
      </c>
      <c r="J2901" s="25" t="s">
        <v>3182</v>
      </c>
    </row>
    <row r="2902" spans="1:10" x14ac:dyDescent="0.25">
      <c r="A2902" t="s">
        <v>706</v>
      </c>
      <c r="B2902" s="1">
        <v>18000</v>
      </c>
      <c r="C2902">
        <v>24</v>
      </c>
      <c r="D2902" s="25" t="s">
        <v>2979</v>
      </c>
      <c r="E2902">
        <v>2.4</v>
      </c>
      <c r="F2902" s="1">
        <v>1615.56</v>
      </c>
      <c r="G2902">
        <v>0</v>
      </c>
      <c r="H2902" s="44">
        <f t="shared" si="45"/>
        <v>1</v>
      </c>
      <c r="I2902" s="1">
        <v>1500</v>
      </c>
      <c r="J2902" s="25" t="s">
        <v>3182</v>
      </c>
    </row>
    <row r="2903" spans="1:10" x14ac:dyDescent="0.25">
      <c r="A2903" t="s">
        <v>536</v>
      </c>
      <c r="B2903" s="1">
        <v>2400</v>
      </c>
      <c r="C2903">
        <v>6</v>
      </c>
      <c r="D2903" s="25" t="s">
        <v>2979</v>
      </c>
      <c r="E2903">
        <v>2.4</v>
      </c>
      <c r="F2903" s="1">
        <v>1593.645</v>
      </c>
      <c r="G2903">
        <v>0</v>
      </c>
      <c r="H2903" s="44">
        <f t="shared" si="45"/>
        <v>1</v>
      </c>
      <c r="I2903" s="1">
        <v>0</v>
      </c>
      <c r="J2903" s="25" t="s">
        <v>3183</v>
      </c>
    </row>
    <row r="2904" spans="1:10" x14ac:dyDescent="0.25">
      <c r="A2904" t="s">
        <v>275</v>
      </c>
      <c r="B2904" s="1">
        <v>7500</v>
      </c>
      <c r="C2904">
        <v>18</v>
      </c>
      <c r="D2904" s="25" t="s">
        <v>2979</v>
      </c>
      <c r="E2904">
        <v>2.4</v>
      </c>
      <c r="F2904" s="1">
        <v>1587.06</v>
      </c>
      <c r="G2904">
        <v>13</v>
      </c>
      <c r="H2904" s="44">
        <f t="shared" si="45"/>
        <v>3</v>
      </c>
      <c r="I2904" s="1">
        <v>0</v>
      </c>
      <c r="J2904" s="25" t="s">
        <v>3170</v>
      </c>
    </row>
    <row r="2905" spans="1:10" x14ac:dyDescent="0.25">
      <c r="A2905" t="s">
        <v>488</v>
      </c>
      <c r="B2905" s="1">
        <v>5400</v>
      </c>
      <c r="C2905">
        <v>24</v>
      </c>
      <c r="D2905" s="25" t="s">
        <v>2979</v>
      </c>
      <c r="E2905">
        <v>2.4</v>
      </c>
      <c r="F2905" s="1">
        <v>1576.905</v>
      </c>
      <c r="G2905">
        <v>0</v>
      </c>
      <c r="H2905" s="44">
        <f t="shared" si="45"/>
        <v>1</v>
      </c>
      <c r="I2905" s="1">
        <v>0</v>
      </c>
      <c r="J2905" s="25" t="s">
        <v>3171</v>
      </c>
    </row>
    <row r="2906" spans="1:10" x14ac:dyDescent="0.25">
      <c r="A2906" t="s">
        <v>1252</v>
      </c>
      <c r="B2906" s="1">
        <v>3225</v>
      </c>
      <c r="C2906">
        <v>24</v>
      </c>
      <c r="D2906" s="25" t="s">
        <v>2979</v>
      </c>
      <c r="E2906">
        <v>2.4</v>
      </c>
      <c r="F2906" s="1">
        <v>1546.5149999999999</v>
      </c>
      <c r="G2906">
        <v>0</v>
      </c>
      <c r="H2906" s="44">
        <f t="shared" si="45"/>
        <v>1</v>
      </c>
      <c r="I2906" s="1">
        <v>0</v>
      </c>
      <c r="J2906" s="25" t="s">
        <v>3172</v>
      </c>
    </row>
    <row r="2907" spans="1:10" x14ac:dyDescent="0.25">
      <c r="A2907" t="s">
        <v>1498</v>
      </c>
      <c r="B2907" s="1">
        <v>19500</v>
      </c>
      <c r="C2907">
        <v>24</v>
      </c>
      <c r="D2907" s="25" t="s">
        <v>2979</v>
      </c>
      <c r="E2907">
        <v>2.4</v>
      </c>
      <c r="F2907" s="1">
        <v>1532.2950000000001</v>
      </c>
      <c r="G2907">
        <v>0</v>
      </c>
      <c r="H2907" s="44">
        <f t="shared" si="45"/>
        <v>1</v>
      </c>
      <c r="I2907" s="1">
        <v>675</v>
      </c>
      <c r="J2907" s="25" t="s">
        <v>3173</v>
      </c>
    </row>
    <row r="2908" spans="1:10" x14ac:dyDescent="0.25">
      <c r="A2908" t="s">
        <v>280</v>
      </c>
      <c r="B2908" s="1">
        <v>7500</v>
      </c>
      <c r="C2908">
        <v>24</v>
      </c>
      <c r="D2908" s="25" t="s">
        <v>2979</v>
      </c>
      <c r="E2908">
        <v>2.4</v>
      </c>
      <c r="F2908" s="1">
        <v>1496.28</v>
      </c>
      <c r="G2908">
        <v>14</v>
      </c>
      <c r="H2908" s="44">
        <f t="shared" si="45"/>
        <v>3</v>
      </c>
      <c r="I2908" s="1">
        <v>0</v>
      </c>
      <c r="J2908" s="25" t="s">
        <v>3174</v>
      </c>
    </row>
    <row r="2909" spans="1:10" x14ac:dyDescent="0.25">
      <c r="A2909" t="s">
        <v>211</v>
      </c>
      <c r="B2909" s="1">
        <v>2550</v>
      </c>
      <c r="C2909">
        <v>6</v>
      </c>
      <c r="D2909" s="25" t="s">
        <v>2979</v>
      </c>
      <c r="E2909">
        <v>2.4</v>
      </c>
      <c r="F2909" s="1">
        <v>1486.77</v>
      </c>
      <c r="G2909">
        <v>143</v>
      </c>
      <c r="H2909" s="44">
        <f t="shared" si="45"/>
        <v>7</v>
      </c>
      <c r="I2909" s="1">
        <v>0</v>
      </c>
      <c r="J2909" s="25" t="s">
        <v>3175</v>
      </c>
    </row>
    <row r="2910" spans="1:10" x14ac:dyDescent="0.25">
      <c r="A2910" t="s">
        <v>652</v>
      </c>
      <c r="B2910" s="1">
        <v>12000</v>
      </c>
      <c r="C2910">
        <v>24</v>
      </c>
      <c r="D2910" s="25" t="s">
        <v>2979</v>
      </c>
      <c r="E2910">
        <v>2.4</v>
      </c>
      <c r="F2910" s="1">
        <v>1486.4850000000001</v>
      </c>
      <c r="G2910">
        <v>14</v>
      </c>
      <c r="H2910" s="44">
        <f t="shared" si="45"/>
        <v>3</v>
      </c>
      <c r="I2910" s="1">
        <v>0</v>
      </c>
      <c r="J2910" s="25" t="s">
        <v>3176</v>
      </c>
    </row>
    <row r="2911" spans="1:10" x14ac:dyDescent="0.25">
      <c r="A2911" t="s">
        <v>1313</v>
      </c>
      <c r="B2911" s="1">
        <v>5250</v>
      </c>
      <c r="C2911">
        <v>12</v>
      </c>
      <c r="D2911" s="25" t="s">
        <v>2979</v>
      </c>
      <c r="E2911">
        <v>2.4</v>
      </c>
      <c r="F2911" s="1">
        <v>1475.43</v>
      </c>
      <c r="G2911">
        <v>0</v>
      </c>
      <c r="H2911" s="44">
        <f t="shared" si="45"/>
        <v>1</v>
      </c>
      <c r="I2911" s="1">
        <v>0</v>
      </c>
      <c r="J2911" s="25" t="s">
        <v>3177</v>
      </c>
    </row>
    <row r="2912" spans="1:10" x14ac:dyDescent="0.25">
      <c r="A2912" t="s">
        <v>154</v>
      </c>
      <c r="B2912" s="1">
        <v>4500</v>
      </c>
      <c r="C2912">
        <v>3</v>
      </c>
      <c r="D2912" s="25" t="s">
        <v>2979</v>
      </c>
      <c r="E2912">
        <v>2.4</v>
      </c>
      <c r="F2912" s="1">
        <v>1475.2350000000001</v>
      </c>
      <c r="G2912">
        <v>0</v>
      </c>
      <c r="H2912" s="44">
        <f t="shared" si="45"/>
        <v>1</v>
      </c>
      <c r="I2912" s="1">
        <v>0</v>
      </c>
      <c r="J2912" s="25" t="s">
        <v>3178</v>
      </c>
    </row>
    <row r="2913" spans="1:10" x14ac:dyDescent="0.25">
      <c r="A2913" t="s">
        <v>2464</v>
      </c>
      <c r="B2913" s="1">
        <v>3735</v>
      </c>
      <c r="C2913">
        <v>10</v>
      </c>
      <c r="D2913" s="25" t="s">
        <v>2979</v>
      </c>
      <c r="E2913">
        <v>2.4</v>
      </c>
      <c r="F2913" s="1">
        <v>1455.2249999999999</v>
      </c>
      <c r="G2913">
        <v>0</v>
      </c>
      <c r="H2913" s="44">
        <f t="shared" si="45"/>
        <v>1</v>
      </c>
      <c r="I2913" s="1">
        <v>0</v>
      </c>
      <c r="J2913" s="25" t="s">
        <v>3179</v>
      </c>
    </row>
    <row r="2914" spans="1:10" x14ac:dyDescent="0.25">
      <c r="A2914" t="s">
        <v>307</v>
      </c>
      <c r="B2914" s="1">
        <v>2250</v>
      </c>
      <c r="C2914">
        <v>12</v>
      </c>
      <c r="D2914" s="25" t="s">
        <v>2979</v>
      </c>
      <c r="E2914">
        <v>2.4</v>
      </c>
      <c r="F2914" s="1">
        <v>1451.43</v>
      </c>
      <c r="G2914">
        <v>0</v>
      </c>
      <c r="H2914" s="44">
        <f t="shared" si="45"/>
        <v>1</v>
      </c>
      <c r="I2914" s="1">
        <v>0</v>
      </c>
      <c r="J2914" s="25" t="s">
        <v>3180</v>
      </c>
    </row>
    <row r="2915" spans="1:10" x14ac:dyDescent="0.25">
      <c r="A2915" t="s">
        <v>281</v>
      </c>
      <c r="B2915" s="1">
        <v>15000</v>
      </c>
      <c r="C2915">
        <v>18</v>
      </c>
      <c r="D2915" s="25" t="s">
        <v>2979</v>
      </c>
      <c r="E2915">
        <v>2.4</v>
      </c>
      <c r="F2915" s="1">
        <v>1443.855</v>
      </c>
      <c r="G2915">
        <v>0</v>
      </c>
      <c r="H2915" s="44">
        <f t="shared" si="45"/>
        <v>1</v>
      </c>
      <c r="I2915" s="1">
        <v>1000</v>
      </c>
      <c r="J2915" s="25" t="s">
        <v>3181</v>
      </c>
    </row>
    <row r="2916" spans="1:10" x14ac:dyDescent="0.25">
      <c r="A2916" t="s">
        <v>2724</v>
      </c>
      <c r="B2916" s="1">
        <v>4500</v>
      </c>
      <c r="C2916">
        <v>12</v>
      </c>
      <c r="D2916" s="25" t="s">
        <v>2979</v>
      </c>
      <c r="E2916">
        <v>2.4</v>
      </c>
      <c r="F2916" s="1">
        <v>1424.5500000000002</v>
      </c>
      <c r="G2916">
        <v>0</v>
      </c>
      <c r="H2916" s="44">
        <f t="shared" si="45"/>
        <v>1</v>
      </c>
      <c r="I2916" s="1">
        <v>0</v>
      </c>
      <c r="J2916" s="25" t="s">
        <v>3182</v>
      </c>
    </row>
    <row r="2917" spans="1:10" x14ac:dyDescent="0.25">
      <c r="A2917" t="s">
        <v>757</v>
      </c>
      <c r="B2917" s="1">
        <v>3900</v>
      </c>
      <c r="C2917">
        <v>12</v>
      </c>
      <c r="D2917" s="25" t="s">
        <v>2979</v>
      </c>
      <c r="E2917">
        <v>2.4</v>
      </c>
      <c r="F2917" s="1">
        <v>1371.0450000000001</v>
      </c>
      <c r="G2917">
        <v>69</v>
      </c>
      <c r="H2917" s="44">
        <f t="shared" si="45"/>
        <v>5</v>
      </c>
      <c r="I2917" s="1">
        <v>0</v>
      </c>
      <c r="J2917" s="25" t="s">
        <v>3183</v>
      </c>
    </row>
    <row r="2918" spans="1:10" x14ac:dyDescent="0.25">
      <c r="A2918" t="s">
        <v>1490</v>
      </c>
      <c r="B2918" s="1">
        <v>30000</v>
      </c>
      <c r="C2918">
        <v>36</v>
      </c>
      <c r="D2918" s="25" t="s">
        <v>2979</v>
      </c>
      <c r="E2918">
        <v>2.4</v>
      </c>
      <c r="F2918" s="1">
        <v>1351.7549999999999</v>
      </c>
      <c r="G2918">
        <v>83</v>
      </c>
      <c r="H2918" s="44">
        <f t="shared" si="45"/>
        <v>5</v>
      </c>
      <c r="I2918" s="1">
        <v>0</v>
      </c>
      <c r="J2918" s="25" t="s">
        <v>3175</v>
      </c>
    </row>
    <row r="2919" spans="1:10" x14ac:dyDescent="0.25">
      <c r="A2919" t="s">
        <v>458</v>
      </c>
      <c r="B2919" s="1">
        <v>7500</v>
      </c>
      <c r="C2919">
        <v>24</v>
      </c>
      <c r="D2919" s="25" t="s">
        <v>2979</v>
      </c>
      <c r="E2919">
        <v>2.4</v>
      </c>
      <c r="F2919" s="1">
        <v>1349.145</v>
      </c>
      <c r="G2919">
        <v>0</v>
      </c>
      <c r="H2919" s="44">
        <f t="shared" si="45"/>
        <v>1</v>
      </c>
      <c r="I2919" s="1">
        <v>0</v>
      </c>
      <c r="J2919" s="25" t="s">
        <v>3176</v>
      </c>
    </row>
    <row r="2920" spans="1:10" x14ac:dyDescent="0.25">
      <c r="A2920" t="s">
        <v>816</v>
      </c>
      <c r="B2920" s="1">
        <v>12000</v>
      </c>
      <c r="C2920">
        <v>18</v>
      </c>
      <c r="D2920" s="25" t="s">
        <v>2979</v>
      </c>
      <c r="E2920">
        <v>2.4</v>
      </c>
      <c r="F2920" s="1">
        <v>1324.875</v>
      </c>
      <c r="G2920">
        <v>19</v>
      </c>
      <c r="H2920" s="44">
        <f t="shared" si="45"/>
        <v>3</v>
      </c>
      <c r="I2920" s="1">
        <v>0</v>
      </c>
      <c r="J2920" s="25" t="s">
        <v>3177</v>
      </c>
    </row>
    <row r="2921" spans="1:10" x14ac:dyDescent="0.25">
      <c r="A2921" t="s">
        <v>1448</v>
      </c>
      <c r="B2921" s="1">
        <v>12225</v>
      </c>
      <c r="C2921">
        <v>12</v>
      </c>
      <c r="D2921" s="25" t="s">
        <v>2979</v>
      </c>
      <c r="E2921">
        <v>2.4</v>
      </c>
      <c r="F2921" s="1">
        <v>1311.8700000000001</v>
      </c>
      <c r="G2921">
        <v>65</v>
      </c>
      <c r="H2921" s="44">
        <f t="shared" si="45"/>
        <v>5</v>
      </c>
      <c r="I2921" s="1">
        <v>537.5</v>
      </c>
      <c r="J2921" s="25" t="s">
        <v>3178</v>
      </c>
    </row>
    <row r="2922" spans="1:10" x14ac:dyDescent="0.25">
      <c r="A2922" t="s">
        <v>95</v>
      </c>
      <c r="B2922" s="1">
        <v>15000</v>
      </c>
      <c r="C2922">
        <v>24</v>
      </c>
      <c r="D2922" s="25" t="s">
        <v>2979</v>
      </c>
      <c r="E2922">
        <v>2.4</v>
      </c>
      <c r="F2922" s="1">
        <v>1304.5049999999999</v>
      </c>
      <c r="G2922">
        <v>819</v>
      </c>
      <c r="H2922" s="44">
        <f t="shared" si="45"/>
        <v>8</v>
      </c>
      <c r="I2922" s="1">
        <v>0</v>
      </c>
      <c r="J2922" s="25" t="s">
        <v>3179</v>
      </c>
    </row>
    <row r="2923" spans="1:10" x14ac:dyDescent="0.25">
      <c r="A2923" t="s">
        <v>2917</v>
      </c>
      <c r="B2923" s="1">
        <v>9000</v>
      </c>
      <c r="C2923">
        <v>24</v>
      </c>
      <c r="D2923" s="25" t="s">
        <v>2979</v>
      </c>
      <c r="E2923">
        <v>2.4</v>
      </c>
      <c r="F2923" s="1">
        <v>1280.8050000000001</v>
      </c>
      <c r="G2923">
        <v>0</v>
      </c>
      <c r="H2923" s="44">
        <f t="shared" si="45"/>
        <v>1</v>
      </c>
      <c r="I2923" s="1">
        <v>843.75</v>
      </c>
      <c r="J2923" s="25" t="s">
        <v>3180</v>
      </c>
    </row>
    <row r="2924" spans="1:10" x14ac:dyDescent="0.25">
      <c r="A2924" t="s">
        <v>2846</v>
      </c>
      <c r="B2924" s="1">
        <v>30000</v>
      </c>
      <c r="C2924">
        <v>36</v>
      </c>
      <c r="D2924" s="25" t="s">
        <v>2979</v>
      </c>
      <c r="E2924">
        <v>2.4</v>
      </c>
      <c r="F2924" s="1">
        <v>1278.7950000000001</v>
      </c>
      <c r="G2924">
        <v>256</v>
      </c>
      <c r="H2924" s="44">
        <f t="shared" si="45"/>
        <v>8</v>
      </c>
      <c r="I2924" s="1">
        <v>0</v>
      </c>
      <c r="J2924" s="25" t="s">
        <v>3181</v>
      </c>
    </row>
    <row r="2925" spans="1:10" x14ac:dyDescent="0.25">
      <c r="A2925" t="s">
        <v>1542</v>
      </c>
      <c r="B2925" s="1">
        <v>2250</v>
      </c>
      <c r="C2925">
        <v>12</v>
      </c>
      <c r="D2925" s="25" t="s">
        <v>2979</v>
      </c>
      <c r="E2925">
        <v>2.4</v>
      </c>
      <c r="F2925" s="1">
        <v>1263.7350000000001</v>
      </c>
      <c r="G2925">
        <v>0</v>
      </c>
      <c r="H2925" s="44">
        <f t="shared" si="45"/>
        <v>1</v>
      </c>
      <c r="I2925" s="1">
        <v>0</v>
      </c>
      <c r="J2925" s="25" t="s">
        <v>3182</v>
      </c>
    </row>
    <row r="2926" spans="1:10" x14ac:dyDescent="0.25">
      <c r="A2926" t="s">
        <v>1281</v>
      </c>
      <c r="B2926" s="1">
        <v>1500</v>
      </c>
      <c r="C2926">
        <v>6</v>
      </c>
      <c r="D2926" s="25" t="s">
        <v>2979</v>
      </c>
      <c r="E2926">
        <v>2.4</v>
      </c>
      <c r="F2926" s="1">
        <v>1248.9000000000001</v>
      </c>
      <c r="G2926">
        <v>23</v>
      </c>
      <c r="H2926" s="44">
        <f t="shared" si="45"/>
        <v>3</v>
      </c>
      <c r="I2926" s="1">
        <v>0</v>
      </c>
      <c r="J2926" s="25" t="s">
        <v>3183</v>
      </c>
    </row>
    <row r="2927" spans="1:10" x14ac:dyDescent="0.25">
      <c r="A2927" t="s">
        <v>285</v>
      </c>
      <c r="B2927" s="1">
        <v>1500</v>
      </c>
      <c r="C2927">
        <v>6</v>
      </c>
      <c r="D2927" s="25" t="s">
        <v>2979</v>
      </c>
      <c r="E2927">
        <v>2.4</v>
      </c>
      <c r="F2927" s="1">
        <v>1246.8600000000001</v>
      </c>
      <c r="G2927">
        <v>0</v>
      </c>
      <c r="H2927" s="44">
        <f t="shared" si="45"/>
        <v>1</v>
      </c>
      <c r="I2927" s="1">
        <v>0</v>
      </c>
      <c r="J2927" s="25" t="s">
        <v>3170</v>
      </c>
    </row>
    <row r="2928" spans="1:10" x14ac:dyDescent="0.25">
      <c r="A2928" t="s">
        <v>2202</v>
      </c>
      <c r="B2928" s="1">
        <v>15000</v>
      </c>
      <c r="C2928">
        <v>24</v>
      </c>
      <c r="D2928" s="25" t="s">
        <v>2979</v>
      </c>
      <c r="E2928">
        <v>2.4</v>
      </c>
      <c r="F2928" s="1">
        <v>1245.8399999999999</v>
      </c>
      <c r="G2928">
        <v>7</v>
      </c>
      <c r="H2928" s="44">
        <f t="shared" si="45"/>
        <v>2</v>
      </c>
      <c r="I2928" s="1">
        <v>1001.1</v>
      </c>
      <c r="J2928" s="25" t="s">
        <v>3171</v>
      </c>
    </row>
    <row r="2929" spans="1:10" x14ac:dyDescent="0.25">
      <c r="A2929" t="s">
        <v>1206</v>
      </c>
      <c r="B2929" s="1">
        <v>7500</v>
      </c>
      <c r="C2929">
        <v>18</v>
      </c>
      <c r="D2929" s="25" t="s">
        <v>2979</v>
      </c>
      <c r="E2929">
        <v>2.4</v>
      </c>
      <c r="F2929" s="1">
        <v>1244.28</v>
      </c>
      <c r="G2929">
        <v>42</v>
      </c>
      <c r="H2929" s="44">
        <f t="shared" si="45"/>
        <v>4</v>
      </c>
      <c r="I2929" s="1">
        <v>0</v>
      </c>
      <c r="J2929" s="25" t="s">
        <v>3172</v>
      </c>
    </row>
    <row r="2930" spans="1:10" x14ac:dyDescent="0.25">
      <c r="A2930" t="s">
        <v>393</v>
      </c>
      <c r="B2930" s="1">
        <v>7500</v>
      </c>
      <c r="C2930">
        <v>24</v>
      </c>
      <c r="D2930" s="25" t="s">
        <v>2979</v>
      </c>
      <c r="E2930">
        <v>2.4</v>
      </c>
      <c r="F2930" s="1">
        <v>1241.73</v>
      </c>
      <c r="G2930">
        <v>8</v>
      </c>
      <c r="H2930" s="44">
        <f t="shared" si="45"/>
        <v>3</v>
      </c>
      <c r="I2930" s="1">
        <v>0</v>
      </c>
      <c r="J2930" s="25" t="s">
        <v>3173</v>
      </c>
    </row>
    <row r="2931" spans="1:10" x14ac:dyDescent="0.25">
      <c r="A2931" t="s">
        <v>1419</v>
      </c>
      <c r="B2931" s="1">
        <v>7500</v>
      </c>
      <c r="C2931">
        <v>24</v>
      </c>
      <c r="D2931" s="25" t="s">
        <v>2979</v>
      </c>
      <c r="E2931">
        <v>2.4</v>
      </c>
      <c r="F2931" s="1">
        <v>1241.625</v>
      </c>
      <c r="G2931">
        <v>0</v>
      </c>
      <c r="H2931" s="44">
        <f t="shared" si="45"/>
        <v>1</v>
      </c>
      <c r="I2931" s="1">
        <v>0</v>
      </c>
      <c r="J2931" s="25" t="s">
        <v>3174</v>
      </c>
    </row>
    <row r="2932" spans="1:10" x14ac:dyDescent="0.25">
      <c r="A2932" t="s">
        <v>1791</v>
      </c>
      <c r="B2932" s="1">
        <v>1800</v>
      </c>
      <c r="C2932">
        <v>10</v>
      </c>
      <c r="D2932" s="25" t="s">
        <v>2979</v>
      </c>
      <c r="E2932">
        <v>2.4</v>
      </c>
      <c r="F2932" s="1">
        <v>1240.02</v>
      </c>
      <c r="G2932">
        <v>0</v>
      </c>
      <c r="H2932" s="44">
        <f t="shared" si="45"/>
        <v>1</v>
      </c>
      <c r="I2932" s="1">
        <v>0</v>
      </c>
      <c r="J2932" s="25" t="s">
        <v>3175</v>
      </c>
    </row>
    <row r="2933" spans="1:10" x14ac:dyDescent="0.25">
      <c r="A2933" t="s">
        <v>929</v>
      </c>
      <c r="B2933" s="1">
        <v>7500</v>
      </c>
      <c r="C2933">
        <v>24</v>
      </c>
      <c r="D2933" s="25" t="s">
        <v>2979</v>
      </c>
      <c r="E2933">
        <v>2.4</v>
      </c>
      <c r="F2933" s="1">
        <v>1220.7450000000001</v>
      </c>
      <c r="G2933">
        <v>0</v>
      </c>
      <c r="H2933" s="44">
        <f t="shared" si="45"/>
        <v>1</v>
      </c>
      <c r="I2933" s="1">
        <v>0</v>
      </c>
      <c r="J2933" s="25" t="s">
        <v>3176</v>
      </c>
    </row>
    <row r="2934" spans="1:10" x14ac:dyDescent="0.25">
      <c r="A2934" t="s">
        <v>1405</v>
      </c>
      <c r="B2934" s="1">
        <v>3750</v>
      </c>
      <c r="C2934">
        <v>8</v>
      </c>
      <c r="D2934" s="25" t="s">
        <v>2979</v>
      </c>
      <c r="E2934">
        <v>2.4</v>
      </c>
      <c r="F2934" s="1">
        <v>1206.78</v>
      </c>
      <c r="G2934">
        <v>120</v>
      </c>
      <c r="H2934" s="44">
        <f t="shared" si="45"/>
        <v>6</v>
      </c>
      <c r="I2934" s="1">
        <v>0</v>
      </c>
      <c r="J2934" s="25" t="s">
        <v>3177</v>
      </c>
    </row>
    <row r="2935" spans="1:10" x14ac:dyDescent="0.25">
      <c r="A2935" t="s">
        <v>20</v>
      </c>
      <c r="B2935" s="1">
        <v>5400</v>
      </c>
      <c r="C2935">
        <v>18</v>
      </c>
      <c r="D2935" s="25" t="s">
        <v>2979</v>
      </c>
      <c r="E2935">
        <v>2.4</v>
      </c>
      <c r="F2935" s="1">
        <v>1203.5250000000001</v>
      </c>
      <c r="G2935">
        <v>0</v>
      </c>
      <c r="H2935" s="44">
        <f t="shared" si="45"/>
        <v>1</v>
      </c>
      <c r="I2935" s="1">
        <v>0</v>
      </c>
      <c r="J2935" s="25" t="s">
        <v>3178</v>
      </c>
    </row>
    <row r="2936" spans="1:10" x14ac:dyDescent="0.25">
      <c r="A2936" t="s">
        <v>688</v>
      </c>
      <c r="B2936" s="1">
        <v>5550</v>
      </c>
      <c r="C2936">
        <v>18</v>
      </c>
      <c r="D2936" s="25" t="s">
        <v>2979</v>
      </c>
      <c r="E2936">
        <v>2.4</v>
      </c>
      <c r="F2936" s="1">
        <v>1175.5500000000002</v>
      </c>
      <c r="G2936">
        <v>142</v>
      </c>
      <c r="H2936" s="44">
        <f t="shared" si="45"/>
        <v>7</v>
      </c>
      <c r="I2936" s="1">
        <v>0</v>
      </c>
      <c r="J2936" s="25" t="s">
        <v>3179</v>
      </c>
    </row>
    <row r="2937" spans="1:10" x14ac:dyDescent="0.25">
      <c r="A2937" t="s">
        <v>256</v>
      </c>
      <c r="B2937" s="1">
        <v>6000</v>
      </c>
      <c r="C2937">
        <v>12</v>
      </c>
      <c r="D2937" s="25" t="s">
        <v>2979</v>
      </c>
      <c r="E2937">
        <v>2.4</v>
      </c>
      <c r="F2937" s="1">
        <v>1169.5049999999999</v>
      </c>
      <c r="G2937">
        <v>0</v>
      </c>
      <c r="H2937" s="44">
        <f t="shared" si="45"/>
        <v>1</v>
      </c>
      <c r="I2937" s="1">
        <v>0</v>
      </c>
      <c r="J2937" s="25" t="s">
        <v>3180</v>
      </c>
    </row>
    <row r="2938" spans="1:10" x14ac:dyDescent="0.25">
      <c r="A2938" t="s">
        <v>705</v>
      </c>
      <c r="B2938" s="1">
        <v>9000</v>
      </c>
      <c r="C2938">
        <v>24</v>
      </c>
      <c r="D2938" s="25" t="s">
        <v>2979</v>
      </c>
      <c r="E2938">
        <v>2.4</v>
      </c>
      <c r="F2938" s="1">
        <v>1124.5500000000002</v>
      </c>
      <c r="G2938">
        <v>0</v>
      </c>
      <c r="H2938" s="44">
        <f t="shared" si="45"/>
        <v>1</v>
      </c>
      <c r="I2938" s="1">
        <v>0</v>
      </c>
      <c r="J2938" s="25" t="s">
        <v>3181</v>
      </c>
    </row>
    <row r="2939" spans="1:10" x14ac:dyDescent="0.25">
      <c r="A2939" t="s">
        <v>2084</v>
      </c>
      <c r="B2939" s="1">
        <v>15000</v>
      </c>
      <c r="C2939">
        <v>24</v>
      </c>
      <c r="D2939" s="25" t="s">
        <v>2979</v>
      </c>
      <c r="E2939">
        <v>2.4</v>
      </c>
      <c r="F2939" s="1">
        <v>1114.0650000000001</v>
      </c>
      <c r="G2939">
        <v>76</v>
      </c>
      <c r="H2939" s="44">
        <f t="shared" si="45"/>
        <v>5</v>
      </c>
      <c r="I2939" s="1">
        <v>0</v>
      </c>
      <c r="J2939" s="25" t="s">
        <v>3182</v>
      </c>
    </row>
    <row r="2940" spans="1:10" x14ac:dyDescent="0.25">
      <c r="A2940" t="s">
        <v>1358</v>
      </c>
      <c r="B2940" s="1">
        <v>10500</v>
      </c>
      <c r="C2940">
        <v>24</v>
      </c>
      <c r="D2940" s="25" t="s">
        <v>2979</v>
      </c>
      <c r="E2940">
        <v>2.4</v>
      </c>
      <c r="F2940" s="1">
        <v>1111.9349999999999</v>
      </c>
      <c r="G2940">
        <v>0</v>
      </c>
      <c r="H2940" s="44">
        <f t="shared" si="45"/>
        <v>1</v>
      </c>
      <c r="I2940" s="1">
        <v>250</v>
      </c>
      <c r="J2940" s="25" t="s">
        <v>3183</v>
      </c>
    </row>
    <row r="2941" spans="1:10" x14ac:dyDescent="0.25">
      <c r="A2941" t="s">
        <v>1396</v>
      </c>
      <c r="B2941" s="1">
        <v>13500</v>
      </c>
      <c r="C2941">
        <v>24</v>
      </c>
      <c r="D2941" s="25" t="s">
        <v>2979</v>
      </c>
      <c r="E2941">
        <v>2.4</v>
      </c>
      <c r="F2941" s="1">
        <v>1110.54</v>
      </c>
      <c r="G2941">
        <v>0</v>
      </c>
      <c r="H2941" s="44">
        <f t="shared" si="45"/>
        <v>1</v>
      </c>
      <c r="I2941" s="1">
        <v>0</v>
      </c>
      <c r="J2941" s="25" t="s">
        <v>3170</v>
      </c>
    </row>
    <row r="2942" spans="1:10" x14ac:dyDescent="0.25">
      <c r="A2942" t="s">
        <v>1298</v>
      </c>
      <c r="B2942" s="1">
        <v>2250</v>
      </c>
      <c r="C2942">
        <v>6</v>
      </c>
      <c r="D2942" s="25" t="s">
        <v>2979</v>
      </c>
      <c r="E2942">
        <v>2.4</v>
      </c>
      <c r="F2942" s="1">
        <v>1091.52</v>
      </c>
      <c r="G2942">
        <v>0</v>
      </c>
      <c r="H2942" s="44">
        <f t="shared" si="45"/>
        <v>1</v>
      </c>
      <c r="I2942" s="1">
        <v>0</v>
      </c>
      <c r="J2942" s="25" t="s">
        <v>3171</v>
      </c>
    </row>
    <row r="2943" spans="1:10" x14ac:dyDescent="0.25">
      <c r="A2943" t="s">
        <v>1872</v>
      </c>
      <c r="B2943" s="1">
        <v>7500</v>
      </c>
      <c r="C2943">
        <v>24</v>
      </c>
      <c r="D2943" s="25" t="s">
        <v>2979</v>
      </c>
      <c r="E2943">
        <v>2.4</v>
      </c>
      <c r="F2943" s="1">
        <v>1018.875</v>
      </c>
      <c r="G2943">
        <v>0</v>
      </c>
      <c r="H2943" s="44">
        <f t="shared" si="45"/>
        <v>1</v>
      </c>
      <c r="I2943" s="1">
        <v>0.89999999999999991</v>
      </c>
      <c r="J2943" s="25" t="s">
        <v>3172</v>
      </c>
    </row>
    <row r="2944" spans="1:10" x14ac:dyDescent="0.25">
      <c r="A2944" t="s">
        <v>790</v>
      </c>
      <c r="B2944" s="1">
        <v>3000</v>
      </c>
      <c r="C2944">
        <v>6</v>
      </c>
      <c r="D2944" s="25" t="s">
        <v>2979</v>
      </c>
      <c r="E2944">
        <v>2.4</v>
      </c>
      <c r="F2944" s="1">
        <v>999.52500000000009</v>
      </c>
      <c r="G2944">
        <v>7</v>
      </c>
      <c r="H2944" s="44">
        <f t="shared" si="45"/>
        <v>2</v>
      </c>
      <c r="I2944" s="1">
        <v>0</v>
      </c>
      <c r="J2944" s="25" t="s">
        <v>3173</v>
      </c>
    </row>
    <row r="2945" spans="1:10" x14ac:dyDescent="0.25">
      <c r="A2945" t="s">
        <v>2009</v>
      </c>
      <c r="B2945" s="1">
        <v>15000</v>
      </c>
      <c r="C2945">
        <v>24</v>
      </c>
      <c r="D2945" s="25" t="s">
        <v>2979</v>
      </c>
      <c r="E2945">
        <v>2.4</v>
      </c>
      <c r="F2945" s="1">
        <v>996.79499999999996</v>
      </c>
      <c r="G2945">
        <v>0</v>
      </c>
      <c r="H2945" s="44">
        <f t="shared" si="45"/>
        <v>1</v>
      </c>
      <c r="I2945" s="1">
        <v>0</v>
      </c>
      <c r="J2945" s="25" t="s">
        <v>3174</v>
      </c>
    </row>
    <row r="2946" spans="1:10" x14ac:dyDescent="0.25">
      <c r="A2946" t="s">
        <v>2398</v>
      </c>
      <c r="B2946" s="1">
        <v>4500</v>
      </c>
      <c r="C2946">
        <v>12</v>
      </c>
      <c r="D2946" s="25" t="s">
        <v>2979</v>
      </c>
      <c r="E2946">
        <v>2.4</v>
      </c>
      <c r="F2946" s="1">
        <v>984.55500000000006</v>
      </c>
      <c r="G2946">
        <v>0</v>
      </c>
      <c r="H2946" s="44">
        <f t="shared" si="45"/>
        <v>1</v>
      </c>
      <c r="I2946" s="1">
        <v>0</v>
      </c>
      <c r="J2946" s="25" t="s">
        <v>3175</v>
      </c>
    </row>
    <row r="2947" spans="1:10" x14ac:dyDescent="0.25">
      <c r="A2947" t="s">
        <v>1441</v>
      </c>
      <c r="B2947" s="1">
        <v>15000</v>
      </c>
      <c r="C2947">
        <v>24</v>
      </c>
      <c r="D2947" s="25" t="s">
        <v>2979</v>
      </c>
      <c r="E2947">
        <v>2.4</v>
      </c>
      <c r="F2947" s="1">
        <v>954.96</v>
      </c>
      <c r="G2947">
        <v>0</v>
      </c>
      <c r="H2947" s="44">
        <f t="shared" si="45"/>
        <v>1</v>
      </c>
      <c r="I2947" s="1">
        <v>1000</v>
      </c>
      <c r="J2947" s="25" t="s">
        <v>3176</v>
      </c>
    </row>
    <row r="2948" spans="1:10" x14ac:dyDescent="0.25">
      <c r="A2948" t="s">
        <v>2784</v>
      </c>
      <c r="B2948" s="1">
        <v>11250</v>
      </c>
      <c r="C2948">
        <v>24</v>
      </c>
      <c r="D2948" s="25" t="s">
        <v>2979</v>
      </c>
      <c r="E2948">
        <v>2.4</v>
      </c>
      <c r="F2948" s="1">
        <v>933.49500000000012</v>
      </c>
      <c r="G2948">
        <v>464</v>
      </c>
      <c r="H2948" s="44">
        <f t="shared" si="45"/>
        <v>8</v>
      </c>
      <c r="I2948" s="1">
        <v>0</v>
      </c>
      <c r="J2948" s="25" t="s">
        <v>3177</v>
      </c>
    </row>
    <row r="2949" spans="1:10" x14ac:dyDescent="0.25">
      <c r="A2949" t="s">
        <v>340</v>
      </c>
      <c r="B2949" s="1">
        <v>7500</v>
      </c>
      <c r="C2949">
        <v>24</v>
      </c>
      <c r="D2949" s="25" t="s">
        <v>2979</v>
      </c>
      <c r="E2949">
        <v>2.4</v>
      </c>
      <c r="F2949" s="1">
        <v>921.61500000000001</v>
      </c>
      <c r="G2949">
        <v>0</v>
      </c>
      <c r="H2949" s="44">
        <f t="shared" si="45"/>
        <v>1</v>
      </c>
      <c r="I2949" s="1">
        <v>0</v>
      </c>
      <c r="J2949" s="25" t="s">
        <v>3178</v>
      </c>
    </row>
    <row r="2950" spans="1:10" x14ac:dyDescent="0.25">
      <c r="A2950" t="s">
        <v>1765</v>
      </c>
      <c r="B2950" s="1">
        <v>1500</v>
      </c>
      <c r="C2950">
        <v>8</v>
      </c>
      <c r="D2950" s="25" t="s">
        <v>2979</v>
      </c>
      <c r="E2950">
        <v>2.4</v>
      </c>
      <c r="F2950" s="1">
        <v>903.03</v>
      </c>
      <c r="G2950">
        <v>0</v>
      </c>
      <c r="H2950" s="44">
        <f t="shared" si="45"/>
        <v>1</v>
      </c>
      <c r="I2950" s="1">
        <v>0</v>
      </c>
      <c r="J2950" s="25" t="s">
        <v>3179</v>
      </c>
    </row>
    <row r="2951" spans="1:10" x14ac:dyDescent="0.25">
      <c r="A2951" t="s">
        <v>1359</v>
      </c>
      <c r="B2951" s="1">
        <v>9450</v>
      </c>
      <c r="C2951">
        <v>24</v>
      </c>
      <c r="D2951" s="25" t="s">
        <v>2979</v>
      </c>
      <c r="E2951">
        <v>2.4</v>
      </c>
      <c r="F2951" s="1">
        <v>872.43000000000006</v>
      </c>
      <c r="G2951">
        <v>0</v>
      </c>
      <c r="H2951" s="44">
        <f t="shared" si="45"/>
        <v>1</v>
      </c>
      <c r="I2951" s="1">
        <v>75</v>
      </c>
      <c r="J2951" s="25" t="s">
        <v>3180</v>
      </c>
    </row>
    <row r="2952" spans="1:10" x14ac:dyDescent="0.25">
      <c r="A2952" t="s">
        <v>1092</v>
      </c>
      <c r="B2952" s="1">
        <v>6000</v>
      </c>
      <c r="C2952">
        <v>15</v>
      </c>
      <c r="D2952" s="25" t="s">
        <v>2979</v>
      </c>
      <c r="E2952">
        <v>2.4</v>
      </c>
      <c r="F2952" s="1">
        <v>846.375</v>
      </c>
      <c r="G2952">
        <v>84</v>
      </c>
      <c r="H2952" s="44">
        <f t="shared" si="45"/>
        <v>5</v>
      </c>
      <c r="I2952" s="1">
        <v>0</v>
      </c>
      <c r="J2952" s="25" t="s">
        <v>3181</v>
      </c>
    </row>
    <row r="2953" spans="1:10" x14ac:dyDescent="0.25">
      <c r="A2953" t="s">
        <v>1534</v>
      </c>
      <c r="B2953" s="1">
        <v>9000</v>
      </c>
      <c r="C2953">
        <v>18</v>
      </c>
      <c r="D2953" s="25" t="s">
        <v>2979</v>
      </c>
      <c r="E2953">
        <v>2.4</v>
      </c>
      <c r="F2953" s="1">
        <v>831.83999999999992</v>
      </c>
      <c r="G2953">
        <v>0</v>
      </c>
      <c r="H2953" s="44">
        <f t="shared" si="45"/>
        <v>1</v>
      </c>
      <c r="I2953" s="1">
        <v>752.45</v>
      </c>
      <c r="J2953" s="25" t="s">
        <v>3182</v>
      </c>
    </row>
    <row r="2954" spans="1:10" x14ac:dyDescent="0.25">
      <c r="A2954" t="s">
        <v>1132</v>
      </c>
      <c r="B2954" s="1">
        <v>15000</v>
      </c>
      <c r="C2954">
        <v>18</v>
      </c>
      <c r="D2954" s="25" t="s">
        <v>2979</v>
      </c>
      <c r="E2954">
        <v>2.4</v>
      </c>
      <c r="F2954" s="1">
        <v>821.40000000000009</v>
      </c>
      <c r="G2954">
        <v>5</v>
      </c>
      <c r="H2954" s="44">
        <f t="shared" si="45"/>
        <v>2</v>
      </c>
      <c r="I2954" s="1">
        <v>1000</v>
      </c>
      <c r="J2954" s="25" t="s">
        <v>3183</v>
      </c>
    </row>
    <row r="2955" spans="1:10" x14ac:dyDescent="0.25">
      <c r="A2955" t="s">
        <v>694</v>
      </c>
      <c r="B2955" s="1">
        <v>15000</v>
      </c>
      <c r="C2955">
        <v>24</v>
      </c>
      <c r="D2955" s="25" t="s">
        <v>2979</v>
      </c>
      <c r="E2955">
        <v>2.4</v>
      </c>
      <c r="F2955" s="1">
        <v>818.04</v>
      </c>
      <c r="G2955">
        <v>0</v>
      </c>
      <c r="H2955" s="44">
        <f t="shared" si="45"/>
        <v>1</v>
      </c>
      <c r="I2955" s="1">
        <v>1000</v>
      </c>
      <c r="J2955" s="25" t="s">
        <v>3170</v>
      </c>
    </row>
    <row r="2956" spans="1:10" x14ac:dyDescent="0.25">
      <c r="A2956" t="s">
        <v>1336</v>
      </c>
      <c r="B2956" s="1">
        <v>1500</v>
      </c>
      <c r="C2956">
        <v>4</v>
      </c>
      <c r="D2956" s="25" t="s">
        <v>2979</v>
      </c>
      <c r="E2956">
        <v>2.4</v>
      </c>
      <c r="F2956" s="1">
        <v>740.22</v>
      </c>
      <c r="G2956">
        <v>0</v>
      </c>
      <c r="H2956" s="44">
        <f t="shared" si="45"/>
        <v>1</v>
      </c>
      <c r="I2956" s="1">
        <v>0</v>
      </c>
      <c r="J2956" s="25" t="s">
        <v>3171</v>
      </c>
    </row>
    <row r="2957" spans="1:10" x14ac:dyDescent="0.25">
      <c r="A2957" t="s">
        <v>1367</v>
      </c>
      <c r="B2957" s="1">
        <v>1500</v>
      </c>
      <c r="C2957">
        <v>4</v>
      </c>
      <c r="D2957" s="25" t="s">
        <v>2979</v>
      </c>
      <c r="E2957">
        <v>2.4</v>
      </c>
      <c r="F2957" s="1">
        <v>737.44499999999994</v>
      </c>
      <c r="G2957">
        <v>8</v>
      </c>
      <c r="H2957" s="44">
        <f t="shared" ref="H2957:H2984" si="46">VLOOKUP(G2957,$D$2:$F$9,3)</f>
        <v>3</v>
      </c>
      <c r="I2957" s="1">
        <v>0</v>
      </c>
      <c r="J2957" s="25" t="s">
        <v>3172</v>
      </c>
    </row>
    <row r="2958" spans="1:10" x14ac:dyDescent="0.25">
      <c r="A2958" t="s">
        <v>369</v>
      </c>
      <c r="B2958" s="1">
        <v>3000</v>
      </c>
      <c r="C2958">
        <v>4</v>
      </c>
      <c r="D2958" s="25" t="s">
        <v>2979</v>
      </c>
      <c r="E2958">
        <v>2.4</v>
      </c>
      <c r="F2958" s="1">
        <v>729.64499999999998</v>
      </c>
      <c r="G2958">
        <v>0</v>
      </c>
      <c r="H2958" s="44">
        <f t="shared" si="46"/>
        <v>1</v>
      </c>
      <c r="I2958" s="1">
        <v>500</v>
      </c>
      <c r="J2958" s="25" t="s">
        <v>3173</v>
      </c>
    </row>
    <row r="2959" spans="1:10" x14ac:dyDescent="0.25">
      <c r="A2959" t="s">
        <v>1023</v>
      </c>
      <c r="B2959" s="1">
        <v>1500</v>
      </c>
      <c r="C2959">
        <v>6</v>
      </c>
      <c r="D2959" s="25" t="s">
        <v>2979</v>
      </c>
      <c r="E2959">
        <v>2.4</v>
      </c>
      <c r="F2959" s="1">
        <v>726.07500000000005</v>
      </c>
      <c r="G2959">
        <v>0</v>
      </c>
      <c r="H2959" s="44">
        <f t="shared" si="46"/>
        <v>1</v>
      </c>
      <c r="I2959" s="1">
        <v>0</v>
      </c>
      <c r="J2959" s="25" t="s">
        <v>3174</v>
      </c>
    </row>
    <row r="2960" spans="1:10" x14ac:dyDescent="0.25">
      <c r="A2960" t="s">
        <v>146</v>
      </c>
      <c r="B2960" s="1">
        <v>6000</v>
      </c>
      <c r="C2960">
        <v>12</v>
      </c>
      <c r="D2960" s="25" t="s">
        <v>2979</v>
      </c>
      <c r="E2960">
        <v>2.4</v>
      </c>
      <c r="F2960" s="1">
        <v>684.51</v>
      </c>
      <c r="G2960">
        <v>101</v>
      </c>
      <c r="H2960" s="44">
        <f t="shared" si="46"/>
        <v>6</v>
      </c>
      <c r="I2960" s="1">
        <v>0</v>
      </c>
      <c r="J2960" s="25" t="s">
        <v>3175</v>
      </c>
    </row>
    <row r="2961" spans="1:10" x14ac:dyDescent="0.25">
      <c r="A2961" t="s">
        <v>834</v>
      </c>
      <c r="B2961" s="1">
        <v>3000</v>
      </c>
      <c r="C2961">
        <v>4</v>
      </c>
      <c r="D2961" s="25" t="s">
        <v>2979</v>
      </c>
      <c r="E2961">
        <v>2.4</v>
      </c>
      <c r="F2961" s="1">
        <v>674.55</v>
      </c>
      <c r="G2961">
        <v>0</v>
      </c>
      <c r="H2961" s="44">
        <f t="shared" si="46"/>
        <v>1</v>
      </c>
      <c r="I2961" s="1">
        <v>0</v>
      </c>
      <c r="J2961" s="25" t="s">
        <v>3176</v>
      </c>
    </row>
    <row r="2962" spans="1:10" x14ac:dyDescent="0.25">
      <c r="A2962" t="s">
        <v>2684</v>
      </c>
      <c r="B2962" s="1">
        <v>23775</v>
      </c>
      <c r="C2962">
        <v>36</v>
      </c>
      <c r="D2962" s="25" t="s">
        <v>2979</v>
      </c>
      <c r="E2962">
        <v>2.4</v>
      </c>
      <c r="F2962" s="1">
        <v>656.35500000000002</v>
      </c>
      <c r="G2962">
        <v>0</v>
      </c>
      <c r="H2962" s="44">
        <f t="shared" si="46"/>
        <v>1</v>
      </c>
      <c r="I2962" s="1">
        <v>0.27500000000000002</v>
      </c>
      <c r="J2962" s="25" t="s">
        <v>3177</v>
      </c>
    </row>
    <row r="2963" spans="1:10" x14ac:dyDescent="0.25">
      <c r="A2963" t="s">
        <v>2226</v>
      </c>
      <c r="B2963" s="1">
        <v>15000</v>
      </c>
      <c r="C2963">
        <v>18</v>
      </c>
      <c r="D2963" s="25" t="s">
        <v>2979</v>
      </c>
      <c r="E2963">
        <v>2.4</v>
      </c>
      <c r="F2963" s="1">
        <v>644.91</v>
      </c>
      <c r="G2963">
        <v>0</v>
      </c>
      <c r="H2963" s="44">
        <f t="shared" si="46"/>
        <v>1</v>
      </c>
      <c r="I2963" s="1">
        <v>1000</v>
      </c>
      <c r="J2963" s="25" t="s">
        <v>3178</v>
      </c>
    </row>
    <row r="2964" spans="1:10" x14ac:dyDescent="0.25">
      <c r="A2964" t="s">
        <v>782</v>
      </c>
      <c r="B2964" s="1">
        <v>15000</v>
      </c>
      <c r="C2964">
        <v>24</v>
      </c>
      <c r="D2964" s="25" t="s">
        <v>2979</v>
      </c>
      <c r="E2964">
        <v>2.4</v>
      </c>
      <c r="F2964" s="1">
        <v>624.06000000000006</v>
      </c>
      <c r="G2964">
        <v>0</v>
      </c>
      <c r="H2964" s="44">
        <f t="shared" si="46"/>
        <v>1</v>
      </c>
      <c r="I2964" s="1">
        <v>270</v>
      </c>
      <c r="J2964" s="25" t="s">
        <v>3179</v>
      </c>
    </row>
    <row r="2965" spans="1:10" x14ac:dyDescent="0.25">
      <c r="A2965" t="s">
        <v>628</v>
      </c>
      <c r="B2965" s="1">
        <v>7650</v>
      </c>
      <c r="C2965">
        <v>12</v>
      </c>
      <c r="D2965" s="25" t="s">
        <v>2979</v>
      </c>
      <c r="E2965">
        <v>2.4</v>
      </c>
      <c r="F2965" s="1">
        <v>611.53499999999997</v>
      </c>
      <c r="G2965">
        <v>40</v>
      </c>
      <c r="H2965" s="44">
        <f t="shared" si="46"/>
        <v>4</v>
      </c>
      <c r="I2965" s="1">
        <v>0</v>
      </c>
      <c r="J2965" s="25" t="s">
        <v>3180</v>
      </c>
    </row>
    <row r="2966" spans="1:10" x14ac:dyDescent="0.25">
      <c r="A2966" t="s">
        <v>279</v>
      </c>
      <c r="B2966" s="1">
        <v>900</v>
      </c>
      <c r="C2966">
        <v>6</v>
      </c>
      <c r="D2966" s="25" t="s">
        <v>2979</v>
      </c>
      <c r="E2966">
        <v>2.4</v>
      </c>
      <c r="F2966" s="1">
        <v>592.93500000000006</v>
      </c>
      <c r="G2966">
        <v>0</v>
      </c>
      <c r="H2966" s="44">
        <f t="shared" si="46"/>
        <v>1</v>
      </c>
      <c r="I2966" s="1">
        <v>0</v>
      </c>
      <c r="J2966" s="25" t="s">
        <v>3181</v>
      </c>
    </row>
    <row r="2967" spans="1:10" x14ac:dyDescent="0.25">
      <c r="A2967" t="s">
        <v>1309</v>
      </c>
      <c r="B2967" s="1">
        <v>3000</v>
      </c>
      <c r="C2967">
        <v>10</v>
      </c>
      <c r="D2967" s="25" t="s">
        <v>2979</v>
      </c>
      <c r="E2967">
        <v>2.4</v>
      </c>
      <c r="F2967" s="1">
        <v>588.51</v>
      </c>
      <c r="G2967">
        <v>49</v>
      </c>
      <c r="H2967" s="44">
        <f t="shared" si="46"/>
        <v>4</v>
      </c>
      <c r="I2967" s="1">
        <v>0</v>
      </c>
      <c r="J2967" s="25" t="s">
        <v>3182</v>
      </c>
    </row>
    <row r="2968" spans="1:10" x14ac:dyDescent="0.25">
      <c r="A2968" t="s">
        <v>858</v>
      </c>
      <c r="B2968" s="1">
        <v>15000</v>
      </c>
      <c r="C2968">
        <v>24</v>
      </c>
      <c r="D2968" s="25" t="s">
        <v>2979</v>
      </c>
      <c r="E2968">
        <v>2.4</v>
      </c>
      <c r="F2968" s="1">
        <v>587.35500000000002</v>
      </c>
      <c r="G2968">
        <v>0</v>
      </c>
      <c r="H2968" s="44">
        <f t="shared" si="46"/>
        <v>1</v>
      </c>
      <c r="I2968" s="1">
        <v>1000</v>
      </c>
      <c r="J2968" s="25" t="s">
        <v>3183</v>
      </c>
    </row>
    <row r="2969" spans="1:10" x14ac:dyDescent="0.25">
      <c r="A2969" t="s">
        <v>2011</v>
      </c>
      <c r="B2969" s="1">
        <v>2250</v>
      </c>
      <c r="C2969">
        <v>18</v>
      </c>
      <c r="D2969" s="25" t="s">
        <v>2979</v>
      </c>
      <c r="E2969">
        <v>2.4</v>
      </c>
      <c r="F2969" s="1">
        <v>578.81999999999994</v>
      </c>
      <c r="G2969">
        <v>0</v>
      </c>
      <c r="H2969" s="44">
        <f t="shared" si="46"/>
        <v>1</v>
      </c>
      <c r="I2969" s="1">
        <v>0</v>
      </c>
      <c r="J2969" s="25" t="s">
        <v>3170</v>
      </c>
    </row>
    <row r="2970" spans="1:10" x14ac:dyDescent="0.25">
      <c r="A2970" t="s">
        <v>35</v>
      </c>
      <c r="B2970" s="1">
        <v>1500</v>
      </c>
      <c r="C2970">
        <v>3</v>
      </c>
      <c r="D2970" s="25" t="s">
        <v>2979</v>
      </c>
      <c r="E2970">
        <v>2.4</v>
      </c>
      <c r="F2970" s="1">
        <v>479.08499999999998</v>
      </c>
      <c r="G2970">
        <v>0</v>
      </c>
      <c r="H2970" s="44">
        <f t="shared" si="46"/>
        <v>1</v>
      </c>
      <c r="I2970" s="1">
        <v>0</v>
      </c>
      <c r="J2970" s="25" t="s">
        <v>3171</v>
      </c>
    </row>
    <row r="2971" spans="1:10" x14ac:dyDescent="0.25">
      <c r="A2971" t="s">
        <v>941</v>
      </c>
      <c r="B2971" s="1">
        <v>4800</v>
      </c>
      <c r="C2971">
        <v>12</v>
      </c>
      <c r="D2971" s="25" t="s">
        <v>2979</v>
      </c>
      <c r="E2971">
        <v>2.4</v>
      </c>
      <c r="F2971" s="1">
        <v>385.875</v>
      </c>
      <c r="G2971">
        <v>0</v>
      </c>
      <c r="H2971" s="44">
        <f t="shared" si="46"/>
        <v>1</v>
      </c>
      <c r="I2971" s="1">
        <v>0</v>
      </c>
      <c r="J2971" s="25" t="s">
        <v>3172</v>
      </c>
    </row>
    <row r="2972" spans="1:10" x14ac:dyDescent="0.25">
      <c r="A2972" t="s">
        <v>92</v>
      </c>
      <c r="B2972" s="1">
        <v>9000</v>
      </c>
      <c r="C2972">
        <v>24</v>
      </c>
      <c r="D2972" s="25" t="s">
        <v>2979</v>
      </c>
      <c r="E2972">
        <v>2.4</v>
      </c>
      <c r="F2972" s="1">
        <v>372.22500000000002</v>
      </c>
      <c r="G2972">
        <v>12</v>
      </c>
      <c r="H2972" s="44">
        <f t="shared" si="46"/>
        <v>3</v>
      </c>
      <c r="I2972" s="1">
        <v>0</v>
      </c>
      <c r="J2972" s="25" t="s">
        <v>3173</v>
      </c>
    </row>
    <row r="2973" spans="1:10" x14ac:dyDescent="0.25">
      <c r="A2973" t="s">
        <v>2936</v>
      </c>
      <c r="B2973" s="1">
        <v>15000</v>
      </c>
      <c r="C2973">
        <v>24</v>
      </c>
      <c r="D2973" s="25" t="s">
        <v>2979</v>
      </c>
      <c r="E2973">
        <v>2.4</v>
      </c>
      <c r="F2973" s="1">
        <v>346.11</v>
      </c>
      <c r="G2973">
        <v>0</v>
      </c>
      <c r="H2973" s="44">
        <f t="shared" si="46"/>
        <v>1</v>
      </c>
      <c r="I2973" s="1">
        <v>0</v>
      </c>
      <c r="J2973" s="25" t="s">
        <v>3174</v>
      </c>
    </row>
    <row r="2974" spans="1:10" x14ac:dyDescent="0.25">
      <c r="A2974" t="s">
        <v>2538</v>
      </c>
      <c r="B2974" s="1">
        <v>18000</v>
      </c>
      <c r="C2974">
        <v>24</v>
      </c>
      <c r="D2974" s="25" t="s">
        <v>2979</v>
      </c>
      <c r="E2974">
        <v>2.4</v>
      </c>
      <c r="F2974" s="1">
        <v>313.45499999999998</v>
      </c>
      <c r="G2974">
        <v>0</v>
      </c>
      <c r="H2974" s="44">
        <f t="shared" si="46"/>
        <v>1</v>
      </c>
      <c r="I2974" s="1">
        <v>250</v>
      </c>
      <c r="J2974" s="25" t="s">
        <v>3175</v>
      </c>
    </row>
    <row r="2975" spans="1:10" x14ac:dyDescent="0.25">
      <c r="A2975" t="s">
        <v>423</v>
      </c>
      <c r="B2975" s="1">
        <v>900</v>
      </c>
      <c r="C2975">
        <v>3</v>
      </c>
      <c r="D2975" s="25" t="s">
        <v>2979</v>
      </c>
      <c r="E2975">
        <v>2.4</v>
      </c>
      <c r="F2975" s="1">
        <v>287.10000000000002</v>
      </c>
      <c r="G2975">
        <v>0</v>
      </c>
      <c r="H2975" s="44">
        <f t="shared" si="46"/>
        <v>1</v>
      </c>
      <c r="I2975" s="1">
        <v>0</v>
      </c>
      <c r="J2975" s="25" t="s">
        <v>3176</v>
      </c>
    </row>
    <row r="2976" spans="1:10" x14ac:dyDescent="0.25">
      <c r="A2976" t="s">
        <v>1107</v>
      </c>
      <c r="B2976" s="1">
        <v>30000</v>
      </c>
      <c r="C2976">
        <v>24</v>
      </c>
      <c r="D2976" s="25" t="s">
        <v>2979</v>
      </c>
      <c r="E2976">
        <v>2.4</v>
      </c>
      <c r="F2976" s="1">
        <v>279.39</v>
      </c>
      <c r="G2976">
        <v>0</v>
      </c>
      <c r="H2976" s="44">
        <f t="shared" si="46"/>
        <v>1</v>
      </c>
      <c r="I2976" s="1">
        <v>3500</v>
      </c>
      <c r="J2976" s="25" t="s">
        <v>3177</v>
      </c>
    </row>
    <row r="2977" spans="1:10" x14ac:dyDescent="0.25">
      <c r="A2977" t="s">
        <v>826</v>
      </c>
      <c r="B2977" s="1">
        <v>900</v>
      </c>
      <c r="C2977">
        <v>6</v>
      </c>
      <c r="D2977" s="25" t="s">
        <v>2979</v>
      </c>
      <c r="E2977">
        <v>2.4</v>
      </c>
      <c r="F2977" s="1">
        <v>276.01499999999999</v>
      </c>
      <c r="G2977">
        <v>27</v>
      </c>
      <c r="H2977" s="44">
        <f t="shared" si="46"/>
        <v>3</v>
      </c>
      <c r="I2977" s="1">
        <v>0</v>
      </c>
      <c r="J2977" s="25" t="s">
        <v>3178</v>
      </c>
    </row>
    <row r="2978" spans="1:10" x14ac:dyDescent="0.25">
      <c r="A2978" t="s">
        <v>1628</v>
      </c>
      <c r="B2978" s="1">
        <v>3750</v>
      </c>
      <c r="C2978">
        <v>12</v>
      </c>
      <c r="D2978" s="25" t="s">
        <v>2979</v>
      </c>
      <c r="E2978">
        <v>2.4</v>
      </c>
      <c r="F2978" s="1">
        <v>253.64999999999998</v>
      </c>
      <c r="G2978">
        <v>0</v>
      </c>
      <c r="H2978" s="44">
        <f t="shared" si="46"/>
        <v>1</v>
      </c>
      <c r="I2978" s="1">
        <v>0</v>
      </c>
      <c r="J2978" s="25" t="s">
        <v>3179</v>
      </c>
    </row>
    <row r="2979" spans="1:10" x14ac:dyDescent="0.25">
      <c r="A2979" t="s">
        <v>2533</v>
      </c>
      <c r="B2979" s="1">
        <v>4500</v>
      </c>
      <c r="C2979">
        <v>12</v>
      </c>
      <c r="D2979" s="25" t="s">
        <v>2979</v>
      </c>
      <c r="E2979">
        <v>2.4</v>
      </c>
      <c r="F2979" s="1">
        <v>241.60499999999999</v>
      </c>
      <c r="G2979">
        <v>0</v>
      </c>
      <c r="H2979" s="44">
        <f t="shared" si="46"/>
        <v>1</v>
      </c>
      <c r="I2979" s="1">
        <v>0</v>
      </c>
      <c r="J2979" s="25" t="s">
        <v>3180</v>
      </c>
    </row>
    <row r="2980" spans="1:10" x14ac:dyDescent="0.25">
      <c r="A2980" t="s">
        <v>48</v>
      </c>
      <c r="B2980" s="1">
        <v>3000</v>
      </c>
      <c r="C2980">
        <v>12</v>
      </c>
      <c r="D2980" s="25" t="s">
        <v>2979</v>
      </c>
      <c r="E2980">
        <v>2.4</v>
      </c>
      <c r="F2980" s="1">
        <v>202.64999999999998</v>
      </c>
      <c r="G2980">
        <v>0</v>
      </c>
      <c r="H2980" s="44">
        <f t="shared" si="46"/>
        <v>1</v>
      </c>
      <c r="I2980" s="1">
        <v>0</v>
      </c>
      <c r="J2980" s="25" t="s">
        <v>3181</v>
      </c>
    </row>
    <row r="2981" spans="1:10" x14ac:dyDescent="0.25">
      <c r="A2981" t="s">
        <v>667</v>
      </c>
      <c r="B2981" s="1">
        <v>900</v>
      </c>
      <c r="C2981">
        <v>3</v>
      </c>
      <c r="D2981" s="25" t="s">
        <v>2979</v>
      </c>
      <c r="E2981">
        <v>2.4</v>
      </c>
      <c r="F2981" s="1">
        <v>199.54500000000002</v>
      </c>
      <c r="G2981">
        <v>29</v>
      </c>
      <c r="H2981" s="44">
        <f t="shared" si="46"/>
        <v>3</v>
      </c>
      <c r="I2981" s="1">
        <v>0</v>
      </c>
      <c r="J2981" s="25" t="s">
        <v>3182</v>
      </c>
    </row>
    <row r="2982" spans="1:10" x14ac:dyDescent="0.25">
      <c r="A2982" t="s">
        <v>2908</v>
      </c>
      <c r="B2982" s="1">
        <v>12000</v>
      </c>
      <c r="C2982">
        <v>24</v>
      </c>
      <c r="D2982" s="25" t="s">
        <v>2979</v>
      </c>
      <c r="E2982">
        <v>2.4</v>
      </c>
      <c r="F2982" s="1">
        <v>190.36500000000001</v>
      </c>
      <c r="G2982">
        <v>0</v>
      </c>
      <c r="H2982" s="44">
        <f t="shared" si="46"/>
        <v>1</v>
      </c>
      <c r="I2982" s="1">
        <v>502.77500000000003</v>
      </c>
      <c r="J2982" s="25" t="s">
        <v>3183</v>
      </c>
    </row>
    <row r="2983" spans="1:10" x14ac:dyDescent="0.25">
      <c r="A2983" t="s">
        <v>1233</v>
      </c>
      <c r="B2983" s="1">
        <v>4500</v>
      </c>
      <c r="C2983">
        <v>12</v>
      </c>
      <c r="D2983" s="25" t="s">
        <v>2979</v>
      </c>
      <c r="E2983">
        <v>2.4</v>
      </c>
      <c r="F2983" s="1">
        <v>149.22</v>
      </c>
      <c r="G2983">
        <v>662</v>
      </c>
      <c r="H2983" s="44">
        <f t="shared" si="46"/>
        <v>8</v>
      </c>
      <c r="I2983" s="1">
        <v>0</v>
      </c>
      <c r="J2983" s="25" t="s">
        <v>3170</v>
      </c>
    </row>
    <row r="2984" spans="1:10" x14ac:dyDescent="0.25">
      <c r="A2984" t="s">
        <v>857</v>
      </c>
      <c r="B2984" s="1">
        <v>60000</v>
      </c>
      <c r="C2984">
        <v>36</v>
      </c>
      <c r="D2984" s="25" t="s">
        <v>2979</v>
      </c>
      <c r="E2984">
        <v>2.4</v>
      </c>
      <c r="F2984" s="1">
        <v>94.304999999999993</v>
      </c>
      <c r="G2984">
        <v>0</v>
      </c>
      <c r="H2984" s="44">
        <f t="shared" si="46"/>
        <v>1</v>
      </c>
      <c r="I2984" s="1">
        <v>0</v>
      </c>
      <c r="J2984" s="25" t="s">
        <v>3171</v>
      </c>
    </row>
    <row r="2985" spans="1:10" x14ac:dyDescent="0.25">
      <c r="J2985" s="25"/>
    </row>
    <row r="2986" spans="1:10" x14ac:dyDescent="0.25">
      <c r="J2986" s="25"/>
    </row>
    <row r="2987" spans="1:10" x14ac:dyDescent="0.25">
      <c r="J2987" s="25"/>
    </row>
    <row r="2988" spans="1:10" x14ac:dyDescent="0.25">
      <c r="J2988" s="25"/>
    </row>
    <row r="2989" spans="1:10" x14ac:dyDescent="0.25">
      <c r="J2989" s="25"/>
    </row>
    <row r="2990" spans="1:10" x14ac:dyDescent="0.25">
      <c r="J2990" s="25"/>
    </row>
    <row r="2991" spans="1:10" x14ac:dyDescent="0.25">
      <c r="J2991" s="25"/>
    </row>
    <row r="2992" spans="1:10" x14ac:dyDescent="0.25">
      <c r="J2992" s="25"/>
    </row>
    <row r="2993" spans="10:10" x14ac:dyDescent="0.25">
      <c r="J2993" s="25"/>
    </row>
    <row r="2994" spans="10:10" x14ac:dyDescent="0.25">
      <c r="J2994" s="25"/>
    </row>
    <row r="2995" spans="10:10" x14ac:dyDescent="0.25">
      <c r="J2995" s="25"/>
    </row>
    <row r="2996" spans="10:10" x14ac:dyDescent="0.25">
      <c r="J2996" s="25"/>
    </row>
    <row r="2997" spans="10:10" x14ac:dyDescent="0.25">
      <c r="J2997" s="25"/>
    </row>
    <row r="2998" spans="10:10" x14ac:dyDescent="0.25">
      <c r="J2998" s="25"/>
    </row>
    <row r="2999" spans="10:10" x14ac:dyDescent="0.25">
      <c r="J2999" s="25"/>
    </row>
    <row r="3000" spans="10:10" x14ac:dyDescent="0.25">
      <c r="J3000" s="25"/>
    </row>
    <row r="3001" spans="10:10" x14ac:dyDescent="0.25">
      <c r="J3001" s="25"/>
    </row>
    <row r="3002" spans="10:10" x14ac:dyDescent="0.25">
      <c r="J3002" s="25"/>
    </row>
    <row r="3003" spans="10:10" x14ac:dyDescent="0.25">
      <c r="J3003" s="25"/>
    </row>
    <row r="3004" spans="10:10" x14ac:dyDescent="0.25">
      <c r="J3004" s="25"/>
    </row>
    <row r="3005" spans="10:10" x14ac:dyDescent="0.25">
      <c r="J3005" s="25"/>
    </row>
    <row r="3006" spans="10:10" x14ac:dyDescent="0.25">
      <c r="J3006" s="25"/>
    </row>
    <row r="3007" spans="10:10" x14ac:dyDescent="0.25">
      <c r="J3007" s="25"/>
    </row>
    <row r="3008" spans="10:10" x14ac:dyDescent="0.25">
      <c r="J3008" s="25"/>
    </row>
    <row r="3009" spans="10:10" x14ac:dyDescent="0.25">
      <c r="J3009" s="25"/>
    </row>
    <row r="3010" spans="10:10" x14ac:dyDescent="0.25">
      <c r="J3010" s="25"/>
    </row>
    <row r="3011" spans="10:10" x14ac:dyDescent="0.25">
      <c r="J3011" s="25"/>
    </row>
    <row r="3012" spans="10:10" x14ac:dyDescent="0.25">
      <c r="J3012" s="25"/>
    </row>
    <row r="3013" spans="10:10" x14ac:dyDescent="0.25">
      <c r="J3013" s="25"/>
    </row>
    <row r="3014" spans="10:10" x14ac:dyDescent="0.25">
      <c r="J3014" s="25"/>
    </row>
    <row r="3015" spans="10:10" x14ac:dyDescent="0.25">
      <c r="J3015" s="25"/>
    </row>
    <row r="3016" spans="10:10" x14ac:dyDescent="0.25">
      <c r="J3016" s="25"/>
    </row>
    <row r="3017" spans="10:10" x14ac:dyDescent="0.25">
      <c r="J3017" s="25"/>
    </row>
    <row r="3018" spans="10:10" x14ac:dyDescent="0.25">
      <c r="J3018" s="25"/>
    </row>
    <row r="3019" spans="10:10" x14ac:dyDescent="0.25">
      <c r="J3019" s="25"/>
    </row>
    <row r="3020" spans="10:10" x14ac:dyDescent="0.25">
      <c r="J3020" s="25"/>
    </row>
    <row r="3021" spans="10:10" x14ac:dyDescent="0.25">
      <c r="J3021" s="25"/>
    </row>
    <row r="3022" spans="10:10" x14ac:dyDescent="0.25">
      <c r="J3022" s="25"/>
    </row>
    <row r="3023" spans="10:10" x14ac:dyDescent="0.25">
      <c r="J3023" s="25"/>
    </row>
    <row r="3024" spans="10:10" x14ac:dyDescent="0.25">
      <c r="J3024" s="25"/>
    </row>
    <row r="3025" spans="10:10" x14ac:dyDescent="0.25">
      <c r="J3025" s="25"/>
    </row>
    <row r="3026" spans="10:10" x14ac:dyDescent="0.25">
      <c r="J3026" s="25"/>
    </row>
    <row r="3027" spans="10:10" x14ac:dyDescent="0.25">
      <c r="J3027" s="25"/>
    </row>
    <row r="3028" spans="10:10" x14ac:dyDescent="0.25">
      <c r="J3028" s="25"/>
    </row>
    <row r="3029" spans="10:10" x14ac:dyDescent="0.25">
      <c r="J3029" s="25"/>
    </row>
    <row r="3030" spans="10:10" x14ac:dyDescent="0.25">
      <c r="J3030" s="25"/>
    </row>
    <row r="3031" spans="10:10" x14ac:dyDescent="0.25">
      <c r="J3031" s="25"/>
    </row>
    <row r="3032" spans="10:10" x14ac:dyDescent="0.25">
      <c r="J3032" s="25"/>
    </row>
    <row r="3033" spans="10:10" x14ac:dyDescent="0.25">
      <c r="J3033" s="25"/>
    </row>
    <row r="3034" spans="10:10" x14ac:dyDescent="0.25">
      <c r="J3034" s="25"/>
    </row>
    <row r="3035" spans="10:10" x14ac:dyDescent="0.25">
      <c r="J3035" s="25"/>
    </row>
    <row r="3036" spans="10:10" x14ac:dyDescent="0.25">
      <c r="J3036" s="25"/>
    </row>
    <row r="3037" spans="10:10" x14ac:dyDescent="0.25">
      <c r="J3037" s="25"/>
    </row>
    <row r="3038" spans="10:10" x14ac:dyDescent="0.25">
      <c r="J3038" s="25"/>
    </row>
    <row r="3039" spans="10:10" x14ac:dyDescent="0.25">
      <c r="J3039" s="25"/>
    </row>
    <row r="3040" spans="10:10" x14ac:dyDescent="0.25">
      <c r="J3040" s="25"/>
    </row>
    <row r="3041" spans="10:10" x14ac:dyDescent="0.25">
      <c r="J3041" s="25"/>
    </row>
    <row r="3042" spans="10:10" x14ac:dyDescent="0.25">
      <c r="J3042" s="25"/>
    </row>
    <row r="3043" spans="10:10" x14ac:dyDescent="0.25">
      <c r="J3043" s="25"/>
    </row>
    <row r="3044" spans="10:10" x14ac:dyDescent="0.25">
      <c r="J3044" s="25"/>
    </row>
    <row r="3045" spans="10:10" x14ac:dyDescent="0.25">
      <c r="J3045" s="25"/>
    </row>
    <row r="3046" spans="10:10" x14ac:dyDescent="0.25">
      <c r="J3046" s="25"/>
    </row>
    <row r="3047" spans="10:10" x14ac:dyDescent="0.25">
      <c r="J3047" s="25"/>
    </row>
    <row r="3048" spans="10:10" x14ac:dyDescent="0.25">
      <c r="J3048" s="25"/>
    </row>
    <row r="3049" spans="10:10" x14ac:dyDescent="0.25">
      <c r="J3049" s="25"/>
    </row>
    <row r="3050" spans="10:10" x14ac:dyDescent="0.25">
      <c r="J3050" s="25"/>
    </row>
    <row r="3051" spans="10:10" x14ac:dyDescent="0.25">
      <c r="J3051" s="25"/>
    </row>
    <row r="3052" spans="10:10" x14ac:dyDescent="0.25">
      <c r="J3052" s="25"/>
    </row>
    <row r="3053" spans="10:10" x14ac:dyDescent="0.25">
      <c r="J3053" s="25"/>
    </row>
    <row r="3054" spans="10:10" x14ac:dyDescent="0.25">
      <c r="J3054" s="25"/>
    </row>
    <row r="3055" spans="10:10" x14ac:dyDescent="0.25">
      <c r="J3055" s="25"/>
    </row>
    <row r="3056" spans="10:10" x14ac:dyDescent="0.25">
      <c r="J3056" s="25"/>
    </row>
    <row r="3057" spans="10:10" x14ac:dyDescent="0.25">
      <c r="J3057" s="25"/>
    </row>
    <row r="3058" spans="10:10" x14ac:dyDescent="0.25">
      <c r="J3058" s="25"/>
    </row>
    <row r="3059" spans="10:10" x14ac:dyDescent="0.25">
      <c r="J3059" s="25"/>
    </row>
    <row r="3060" spans="10:10" x14ac:dyDescent="0.25">
      <c r="J3060" s="25"/>
    </row>
    <row r="3061" spans="10:10" x14ac:dyDescent="0.25">
      <c r="J3061" s="25"/>
    </row>
    <row r="3062" spans="10:10" x14ac:dyDescent="0.25">
      <c r="J3062" s="25"/>
    </row>
    <row r="3063" spans="10:10" x14ac:dyDescent="0.25">
      <c r="J3063" s="25"/>
    </row>
    <row r="3064" spans="10:10" x14ac:dyDescent="0.25">
      <c r="J3064" s="25"/>
    </row>
    <row r="3065" spans="10:10" x14ac:dyDescent="0.25">
      <c r="J3065" s="25"/>
    </row>
    <row r="3066" spans="10:10" x14ac:dyDescent="0.25">
      <c r="J3066" s="25"/>
    </row>
    <row r="3067" spans="10:10" x14ac:dyDescent="0.25">
      <c r="J3067" s="25"/>
    </row>
    <row r="3068" spans="10:10" x14ac:dyDescent="0.25">
      <c r="J3068" s="25"/>
    </row>
    <row r="3069" spans="10:10" x14ac:dyDescent="0.25">
      <c r="J3069" s="25"/>
    </row>
    <row r="3070" spans="10:10" x14ac:dyDescent="0.25">
      <c r="J3070" s="25"/>
    </row>
    <row r="3071" spans="10:10" x14ac:dyDescent="0.25">
      <c r="J3071" s="25"/>
    </row>
    <row r="3072" spans="10:10" x14ac:dyDescent="0.25">
      <c r="J3072" s="25"/>
    </row>
    <row r="3073" spans="10:10" x14ac:dyDescent="0.25">
      <c r="J3073" s="25"/>
    </row>
    <row r="3074" spans="10:10" x14ac:dyDescent="0.25">
      <c r="J3074" s="25"/>
    </row>
    <row r="3075" spans="10:10" x14ac:dyDescent="0.25">
      <c r="J3075" s="25"/>
    </row>
    <row r="3076" spans="10:10" x14ac:dyDescent="0.25">
      <c r="J3076" s="25"/>
    </row>
    <row r="3077" spans="10:10" x14ac:dyDescent="0.25">
      <c r="J3077" s="25"/>
    </row>
    <row r="3078" spans="10:10" x14ac:dyDescent="0.25">
      <c r="J3078" s="25"/>
    </row>
    <row r="3079" spans="10:10" x14ac:dyDescent="0.25">
      <c r="J3079" s="25"/>
    </row>
    <row r="3080" spans="10:10" x14ac:dyDescent="0.25">
      <c r="J3080" s="25"/>
    </row>
    <row r="3081" spans="10:10" x14ac:dyDescent="0.25">
      <c r="J3081" s="25"/>
    </row>
    <row r="3082" spans="10:10" x14ac:dyDescent="0.25">
      <c r="J3082" s="25"/>
    </row>
    <row r="3083" spans="10:10" x14ac:dyDescent="0.25">
      <c r="J3083" s="25"/>
    </row>
    <row r="3084" spans="10:10" x14ac:dyDescent="0.25">
      <c r="J3084" s="25"/>
    </row>
    <row r="3085" spans="10:10" x14ac:dyDescent="0.25">
      <c r="J3085" s="25"/>
    </row>
    <row r="3086" spans="10:10" x14ac:dyDescent="0.25">
      <c r="J3086" s="25"/>
    </row>
    <row r="3087" spans="10:10" x14ac:dyDescent="0.25">
      <c r="J3087" s="25"/>
    </row>
    <row r="3088" spans="10:10" x14ac:dyDescent="0.25">
      <c r="J3088" s="25"/>
    </row>
    <row r="3089" spans="10:10" x14ac:dyDescent="0.25">
      <c r="J3089" s="25"/>
    </row>
    <row r="3090" spans="10:10" x14ac:dyDescent="0.25">
      <c r="J3090" s="25"/>
    </row>
    <row r="3091" spans="10:10" x14ac:dyDescent="0.25">
      <c r="J3091" s="25"/>
    </row>
    <row r="3092" spans="10:10" x14ac:dyDescent="0.25">
      <c r="J3092" s="25"/>
    </row>
    <row r="3093" spans="10:10" x14ac:dyDescent="0.25">
      <c r="J3093" s="25"/>
    </row>
    <row r="3094" spans="10:10" x14ac:dyDescent="0.25">
      <c r="J3094" s="25"/>
    </row>
    <row r="3095" spans="10:10" x14ac:dyDescent="0.25">
      <c r="J3095" s="25"/>
    </row>
    <row r="3096" spans="10:10" x14ac:dyDescent="0.25">
      <c r="J3096" s="25"/>
    </row>
    <row r="3097" spans="10:10" x14ac:dyDescent="0.25">
      <c r="J3097" s="25"/>
    </row>
    <row r="3098" spans="10:10" x14ac:dyDescent="0.25">
      <c r="J3098" s="25"/>
    </row>
    <row r="3099" spans="10:10" x14ac:dyDescent="0.25">
      <c r="J3099" s="25"/>
    </row>
    <row r="3100" spans="10:10" x14ac:dyDescent="0.25">
      <c r="J3100" s="25"/>
    </row>
    <row r="3101" spans="10:10" x14ac:dyDescent="0.25">
      <c r="J3101" s="25"/>
    </row>
    <row r="3102" spans="10:10" x14ac:dyDescent="0.25">
      <c r="J3102" s="25"/>
    </row>
    <row r="3103" spans="10:10" x14ac:dyDescent="0.25">
      <c r="J3103" s="25"/>
    </row>
    <row r="3104" spans="10:10" x14ac:dyDescent="0.25">
      <c r="J3104" s="25"/>
    </row>
    <row r="3105" spans="10:10" x14ac:dyDescent="0.25">
      <c r="J3105" s="25"/>
    </row>
    <row r="3106" spans="10:10" x14ac:dyDescent="0.25">
      <c r="J3106" s="25"/>
    </row>
    <row r="3107" spans="10:10" x14ac:dyDescent="0.25">
      <c r="J3107" s="25"/>
    </row>
    <row r="3108" spans="10:10" x14ac:dyDescent="0.25">
      <c r="J3108" s="25"/>
    </row>
    <row r="3109" spans="10:10" x14ac:dyDescent="0.25">
      <c r="J3109" s="25"/>
    </row>
    <row r="3110" spans="10:10" x14ac:dyDescent="0.25">
      <c r="J3110" s="25"/>
    </row>
    <row r="3111" spans="10:10" x14ac:dyDescent="0.25">
      <c r="J3111" s="25"/>
    </row>
    <row r="3112" spans="10:10" x14ac:dyDescent="0.25">
      <c r="J3112" s="25"/>
    </row>
    <row r="3113" spans="10:10" x14ac:dyDescent="0.25">
      <c r="J3113" s="25"/>
    </row>
    <row r="3114" spans="10:10" x14ac:dyDescent="0.25">
      <c r="J3114" s="25"/>
    </row>
    <row r="3115" spans="10:10" x14ac:dyDescent="0.25">
      <c r="J3115" s="25"/>
    </row>
    <row r="3116" spans="10:10" x14ac:dyDescent="0.25">
      <c r="J3116" s="25"/>
    </row>
    <row r="3117" spans="10:10" x14ac:dyDescent="0.25">
      <c r="J3117" s="25"/>
    </row>
    <row r="3118" spans="10:10" x14ac:dyDescent="0.25">
      <c r="J3118" s="25"/>
    </row>
    <row r="3119" spans="10:10" x14ac:dyDescent="0.25">
      <c r="J3119" s="25"/>
    </row>
    <row r="3120" spans="10:10" x14ac:dyDescent="0.25">
      <c r="J3120" s="25"/>
    </row>
    <row r="3121" spans="10:10" x14ac:dyDescent="0.25">
      <c r="J3121" s="25"/>
    </row>
    <row r="3122" spans="10:10" x14ac:dyDescent="0.25">
      <c r="J3122" s="25"/>
    </row>
    <row r="3123" spans="10:10" x14ac:dyDescent="0.25">
      <c r="J3123" s="25"/>
    </row>
    <row r="3124" spans="10:10" x14ac:dyDescent="0.25">
      <c r="J3124" s="25"/>
    </row>
    <row r="3125" spans="10:10" x14ac:dyDescent="0.25">
      <c r="J3125" s="25"/>
    </row>
    <row r="3126" spans="10:10" x14ac:dyDescent="0.25">
      <c r="J3126" s="25"/>
    </row>
    <row r="3127" spans="10:10" x14ac:dyDescent="0.25">
      <c r="J3127" s="25"/>
    </row>
    <row r="3128" spans="10:10" x14ac:dyDescent="0.25">
      <c r="J3128" s="25"/>
    </row>
    <row r="3129" spans="10:10" x14ac:dyDescent="0.25">
      <c r="J3129" s="25"/>
    </row>
    <row r="3130" spans="10:10" x14ac:dyDescent="0.25">
      <c r="J3130" s="25"/>
    </row>
    <row r="3131" spans="10:10" x14ac:dyDescent="0.25">
      <c r="J3131" s="25"/>
    </row>
    <row r="3132" spans="10:10" x14ac:dyDescent="0.25">
      <c r="J3132" s="25"/>
    </row>
    <row r="3133" spans="10:10" x14ac:dyDescent="0.25">
      <c r="J3133" s="25"/>
    </row>
    <row r="3134" spans="10:10" x14ac:dyDescent="0.25">
      <c r="J3134" s="25"/>
    </row>
    <row r="3135" spans="10:10" x14ac:dyDescent="0.25">
      <c r="J3135" s="25"/>
    </row>
    <row r="3136" spans="10:10" x14ac:dyDescent="0.25">
      <c r="J3136" s="25"/>
    </row>
    <row r="3137" spans="10:10" x14ac:dyDescent="0.25">
      <c r="J3137" s="25"/>
    </row>
    <row r="3138" spans="10:10" x14ac:dyDescent="0.25">
      <c r="J3138" s="25"/>
    </row>
    <row r="3139" spans="10:10" x14ac:dyDescent="0.25">
      <c r="J3139" s="25"/>
    </row>
    <row r="3140" spans="10:10" x14ac:dyDescent="0.25">
      <c r="J3140" s="25"/>
    </row>
    <row r="3141" spans="10:10" x14ac:dyDescent="0.25">
      <c r="J3141" s="25"/>
    </row>
    <row r="3142" spans="10:10" x14ac:dyDescent="0.25">
      <c r="J3142" s="25"/>
    </row>
    <row r="3143" spans="10:10" x14ac:dyDescent="0.25">
      <c r="J3143" s="25"/>
    </row>
    <row r="3144" spans="10:10" x14ac:dyDescent="0.25">
      <c r="J3144" s="25"/>
    </row>
    <row r="3145" spans="10:10" x14ac:dyDescent="0.25">
      <c r="J3145" s="25"/>
    </row>
    <row r="3146" spans="10:10" x14ac:dyDescent="0.25">
      <c r="J3146" s="25"/>
    </row>
    <row r="3147" spans="10:10" x14ac:dyDescent="0.25">
      <c r="J3147" s="25"/>
    </row>
    <row r="3148" spans="10:10" x14ac:dyDescent="0.25">
      <c r="J3148" s="25"/>
    </row>
    <row r="3149" spans="10:10" x14ac:dyDescent="0.25">
      <c r="J3149" s="25"/>
    </row>
    <row r="3150" spans="10:10" x14ac:dyDescent="0.25">
      <c r="J3150" s="25"/>
    </row>
    <row r="3151" spans="10:10" x14ac:dyDescent="0.25">
      <c r="J3151" s="25"/>
    </row>
    <row r="3152" spans="10:10" x14ac:dyDescent="0.25">
      <c r="J3152" s="25"/>
    </row>
    <row r="3153" spans="10:10" x14ac:dyDescent="0.25">
      <c r="J3153" s="25"/>
    </row>
    <row r="3154" spans="10:10" x14ac:dyDescent="0.25">
      <c r="J3154" s="25"/>
    </row>
    <row r="3155" spans="10:10" x14ac:dyDescent="0.25">
      <c r="J3155" s="25"/>
    </row>
    <row r="3156" spans="10:10" x14ac:dyDescent="0.25">
      <c r="J3156" s="25"/>
    </row>
    <row r="3157" spans="10:10" x14ac:dyDescent="0.25">
      <c r="J3157" s="25"/>
    </row>
    <row r="3158" spans="10:10" x14ac:dyDescent="0.25">
      <c r="J3158" s="25"/>
    </row>
    <row r="3159" spans="10:10" x14ac:dyDescent="0.25">
      <c r="J3159" s="25"/>
    </row>
    <row r="3160" spans="10:10" x14ac:dyDescent="0.25">
      <c r="J3160" s="25"/>
    </row>
    <row r="3161" spans="10:10" x14ac:dyDescent="0.25">
      <c r="J3161" s="25"/>
    </row>
    <row r="3162" spans="10:10" x14ac:dyDescent="0.25">
      <c r="J3162" s="25"/>
    </row>
    <row r="3163" spans="10:10" x14ac:dyDescent="0.25">
      <c r="J3163" s="25"/>
    </row>
    <row r="3164" spans="10:10" x14ac:dyDescent="0.25">
      <c r="J3164" s="25"/>
    </row>
    <row r="3165" spans="10:10" x14ac:dyDescent="0.25">
      <c r="J3165" s="25"/>
    </row>
    <row r="3166" spans="10:10" x14ac:dyDescent="0.25">
      <c r="J3166" s="25"/>
    </row>
    <row r="3167" spans="10:10" x14ac:dyDescent="0.25">
      <c r="J3167" s="25"/>
    </row>
    <row r="3168" spans="10:10" x14ac:dyDescent="0.25">
      <c r="J3168" s="25"/>
    </row>
    <row r="3169" spans="10:10" x14ac:dyDescent="0.25">
      <c r="J3169" s="25"/>
    </row>
    <row r="3170" spans="10:10" x14ac:dyDescent="0.25">
      <c r="J3170" s="25"/>
    </row>
    <row r="3171" spans="10:10" x14ac:dyDescent="0.25">
      <c r="J3171" s="25"/>
    </row>
    <row r="3172" spans="10:10" x14ac:dyDescent="0.25">
      <c r="J3172" s="25"/>
    </row>
    <row r="3173" spans="10:10" x14ac:dyDescent="0.25">
      <c r="J3173" s="25"/>
    </row>
    <row r="3174" spans="10:10" x14ac:dyDescent="0.25">
      <c r="J3174" s="25"/>
    </row>
    <row r="3175" spans="10:10" x14ac:dyDescent="0.25">
      <c r="J3175" s="25"/>
    </row>
    <row r="3176" spans="10:10" x14ac:dyDescent="0.25">
      <c r="J3176" s="25"/>
    </row>
    <row r="3177" spans="10:10" x14ac:dyDescent="0.25">
      <c r="J3177" s="25"/>
    </row>
    <row r="3178" spans="10:10" x14ac:dyDescent="0.25">
      <c r="J3178" s="25"/>
    </row>
    <row r="3179" spans="10:10" x14ac:dyDescent="0.25">
      <c r="J3179" s="25"/>
    </row>
    <row r="3180" spans="10:10" x14ac:dyDescent="0.25">
      <c r="J3180" s="25"/>
    </row>
    <row r="3181" spans="10:10" x14ac:dyDescent="0.25">
      <c r="J3181" s="25"/>
    </row>
    <row r="3182" spans="10:10" x14ac:dyDescent="0.25">
      <c r="J3182" s="25"/>
    </row>
    <row r="3183" spans="10:10" x14ac:dyDescent="0.25">
      <c r="J3183" s="25"/>
    </row>
    <row r="3184" spans="10:10" x14ac:dyDescent="0.25">
      <c r="J3184" s="25"/>
    </row>
    <row r="3185" spans="10:10" x14ac:dyDescent="0.25">
      <c r="J3185" s="25"/>
    </row>
    <row r="3186" spans="10:10" x14ac:dyDescent="0.25">
      <c r="J3186" s="25"/>
    </row>
    <row r="3187" spans="10:10" x14ac:dyDescent="0.25">
      <c r="J3187" s="25"/>
    </row>
    <row r="3188" spans="10:10" x14ac:dyDescent="0.25">
      <c r="J3188" s="25"/>
    </row>
    <row r="3189" spans="10:10" x14ac:dyDescent="0.25">
      <c r="J3189" s="25"/>
    </row>
    <row r="3190" spans="10:10" x14ac:dyDescent="0.25">
      <c r="J3190" s="25"/>
    </row>
    <row r="3191" spans="10:10" x14ac:dyDescent="0.25">
      <c r="J3191" s="25"/>
    </row>
    <row r="3192" spans="10:10" x14ac:dyDescent="0.25">
      <c r="J3192" s="25"/>
    </row>
    <row r="3193" spans="10:10" x14ac:dyDescent="0.25">
      <c r="J3193" s="25"/>
    </row>
    <row r="3194" spans="10:10" x14ac:dyDescent="0.25">
      <c r="J3194" s="25"/>
    </row>
    <row r="3195" spans="10:10" x14ac:dyDescent="0.25">
      <c r="J3195" s="25"/>
    </row>
    <row r="3196" spans="10:10" x14ac:dyDescent="0.25">
      <c r="J3196" s="25"/>
    </row>
    <row r="3197" spans="10:10" x14ac:dyDescent="0.25">
      <c r="J3197" s="25"/>
    </row>
    <row r="3198" spans="10:10" x14ac:dyDescent="0.25">
      <c r="J3198" s="25"/>
    </row>
    <row r="3199" spans="10:10" x14ac:dyDescent="0.25">
      <c r="J3199" s="25"/>
    </row>
    <row r="3200" spans="10:10" x14ac:dyDescent="0.25">
      <c r="J3200" s="25"/>
    </row>
    <row r="3201" spans="10:10" x14ac:dyDescent="0.25">
      <c r="J3201" s="25"/>
    </row>
    <row r="3202" spans="10:10" x14ac:dyDescent="0.25">
      <c r="J3202" s="25"/>
    </row>
    <row r="3203" spans="10:10" x14ac:dyDescent="0.25">
      <c r="J3203" s="25"/>
    </row>
    <row r="3204" spans="10:10" x14ac:dyDescent="0.25">
      <c r="J3204" s="25"/>
    </row>
    <row r="3205" spans="10:10" x14ac:dyDescent="0.25">
      <c r="J3205" s="25"/>
    </row>
    <row r="3206" spans="10:10" x14ac:dyDescent="0.25">
      <c r="J3206" s="25"/>
    </row>
    <row r="3207" spans="10:10" x14ac:dyDescent="0.25">
      <c r="J3207" s="25"/>
    </row>
    <row r="3208" spans="10:10" x14ac:dyDescent="0.25">
      <c r="J3208" s="25"/>
    </row>
    <row r="3209" spans="10:10" x14ac:dyDescent="0.25">
      <c r="J3209" s="25"/>
    </row>
    <row r="3210" spans="10:10" x14ac:dyDescent="0.25">
      <c r="J3210" s="25"/>
    </row>
    <row r="3211" spans="10:10" x14ac:dyDescent="0.25">
      <c r="J3211" s="25"/>
    </row>
    <row r="3212" spans="10:10" x14ac:dyDescent="0.25">
      <c r="J3212" s="25"/>
    </row>
    <row r="3213" spans="10:10" x14ac:dyDescent="0.25">
      <c r="J3213" s="25"/>
    </row>
    <row r="3214" spans="10:10" x14ac:dyDescent="0.25">
      <c r="J3214" s="25"/>
    </row>
    <row r="3215" spans="10:10" x14ac:dyDescent="0.25">
      <c r="J3215" s="25"/>
    </row>
    <row r="3216" spans="10:10" x14ac:dyDescent="0.25">
      <c r="J3216" s="25"/>
    </row>
    <row r="3217" spans="10:10" x14ac:dyDescent="0.25">
      <c r="J3217" s="25"/>
    </row>
    <row r="3218" spans="10:10" x14ac:dyDescent="0.25">
      <c r="J3218" s="25"/>
    </row>
    <row r="3219" spans="10:10" x14ac:dyDescent="0.25">
      <c r="J3219" s="25"/>
    </row>
    <row r="3220" spans="10:10" x14ac:dyDescent="0.25">
      <c r="J3220" s="25"/>
    </row>
    <row r="3221" spans="10:10" x14ac:dyDescent="0.25">
      <c r="J3221" s="25"/>
    </row>
  </sheetData>
  <pageMargins left="0.75" right="0.75" top="1" bottom="1" header="0.5" footer="0.5"/>
  <pageSetup orientation="portrait" r:id="rId1"/>
  <headerFooter>
    <oddFooter>Page &amp;P of &amp;F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77"/>
  <sheetViews>
    <sheetView zoomScaleNormal="100" workbookViewId="0">
      <selection activeCell="H15" sqref="H15"/>
    </sheetView>
  </sheetViews>
  <sheetFormatPr baseColWidth="10" defaultColWidth="11.44140625" defaultRowHeight="13.2" x14ac:dyDescent="0.25"/>
  <cols>
    <col min="1" max="1" width="13" style="26" bestFit="1" customWidth="1"/>
    <col min="2" max="2" width="12" style="27" bestFit="1" customWidth="1"/>
    <col min="3" max="3" width="7.88671875" style="26" bestFit="1" customWidth="1"/>
    <col min="4" max="4" width="13.109375" style="26" customWidth="1"/>
    <col min="5" max="5" width="6.44140625" style="26" bestFit="1" customWidth="1"/>
    <col min="6" max="6" width="17.6640625" style="27" bestFit="1" customWidth="1"/>
    <col min="7" max="8" width="12.33203125" style="26" customWidth="1"/>
    <col min="9" max="9" width="17.5546875" style="27" bestFit="1" customWidth="1"/>
    <col min="10" max="16384" width="11.44140625" style="26"/>
  </cols>
  <sheetData>
    <row r="1" spans="1:9" ht="13.8" thickBot="1" x14ac:dyDescent="0.3">
      <c r="D1" s="28" t="s">
        <v>2984</v>
      </c>
      <c r="E1" s="29" t="s">
        <v>2985</v>
      </c>
      <c r="F1" s="30" t="s">
        <v>2986</v>
      </c>
    </row>
    <row r="2" spans="1:9" x14ac:dyDescent="0.25">
      <c r="D2" s="31">
        <v>0</v>
      </c>
      <c r="E2" s="32">
        <v>0</v>
      </c>
      <c r="F2" s="33">
        <v>1</v>
      </c>
    </row>
    <row r="3" spans="1:9" x14ac:dyDescent="0.25">
      <c r="D3" s="31">
        <v>1</v>
      </c>
      <c r="E3" s="32">
        <v>7</v>
      </c>
      <c r="F3" s="33">
        <v>2</v>
      </c>
    </row>
    <row r="4" spans="1:9" x14ac:dyDescent="0.25">
      <c r="D4" s="31">
        <v>8</v>
      </c>
      <c r="E4" s="32">
        <v>30</v>
      </c>
      <c r="F4" s="33">
        <v>3</v>
      </c>
    </row>
    <row r="5" spans="1:9" x14ac:dyDescent="0.25">
      <c r="D5" s="31">
        <v>31</v>
      </c>
      <c r="E5" s="32">
        <v>60</v>
      </c>
      <c r="F5" s="33">
        <v>4</v>
      </c>
    </row>
    <row r="6" spans="1:9" x14ac:dyDescent="0.25">
      <c r="D6" s="31">
        <v>61</v>
      </c>
      <c r="E6" s="32">
        <v>89</v>
      </c>
      <c r="F6" s="33">
        <v>5</v>
      </c>
    </row>
    <row r="7" spans="1:9" x14ac:dyDescent="0.25">
      <c r="D7" s="34">
        <v>90</v>
      </c>
      <c r="E7" s="35">
        <v>120</v>
      </c>
      <c r="F7" s="36">
        <v>6</v>
      </c>
    </row>
    <row r="8" spans="1:9" x14ac:dyDescent="0.25">
      <c r="D8" s="34">
        <v>121</v>
      </c>
      <c r="E8" s="35">
        <v>180</v>
      </c>
      <c r="F8" s="36">
        <v>7</v>
      </c>
    </row>
    <row r="9" spans="1:9" ht="13.8" thickBot="1" x14ac:dyDescent="0.3">
      <c r="D9" s="37">
        <v>181</v>
      </c>
      <c r="E9" s="38">
        <v>5000</v>
      </c>
      <c r="F9" s="39">
        <v>8</v>
      </c>
    </row>
    <row r="10" spans="1:9" x14ac:dyDescent="0.25">
      <c r="C10" s="40"/>
      <c r="D10" s="40"/>
      <c r="E10" s="40"/>
    </row>
    <row r="11" spans="1:9" ht="26.4" x14ac:dyDescent="0.25">
      <c r="A11" s="41" t="s">
        <v>0</v>
      </c>
      <c r="B11" s="42" t="s">
        <v>1</v>
      </c>
      <c r="C11" s="41" t="s">
        <v>2</v>
      </c>
      <c r="D11" s="41" t="s">
        <v>2980</v>
      </c>
      <c r="E11" s="41" t="s">
        <v>3</v>
      </c>
      <c r="F11" s="47" t="s">
        <v>3120</v>
      </c>
      <c r="G11" s="43" t="s">
        <v>2987</v>
      </c>
      <c r="H11" s="43" t="s">
        <v>2981</v>
      </c>
      <c r="I11" s="42" t="s">
        <v>5</v>
      </c>
    </row>
    <row r="12" spans="1:9" x14ac:dyDescent="0.25">
      <c r="A12" s="26" t="s">
        <v>2517</v>
      </c>
      <c r="B12" s="27">
        <v>22950</v>
      </c>
      <c r="C12" s="26">
        <v>24</v>
      </c>
      <c r="D12" s="26" t="s">
        <v>2979</v>
      </c>
      <c r="E12" s="26">
        <v>2.4</v>
      </c>
      <c r="F12" s="27">
        <v>19307.310000000001</v>
      </c>
      <c r="G12" s="26">
        <v>0</v>
      </c>
      <c r="H12" s="40">
        <f>VLOOKUP(G12,$D$2:$F$9,3)</f>
        <v>1</v>
      </c>
      <c r="I12" s="27">
        <v>5060.84</v>
      </c>
    </row>
    <row r="13" spans="1:9" x14ac:dyDescent="0.25">
      <c r="A13" s="26" t="s">
        <v>2977</v>
      </c>
      <c r="B13" s="27">
        <v>37500</v>
      </c>
      <c r="C13" s="26">
        <v>36</v>
      </c>
      <c r="D13" s="26" t="s">
        <v>2979</v>
      </c>
      <c r="E13" s="26">
        <v>2.4</v>
      </c>
      <c r="F13" s="27">
        <v>19633.064999999999</v>
      </c>
      <c r="G13" s="26">
        <v>0</v>
      </c>
      <c r="H13" s="40">
        <f t="shared" ref="H13:H76" si="0">VLOOKUP(G13,$D$2:$F$9,3)</f>
        <v>1</v>
      </c>
      <c r="I13" s="27">
        <v>2400</v>
      </c>
    </row>
    <row r="14" spans="1:9" x14ac:dyDescent="0.25">
      <c r="A14" s="26" t="s">
        <v>2677</v>
      </c>
      <c r="B14" s="27">
        <v>45000</v>
      </c>
      <c r="C14" s="26">
        <v>36</v>
      </c>
      <c r="D14" s="26" t="s">
        <v>2979</v>
      </c>
      <c r="E14" s="26">
        <v>2.4</v>
      </c>
      <c r="F14" s="27">
        <v>30799.08</v>
      </c>
      <c r="G14" s="26">
        <v>0</v>
      </c>
      <c r="H14" s="40">
        <f t="shared" si="0"/>
        <v>1</v>
      </c>
      <c r="I14" s="27">
        <v>9600</v>
      </c>
    </row>
    <row r="15" spans="1:9" x14ac:dyDescent="0.25">
      <c r="A15" s="26" t="s">
        <v>2690</v>
      </c>
      <c r="B15" s="27">
        <v>22500</v>
      </c>
      <c r="C15" s="26">
        <v>36</v>
      </c>
      <c r="D15" s="26" t="s">
        <v>2979</v>
      </c>
      <c r="E15" s="26">
        <v>2.4</v>
      </c>
      <c r="F15" s="27">
        <v>14941.23</v>
      </c>
      <c r="G15" s="26">
        <v>0</v>
      </c>
      <c r="H15" s="40">
        <f t="shared" si="0"/>
        <v>1</v>
      </c>
      <c r="I15" s="27">
        <v>2800</v>
      </c>
    </row>
    <row r="16" spans="1:9" x14ac:dyDescent="0.25">
      <c r="A16" s="26" t="s">
        <v>2652</v>
      </c>
      <c r="B16" s="27">
        <v>60000</v>
      </c>
      <c r="C16" s="26">
        <v>36</v>
      </c>
      <c r="D16" s="26" t="s">
        <v>2979</v>
      </c>
      <c r="E16" s="26">
        <v>2.4</v>
      </c>
      <c r="F16" s="27">
        <v>60000</v>
      </c>
      <c r="G16" s="26">
        <v>0</v>
      </c>
      <c r="H16" s="40">
        <f t="shared" si="0"/>
        <v>1</v>
      </c>
      <c r="I16" s="27">
        <v>13600</v>
      </c>
    </row>
    <row r="17" spans="1:9" x14ac:dyDescent="0.25">
      <c r="A17" s="26" t="s">
        <v>2586</v>
      </c>
      <c r="B17" s="27">
        <v>45000</v>
      </c>
      <c r="C17" s="26">
        <v>36</v>
      </c>
      <c r="D17" s="26" t="s">
        <v>2979</v>
      </c>
      <c r="E17" s="26">
        <v>2.4</v>
      </c>
      <c r="F17" s="27">
        <v>26124.090000000004</v>
      </c>
      <c r="G17" s="26">
        <v>18</v>
      </c>
      <c r="H17" s="40">
        <f t="shared" si="0"/>
        <v>3</v>
      </c>
      <c r="I17" s="27">
        <v>4912</v>
      </c>
    </row>
    <row r="18" spans="1:9" x14ac:dyDescent="0.25">
      <c r="A18" s="26" t="s">
        <v>2973</v>
      </c>
      <c r="B18" s="27">
        <v>45000</v>
      </c>
      <c r="C18" s="26">
        <v>36</v>
      </c>
      <c r="D18" s="26" t="s">
        <v>2979</v>
      </c>
      <c r="E18" s="26">
        <v>2.4</v>
      </c>
      <c r="F18" s="27">
        <v>34561.649999999994</v>
      </c>
      <c r="G18" s="26">
        <v>0</v>
      </c>
      <c r="H18" s="40">
        <f t="shared" si="0"/>
        <v>1</v>
      </c>
      <c r="I18" s="27">
        <v>7232.44</v>
      </c>
    </row>
    <row r="19" spans="1:9" x14ac:dyDescent="0.25">
      <c r="A19" s="26" t="s">
        <v>2938</v>
      </c>
      <c r="B19" s="27">
        <v>60000</v>
      </c>
      <c r="C19" s="26">
        <v>36</v>
      </c>
      <c r="D19" s="26" t="s">
        <v>2979</v>
      </c>
      <c r="E19" s="26">
        <v>2.4</v>
      </c>
      <c r="F19" s="27">
        <v>48333.33</v>
      </c>
      <c r="G19" s="26">
        <v>0</v>
      </c>
      <c r="H19" s="40">
        <f t="shared" si="0"/>
        <v>1</v>
      </c>
      <c r="I19" s="27">
        <v>13600</v>
      </c>
    </row>
    <row r="20" spans="1:9" x14ac:dyDescent="0.25">
      <c r="A20" s="26" t="s">
        <v>2789</v>
      </c>
      <c r="B20" s="27">
        <v>22500</v>
      </c>
      <c r="C20" s="26">
        <v>24</v>
      </c>
      <c r="D20" s="26" t="s">
        <v>2979</v>
      </c>
      <c r="E20" s="26">
        <v>2.4</v>
      </c>
      <c r="F20" s="27">
        <v>17370.689999999999</v>
      </c>
      <c r="G20" s="26">
        <v>63</v>
      </c>
      <c r="H20" s="40">
        <f t="shared" si="0"/>
        <v>5</v>
      </c>
      <c r="I20" s="27">
        <v>3600</v>
      </c>
    </row>
    <row r="21" spans="1:9" x14ac:dyDescent="0.25">
      <c r="A21" s="26" t="s">
        <v>2478</v>
      </c>
      <c r="B21" s="27">
        <v>33000</v>
      </c>
      <c r="C21" s="26">
        <v>36</v>
      </c>
      <c r="D21" s="26" t="s">
        <v>2979</v>
      </c>
      <c r="E21" s="26">
        <v>2.4</v>
      </c>
      <c r="F21" s="27">
        <v>25779.18</v>
      </c>
      <c r="G21" s="26">
        <v>0</v>
      </c>
      <c r="H21" s="40">
        <f t="shared" si="0"/>
        <v>1</v>
      </c>
      <c r="I21" s="27">
        <v>4800</v>
      </c>
    </row>
    <row r="22" spans="1:9" x14ac:dyDescent="0.25">
      <c r="A22" s="26" t="s">
        <v>2636</v>
      </c>
      <c r="B22" s="27">
        <v>16500</v>
      </c>
      <c r="C22" s="26">
        <v>24</v>
      </c>
      <c r="D22" s="26" t="s">
        <v>2979</v>
      </c>
      <c r="E22" s="26">
        <v>2.4</v>
      </c>
      <c r="F22" s="27">
        <v>10405.664999999999</v>
      </c>
      <c r="G22" s="26">
        <v>0</v>
      </c>
      <c r="H22" s="40">
        <f t="shared" si="0"/>
        <v>1</v>
      </c>
      <c r="I22" s="27">
        <v>2000</v>
      </c>
    </row>
    <row r="23" spans="1:9" x14ac:dyDescent="0.25">
      <c r="A23" s="26" t="s">
        <v>2691</v>
      </c>
      <c r="B23" s="27">
        <v>15000</v>
      </c>
      <c r="C23" s="26">
        <v>24</v>
      </c>
      <c r="D23" s="26" t="s">
        <v>2979</v>
      </c>
      <c r="E23" s="26">
        <v>2.4</v>
      </c>
      <c r="F23" s="27">
        <v>15000</v>
      </c>
      <c r="G23" s="26">
        <v>0</v>
      </c>
      <c r="H23" s="40">
        <f t="shared" si="0"/>
        <v>1</v>
      </c>
      <c r="I23" s="27">
        <v>1600</v>
      </c>
    </row>
    <row r="24" spans="1:9" x14ac:dyDescent="0.25">
      <c r="A24" s="26" t="s">
        <v>2653</v>
      </c>
      <c r="B24" s="27">
        <v>17175</v>
      </c>
      <c r="C24" s="26">
        <v>24</v>
      </c>
      <c r="D24" s="26" t="s">
        <v>2979</v>
      </c>
      <c r="E24" s="26">
        <v>2.4</v>
      </c>
      <c r="F24" s="27">
        <v>9224.0999999999985</v>
      </c>
      <c r="G24" s="26">
        <v>0</v>
      </c>
      <c r="H24" s="40">
        <f t="shared" si="0"/>
        <v>1</v>
      </c>
      <c r="I24" s="27">
        <v>800</v>
      </c>
    </row>
    <row r="25" spans="1:9" x14ac:dyDescent="0.25">
      <c r="A25" s="26" t="s">
        <v>2518</v>
      </c>
      <c r="B25" s="27">
        <v>118500</v>
      </c>
      <c r="C25" s="26">
        <v>36</v>
      </c>
      <c r="D25" s="26" t="s">
        <v>2979</v>
      </c>
      <c r="E25" s="26">
        <v>2.4</v>
      </c>
      <c r="F25" s="27">
        <v>10020.210000000001</v>
      </c>
      <c r="G25" s="26">
        <v>0</v>
      </c>
      <c r="H25" s="40">
        <f t="shared" si="0"/>
        <v>1</v>
      </c>
      <c r="I25" s="27">
        <v>3084.84</v>
      </c>
    </row>
    <row r="26" spans="1:9" x14ac:dyDescent="0.25">
      <c r="A26" s="26" t="s">
        <v>2650</v>
      </c>
      <c r="B26" s="27">
        <v>30000</v>
      </c>
      <c r="C26" s="26">
        <v>36</v>
      </c>
      <c r="D26" s="26" t="s">
        <v>2979</v>
      </c>
      <c r="E26" s="26">
        <v>2.4</v>
      </c>
      <c r="F26" s="27">
        <v>19958.145</v>
      </c>
      <c r="G26" s="26">
        <v>0</v>
      </c>
      <c r="H26" s="40">
        <f t="shared" si="0"/>
        <v>1</v>
      </c>
      <c r="I26" s="27">
        <v>2684</v>
      </c>
    </row>
    <row r="27" spans="1:9" x14ac:dyDescent="0.25">
      <c r="A27" s="26" t="s">
        <v>2615</v>
      </c>
      <c r="B27" s="27">
        <v>17550</v>
      </c>
      <c r="C27" s="26">
        <v>24</v>
      </c>
      <c r="D27" s="26" t="s">
        <v>2979</v>
      </c>
      <c r="E27" s="26">
        <v>2.4</v>
      </c>
      <c r="F27" s="27">
        <v>17550</v>
      </c>
      <c r="G27" s="26">
        <v>0</v>
      </c>
      <c r="H27" s="40">
        <f t="shared" si="0"/>
        <v>1</v>
      </c>
      <c r="I27" s="27">
        <v>2280</v>
      </c>
    </row>
    <row r="28" spans="1:9" x14ac:dyDescent="0.25">
      <c r="A28" s="26" t="s">
        <v>2516</v>
      </c>
      <c r="B28" s="27">
        <v>37500</v>
      </c>
      <c r="C28" s="26">
        <v>36</v>
      </c>
      <c r="D28" s="26" t="s">
        <v>2979</v>
      </c>
      <c r="E28" s="26">
        <v>2.4</v>
      </c>
      <c r="F28" s="27">
        <v>34947.81</v>
      </c>
      <c r="G28" s="26">
        <v>2</v>
      </c>
      <c r="H28" s="40">
        <f t="shared" si="0"/>
        <v>2</v>
      </c>
      <c r="I28" s="27">
        <v>6920</v>
      </c>
    </row>
    <row r="29" spans="1:9" x14ac:dyDescent="0.25">
      <c r="A29" s="26" t="s">
        <v>2692</v>
      </c>
      <c r="B29" s="27">
        <v>30000</v>
      </c>
      <c r="C29" s="26">
        <v>36</v>
      </c>
      <c r="D29" s="26" t="s">
        <v>2979</v>
      </c>
      <c r="E29" s="26">
        <v>2.4</v>
      </c>
      <c r="F29" s="27">
        <v>28229.715000000004</v>
      </c>
      <c r="G29" s="26">
        <v>0</v>
      </c>
      <c r="H29" s="40">
        <f t="shared" si="0"/>
        <v>1</v>
      </c>
      <c r="I29" s="27">
        <v>11600.12</v>
      </c>
    </row>
    <row r="30" spans="1:9" ht="12.75" customHeight="1" x14ac:dyDescent="0.25">
      <c r="A30" s="26" t="s">
        <v>2939</v>
      </c>
      <c r="B30" s="27">
        <v>35250</v>
      </c>
      <c r="C30" s="26">
        <v>36</v>
      </c>
      <c r="D30" s="26" t="s">
        <v>2979</v>
      </c>
      <c r="E30" s="26">
        <v>2.4</v>
      </c>
      <c r="F30" s="27">
        <v>18677.324999999997</v>
      </c>
      <c r="G30" s="26">
        <v>0</v>
      </c>
      <c r="H30" s="40">
        <f t="shared" si="0"/>
        <v>1</v>
      </c>
      <c r="I30" s="27">
        <v>5236</v>
      </c>
    </row>
    <row r="31" spans="1:9" x14ac:dyDescent="0.25">
      <c r="A31" s="26" t="s">
        <v>2972</v>
      </c>
      <c r="B31" s="27">
        <v>30000</v>
      </c>
      <c r="C31" s="26">
        <v>36</v>
      </c>
      <c r="D31" s="26" t="s">
        <v>2979</v>
      </c>
      <c r="E31" s="26">
        <v>2.4</v>
      </c>
      <c r="F31" s="27">
        <v>16575.584999999999</v>
      </c>
      <c r="G31" s="26">
        <v>0</v>
      </c>
      <c r="H31" s="40">
        <f t="shared" si="0"/>
        <v>1</v>
      </c>
      <c r="I31" s="27">
        <v>4590</v>
      </c>
    </row>
    <row r="32" spans="1:9" x14ac:dyDescent="0.25">
      <c r="A32" s="26" t="s">
        <v>2651</v>
      </c>
      <c r="B32" s="27">
        <v>8250</v>
      </c>
      <c r="C32" s="26">
        <v>24</v>
      </c>
      <c r="D32" s="26" t="s">
        <v>2979</v>
      </c>
      <c r="E32" s="26">
        <v>2.4</v>
      </c>
      <c r="F32" s="27">
        <v>5706.4349999999995</v>
      </c>
      <c r="G32" s="26">
        <v>0</v>
      </c>
      <c r="H32" s="40">
        <f t="shared" si="0"/>
        <v>1</v>
      </c>
      <c r="I32" s="27">
        <v>1720</v>
      </c>
    </row>
    <row r="33" spans="1:9" x14ac:dyDescent="0.25">
      <c r="A33" s="26" t="s">
        <v>2693</v>
      </c>
      <c r="B33" s="27">
        <v>30000</v>
      </c>
      <c r="C33" s="26">
        <v>36</v>
      </c>
      <c r="D33" s="26" t="s">
        <v>2979</v>
      </c>
      <c r="E33" s="26">
        <v>2.4</v>
      </c>
      <c r="F33" s="27">
        <v>12102.555</v>
      </c>
      <c r="G33" s="26">
        <v>0</v>
      </c>
      <c r="H33" s="40">
        <f t="shared" si="0"/>
        <v>1</v>
      </c>
      <c r="I33" s="27">
        <v>9218.76</v>
      </c>
    </row>
    <row r="34" spans="1:9" x14ac:dyDescent="0.25">
      <c r="A34" s="26" t="s">
        <v>2649</v>
      </c>
      <c r="B34" s="27">
        <v>30000</v>
      </c>
      <c r="C34" s="26">
        <v>24</v>
      </c>
      <c r="D34" s="26" t="s">
        <v>2979</v>
      </c>
      <c r="E34" s="26">
        <v>2.4</v>
      </c>
      <c r="F34" s="27">
        <v>30000</v>
      </c>
      <c r="G34" s="26">
        <v>0</v>
      </c>
      <c r="H34" s="40">
        <f t="shared" si="0"/>
        <v>1</v>
      </c>
      <c r="I34" s="27">
        <v>5600</v>
      </c>
    </row>
    <row r="35" spans="1:9" x14ac:dyDescent="0.25">
      <c r="A35" s="26" t="s">
        <v>2018</v>
      </c>
      <c r="B35" s="27">
        <v>31500</v>
      </c>
      <c r="C35" s="26">
        <v>36</v>
      </c>
      <c r="D35" s="26" t="s">
        <v>2979</v>
      </c>
      <c r="E35" s="26">
        <v>2.4</v>
      </c>
      <c r="F35" s="27">
        <v>15748.41</v>
      </c>
      <c r="G35" s="26">
        <v>0</v>
      </c>
      <c r="H35" s="40">
        <f t="shared" si="0"/>
        <v>1</v>
      </c>
      <c r="I35" s="27">
        <v>3452</v>
      </c>
    </row>
    <row r="36" spans="1:9" x14ac:dyDescent="0.25">
      <c r="A36" s="26" t="s">
        <v>2654</v>
      </c>
      <c r="B36" s="27">
        <v>280500</v>
      </c>
      <c r="C36" s="26">
        <v>48</v>
      </c>
      <c r="D36" s="26" t="s">
        <v>2979</v>
      </c>
      <c r="E36" s="26">
        <v>2.4</v>
      </c>
      <c r="F36" s="27">
        <v>251211.70500000002</v>
      </c>
      <c r="G36" s="26">
        <v>0</v>
      </c>
      <c r="H36" s="40">
        <f t="shared" si="0"/>
        <v>1</v>
      </c>
      <c r="I36" s="27">
        <v>48500</v>
      </c>
    </row>
    <row r="37" spans="1:9" x14ac:dyDescent="0.25">
      <c r="A37" s="26" t="s">
        <v>2474</v>
      </c>
      <c r="B37" s="27">
        <v>18000</v>
      </c>
      <c r="C37" s="26">
        <v>24</v>
      </c>
      <c r="D37" s="26" t="s">
        <v>2979</v>
      </c>
      <c r="E37" s="26">
        <v>2.4</v>
      </c>
      <c r="F37" s="27">
        <v>6708.27</v>
      </c>
      <c r="G37" s="26">
        <v>0</v>
      </c>
      <c r="H37" s="40">
        <f t="shared" si="0"/>
        <v>1</v>
      </c>
      <c r="I37" s="27">
        <v>0</v>
      </c>
    </row>
    <row r="38" spans="1:9" x14ac:dyDescent="0.25">
      <c r="A38" s="26" t="s">
        <v>2927</v>
      </c>
      <c r="B38" s="27">
        <v>37500</v>
      </c>
      <c r="C38" s="26">
        <v>36</v>
      </c>
      <c r="D38" s="26" t="s">
        <v>2979</v>
      </c>
      <c r="E38" s="26">
        <v>2.4</v>
      </c>
      <c r="F38" s="27">
        <v>29052.735000000001</v>
      </c>
      <c r="G38" s="26">
        <v>0</v>
      </c>
      <c r="H38" s="40">
        <f t="shared" si="0"/>
        <v>1</v>
      </c>
      <c r="I38" s="27">
        <v>10204.32</v>
      </c>
    </row>
    <row r="39" spans="1:9" ht="12.75" customHeight="1" x14ac:dyDescent="0.25">
      <c r="A39" s="26" t="s">
        <v>2790</v>
      </c>
      <c r="B39" s="27">
        <v>15000</v>
      </c>
      <c r="C39" s="26">
        <v>24</v>
      </c>
      <c r="D39" s="26" t="s">
        <v>2979</v>
      </c>
      <c r="E39" s="26">
        <v>2.4</v>
      </c>
      <c r="F39" s="27">
        <v>14235.974999999999</v>
      </c>
      <c r="G39" s="26">
        <v>0</v>
      </c>
      <c r="H39" s="40">
        <f t="shared" si="0"/>
        <v>1</v>
      </c>
      <c r="I39" s="27">
        <v>1600</v>
      </c>
    </row>
    <row r="40" spans="1:9" ht="12.75" customHeight="1" x14ac:dyDescent="0.25">
      <c r="A40" s="26" t="s">
        <v>1941</v>
      </c>
      <c r="B40" s="27">
        <v>45000</v>
      </c>
      <c r="C40" s="26">
        <v>24</v>
      </c>
      <c r="D40" s="26" t="s">
        <v>2979</v>
      </c>
      <c r="E40" s="26">
        <v>2.4</v>
      </c>
      <c r="F40" s="27">
        <v>45000</v>
      </c>
      <c r="G40" s="26">
        <v>0</v>
      </c>
      <c r="H40" s="40">
        <f t="shared" si="0"/>
        <v>1</v>
      </c>
      <c r="I40" s="27">
        <v>9600</v>
      </c>
    </row>
    <row r="41" spans="1:9" ht="12.75" customHeight="1" x14ac:dyDescent="0.25">
      <c r="A41" s="26" t="s">
        <v>2617</v>
      </c>
      <c r="B41" s="27">
        <v>15000</v>
      </c>
      <c r="C41" s="26">
        <v>24</v>
      </c>
      <c r="D41" s="26" t="s">
        <v>2979</v>
      </c>
      <c r="E41" s="26">
        <v>2.4</v>
      </c>
      <c r="F41" s="27">
        <v>9892.74</v>
      </c>
      <c r="G41" s="26">
        <v>0</v>
      </c>
      <c r="H41" s="40">
        <f t="shared" si="0"/>
        <v>1</v>
      </c>
      <c r="I41" s="27">
        <v>1600</v>
      </c>
    </row>
    <row r="42" spans="1:9" ht="12.75" customHeight="1" x14ac:dyDescent="0.25">
      <c r="A42" s="26" t="s">
        <v>2467</v>
      </c>
      <c r="B42" s="27">
        <v>15900</v>
      </c>
      <c r="C42" s="26">
        <v>24</v>
      </c>
      <c r="D42" s="26" t="s">
        <v>2979</v>
      </c>
      <c r="E42" s="26">
        <v>2.4</v>
      </c>
      <c r="F42" s="27">
        <v>2474.2350000000001</v>
      </c>
      <c r="G42" s="26">
        <v>0</v>
      </c>
      <c r="H42" s="40">
        <f t="shared" si="0"/>
        <v>1</v>
      </c>
      <c r="I42" s="27">
        <v>1.44</v>
      </c>
    </row>
    <row r="43" spans="1:9" ht="12.75" customHeight="1" x14ac:dyDescent="0.25">
      <c r="A43" s="26" t="s">
        <v>2870</v>
      </c>
      <c r="B43" s="27">
        <v>33000</v>
      </c>
      <c r="C43" s="26">
        <v>36</v>
      </c>
      <c r="D43" s="26" t="s">
        <v>2979</v>
      </c>
      <c r="E43" s="26">
        <v>2.4</v>
      </c>
      <c r="F43" s="27">
        <v>28796.94</v>
      </c>
      <c r="G43" s="26">
        <v>0</v>
      </c>
      <c r="H43" s="40">
        <f t="shared" si="0"/>
        <v>1</v>
      </c>
      <c r="I43" s="27">
        <v>6400</v>
      </c>
    </row>
    <row r="44" spans="1:9" ht="12.75" customHeight="1" x14ac:dyDescent="0.25">
      <c r="A44" s="26" t="s">
        <v>1980</v>
      </c>
      <c r="B44" s="27">
        <v>15000</v>
      </c>
      <c r="C44" s="26">
        <v>24</v>
      </c>
      <c r="D44" s="26" t="s">
        <v>2979</v>
      </c>
      <c r="E44" s="26">
        <v>2.4</v>
      </c>
      <c r="F44" s="27">
        <v>11866.349999999999</v>
      </c>
      <c r="G44" s="26">
        <v>0</v>
      </c>
      <c r="H44" s="40">
        <f t="shared" si="0"/>
        <v>1</v>
      </c>
      <c r="I44" s="27">
        <v>1602.72</v>
      </c>
    </row>
    <row r="45" spans="1:9" ht="12.75" customHeight="1" x14ac:dyDescent="0.25">
      <c r="A45" s="26" t="s">
        <v>2371</v>
      </c>
      <c r="B45" s="27">
        <v>12000</v>
      </c>
      <c r="C45" s="26">
        <v>24</v>
      </c>
      <c r="D45" s="26" t="s">
        <v>2979</v>
      </c>
      <c r="E45" s="26">
        <v>2.4</v>
      </c>
      <c r="F45" s="27">
        <v>7924.32</v>
      </c>
      <c r="G45" s="26">
        <v>0</v>
      </c>
      <c r="H45" s="40">
        <f t="shared" si="0"/>
        <v>1</v>
      </c>
      <c r="I45" s="27">
        <v>1200</v>
      </c>
    </row>
    <row r="46" spans="1:9" ht="12.75" customHeight="1" x14ac:dyDescent="0.25">
      <c r="A46" s="26" t="s">
        <v>2662</v>
      </c>
      <c r="B46" s="27">
        <v>49500</v>
      </c>
      <c r="C46" s="26">
        <v>24</v>
      </c>
      <c r="D46" s="26" t="s">
        <v>2979</v>
      </c>
      <c r="E46" s="26">
        <v>2.4</v>
      </c>
      <c r="F46" s="27">
        <v>1943.34</v>
      </c>
      <c r="G46" s="26">
        <v>95</v>
      </c>
      <c r="H46" s="40">
        <f t="shared" si="0"/>
        <v>6</v>
      </c>
      <c r="I46" s="27">
        <v>0</v>
      </c>
    </row>
    <row r="47" spans="1:9" ht="12.75" customHeight="1" x14ac:dyDescent="0.25">
      <c r="A47" s="26" t="s">
        <v>2264</v>
      </c>
      <c r="B47" s="27">
        <v>30000</v>
      </c>
      <c r="C47" s="26">
        <v>24</v>
      </c>
      <c r="D47" s="26" t="s">
        <v>2979</v>
      </c>
      <c r="E47" s="26">
        <v>2.4</v>
      </c>
      <c r="F47" s="27">
        <v>25881.510000000002</v>
      </c>
      <c r="G47" s="26">
        <v>0</v>
      </c>
      <c r="H47" s="40">
        <f t="shared" si="0"/>
        <v>1</v>
      </c>
      <c r="I47" s="27">
        <v>6971.6</v>
      </c>
    </row>
    <row r="48" spans="1:9" ht="12.75" customHeight="1" x14ac:dyDescent="0.25">
      <c r="A48" s="26" t="s">
        <v>2974</v>
      </c>
      <c r="B48" s="27">
        <v>30000</v>
      </c>
      <c r="C48" s="26">
        <v>36</v>
      </c>
      <c r="D48" s="26" t="s">
        <v>2979</v>
      </c>
      <c r="E48" s="26">
        <v>2.4</v>
      </c>
      <c r="F48" s="27">
        <v>22308.93</v>
      </c>
      <c r="G48" s="26">
        <v>0</v>
      </c>
      <c r="H48" s="40">
        <f t="shared" si="0"/>
        <v>1</v>
      </c>
      <c r="I48" s="27">
        <v>10006.68</v>
      </c>
    </row>
    <row r="49" spans="1:9" ht="12.75" customHeight="1" x14ac:dyDescent="0.25">
      <c r="A49" s="26" t="s">
        <v>2945</v>
      </c>
      <c r="B49" s="27">
        <v>30000</v>
      </c>
      <c r="C49" s="26">
        <v>36</v>
      </c>
      <c r="D49" s="26" t="s">
        <v>2979</v>
      </c>
      <c r="E49" s="26">
        <v>2.4</v>
      </c>
      <c r="F49" s="27">
        <v>13030.064999999999</v>
      </c>
      <c r="G49" s="26">
        <v>0</v>
      </c>
      <c r="H49" s="40">
        <f t="shared" si="0"/>
        <v>1</v>
      </c>
      <c r="I49" s="27">
        <v>4180</v>
      </c>
    </row>
    <row r="50" spans="1:9" ht="12.75" customHeight="1" x14ac:dyDescent="0.25">
      <c r="A50" s="26" t="s">
        <v>2926</v>
      </c>
      <c r="B50" s="27">
        <v>23100</v>
      </c>
      <c r="C50" s="26">
        <v>24</v>
      </c>
      <c r="D50" s="26" t="s">
        <v>2979</v>
      </c>
      <c r="E50" s="26">
        <v>2.4</v>
      </c>
      <c r="F50" s="27">
        <v>20764.005000000001</v>
      </c>
      <c r="G50" s="26">
        <v>0</v>
      </c>
      <c r="H50" s="40">
        <f t="shared" si="0"/>
        <v>1</v>
      </c>
      <c r="I50" s="27">
        <v>3760</v>
      </c>
    </row>
    <row r="51" spans="1:9" ht="12.75" customHeight="1" x14ac:dyDescent="0.25">
      <c r="A51" s="26" t="s">
        <v>1551</v>
      </c>
      <c r="B51" s="27">
        <v>11850</v>
      </c>
      <c r="C51" s="26">
        <v>24</v>
      </c>
      <c r="D51" s="26" t="s">
        <v>2979</v>
      </c>
      <c r="E51" s="26">
        <v>2.4</v>
      </c>
      <c r="F51" s="27">
        <v>9840.375</v>
      </c>
      <c r="G51" s="26">
        <v>0</v>
      </c>
      <c r="H51" s="40">
        <f t="shared" si="0"/>
        <v>1</v>
      </c>
      <c r="I51" s="27">
        <v>1600</v>
      </c>
    </row>
    <row r="52" spans="1:9" ht="12.75" customHeight="1" x14ac:dyDescent="0.25">
      <c r="A52" s="26" t="s">
        <v>2470</v>
      </c>
      <c r="B52" s="27">
        <v>26520</v>
      </c>
      <c r="C52" s="26">
        <v>36</v>
      </c>
      <c r="D52" s="26" t="s">
        <v>2979</v>
      </c>
      <c r="E52" s="26">
        <v>2.4</v>
      </c>
      <c r="F52" s="27">
        <v>17049.584999999999</v>
      </c>
      <c r="G52" s="26">
        <v>0</v>
      </c>
      <c r="H52" s="40">
        <f t="shared" si="0"/>
        <v>1</v>
      </c>
      <c r="I52" s="27">
        <v>2856</v>
      </c>
    </row>
    <row r="53" spans="1:9" ht="12.75" customHeight="1" x14ac:dyDescent="0.25">
      <c r="A53" s="26" t="s">
        <v>2616</v>
      </c>
      <c r="B53" s="27">
        <v>9000</v>
      </c>
      <c r="C53" s="26">
        <v>24</v>
      </c>
      <c r="D53" s="26" t="s">
        <v>2979</v>
      </c>
      <c r="E53" s="26">
        <v>2.4</v>
      </c>
      <c r="F53" s="27">
        <v>5208.915</v>
      </c>
      <c r="G53" s="26">
        <v>0</v>
      </c>
      <c r="H53" s="40">
        <f t="shared" si="0"/>
        <v>1</v>
      </c>
      <c r="I53" s="27">
        <v>2.2400000000000002</v>
      </c>
    </row>
    <row r="54" spans="1:9" ht="12.75" customHeight="1" x14ac:dyDescent="0.25">
      <c r="A54" s="26" t="s">
        <v>1742</v>
      </c>
      <c r="B54" s="27">
        <v>37500</v>
      </c>
      <c r="C54" s="26">
        <v>36</v>
      </c>
      <c r="D54" s="26" t="s">
        <v>2979</v>
      </c>
      <c r="E54" s="26">
        <v>2.4</v>
      </c>
      <c r="F54" s="27">
        <v>23462.79</v>
      </c>
      <c r="G54" s="26">
        <v>0</v>
      </c>
      <c r="H54" s="40">
        <f t="shared" si="0"/>
        <v>1</v>
      </c>
      <c r="I54" s="27">
        <v>7600</v>
      </c>
    </row>
    <row r="55" spans="1:9" ht="12.75" customHeight="1" x14ac:dyDescent="0.25">
      <c r="A55" s="26" t="s">
        <v>2825</v>
      </c>
      <c r="B55" s="27">
        <v>31500</v>
      </c>
      <c r="C55" s="26">
        <v>24</v>
      </c>
      <c r="D55" s="26" t="s">
        <v>2979</v>
      </c>
      <c r="E55" s="26">
        <v>2.4</v>
      </c>
      <c r="F55" s="27">
        <v>7754.1149999999998</v>
      </c>
      <c r="G55" s="26">
        <v>0</v>
      </c>
      <c r="H55" s="40">
        <f t="shared" si="0"/>
        <v>1</v>
      </c>
      <c r="I55" s="27">
        <v>6698.44</v>
      </c>
    </row>
    <row r="56" spans="1:9" ht="12.75" customHeight="1" x14ac:dyDescent="0.25">
      <c r="A56" s="26" t="s">
        <v>2585</v>
      </c>
      <c r="B56" s="27">
        <v>57000</v>
      </c>
      <c r="C56" s="26">
        <v>36</v>
      </c>
      <c r="D56" s="26" t="s">
        <v>2979</v>
      </c>
      <c r="E56" s="26">
        <v>2.4</v>
      </c>
      <c r="F56" s="27">
        <v>55415.13</v>
      </c>
      <c r="G56" s="26">
        <v>0</v>
      </c>
      <c r="H56" s="40">
        <f t="shared" si="0"/>
        <v>1</v>
      </c>
      <c r="I56" s="27">
        <v>15200</v>
      </c>
    </row>
    <row r="57" spans="1:9" ht="12.75" customHeight="1" x14ac:dyDescent="0.25">
      <c r="A57" s="26" t="s">
        <v>2929</v>
      </c>
      <c r="B57" s="27">
        <v>18000</v>
      </c>
      <c r="C57" s="26">
        <v>24</v>
      </c>
      <c r="D57" s="26" t="s">
        <v>2979</v>
      </c>
      <c r="E57" s="26">
        <v>2.4</v>
      </c>
      <c r="F57" s="27">
        <v>12852.75</v>
      </c>
      <c r="G57" s="26">
        <v>0</v>
      </c>
      <c r="H57" s="40">
        <f t="shared" si="0"/>
        <v>1</v>
      </c>
      <c r="I57" s="27">
        <v>2400</v>
      </c>
    </row>
    <row r="58" spans="1:9" ht="12.75" customHeight="1" x14ac:dyDescent="0.25">
      <c r="A58" s="26" t="s">
        <v>2549</v>
      </c>
      <c r="B58" s="27">
        <v>45000</v>
      </c>
      <c r="C58" s="26">
        <v>36</v>
      </c>
      <c r="D58" s="26" t="s">
        <v>2979</v>
      </c>
      <c r="E58" s="26">
        <v>2.4</v>
      </c>
      <c r="F58" s="27">
        <v>22501.005000000001</v>
      </c>
      <c r="G58" s="26">
        <v>0</v>
      </c>
      <c r="H58" s="40">
        <f t="shared" si="0"/>
        <v>1</v>
      </c>
      <c r="I58" s="27">
        <v>8363.08</v>
      </c>
    </row>
    <row r="59" spans="1:9" ht="12.75" customHeight="1" x14ac:dyDescent="0.25">
      <c r="A59" s="26" t="s">
        <v>1937</v>
      </c>
      <c r="B59" s="27">
        <v>19500</v>
      </c>
      <c r="C59" s="26">
        <v>24</v>
      </c>
      <c r="D59" s="26" t="s">
        <v>2979</v>
      </c>
      <c r="E59" s="26">
        <v>2.4</v>
      </c>
      <c r="F59" s="27">
        <v>18545.775000000001</v>
      </c>
      <c r="G59" s="26">
        <v>0</v>
      </c>
      <c r="H59" s="40">
        <f t="shared" si="0"/>
        <v>1</v>
      </c>
      <c r="I59" s="27">
        <v>2800</v>
      </c>
    </row>
    <row r="60" spans="1:9" ht="12.75" customHeight="1" x14ac:dyDescent="0.25">
      <c r="A60" s="26" t="s">
        <v>2476</v>
      </c>
      <c r="B60" s="27">
        <v>33000</v>
      </c>
      <c r="C60" s="26">
        <v>36</v>
      </c>
      <c r="D60" s="26" t="s">
        <v>2979</v>
      </c>
      <c r="E60" s="26">
        <v>2.4</v>
      </c>
      <c r="F60" s="27">
        <v>8826.119999999999</v>
      </c>
      <c r="G60" s="26">
        <v>0</v>
      </c>
      <c r="H60" s="40">
        <f t="shared" si="0"/>
        <v>1</v>
      </c>
      <c r="I60" s="27">
        <v>6816.48</v>
      </c>
    </row>
    <row r="61" spans="1:9" ht="12.75" customHeight="1" x14ac:dyDescent="0.25">
      <c r="A61" s="26" t="s">
        <v>2976</v>
      </c>
      <c r="B61" s="27">
        <v>37500</v>
      </c>
      <c r="C61" s="26">
        <v>36</v>
      </c>
      <c r="D61" s="26" t="s">
        <v>2979</v>
      </c>
      <c r="E61" s="26">
        <v>2.4</v>
      </c>
      <c r="F61" s="27">
        <v>21629.61</v>
      </c>
      <c r="G61" s="26">
        <v>0</v>
      </c>
      <c r="H61" s="40">
        <f t="shared" si="0"/>
        <v>1</v>
      </c>
      <c r="I61" s="27">
        <v>3392</v>
      </c>
    </row>
    <row r="62" spans="1:9" ht="12.75" customHeight="1" x14ac:dyDescent="0.25">
      <c r="A62" s="26" t="s">
        <v>2648</v>
      </c>
      <c r="B62" s="27">
        <v>217500</v>
      </c>
      <c r="C62" s="26">
        <v>48</v>
      </c>
      <c r="D62" s="26" t="s">
        <v>2979</v>
      </c>
      <c r="E62" s="26">
        <v>2.4</v>
      </c>
      <c r="F62" s="27">
        <v>217500</v>
      </c>
      <c r="G62" s="26">
        <v>0</v>
      </c>
      <c r="H62" s="40">
        <f t="shared" si="0"/>
        <v>1</v>
      </c>
      <c r="I62" s="27">
        <v>55600</v>
      </c>
    </row>
    <row r="63" spans="1:9" ht="12.75" customHeight="1" x14ac:dyDescent="0.25">
      <c r="A63" s="26" t="s">
        <v>2975</v>
      </c>
      <c r="B63" s="27">
        <v>52500</v>
      </c>
      <c r="C63" s="26">
        <v>36</v>
      </c>
      <c r="D63" s="26" t="s">
        <v>2979</v>
      </c>
      <c r="E63" s="26">
        <v>2.4</v>
      </c>
      <c r="F63" s="27">
        <v>50904.78</v>
      </c>
      <c r="G63" s="26">
        <v>0</v>
      </c>
      <c r="H63" s="40">
        <f t="shared" si="0"/>
        <v>1</v>
      </c>
      <c r="I63" s="27">
        <v>14025.52</v>
      </c>
    </row>
    <row r="64" spans="1:9" ht="12.75" customHeight="1" x14ac:dyDescent="0.25">
      <c r="A64" s="26" t="s">
        <v>2477</v>
      </c>
      <c r="B64" s="27">
        <v>37500</v>
      </c>
      <c r="C64" s="26">
        <v>36</v>
      </c>
      <c r="D64" s="26" t="s">
        <v>2979</v>
      </c>
      <c r="E64" s="26">
        <v>2.4</v>
      </c>
      <c r="F64" s="27">
        <v>20794.485000000001</v>
      </c>
      <c r="G64" s="26">
        <v>0</v>
      </c>
      <c r="H64" s="40">
        <f t="shared" si="0"/>
        <v>1</v>
      </c>
      <c r="I64" s="27">
        <v>12500</v>
      </c>
    </row>
    <row r="65" spans="1:9" ht="12.75" customHeight="1" x14ac:dyDescent="0.25">
      <c r="A65" s="26" t="s">
        <v>2810</v>
      </c>
      <c r="B65" s="27">
        <v>10200</v>
      </c>
      <c r="C65" s="26">
        <v>24</v>
      </c>
      <c r="D65" s="26" t="s">
        <v>2979</v>
      </c>
      <c r="E65" s="26">
        <v>2.4</v>
      </c>
      <c r="F65" s="27">
        <v>8748.6450000000004</v>
      </c>
      <c r="G65" s="26">
        <v>0</v>
      </c>
      <c r="H65" s="40">
        <f t="shared" si="0"/>
        <v>1</v>
      </c>
      <c r="I65" s="27">
        <v>4008.92</v>
      </c>
    </row>
    <row r="66" spans="1:9" ht="12.75" customHeight="1" x14ac:dyDescent="0.25">
      <c r="A66" s="26" t="s">
        <v>2678</v>
      </c>
      <c r="B66" s="27">
        <v>15000</v>
      </c>
      <c r="C66" s="26">
        <v>24</v>
      </c>
      <c r="D66" s="26" t="s">
        <v>2979</v>
      </c>
      <c r="E66" s="26">
        <v>2.4</v>
      </c>
      <c r="F66" s="27">
        <v>7487.625</v>
      </c>
      <c r="G66" s="26">
        <v>0</v>
      </c>
      <c r="H66" s="40">
        <f t="shared" si="0"/>
        <v>1</v>
      </c>
      <c r="I66" s="27">
        <v>1600</v>
      </c>
    </row>
    <row r="67" spans="1:9" ht="12.75" customHeight="1" x14ac:dyDescent="0.25">
      <c r="A67" s="26" t="s">
        <v>2655</v>
      </c>
      <c r="B67" s="27">
        <v>107700</v>
      </c>
      <c r="C67" s="26">
        <v>36</v>
      </c>
      <c r="D67" s="26" t="s">
        <v>2979</v>
      </c>
      <c r="E67" s="26">
        <v>2.4</v>
      </c>
      <c r="F67" s="27">
        <v>83299.92</v>
      </c>
      <c r="G67" s="26">
        <v>639</v>
      </c>
      <c r="H67" s="40">
        <f t="shared" si="0"/>
        <v>8</v>
      </c>
      <c r="I67" s="27">
        <v>0</v>
      </c>
    </row>
    <row r="68" spans="1:9" ht="12.75" customHeight="1" x14ac:dyDescent="0.25">
      <c r="A68" s="26" t="s">
        <v>2190</v>
      </c>
      <c r="B68" s="27">
        <v>108000</v>
      </c>
      <c r="C68" s="26">
        <v>48</v>
      </c>
      <c r="D68" s="26" t="s">
        <v>2979</v>
      </c>
      <c r="E68" s="26">
        <v>2.4</v>
      </c>
      <c r="F68" s="27">
        <v>69034.049999999988</v>
      </c>
      <c r="G68" s="26">
        <v>68</v>
      </c>
      <c r="H68" s="40">
        <f t="shared" si="0"/>
        <v>5</v>
      </c>
      <c r="I68" s="27">
        <v>0</v>
      </c>
    </row>
    <row r="69" spans="1:9" ht="12.75" customHeight="1" x14ac:dyDescent="0.25">
      <c r="A69" s="26" t="s">
        <v>2591</v>
      </c>
      <c r="B69" s="27">
        <v>67500</v>
      </c>
      <c r="C69" s="26">
        <v>24</v>
      </c>
      <c r="D69" s="26" t="s">
        <v>2979</v>
      </c>
      <c r="E69" s="26">
        <v>2.4</v>
      </c>
      <c r="F69" s="27">
        <v>43419.495000000003</v>
      </c>
      <c r="G69" s="26">
        <v>0</v>
      </c>
      <c r="H69" s="40">
        <f t="shared" si="0"/>
        <v>1</v>
      </c>
      <c r="I69" s="27">
        <v>15600</v>
      </c>
    </row>
    <row r="70" spans="1:9" ht="12.75" customHeight="1" x14ac:dyDescent="0.25">
      <c r="A70" s="26" t="s">
        <v>2676</v>
      </c>
      <c r="B70" s="27">
        <v>15000</v>
      </c>
      <c r="C70" s="26">
        <v>24</v>
      </c>
      <c r="D70" s="26" t="s">
        <v>2979</v>
      </c>
      <c r="E70" s="26">
        <v>2.4</v>
      </c>
      <c r="F70" s="27">
        <v>9986.94</v>
      </c>
      <c r="G70" s="26">
        <v>8</v>
      </c>
      <c r="H70" s="40">
        <f t="shared" si="0"/>
        <v>3</v>
      </c>
      <c r="I70" s="27">
        <v>2196</v>
      </c>
    </row>
    <row r="71" spans="1:9" ht="12.75" customHeight="1" x14ac:dyDescent="0.25">
      <c r="A71" s="26" t="s">
        <v>2111</v>
      </c>
      <c r="B71" s="27">
        <v>15000</v>
      </c>
      <c r="C71" s="26">
        <v>24</v>
      </c>
      <c r="D71" s="26" t="s">
        <v>2979</v>
      </c>
      <c r="E71" s="26">
        <v>2.4</v>
      </c>
      <c r="F71" s="27">
        <v>9999.81</v>
      </c>
      <c r="G71" s="26">
        <v>0</v>
      </c>
      <c r="H71" s="40">
        <f t="shared" si="0"/>
        <v>1</v>
      </c>
      <c r="I71" s="27">
        <v>1600</v>
      </c>
    </row>
    <row r="72" spans="1:9" ht="12.75" customHeight="1" x14ac:dyDescent="0.25">
      <c r="A72" s="26" t="s">
        <v>2892</v>
      </c>
      <c r="B72" s="27">
        <v>15000</v>
      </c>
      <c r="C72" s="26">
        <v>24</v>
      </c>
      <c r="D72" s="26" t="s">
        <v>2979</v>
      </c>
      <c r="E72" s="26">
        <v>2.4</v>
      </c>
      <c r="F72" s="27">
        <v>8606.3850000000002</v>
      </c>
      <c r="G72" s="26">
        <v>12</v>
      </c>
      <c r="H72" s="40">
        <f t="shared" si="0"/>
        <v>3</v>
      </c>
      <c r="I72" s="27">
        <v>1601.88</v>
      </c>
    </row>
    <row r="73" spans="1:9" ht="12.75" customHeight="1" x14ac:dyDescent="0.25">
      <c r="A73" s="26" t="s">
        <v>1610</v>
      </c>
      <c r="B73" s="27">
        <v>21000</v>
      </c>
      <c r="C73" s="26">
        <v>18</v>
      </c>
      <c r="D73" s="26" t="s">
        <v>2979</v>
      </c>
      <c r="E73" s="26">
        <v>2.4</v>
      </c>
      <c r="F73" s="27">
        <v>16878.03</v>
      </c>
      <c r="G73" s="26">
        <v>46</v>
      </c>
      <c r="H73" s="40">
        <f t="shared" si="0"/>
        <v>4</v>
      </c>
      <c r="I73" s="27">
        <v>3603.96</v>
      </c>
    </row>
    <row r="74" spans="1:9" ht="12.75" customHeight="1" x14ac:dyDescent="0.25">
      <c r="A74" s="26" t="s">
        <v>2988</v>
      </c>
      <c r="B74" s="27">
        <v>15000</v>
      </c>
      <c r="C74" s="26">
        <v>24</v>
      </c>
      <c r="D74" s="26" t="s">
        <v>2979</v>
      </c>
      <c r="E74" s="26">
        <v>2.4</v>
      </c>
      <c r="F74" s="27">
        <v>1849.1999999999998</v>
      </c>
      <c r="G74" s="26">
        <v>16</v>
      </c>
      <c r="H74" s="40">
        <f t="shared" si="0"/>
        <v>3</v>
      </c>
      <c r="I74" s="27">
        <v>1864.08</v>
      </c>
    </row>
    <row r="75" spans="1:9" ht="12.75" customHeight="1" x14ac:dyDescent="0.25">
      <c r="A75" s="26" t="s">
        <v>1641</v>
      </c>
      <c r="B75" s="27">
        <v>22500</v>
      </c>
      <c r="C75" s="26">
        <v>24</v>
      </c>
      <c r="D75" s="26" t="s">
        <v>2979</v>
      </c>
      <c r="E75" s="26">
        <v>2.4</v>
      </c>
      <c r="F75" s="27">
        <v>6933.36</v>
      </c>
      <c r="G75" s="26">
        <v>0</v>
      </c>
      <c r="H75" s="40">
        <f t="shared" si="0"/>
        <v>1</v>
      </c>
      <c r="I75" s="27">
        <v>6000</v>
      </c>
    </row>
    <row r="76" spans="1:9" ht="12.75" customHeight="1" x14ac:dyDescent="0.25">
      <c r="A76" s="26" t="s">
        <v>1986</v>
      </c>
      <c r="B76" s="27">
        <v>37500</v>
      </c>
      <c r="C76" s="26">
        <v>36</v>
      </c>
      <c r="D76" s="26" t="s">
        <v>2979</v>
      </c>
      <c r="E76" s="26">
        <v>2.4</v>
      </c>
      <c r="F76" s="27">
        <v>12255.105</v>
      </c>
      <c r="G76" s="26">
        <v>0</v>
      </c>
      <c r="H76" s="40">
        <f t="shared" si="0"/>
        <v>1</v>
      </c>
      <c r="I76" s="27">
        <v>7600</v>
      </c>
    </row>
    <row r="77" spans="1:9" ht="12.75" customHeight="1" x14ac:dyDescent="0.25">
      <c r="A77" s="26" t="s">
        <v>1611</v>
      </c>
      <c r="B77" s="27">
        <v>45000</v>
      </c>
      <c r="C77" s="26">
        <v>36</v>
      </c>
      <c r="D77" s="26" t="s">
        <v>2979</v>
      </c>
      <c r="E77" s="26">
        <v>2.4</v>
      </c>
      <c r="F77" s="27">
        <v>20620.574999999997</v>
      </c>
      <c r="G77" s="26">
        <v>19</v>
      </c>
      <c r="H77" s="40">
        <f t="shared" ref="H77:H140" si="1">VLOOKUP(G77,$D$2:$F$9,3)</f>
        <v>3</v>
      </c>
      <c r="I77" s="27">
        <v>4492</v>
      </c>
    </row>
    <row r="78" spans="1:9" ht="12.75" customHeight="1" x14ac:dyDescent="0.25">
      <c r="A78" s="26" t="s">
        <v>2962</v>
      </c>
      <c r="B78" s="27">
        <v>30000</v>
      </c>
      <c r="C78" s="26">
        <v>36</v>
      </c>
      <c r="D78" s="26" t="s">
        <v>2979</v>
      </c>
      <c r="E78" s="26">
        <v>2.4</v>
      </c>
      <c r="F78" s="27">
        <v>14516.73</v>
      </c>
      <c r="G78" s="26">
        <v>0</v>
      </c>
      <c r="H78" s="40">
        <f t="shared" si="1"/>
        <v>1</v>
      </c>
      <c r="I78" s="27">
        <v>3600</v>
      </c>
    </row>
    <row r="79" spans="1:9" ht="12.75" customHeight="1" x14ac:dyDescent="0.25">
      <c r="A79" s="26" t="s">
        <v>2829</v>
      </c>
      <c r="B79" s="27">
        <v>45000</v>
      </c>
      <c r="C79" s="26">
        <v>36</v>
      </c>
      <c r="D79" s="26" t="s">
        <v>2979</v>
      </c>
      <c r="E79" s="26">
        <v>2.4</v>
      </c>
      <c r="F79" s="27">
        <v>26233.125</v>
      </c>
      <c r="G79" s="26">
        <v>0</v>
      </c>
      <c r="H79" s="40">
        <f t="shared" si="1"/>
        <v>1</v>
      </c>
      <c r="I79" s="27">
        <v>7728</v>
      </c>
    </row>
    <row r="80" spans="1:9" ht="12.75" customHeight="1" x14ac:dyDescent="0.25">
      <c r="A80" s="26" t="s">
        <v>2795</v>
      </c>
      <c r="B80" s="27">
        <v>18000</v>
      </c>
      <c r="C80" s="26">
        <v>24</v>
      </c>
      <c r="D80" s="26" t="s">
        <v>2979</v>
      </c>
      <c r="E80" s="26">
        <v>2.4</v>
      </c>
      <c r="F80" s="27">
        <v>5221.83</v>
      </c>
      <c r="G80" s="26">
        <v>25</v>
      </c>
      <c r="H80" s="40">
        <f t="shared" si="1"/>
        <v>3</v>
      </c>
      <c r="I80" s="27">
        <v>3304.56</v>
      </c>
    </row>
    <row r="81" spans="1:9" ht="12.75" customHeight="1" x14ac:dyDescent="0.25">
      <c r="A81" s="26" t="s">
        <v>2989</v>
      </c>
      <c r="B81" s="27">
        <v>30000</v>
      </c>
      <c r="C81" s="26">
        <v>24</v>
      </c>
      <c r="D81" s="26" t="s">
        <v>2979</v>
      </c>
      <c r="E81" s="26">
        <v>2.4</v>
      </c>
      <c r="F81" s="27">
        <v>10971.93</v>
      </c>
      <c r="G81" s="26">
        <v>118</v>
      </c>
      <c r="H81" s="40">
        <f t="shared" si="1"/>
        <v>6</v>
      </c>
      <c r="I81" s="27">
        <v>0</v>
      </c>
    </row>
    <row r="82" spans="1:9" ht="12.75" customHeight="1" x14ac:dyDescent="0.25">
      <c r="A82" s="26" t="s">
        <v>2497</v>
      </c>
      <c r="B82" s="27">
        <v>37500</v>
      </c>
      <c r="C82" s="26">
        <v>36</v>
      </c>
      <c r="D82" s="26" t="s">
        <v>2979</v>
      </c>
      <c r="E82" s="26">
        <v>2.4</v>
      </c>
      <c r="F82" s="27">
        <v>21839.084999999999</v>
      </c>
      <c r="G82" s="26">
        <v>0</v>
      </c>
      <c r="H82" s="40">
        <f t="shared" si="1"/>
        <v>1</v>
      </c>
      <c r="I82" s="27">
        <v>7600</v>
      </c>
    </row>
    <row r="83" spans="1:9" ht="12.75" customHeight="1" x14ac:dyDescent="0.25">
      <c r="A83" s="26" t="s">
        <v>2310</v>
      </c>
      <c r="B83" s="27">
        <v>6000</v>
      </c>
      <c r="C83" s="26">
        <v>18</v>
      </c>
      <c r="D83" s="26" t="s">
        <v>2979</v>
      </c>
      <c r="E83" s="26">
        <v>2.4</v>
      </c>
      <c r="F83" s="27">
        <v>4107.0750000000007</v>
      </c>
      <c r="G83" s="26">
        <v>0</v>
      </c>
      <c r="H83" s="40">
        <f t="shared" si="1"/>
        <v>1</v>
      </c>
      <c r="I83" s="27">
        <v>0.52</v>
      </c>
    </row>
    <row r="84" spans="1:9" ht="12.75" customHeight="1" x14ac:dyDescent="0.25">
      <c r="A84" s="26" t="s">
        <v>2839</v>
      </c>
      <c r="B84" s="27">
        <v>37500</v>
      </c>
      <c r="C84" s="26">
        <v>36</v>
      </c>
      <c r="D84" s="26" t="s">
        <v>2979</v>
      </c>
      <c r="E84" s="26">
        <v>2.4</v>
      </c>
      <c r="F84" s="27">
        <v>18747.345000000001</v>
      </c>
      <c r="G84" s="26">
        <v>115</v>
      </c>
      <c r="H84" s="40">
        <f t="shared" si="1"/>
        <v>6</v>
      </c>
      <c r="I84" s="27">
        <v>2871.2</v>
      </c>
    </row>
    <row r="85" spans="1:9" ht="12.75" customHeight="1" x14ac:dyDescent="0.25">
      <c r="A85" s="26" t="s">
        <v>1562</v>
      </c>
      <c r="B85" s="27">
        <v>22500</v>
      </c>
      <c r="C85" s="26">
        <v>24</v>
      </c>
      <c r="D85" s="26" t="s">
        <v>2979</v>
      </c>
      <c r="E85" s="26">
        <v>2.4</v>
      </c>
      <c r="F85" s="27">
        <v>4676.5050000000001</v>
      </c>
      <c r="G85" s="26">
        <v>0</v>
      </c>
      <c r="H85" s="40">
        <f t="shared" si="1"/>
        <v>1</v>
      </c>
      <c r="I85" s="27">
        <v>1140</v>
      </c>
    </row>
    <row r="86" spans="1:9" ht="12.75" customHeight="1" x14ac:dyDescent="0.25">
      <c r="A86" s="26" t="s">
        <v>2414</v>
      </c>
      <c r="B86" s="27">
        <v>15000</v>
      </c>
      <c r="C86" s="26">
        <v>24</v>
      </c>
      <c r="D86" s="26" t="s">
        <v>2979</v>
      </c>
      <c r="E86" s="26">
        <v>2.4</v>
      </c>
      <c r="F86" s="27">
        <v>8409.06</v>
      </c>
      <c r="G86" s="26">
        <v>70</v>
      </c>
      <c r="H86" s="40">
        <f t="shared" si="1"/>
        <v>5</v>
      </c>
      <c r="I86" s="27">
        <v>1492</v>
      </c>
    </row>
    <row r="87" spans="1:9" ht="12.75" customHeight="1" x14ac:dyDescent="0.25">
      <c r="A87" s="26" t="s">
        <v>2725</v>
      </c>
      <c r="B87" s="27">
        <v>60000</v>
      </c>
      <c r="C87" s="26">
        <v>36</v>
      </c>
      <c r="D87" s="26" t="s">
        <v>2979</v>
      </c>
      <c r="E87" s="26">
        <v>2.4</v>
      </c>
      <c r="F87" s="27">
        <v>42859.68</v>
      </c>
      <c r="G87" s="26">
        <v>0</v>
      </c>
      <c r="H87" s="40">
        <f t="shared" si="1"/>
        <v>1</v>
      </c>
      <c r="I87" s="27">
        <v>16000</v>
      </c>
    </row>
    <row r="88" spans="1:9" ht="12.75" customHeight="1" x14ac:dyDescent="0.25">
      <c r="A88" s="26" t="s">
        <v>1942</v>
      </c>
      <c r="B88" s="27">
        <v>30000</v>
      </c>
      <c r="C88" s="26">
        <v>36</v>
      </c>
      <c r="D88" s="26" t="s">
        <v>2979</v>
      </c>
      <c r="E88" s="26">
        <v>2.4</v>
      </c>
      <c r="F88" s="27">
        <v>30000</v>
      </c>
      <c r="G88" s="26">
        <v>0</v>
      </c>
      <c r="H88" s="40">
        <f t="shared" si="1"/>
        <v>1</v>
      </c>
      <c r="I88" s="27">
        <v>12000</v>
      </c>
    </row>
    <row r="89" spans="1:9" ht="12.75" customHeight="1" x14ac:dyDescent="0.25">
      <c r="A89" s="26" t="s">
        <v>2871</v>
      </c>
      <c r="B89" s="27">
        <v>30000</v>
      </c>
      <c r="C89" s="26">
        <v>24</v>
      </c>
      <c r="D89" s="26" t="s">
        <v>2979</v>
      </c>
      <c r="E89" s="26">
        <v>2.4</v>
      </c>
      <c r="F89" s="27">
        <v>16236.195</v>
      </c>
      <c r="G89" s="26">
        <v>1</v>
      </c>
      <c r="H89" s="40">
        <f t="shared" si="1"/>
        <v>2</v>
      </c>
      <c r="I89" s="27">
        <v>5600</v>
      </c>
    </row>
    <row r="90" spans="1:9" ht="12.75" customHeight="1" x14ac:dyDescent="0.25">
      <c r="A90" s="26" t="s">
        <v>2553</v>
      </c>
      <c r="B90" s="27">
        <v>40500</v>
      </c>
      <c r="C90" s="26">
        <v>36</v>
      </c>
      <c r="D90" s="26" t="s">
        <v>2979</v>
      </c>
      <c r="E90" s="26">
        <v>2.4</v>
      </c>
      <c r="F90" s="27">
        <v>15289.199999999999</v>
      </c>
      <c r="G90" s="26">
        <v>0</v>
      </c>
      <c r="H90" s="40">
        <f t="shared" si="1"/>
        <v>1</v>
      </c>
      <c r="I90" s="27">
        <v>8400</v>
      </c>
    </row>
    <row r="91" spans="1:9" ht="12.75" customHeight="1" x14ac:dyDescent="0.25">
      <c r="A91" s="26" t="s">
        <v>1831</v>
      </c>
      <c r="B91" s="27">
        <v>33000</v>
      </c>
      <c r="C91" s="26">
        <v>36</v>
      </c>
      <c r="D91" s="26" t="s">
        <v>2979</v>
      </c>
      <c r="E91" s="26">
        <v>2.4</v>
      </c>
      <c r="F91" s="27">
        <v>19159.29</v>
      </c>
      <c r="G91" s="26">
        <v>685</v>
      </c>
      <c r="H91" s="40">
        <f t="shared" si="1"/>
        <v>8</v>
      </c>
      <c r="I91" s="27">
        <v>345.56</v>
      </c>
    </row>
    <row r="92" spans="1:9" ht="12.75" customHeight="1" x14ac:dyDescent="0.25">
      <c r="A92" s="26" t="s">
        <v>1605</v>
      </c>
      <c r="B92" s="27">
        <v>57750</v>
      </c>
      <c r="C92" s="26">
        <v>36</v>
      </c>
      <c r="D92" s="26" t="s">
        <v>2979</v>
      </c>
      <c r="E92" s="26">
        <v>2.4</v>
      </c>
      <c r="F92" s="27">
        <v>36378.945</v>
      </c>
      <c r="G92" s="26">
        <v>0</v>
      </c>
      <c r="H92" s="40">
        <f t="shared" si="1"/>
        <v>1</v>
      </c>
      <c r="I92" s="27">
        <v>13000</v>
      </c>
    </row>
    <row r="93" spans="1:9" ht="12.75" customHeight="1" x14ac:dyDescent="0.25">
      <c r="A93" s="26" t="s">
        <v>2799</v>
      </c>
      <c r="B93" s="27">
        <v>67500</v>
      </c>
      <c r="C93" s="26">
        <v>36</v>
      </c>
      <c r="D93" s="26" t="s">
        <v>2979</v>
      </c>
      <c r="E93" s="26">
        <v>2.4</v>
      </c>
      <c r="F93" s="27">
        <v>17072.52</v>
      </c>
      <c r="G93" s="26">
        <v>0</v>
      </c>
      <c r="H93" s="40">
        <f t="shared" si="1"/>
        <v>1</v>
      </c>
      <c r="I93" s="27">
        <v>13970.8</v>
      </c>
    </row>
    <row r="94" spans="1:9" ht="12.75" customHeight="1" x14ac:dyDescent="0.25">
      <c r="A94" s="26" t="s">
        <v>2882</v>
      </c>
      <c r="B94" s="27">
        <v>15000</v>
      </c>
      <c r="C94" s="26">
        <v>24</v>
      </c>
      <c r="D94" s="26" t="s">
        <v>2979</v>
      </c>
      <c r="E94" s="26">
        <v>2.4</v>
      </c>
      <c r="F94" s="27">
        <v>3025.17</v>
      </c>
      <c r="G94" s="26">
        <v>287</v>
      </c>
      <c r="H94" s="40">
        <f t="shared" si="1"/>
        <v>8</v>
      </c>
      <c r="I94" s="27">
        <v>0</v>
      </c>
    </row>
    <row r="95" spans="1:9" ht="12.75" customHeight="1" x14ac:dyDescent="0.25">
      <c r="A95" s="26" t="s">
        <v>2750</v>
      </c>
      <c r="B95" s="27">
        <v>15000</v>
      </c>
      <c r="C95" s="26">
        <v>24</v>
      </c>
      <c r="D95" s="26" t="s">
        <v>2979</v>
      </c>
      <c r="E95" s="26">
        <v>2.4</v>
      </c>
      <c r="F95" s="27">
        <v>15000</v>
      </c>
      <c r="G95" s="26">
        <v>0</v>
      </c>
      <c r="H95" s="40">
        <f t="shared" si="1"/>
        <v>1</v>
      </c>
      <c r="I95" s="27">
        <v>1753.56</v>
      </c>
    </row>
    <row r="96" spans="1:9" ht="12.75" customHeight="1" x14ac:dyDescent="0.25">
      <c r="A96" s="26" t="s">
        <v>1938</v>
      </c>
      <c r="B96" s="27">
        <v>18000</v>
      </c>
      <c r="C96" s="26">
        <v>24</v>
      </c>
      <c r="D96" s="26" t="s">
        <v>2979</v>
      </c>
      <c r="E96" s="26">
        <v>2.4</v>
      </c>
      <c r="F96" s="27">
        <v>18000</v>
      </c>
      <c r="G96" s="26">
        <v>0</v>
      </c>
      <c r="H96" s="40">
        <f t="shared" si="1"/>
        <v>1</v>
      </c>
      <c r="I96" s="27">
        <v>2400</v>
      </c>
    </row>
    <row r="97" spans="1:9" ht="12.75" customHeight="1" x14ac:dyDescent="0.25">
      <c r="A97" s="26" t="s">
        <v>2775</v>
      </c>
      <c r="B97" s="27">
        <v>45000</v>
      </c>
      <c r="C97" s="26">
        <v>36</v>
      </c>
      <c r="D97" s="26" t="s">
        <v>2979</v>
      </c>
      <c r="E97" s="26">
        <v>2.4</v>
      </c>
      <c r="F97" s="27">
        <v>34973.97</v>
      </c>
      <c r="G97" s="26">
        <v>0</v>
      </c>
      <c r="H97" s="40">
        <f t="shared" si="1"/>
        <v>1</v>
      </c>
      <c r="I97" s="27">
        <v>15604.44</v>
      </c>
    </row>
    <row r="98" spans="1:9" ht="12.75" customHeight="1" x14ac:dyDescent="0.25">
      <c r="A98" s="26" t="s">
        <v>2030</v>
      </c>
      <c r="B98" s="27">
        <v>19500</v>
      </c>
      <c r="C98" s="26">
        <v>24</v>
      </c>
      <c r="D98" s="26" t="s">
        <v>2979</v>
      </c>
      <c r="E98" s="26">
        <v>2.4</v>
      </c>
      <c r="F98" s="27">
        <v>12776.579999999998</v>
      </c>
      <c r="G98" s="26">
        <v>0</v>
      </c>
      <c r="H98" s="40">
        <f t="shared" si="1"/>
        <v>1</v>
      </c>
      <c r="I98" s="27">
        <v>4000</v>
      </c>
    </row>
    <row r="99" spans="1:9" ht="12.75" customHeight="1" x14ac:dyDescent="0.25">
      <c r="A99" s="26" t="s">
        <v>2422</v>
      </c>
      <c r="B99" s="27">
        <v>11250</v>
      </c>
      <c r="C99" s="26">
        <v>24</v>
      </c>
      <c r="D99" s="26" t="s">
        <v>2979</v>
      </c>
      <c r="E99" s="26">
        <v>2.4</v>
      </c>
      <c r="F99" s="27">
        <v>11250</v>
      </c>
      <c r="G99" s="26">
        <v>0</v>
      </c>
      <c r="H99" s="40">
        <f t="shared" si="1"/>
        <v>1</v>
      </c>
      <c r="I99" s="27">
        <v>3600</v>
      </c>
    </row>
    <row r="100" spans="1:9" ht="12.75" customHeight="1" x14ac:dyDescent="0.25">
      <c r="A100" s="26" t="s">
        <v>2643</v>
      </c>
      <c r="B100" s="27">
        <v>90000</v>
      </c>
      <c r="C100" s="26">
        <v>48</v>
      </c>
      <c r="D100" s="26" t="s">
        <v>2979</v>
      </c>
      <c r="E100" s="26">
        <v>2.4</v>
      </c>
      <c r="F100" s="27">
        <v>44731.86</v>
      </c>
      <c r="G100" s="26">
        <v>0</v>
      </c>
      <c r="H100" s="40">
        <f t="shared" si="1"/>
        <v>1</v>
      </c>
      <c r="I100" s="27">
        <v>12860</v>
      </c>
    </row>
    <row r="101" spans="1:9" ht="12.75" customHeight="1" x14ac:dyDescent="0.25">
      <c r="A101" s="26" t="s">
        <v>2119</v>
      </c>
      <c r="B101" s="27">
        <v>11250</v>
      </c>
      <c r="C101" s="26">
        <v>24</v>
      </c>
      <c r="D101" s="26" t="s">
        <v>2979</v>
      </c>
      <c r="E101" s="26">
        <v>2.4</v>
      </c>
      <c r="F101" s="27">
        <v>6172.4249999999993</v>
      </c>
      <c r="G101" s="26">
        <v>0</v>
      </c>
      <c r="H101" s="40">
        <f t="shared" si="1"/>
        <v>1</v>
      </c>
      <c r="I101" s="27">
        <v>600</v>
      </c>
    </row>
    <row r="102" spans="1:9" ht="12.75" customHeight="1" x14ac:dyDescent="0.25">
      <c r="A102" s="26" t="s">
        <v>2661</v>
      </c>
      <c r="B102" s="27">
        <v>28500</v>
      </c>
      <c r="C102" s="26">
        <v>24</v>
      </c>
      <c r="D102" s="26" t="s">
        <v>2979</v>
      </c>
      <c r="E102" s="26">
        <v>2.4</v>
      </c>
      <c r="F102" s="27">
        <v>23749.62</v>
      </c>
      <c r="G102" s="26">
        <v>7</v>
      </c>
      <c r="H102" s="40">
        <f t="shared" si="1"/>
        <v>2</v>
      </c>
      <c r="I102" s="27">
        <v>0</v>
      </c>
    </row>
    <row r="103" spans="1:9" ht="12.75" customHeight="1" x14ac:dyDescent="0.25">
      <c r="A103" s="26" t="s">
        <v>2851</v>
      </c>
      <c r="B103" s="27">
        <v>15000</v>
      </c>
      <c r="C103" s="26">
        <v>24</v>
      </c>
      <c r="D103" s="26" t="s">
        <v>2979</v>
      </c>
      <c r="E103" s="26">
        <v>2.4</v>
      </c>
      <c r="F103" s="27">
        <v>3028.77</v>
      </c>
      <c r="G103" s="26">
        <v>0</v>
      </c>
      <c r="H103" s="40">
        <f t="shared" si="1"/>
        <v>1</v>
      </c>
      <c r="I103" s="27">
        <v>1892.56</v>
      </c>
    </row>
    <row r="104" spans="1:9" ht="12.75" customHeight="1" x14ac:dyDescent="0.25">
      <c r="A104" s="26" t="s">
        <v>2443</v>
      </c>
      <c r="B104" s="27">
        <v>22500</v>
      </c>
      <c r="C104" s="26">
        <v>24</v>
      </c>
      <c r="D104" s="26" t="s">
        <v>2979</v>
      </c>
      <c r="E104" s="26">
        <v>2.4</v>
      </c>
      <c r="F104" s="27">
        <v>10151.460000000001</v>
      </c>
      <c r="G104" s="26">
        <v>0</v>
      </c>
      <c r="H104" s="40">
        <f t="shared" si="1"/>
        <v>1</v>
      </c>
      <c r="I104" s="27">
        <v>3975.92</v>
      </c>
    </row>
    <row r="105" spans="1:9" ht="12.75" customHeight="1" x14ac:dyDescent="0.25">
      <c r="A105" s="26" t="s">
        <v>2191</v>
      </c>
      <c r="B105" s="27">
        <v>22500</v>
      </c>
      <c r="C105" s="26">
        <v>24</v>
      </c>
      <c r="D105" s="26" t="s">
        <v>2979</v>
      </c>
      <c r="E105" s="26">
        <v>2.4</v>
      </c>
      <c r="F105" s="27">
        <v>21384.135000000002</v>
      </c>
      <c r="G105" s="26">
        <v>0</v>
      </c>
      <c r="H105" s="40">
        <f t="shared" si="1"/>
        <v>1</v>
      </c>
      <c r="I105" s="27">
        <v>3600</v>
      </c>
    </row>
    <row r="106" spans="1:9" ht="12.75" customHeight="1" x14ac:dyDescent="0.25">
      <c r="A106" s="26" t="s">
        <v>2681</v>
      </c>
      <c r="B106" s="27">
        <v>37500</v>
      </c>
      <c r="C106" s="26">
        <v>36</v>
      </c>
      <c r="D106" s="26" t="s">
        <v>2979</v>
      </c>
      <c r="E106" s="26">
        <v>2.4</v>
      </c>
      <c r="F106" s="27">
        <v>13899.48</v>
      </c>
      <c r="G106" s="26">
        <v>0</v>
      </c>
      <c r="H106" s="40">
        <f t="shared" si="1"/>
        <v>1</v>
      </c>
      <c r="I106" s="27">
        <v>5628.4</v>
      </c>
    </row>
    <row r="107" spans="1:9" ht="12.75" customHeight="1" x14ac:dyDescent="0.25">
      <c r="A107" s="26" t="s">
        <v>2800</v>
      </c>
      <c r="B107" s="27">
        <v>30000</v>
      </c>
      <c r="C107" s="26">
        <v>36</v>
      </c>
      <c r="D107" s="26" t="s">
        <v>2979</v>
      </c>
      <c r="E107" s="26">
        <v>2.4</v>
      </c>
      <c r="F107" s="27">
        <v>13319.670000000002</v>
      </c>
      <c r="G107" s="26">
        <v>22</v>
      </c>
      <c r="H107" s="40">
        <f t="shared" si="1"/>
        <v>3</v>
      </c>
      <c r="I107" s="27">
        <v>1596.4</v>
      </c>
    </row>
    <row r="108" spans="1:9" ht="12.75" customHeight="1" x14ac:dyDescent="0.25">
      <c r="A108" s="26" t="s">
        <v>2734</v>
      </c>
      <c r="B108" s="27">
        <v>22500</v>
      </c>
      <c r="C108" s="26">
        <v>24</v>
      </c>
      <c r="D108" s="26" t="s">
        <v>2979</v>
      </c>
      <c r="E108" s="26">
        <v>2.4</v>
      </c>
      <c r="F108" s="27">
        <v>5623.08</v>
      </c>
      <c r="G108" s="26">
        <v>78</v>
      </c>
      <c r="H108" s="40">
        <f t="shared" si="1"/>
        <v>5</v>
      </c>
      <c r="I108" s="27">
        <v>0</v>
      </c>
    </row>
    <row r="109" spans="1:9" ht="12.75" customHeight="1" x14ac:dyDescent="0.25">
      <c r="A109" s="26" t="s">
        <v>1869</v>
      </c>
      <c r="B109" s="27">
        <v>7500</v>
      </c>
      <c r="C109" s="26">
        <v>24</v>
      </c>
      <c r="D109" s="26" t="s">
        <v>2979</v>
      </c>
      <c r="E109" s="26">
        <v>2.4</v>
      </c>
      <c r="F109" s="27">
        <v>6467.4149999999991</v>
      </c>
      <c r="G109" s="26">
        <v>0</v>
      </c>
      <c r="H109" s="40">
        <f t="shared" si="1"/>
        <v>1</v>
      </c>
      <c r="I109" s="27">
        <v>2107.1999999999998</v>
      </c>
    </row>
    <row r="110" spans="1:9" ht="12.75" customHeight="1" x14ac:dyDescent="0.25">
      <c r="A110" s="26" t="s">
        <v>2896</v>
      </c>
      <c r="B110" s="27">
        <v>18900</v>
      </c>
      <c r="C110" s="26">
        <v>24</v>
      </c>
      <c r="D110" s="26" t="s">
        <v>2979</v>
      </c>
      <c r="E110" s="26">
        <v>2.4</v>
      </c>
      <c r="F110" s="27">
        <v>10790.16</v>
      </c>
      <c r="G110" s="26">
        <v>0</v>
      </c>
      <c r="H110" s="40">
        <f t="shared" si="1"/>
        <v>1</v>
      </c>
      <c r="I110" s="27">
        <v>2640</v>
      </c>
    </row>
    <row r="111" spans="1:9" ht="12.75" customHeight="1" x14ac:dyDescent="0.25">
      <c r="A111" s="26" t="s">
        <v>2048</v>
      </c>
      <c r="B111" s="27">
        <v>15000</v>
      </c>
      <c r="C111" s="26">
        <v>24</v>
      </c>
      <c r="D111" s="26" t="s">
        <v>2979</v>
      </c>
      <c r="E111" s="26">
        <v>2.4</v>
      </c>
      <c r="F111" s="27">
        <v>8434.994999999999</v>
      </c>
      <c r="G111" s="26">
        <v>62</v>
      </c>
      <c r="H111" s="40">
        <f t="shared" si="1"/>
        <v>5</v>
      </c>
      <c r="I111" s="27">
        <v>0</v>
      </c>
    </row>
    <row r="112" spans="1:9" ht="12.75" customHeight="1" x14ac:dyDescent="0.25">
      <c r="A112" s="26" t="s">
        <v>2830</v>
      </c>
      <c r="B112" s="27">
        <v>30000</v>
      </c>
      <c r="C112" s="26">
        <v>36</v>
      </c>
      <c r="D112" s="26" t="s">
        <v>2979</v>
      </c>
      <c r="E112" s="26">
        <v>2.4</v>
      </c>
      <c r="F112" s="27">
        <v>21169.53</v>
      </c>
      <c r="G112" s="26">
        <v>0</v>
      </c>
      <c r="H112" s="40">
        <f t="shared" si="1"/>
        <v>1</v>
      </c>
      <c r="I112" s="27">
        <v>5600</v>
      </c>
    </row>
    <row r="113" spans="1:9" ht="12.75" customHeight="1" x14ac:dyDescent="0.25">
      <c r="A113" s="26" t="s">
        <v>2784</v>
      </c>
      <c r="B113" s="27">
        <v>11250</v>
      </c>
      <c r="C113" s="26">
        <v>24</v>
      </c>
      <c r="D113" s="26" t="s">
        <v>2979</v>
      </c>
      <c r="E113" s="26">
        <v>2.4</v>
      </c>
      <c r="F113" s="27">
        <v>933.49500000000012</v>
      </c>
      <c r="G113" s="26">
        <v>433</v>
      </c>
      <c r="H113" s="40">
        <f t="shared" si="1"/>
        <v>8</v>
      </c>
      <c r="I113" s="27">
        <v>0</v>
      </c>
    </row>
    <row r="114" spans="1:9" ht="12.75" customHeight="1" x14ac:dyDescent="0.25">
      <c r="A114" s="26" t="s">
        <v>2513</v>
      </c>
      <c r="B114" s="27">
        <v>34200</v>
      </c>
      <c r="C114" s="26">
        <v>36</v>
      </c>
      <c r="D114" s="26" t="s">
        <v>2979</v>
      </c>
      <c r="E114" s="26">
        <v>2.4</v>
      </c>
      <c r="F114" s="27">
        <v>27542.685000000001</v>
      </c>
      <c r="G114" s="26">
        <v>0</v>
      </c>
      <c r="H114" s="40">
        <f t="shared" si="1"/>
        <v>1</v>
      </c>
      <c r="I114" s="27">
        <v>6720</v>
      </c>
    </row>
    <row r="115" spans="1:9" ht="12.75" customHeight="1" x14ac:dyDescent="0.25">
      <c r="A115" s="26" t="s">
        <v>2905</v>
      </c>
      <c r="B115" s="27">
        <v>60000</v>
      </c>
      <c r="C115" s="26">
        <v>36</v>
      </c>
      <c r="D115" s="26" t="s">
        <v>2979</v>
      </c>
      <c r="E115" s="26">
        <v>2.4</v>
      </c>
      <c r="F115" s="27">
        <v>19751.715</v>
      </c>
      <c r="G115" s="26">
        <v>0</v>
      </c>
      <c r="H115" s="40">
        <f t="shared" si="1"/>
        <v>1</v>
      </c>
      <c r="I115" s="27">
        <v>7236.24</v>
      </c>
    </row>
    <row r="116" spans="1:9" ht="12.75" customHeight="1" x14ac:dyDescent="0.25">
      <c r="A116" s="26" t="s">
        <v>2578</v>
      </c>
      <c r="B116" s="27">
        <v>24750</v>
      </c>
      <c r="C116" s="26">
        <v>24</v>
      </c>
      <c r="D116" s="26" t="s">
        <v>2979</v>
      </c>
      <c r="E116" s="26">
        <v>2.4</v>
      </c>
      <c r="F116" s="27">
        <v>21652.829999999998</v>
      </c>
      <c r="G116" s="26">
        <v>0</v>
      </c>
      <c r="H116" s="40">
        <f t="shared" si="1"/>
        <v>1</v>
      </c>
      <c r="I116" s="27">
        <v>3980</v>
      </c>
    </row>
    <row r="117" spans="1:9" ht="12.75" customHeight="1" x14ac:dyDescent="0.25">
      <c r="A117" s="26" t="s">
        <v>2380</v>
      </c>
      <c r="B117" s="27">
        <v>25500</v>
      </c>
      <c r="C117" s="26">
        <v>24</v>
      </c>
      <c r="D117" s="26" t="s">
        <v>2979</v>
      </c>
      <c r="E117" s="26">
        <v>2.4</v>
      </c>
      <c r="F117" s="27">
        <v>14818.170000000002</v>
      </c>
      <c r="G117" s="26">
        <v>13</v>
      </c>
      <c r="H117" s="40">
        <f t="shared" si="1"/>
        <v>3</v>
      </c>
      <c r="I117" s="27">
        <v>5614.88</v>
      </c>
    </row>
    <row r="118" spans="1:9" ht="12.75" customHeight="1" x14ac:dyDescent="0.25">
      <c r="A118" s="26" t="s">
        <v>2590</v>
      </c>
      <c r="B118" s="27">
        <v>15000</v>
      </c>
      <c r="C118" s="26">
        <v>24</v>
      </c>
      <c r="D118" s="26" t="s">
        <v>2979</v>
      </c>
      <c r="E118" s="26">
        <v>2.4</v>
      </c>
      <c r="F118" s="27">
        <v>5526.15</v>
      </c>
      <c r="G118" s="26">
        <v>956</v>
      </c>
      <c r="H118" s="40">
        <f t="shared" si="1"/>
        <v>8</v>
      </c>
      <c r="I118" s="27">
        <v>0</v>
      </c>
    </row>
    <row r="119" spans="1:9" ht="12.75" customHeight="1" x14ac:dyDescent="0.25">
      <c r="A119" s="26" t="s">
        <v>1731</v>
      </c>
      <c r="B119" s="27">
        <v>30000</v>
      </c>
      <c r="C119" s="26">
        <v>36</v>
      </c>
      <c r="D119" s="26" t="s">
        <v>2979</v>
      </c>
      <c r="E119" s="26">
        <v>2.4</v>
      </c>
      <c r="F119" s="27">
        <v>9159.81</v>
      </c>
      <c r="G119" s="26">
        <v>0</v>
      </c>
      <c r="H119" s="40">
        <f t="shared" si="1"/>
        <v>1</v>
      </c>
      <c r="I119" s="27">
        <v>1114.96</v>
      </c>
    </row>
    <row r="120" spans="1:9" ht="12.75" customHeight="1" x14ac:dyDescent="0.25">
      <c r="A120" s="26" t="s">
        <v>2462</v>
      </c>
      <c r="B120" s="27">
        <v>60000</v>
      </c>
      <c r="C120" s="26">
        <v>36</v>
      </c>
      <c r="D120" s="26" t="s">
        <v>2979</v>
      </c>
      <c r="E120" s="26">
        <v>2.4</v>
      </c>
      <c r="F120" s="27">
        <v>60000</v>
      </c>
      <c r="G120" s="26">
        <v>0</v>
      </c>
      <c r="H120" s="40">
        <f t="shared" si="1"/>
        <v>1</v>
      </c>
      <c r="I120" s="27">
        <v>13608.2</v>
      </c>
    </row>
    <row r="121" spans="1:9" ht="12.75" customHeight="1" x14ac:dyDescent="0.25">
      <c r="A121" s="26" t="s">
        <v>1653</v>
      </c>
      <c r="B121" s="27">
        <v>18000</v>
      </c>
      <c r="C121" s="26">
        <v>24</v>
      </c>
      <c r="D121" s="26" t="s">
        <v>2979</v>
      </c>
      <c r="E121" s="26">
        <v>2.4</v>
      </c>
      <c r="F121" s="27">
        <v>6743.73</v>
      </c>
      <c r="G121" s="26">
        <v>172</v>
      </c>
      <c r="H121" s="40">
        <f t="shared" si="1"/>
        <v>7</v>
      </c>
      <c r="I121" s="27">
        <v>0.24</v>
      </c>
    </row>
    <row r="122" spans="1:9" ht="12.75" customHeight="1" x14ac:dyDescent="0.25">
      <c r="A122" s="26" t="s">
        <v>2587</v>
      </c>
      <c r="B122" s="27">
        <v>18000</v>
      </c>
      <c r="C122" s="26">
        <v>24</v>
      </c>
      <c r="D122" s="26" t="s">
        <v>2979</v>
      </c>
      <c r="E122" s="26">
        <v>2.4</v>
      </c>
      <c r="F122" s="27">
        <v>11953.275000000001</v>
      </c>
      <c r="G122" s="26">
        <v>0</v>
      </c>
      <c r="H122" s="40">
        <f t="shared" si="1"/>
        <v>1</v>
      </c>
      <c r="I122" s="27">
        <v>2080</v>
      </c>
    </row>
    <row r="123" spans="1:9" ht="12.75" customHeight="1" x14ac:dyDescent="0.25">
      <c r="A123" s="26" t="s">
        <v>2840</v>
      </c>
      <c r="B123" s="27">
        <v>30000</v>
      </c>
      <c r="C123" s="26">
        <v>24</v>
      </c>
      <c r="D123" s="26" t="s">
        <v>2979</v>
      </c>
      <c r="E123" s="26">
        <v>2.4</v>
      </c>
      <c r="F123" s="27">
        <v>15225.18</v>
      </c>
      <c r="G123" s="26">
        <v>0</v>
      </c>
      <c r="H123" s="40">
        <f t="shared" si="1"/>
        <v>1</v>
      </c>
      <c r="I123" s="27">
        <v>5603.24</v>
      </c>
    </row>
    <row r="124" spans="1:9" ht="12.75" customHeight="1" x14ac:dyDescent="0.25">
      <c r="A124" s="26" t="s">
        <v>1570</v>
      </c>
      <c r="B124" s="27">
        <v>15000</v>
      </c>
      <c r="C124" s="26">
        <v>24</v>
      </c>
      <c r="D124" s="26" t="s">
        <v>2979</v>
      </c>
      <c r="E124" s="26">
        <v>2.4</v>
      </c>
      <c r="F124" s="27">
        <v>9782.2049999999999</v>
      </c>
      <c r="G124" s="26">
        <v>0</v>
      </c>
      <c r="H124" s="40">
        <f t="shared" si="1"/>
        <v>1</v>
      </c>
      <c r="I124" s="27">
        <v>1600</v>
      </c>
    </row>
    <row r="125" spans="1:9" ht="12.75" customHeight="1" x14ac:dyDescent="0.25">
      <c r="A125" s="26" t="s">
        <v>2061</v>
      </c>
      <c r="B125" s="27">
        <v>30000</v>
      </c>
      <c r="C125" s="26">
        <v>36</v>
      </c>
      <c r="D125" s="26" t="s">
        <v>2979</v>
      </c>
      <c r="E125" s="26">
        <v>2.4</v>
      </c>
      <c r="F125" s="27">
        <v>24149.579999999998</v>
      </c>
      <c r="G125" s="26">
        <v>0</v>
      </c>
      <c r="H125" s="40">
        <f t="shared" si="1"/>
        <v>1</v>
      </c>
      <c r="I125" s="27">
        <v>5600</v>
      </c>
    </row>
    <row r="126" spans="1:9" ht="12.75" customHeight="1" x14ac:dyDescent="0.25">
      <c r="A126" s="26" t="s">
        <v>2491</v>
      </c>
      <c r="B126" s="27">
        <v>22500</v>
      </c>
      <c r="C126" s="26">
        <v>24</v>
      </c>
      <c r="D126" s="26" t="s">
        <v>2979</v>
      </c>
      <c r="E126" s="26">
        <v>2.4</v>
      </c>
      <c r="F126" s="27">
        <v>19254.329999999998</v>
      </c>
      <c r="G126" s="26">
        <v>14</v>
      </c>
      <c r="H126" s="40">
        <f t="shared" si="1"/>
        <v>3</v>
      </c>
      <c r="I126" s="27">
        <v>3600</v>
      </c>
    </row>
    <row r="127" spans="1:9" ht="12.75" customHeight="1" x14ac:dyDescent="0.25">
      <c r="A127" s="26" t="s">
        <v>2928</v>
      </c>
      <c r="B127" s="27">
        <v>30000</v>
      </c>
      <c r="C127" s="26">
        <v>36</v>
      </c>
      <c r="D127" s="26" t="s">
        <v>2979</v>
      </c>
      <c r="E127" s="26">
        <v>2.4</v>
      </c>
      <c r="F127" s="27">
        <v>23217.03</v>
      </c>
      <c r="G127" s="26">
        <v>0</v>
      </c>
      <c r="H127" s="40">
        <f t="shared" si="1"/>
        <v>1</v>
      </c>
      <c r="I127" s="27">
        <v>5600</v>
      </c>
    </row>
    <row r="128" spans="1:9" ht="12.75" customHeight="1" x14ac:dyDescent="0.25">
      <c r="A128" s="26" t="s">
        <v>1654</v>
      </c>
      <c r="B128" s="27">
        <v>12000</v>
      </c>
      <c r="C128" s="26">
        <v>24</v>
      </c>
      <c r="D128" s="26" t="s">
        <v>2979</v>
      </c>
      <c r="E128" s="26">
        <v>2.4</v>
      </c>
      <c r="F128" s="27">
        <v>10385.94</v>
      </c>
      <c r="G128" s="26">
        <v>0</v>
      </c>
      <c r="H128" s="40">
        <f t="shared" si="1"/>
        <v>1</v>
      </c>
      <c r="I128" s="27">
        <v>918.24</v>
      </c>
    </row>
    <row r="129" spans="1:9" ht="12.75" customHeight="1" x14ac:dyDescent="0.25">
      <c r="A129" s="26" t="s">
        <v>2096</v>
      </c>
      <c r="B129" s="27">
        <v>30000</v>
      </c>
      <c r="C129" s="26">
        <v>36</v>
      </c>
      <c r="D129" s="26" t="s">
        <v>2979</v>
      </c>
      <c r="E129" s="26">
        <v>2.4</v>
      </c>
      <c r="F129" s="27">
        <v>8317.2150000000001</v>
      </c>
      <c r="G129" s="26">
        <v>738</v>
      </c>
      <c r="H129" s="40">
        <f t="shared" si="1"/>
        <v>8</v>
      </c>
      <c r="I129" s="27">
        <v>0.16</v>
      </c>
    </row>
    <row r="130" spans="1:9" ht="12.75" customHeight="1" x14ac:dyDescent="0.25">
      <c r="A130" s="26" t="s">
        <v>2682</v>
      </c>
      <c r="B130" s="27">
        <v>30000</v>
      </c>
      <c r="C130" s="26">
        <v>24</v>
      </c>
      <c r="D130" s="26" t="s">
        <v>2979</v>
      </c>
      <c r="E130" s="26">
        <v>2.4</v>
      </c>
      <c r="F130" s="27">
        <v>13743.014999999999</v>
      </c>
      <c r="G130" s="26">
        <v>0</v>
      </c>
      <c r="H130" s="40">
        <f t="shared" si="1"/>
        <v>1</v>
      </c>
      <c r="I130" s="27">
        <v>2328</v>
      </c>
    </row>
    <row r="131" spans="1:9" ht="12.75" customHeight="1" x14ac:dyDescent="0.25">
      <c r="A131" s="26" t="s">
        <v>2584</v>
      </c>
      <c r="B131" s="27">
        <v>45000</v>
      </c>
      <c r="C131" s="26">
        <v>36</v>
      </c>
      <c r="D131" s="26" t="s">
        <v>2979</v>
      </c>
      <c r="E131" s="26">
        <v>2.4</v>
      </c>
      <c r="F131" s="27">
        <v>38784.824999999997</v>
      </c>
      <c r="G131" s="26">
        <v>0</v>
      </c>
      <c r="H131" s="40">
        <f t="shared" si="1"/>
        <v>1</v>
      </c>
      <c r="I131" s="27">
        <v>12000</v>
      </c>
    </row>
    <row r="132" spans="1:9" ht="12.75" customHeight="1" x14ac:dyDescent="0.25">
      <c r="A132" s="26" t="s">
        <v>1661</v>
      </c>
      <c r="B132" s="27">
        <v>18000</v>
      </c>
      <c r="C132" s="26">
        <v>24</v>
      </c>
      <c r="D132" s="26" t="s">
        <v>2979</v>
      </c>
      <c r="E132" s="26">
        <v>2.4</v>
      </c>
      <c r="F132" s="27">
        <v>6872.0550000000003</v>
      </c>
      <c r="G132" s="26">
        <v>0</v>
      </c>
      <c r="H132" s="40">
        <f t="shared" si="1"/>
        <v>1</v>
      </c>
      <c r="I132" s="27">
        <v>2684.16</v>
      </c>
    </row>
    <row r="133" spans="1:9" ht="12.75" customHeight="1" x14ac:dyDescent="0.25">
      <c r="A133" s="26" t="s">
        <v>1920</v>
      </c>
      <c r="B133" s="27">
        <v>7500</v>
      </c>
      <c r="C133" s="26">
        <v>24</v>
      </c>
      <c r="D133" s="26" t="s">
        <v>2979</v>
      </c>
      <c r="E133" s="26">
        <v>2.4</v>
      </c>
      <c r="F133" s="27">
        <v>7500</v>
      </c>
      <c r="G133" s="26">
        <v>0</v>
      </c>
      <c r="H133" s="40">
        <f t="shared" si="1"/>
        <v>1</v>
      </c>
      <c r="I133" s="27">
        <v>0.6</v>
      </c>
    </row>
    <row r="134" spans="1:9" ht="12.75" customHeight="1" x14ac:dyDescent="0.25">
      <c r="A134" s="26" t="s">
        <v>2489</v>
      </c>
      <c r="B134" s="27">
        <v>30000</v>
      </c>
      <c r="C134" s="26">
        <v>36</v>
      </c>
      <c r="D134" s="26" t="s">
        <v>2979</v>
      </c>
      <c r="E134" s="26">
        <v>2.4</v>
      </c>
      <c r="F134" s="27">
        <v>22484.73</v>
      </c>
      <c r="G134" s="26">
        <v>0</v>
      </c>
      <c r="H134" s="40">
        <f t="shared" si="1"/>
        <v>1</v>
      </c>
      <c r="I134" s="27">
        <v>4500</v>
      </c>
    </row>
    <row r="135" spans="1:9" ht="12.75" customHeight="1" x14ac:dyDescent="0.25">
      <c r="A135" s="26" t="s">
        <v>2288</v>
      </c>
      <c r="B135" s="27">
        <v>18000</v>
      </c>
      <c r="C135" s="26">
        <v>24</v>
      </c>
      <c r="D135" s="26" t="s">
        <v>2979</v>
      </c>
      <c r="E135" s="26">
        <v>2.4</v>
      </c>
      <c r="F135" s="27">
        <v>17037.704999999998</v>
      </c>
      <c r="G135" s="26">
        <v>0</v>
      </c>
      <c r="H135" s="40">
        <f t="shared" si="1"/>
        <v>1</v>
      </c>
      <c r="I135" s="27">
        <v>2400</v>
      </c>
    </row>
    <row r="136" spans="1:9" ht="12.75" customHeight="1" x14ac:dyDescent="0.25">
      <c r="A136" s="26" t="s">
        <v>2609</v>
      </c>
      <c r="B136" s="27">
        <v>16500</v>
      </c>
      <c r="C136" s="26">
        <v>24</v>
      </c>
      <c r="D136" s="26" t="s">
        <v>2979</v>
      </c>
      <c r="E136" s="26">
        <v>2.4</v>
      </c>
      <c r="F136" s="27">
        <v>12864.689999999999</v>
      </c>
      <c r="G136" s="26">
        <v>21</v>
      </c>
      <c r="H136" s="40">
        <f t="shared" si="1"/>
        <v>3</v>
      </c>
      <c r="I136" s="27">
        <v>2000</v>
      </c>
    </row>
    <row r="137" spans="1:9" ht="12.75" customHeight="1" x14ac:dyDescent="0.25">
      <c r="A137" s="26" t="s">
        <v>2705</v>
      </c>
      <c r="B137" s="27">
        <v>33000</v>
      </c>
      <c r="C137" s="26">
        <v>36</v>
      </c>
      <c r="D137" s="26" t="s">
        <v>2979</v>
      </c>
      <c r="E137" s="26">
        <v>2.4</v>
      </c>
      <c r="F137" s="27">
        <v>27219.764999999999</v>
      </c>
      <c r="G137" s="26">
        <v>17</v>
      </c>
      <c r="H137" s="40">
        <f t="shared" si="1"/>
        <v>3</v>
      </c>
      <c r="I137" s="27">
        <v>6400</v>
      </c>
    </row>
    <row r="138" spans="1:9" ht="12.75" customHeight="1" x14ac:dyDescent="0.25">
      <c r="A138" s="26" t="s">
        <v>2686</v>
      </c>
      <c r="B138" s="27">
        <v>4500</v>
      </c>
      <c r="C138" s="26">
        <v>24</v>
      </c>
      <c r="D138" s="26" t="s">
        <v>2979</v>
      </c>
      <c r="E138" s="26">
        <v>2.4</v>
      </c>
      <c r="F138" s="27">
        <v>3304.08</v>
      </c>
      <c r="G138" s="26">
        <v>0</v>
      </c>
      <c r="H138" s="40">
        <f t="shared" si="1"/>
        <v>1</v>
      </c>
      <c r="I138" s="27">
        <v>3.2</v>
      </c>
    </row>
    <row r="139" spans="1:9" ht="12.75" customHeight="1" x14ac:dyDescent="0.25">
      <c r="A139" s="26" t="s">
        <v>2887</v>
      </c>
      <c r="B139" s="27">
        <v>37500</v>
      </c>
      <c r="C139" s="26">
        <v>36</v>
      </c>
      <c r="D139" s="26" t="s">
        <v>2979</v>
      </c>
      <c r="E139" s="26">
        <v>2.4</v>
      </c>
      <c r="F139" s="27">
        <v>20782.53</v>
      </c>
      <c r="G139" s="26">
        <v>0</v>
      </c>
      <c r="H139" s="40">
        <f t="shared" si="1"/>
        <v>1</v>
      </c>
      <c r="I139" s="27">
        <v>7600</v>
      </c>
    </row>
    <row r="140" spans="1:9" ht="12.75" customHeight="1" x14ac:dyDescent="0.25">
      <c r="A140" s="26" t="s">
        <v>2850</v>
      </c>
      <c r="B140" s="27">
        <v>19500</v>
      </c>
      <c r="C140" s="26">
        <v>24</v>
      </c>
      <c r="D140" s="26" t="s">
        <v>2979</v>
      </c>
      <c r="E140" s="26">
        <v>2.4</v>
      </c>
      <c r="F140" s="27">
        <v>10554.164999999999</v>
      </c>
      <c r="G140" s="26">
        <v>21</v>
      </c>
      <c r="H140" s="40">
        <f t="shared" si="1"/>
        <v>3</v>
      </c>
      <c r="I140" s="27">
        <v>624</v>
      </c>
    </row>
    <row r="141" spans="1:9" ht="12.75" customHeight="1" x14ac:dyDescent="0.25">
      <c r="A141" s="26" t="s">
        <v>1838</v>
      </c>
      <c r="B141" s="27">
        <v>22500</v>
      </c>
      <c r="C141" s="26">
        <v>24</v>
      </c>
      <c r="D141" s="26" t="s">
        <v>2979</v>
      </c>
      <c r="E141" s="26">
        <v>2.4</v>
      </c>
      <c r="F141" s="27">
        <v>16357.605</v>
      </c>
      <c r="G141" s="26">
        <v>9</v>
      </c>
      <c r="H141" s="40">
        <f t="shared" ref="H141:H204" si="2">VLOOKUP(G141,$D$2:$F$9,3)</f>
        <v>3</v>
      </c>
      <c r="I141" s="27">
        <v>3600</v>
      </c>
    </row>
    <row r="142" spans="1:9" ht="12.75" customHeight="1" x14ac:dyDescent="0.25">
      <c r="A142" s="26" t="s">
        <v>2696</v>
      </c>
      <c r="B142" s="27">
        <v>15000</v>
      </c>
      <c r="C142" s="26">
        <v>24</v>
      </c>
      <c r="D142" s="26" t="s">
        <v>2979</v>
      </c>
      <c r="E142" s="26">
        <v>2.4</v>
      </c>
      <c r="F142" s="27">
        <v>9283.6350000000002</v>
      </c>
      <c r="G142" s="26">
        <v>0</v>
      </c>
      <c r="H142" s="40">
        <f t="shared" si="2"/>
        <v>1</v>
      </c>
      <c r="I142" s="27">
        <v>1600</v>
      </c>
    </row>
    <row r="143" spans="1:9" ht="12.75" customHeight="1" x14ac:dyDescent="0.25">
      <c r="A143" s="26" t="s">
        <v>2712</v>
      </c>
      <c r="B143" s="27">
        <v>27000</v>
      </c>
      <c r="C143" s="26">
        <v>24</v>
      </c>
      <c r="D143" s="26" t="s">
        <v>2979</v>
      </c>
      <c r="E143" s="26">
        <v>2.4</v>
      </c>
      <c r="F143" s="27">
        <v>25875</v>
      </c>
      <c r="G143" s="26">
        <v>0</v>
      </c>
      <c r="H143" s="40">
        <f t="shared" si="2"/>
        <v>1</v>
      </c>
      <c r="I143" s="27">
        <v>4962</v>
      </c>
    </row>
    <row r="144" spans="1:9" ht="12.75" customHeight="1" x14ac:dyDescent="0.25">
      <c r="A144" s="26" t="s">
        <v>2177</v>
      </c>
      <c r="B144" s="27">
        <v>30000</v>
      </c>
      <c r="C144" s="26">
        <v>24</v>
      </c>
      <c r="D144" s="26" t="s">
        <v>2979</v>
      </c>
      <c r="E144" s="26">
        <v>2.4</v>
      </c>
      <c r="F144" s="27">
        <v>30000</v>
      </c>
      <c r="G144" s="26">
        <v>0</v>
      </c>
      <c r="H144" s="40">
        <f t="shared" si="2"/>
        <v>1</v>
      </c>
      <c r="I144" s="27">
        <v>6364.44</v>
      </c>
    </row>
    <row r="145" spans="1:9" ht="12.75" customHeight="1" x14ac:dyDescent="0.25">
      <c r="A145" s="26" t="s">
        <v>2006</v>
      </c>
      <c r="B145" s="27">
        <v>180000</v>
      </c>
      <c r="C145" s="26">
        <v>48</v>
      </c>
      <c r="D145" s="26" t="s">
        <v>2979</v>
      </c>
      <c r="E145" s="26">
        <v>2.4</v>
      </c>
      <c r="F145" s="27">
        <v>138526.935</v>
      </c>
      <c r="G145" s="26">
        <v>0</v>
      </c>
      <c r="H145" s="40">
        <f t="shared" si="2"/>
        <v>1</v>
      </c>
      <c r="I145" s="27">
        <v>35746</v>
      </c>
    </row>
    <row r="146" spans="1:9" ht="12.75" customHeight="1" x14ac:dyDescent="0.25">
      <c r="A146" s="26" t="s">
        <v>1872</v>
      </c>
      <c r="B146" s="27">
        <v>7500</v>
      </c>
      <c r="C146" s="26">
        <v>24</v>
      </c>
      <c r="D146" s="26" t="s">
        <v>2979</v>
      </c>
      <c r="E146" s="26">
        <v>2.4</v>
      </c>
      <c r="F146" s="27">
        <v>1343.7450000000001</v>
      </c>
      <c r="G146" s="26">
        <v>0</v>
      </c>
      <c r="H146" s="40">
        <f t="shared" si="2"/>
        <v>1</v>
      </c>
      <c r="I146" s="27">
        <v>1.44</v>
      </c>
    </row>
    <row r="147" spans="1:9" ht="12.75" customHeight="1" x14ac:dyDescent="0.25">
      <c r="A147" s="26" t="s">
        <v>2732</v>
      </c>
      <c r="B147" s="27">
        <v>45000</v>
      </c>
      <c r="C147" s="26">
        <v>36</v>
      </c>
      <c r="D147" s="26" t="s">
        <v>2979</v>
      </c>
      <c r="E147" s="26">
        <v>2.4</v>
      </c>
      <c r="F147" s="27">
        <v>7458.4500000000007</v>
      </c>
      <c r="G147" s="26">
        <v>0</v>
      </c>
      <c r="H147" s="40">
        <f t="shared" si="2"/>
        <v>1</v>
      </c>
      <c r="I147" s="27">
        <v>996.96</v>
      </c>
    </row>
    <row r="148" spans="1:9" ht="12.75" customHeight="1" x14ac:dyDescent="0.25">
      <c r="A148" s="26" t="s">
        <v>1792</v>
      </c>
      <c r="B148" s="27">
        <v>19875</v>
      </c>
      <c r="C148" s="26">
        <v>24</v>
      </c>
      <c r="D148" s="26" t="s">
        <v>2979</v>
      </c>
      <c r="E148" s="26">
        <v>2.4</v>
      </c>
      <c r="F148" s="27">
        <v>16562.43</v>
      </c>
      <c r="G148" s="26">
        <v>105</v>
      </c>
      <c r="H148" s="40">
        <f t="shared" si="2"/>
        <v>6</v>
      </c>
      <c r="I148" s="27">
        <v>2900</v>
      </c>
    </row>
    <row r="149" spans="1:9" ht="12.75" customHeight="1" x14ac:dyDescent="0.25">
      <c r="A149" s="26" t="s">
        <v>2529</v>
      </c>
      <c r="B149" s="27">
        <v>21000</v>
      </c>
      <c r="C149" s="26">
        <v>24</v>
      </c>
      <c r="D149" s="26" t="s">
        <v>2979</v>
      </c>
      <c r="E149" s="26">
        <v>2.4</v>
      </c>
      <c r="F149" s="27">
        <v>15555.57</v>
      </c>
      <c r="G149" s="26">
        <v>0</v>
      </c>
      <c r="H149" s="40">
        <f t="shared" si="2"/>
        <v>1</v>
      </c>
      <c r="I149" s="27">
        <v>3200</v>
      </c>
    </row>
    <row r="150" spans="1:9" ht="12.75" customHeight="1" x14ac:dyDescent="0.25">
      <c r="A150" s="26" t="s">
        <v>2904</v>
      </c>
      <c r="B150" s="27">
        <v>30000</v>
      </c>
      <c r="C150" s="26">
        <v>24</v>
      </c>
      <c r="D150" s="26" t="s">
        <v>2979</v>
      </c>
      <c r="E150" s="26">
        <v>2.4</v>
      </c>
      <c r="F150" s="27">
        <v>17495.28</v>
      </c>
      <c r="G150" s="26">
        <v>0</v>
      </c>
      <c r="H150" s="40">
        <f t="shared" si="2"/>
        <v>1</v>
      </c>
      <c r="I150" s="27">
        <v>3400</v>
      </c>
    </row>
    <row r="151" spans="1:9" ht="12.75" customHeight="1" x14ac:dyDescent="0.25">
      <c r="A151" s="26" t="s">
        <v>2990</v>
      </c>
      <c r="B151" s="27">
        <v>47250</v>
      </c>
      <c r="C151" s="26">
        <v>36</v>
      </c>
      <c r="D151" s="26" t="s">
        <v>2979</v>
      </c>
      <c r="E151" s="26">
        <v>2.4</v>
      </c>
      <c r="F151" s="27">
        <v>23380.005000000001</v>
      </c>
      <c r="G151" s="26">
        <v>0</v>
      </c>
      <c r="H151" s="40">
        <f t="shared" si="2"/>
        <v>1</v>
      </c>
      <c r="I151" s="27">
        <v>14000</v>
      </c>
    </row>
    <row r="152" spans="1:9" ht="12.75" customHeight="1" x14ac:dyDescent="0.25">
      <c r="A152" s="26" t="s">
        <v>2076</v>
      </c>
      <c r="B152" s="27">
        <v>22500</v>
      </c>
      <c r="C152" s="26">
        <v>24</v>
      </c>
      <c r="D152" s="26" t="s">
        <v>2979</v>
      </c>
      <c r="E152" s="26">
        <v>2.4</v>
      </c>
      <c r="F152" s="27">
        <v>3224.085</v>
      </c>
      <c r="G152" s="26">
        <v>0</v>
      </c>
      <c r="H152" s="40">
        <f t="shared" si="2"/>
        <v>1</v>
      </c>
      <c r="I152" s="27">
        <v>0</v>
      </c>
    </row>
    <row r="153" spans="1:9" ht="12.75" customHeight="1" x14ac:dyDescent="0.25">
      <c r="A153" s="26" t="s">
        <v>2713</v>
      </c>
      <c r="B153" s="27">
        <v>30000</v>
      </c>
      <c r="C153" s="26">
        <v>24</v>
      </c>
      <c r="D153" s="26" t="s">
        <v>2979</v>
      </c>
      <c r="E153" s="26">
        <v>2.4</v>
      </c>
      <c r="F153" s="27">
        <v>22754.355</v>
      </c>
      <c r="G153" s="26">
        <v>0</v>
      </c>
      <c r="H153" s="40">
        <f t="shared" si="2"/>
        <v>1</v>
      </c>
      <c r="I153" s="27">
        <v>5600</v>
      </c>
    </row>
    <row r="154" spans="1:9" ht="12.75" customHeight="1" x14ac:dyDescent="0.25">
      <c r="A154" s="26" t="s">
        <v>2919</v>
      </c>
      <c r="B154" s="27">
        <v>13500</v>
      </c>
      <c r="C154" s="26">
        <v>24</v>
      </c>
      <c r="D154" s="26" t="s">
        <v>2979</v>
      </c>
      <c r="E154" s="26">
        <v>2.4</v>
      </c>
      <c r="F154" s="27">
        <v>2624.7</v>
      </c>
      <c r="G154" s="26">
        <v>832</v>
      </c>
      <c r="H154" s="40">
        <f t="shared" si="2"/>
        <v>8</v>
      </c>
      <c r="I154" s="27">
        <v>0</v>
      </c>
    </row>
    <row r="155" spans="1:9" ht="12.75" customHeight="1" x14ac:dyDescent="0.25">
      <c r="A155" s="26" t="s">
        <v>2807</v>
      </c>
      <c r="B155" s="27">
        <v>15000</v>
      </c>
      <c r="C155" s="26">
        <v>24</v>
      </c>
      <c r="D155" s="26" t="s">
        <v>2979</v>
      </c>
      <c r="E155" s="26">
        <v>2.4</v>
      </c>
      <c r="F155" s="27">
        <v>4882.2300000000005</v>
      </c>
      <c r="G155" s="26">
        <v>0</v>
      </c>
      <c r="H155" s="40">
        <f t="shared" si="2"/>
        <v>1</v>
      </c>
      <c r="I155" s="27">
        <v>220</v>
      </c>
    </row>
    <row r="156" spans="1:9" ht="12.75" customHeight="1" x14ac:dyDescent="0.25">
      <c r="A156" s="26" t="s">
        <v>2521</v>
      </c>
      <c r="B156" s="27">
        <v>22500</v>
      </c>
      <c r="C156" s="26">
        <v>24</v>
      </c>
      <c r="D156" s="26" t="s">
        <v>2979</v>
      </c>
      <c r="E156" s="26">
        <v>2.4</v>
      </c>
      <c r="F156" s="27">
        <v>13813.094999999999</v>
      </c>
      <c r="G156" s="26">
        <v>0</v>
      </c>
      <c r="H156" s="40">
        <f t="shared" si="2"/>
        <v>1</v>
      </c>
      <c r="I156" s="27">
        <v>2716.8</v>
      </c>
    </row>
    <row r="157" spans="1:9" ht="12.75" customHeight="1" x14ac:dyDescent="0.25">
      <c r="A157" s="26" t="s">
        <v>2493</v>
      </c>
      <c r="B157" s="27">
        <v>7500</v>
      </c>
      <c r="C157" s="26">
        <v>24</v>
      </c>
      <c r="D157" s="26" t="s">
        <v>2979</v>
      </c>
      <c r="E157" s="26">
        <v>2.4</v>
      </c>
      <c r="F157" s="27">
        <v>6805.8150000000005</v>
      </c>
      <c r="G157" s="26">
        <v>0</v>
      </c>
      <c r="H157" s="40">
        <f t="shared" si="2"/>
        <v>1</v>
      </c>
      <c r="I157" s="27">
        <v>129.28</v>
      </c>
    </row>
    <row r="158" spans="1:9" ht="12.75" customHeight="1" x14ac:dyDescent="0.25">
      <c r="A158" s="26" t="s">
        <v>2733</v>
      </c>
      <c r="B158" s="27">
        <v>22500</v>
      </c>
      <c r="C158" s="26">
        <v>30</v>
      </c>
      <c r="D158" s="26" t="s">
        <v>2979</v>
      </c>
      <c r="E158" s="26">
        <v>2.4</v>
      </c>
      <c r="F158" s="27">
        <v>16433.925000000003</v>
      </c>
      <c r="G158" s="26">
        <v>12</v>
      </c>
      <c r="H158" s="40">
        <f t="shared" si="2"/>
        <v>3</v>
      </c>
      <c r="I158" s="27">
        <v>3292</v>
      </c>
    </row>
    <row r="159" spans="1:9" ht="12.75" customHeight="1" x14ac:dyDescent="0.25">
      <c r="A159" s="26" t="s">
        <v>2039</v>
      </c>
      <c r="B159" s="27">
        <v>52500</v>
      </c>
      <c r="C159" s="26">
        <v>36</v>
      </c>
      <c r="D159" s="26" t="s">
        <v>2979</v>
      </c>
      <c r="E159" s="26">
        <v>2.4</v>
      </c>
      <c r="F159" s="27">
        <v>39087.57</v>
      </c>
      <c r="G159" s="26">
        <v>0</v>
      </c>
      <c r="H159" s="40">
        <f t="shared" si="2"/>
        <v>1</v>
      </c>
      <c r="I159" s="27">
        <v>11600</v>
      </c>
    </row>
    <row r="160" spans="1:9" ht="12.75" customHeight="1" x14ac:dyDescent="0.25">
      <c r="A160" s="26" t="s">
        <v>1576</v>
      </c>
      <c r="B160" s="27">
        <v>40500</v>
      </c>
      <c r="C160" s="26">
        <v>36</v>
      </c>
      <c r="D160" s="26" t="s">
        <v>2979</v>
      </c>
      <c r="E160" s="26">
        <v>2.4</v>
      </c>
      <c r="F160" s="27">
        <v>31878.645</v>
      </c>
      <c r="G160" s="26">
        <v>0</v>
      </c>
      <c r="H160" s="40">
        <f t="shared" si="2"/>
        <v>1</v>
      </c>
      <c r="I160" s="27">
        <v>8400</v>
      </c>
    </row>
    <row r="161" spans="1:9" ht="12.75" customHeight="1" x14ac:dyDescent="0.25">
      <c r="A161" s="26" t="s">
        <v>2379</v>
      </c>
      <c r="B161" s="27">
        <v>30000</v>
      </c>
      <c r="C161" s="26">
        <v>24</v>
      </c>
      <c r="D161" s="26" t="s">
        <v>2979</v>
      </c>
      <c r="E161" s="26">
        <v>2.4</v>
      </c>
      <c r="F161" s="27">
        <v>10555.275000000001</v>
      </c>
      <c r="G161" s="26">
        <v>0</v>
      </c>
      <c r="H161" s="40">
        <f t="shared" si="2"/>
        <v>1</v>
      </c>
      <c r="I161" s="27">
        <v>5400</v>
      </c>
    </row>
    <row r="162" spans="1:9" ht="12.75" customHeight="1" x14ac:dyDescent="0.25">
      <c r="A162" s="26" t="s">
        <v>2601</v>
      </c>
      <c r="B162" s="27">
        <v>11250</v>
      </c>
      <c r="C162" s="26">
        <v>24</v>
      </c>
      <c r="D162" s="26" t="s">
        <v>2979</v>
      </c>
      <c r="E162" s="26">
        <v>2.4</v>
      </c>
      <c r="F162" s="27">
        <v>7532.8350000000009</v>
      </c>
      <c r="G162" s="26">
        <v>0</v>
      </c>
      <c r="H162" s="40">
        <f t="shared" si="2"/>
        <v>1</v>
      </c>
      <c r="I162" s="27">
        <v>600</v>
      </c>
    </row>
    <row r="163" spans="1:9" ht="12.75" customHeight="1" x14ac:dyDescent="0.25">
      <c r="A163" s="26" t="s">
        <v>2824</v>
      </c>
      <c r="B163" s="27">
        <v>37500</v>
      </c>
      <c r="C163" s="26">
        <v>36</v>
      </c>
      <c r="D163" s="26" t="s">
        <v>2979</v>
      </c>
      <c r="E163" s="26">
        <v>2.4</v>
      </c>
      <c r="F163" s="27">
        <v>32038.034999999996</v>
      </c>
      <c r="G163" s="26">
        <v>0</v>
      </c>
      <c r="H163" s="40">
        <f t="shared" si="2"/>
        <v>1</v>
      </c>
      <c r="I163" s="27">
        <v>7600</v>
      </c>
    </row>
    <row r="164" spans="1:9" ht="12.75" customHeight="1" x14ac:dyDescent="0.25">
      <c r="A164" s="26" t="s">
        <v>2886</v>
      </c>
      <c r="B164" s="27">
        <v>18000</v>
      </c>
      <c r="C164" s="26">
        <v>24</v>
      </c>
      <c r="D164" s="26" t="s">
        <v>2979</v>
      </c>
      <c r="E164" s="26">
        <v>2.4</v>
      </c>
      <c r="F164" s="27">
        <v>2982.45</v>
      </c>
      <c r="G164" s="26">
        <v>0</v>
      </c>
      <c r="H164" s="40">
        <f t="shared" si="2"/>
        <v>1</v>
      </c>
      <c r="I164" s="27">
        <v>0</v>
      </c>
    </row>
    <row r="165" spans="1:9" ht="12.75" customHeight="1" x14ac:dyDescent="0.25">
      <c r="A165" s="26" t="s">
        <v>1729</v>
      </c>
      <c r="B165" s="27">
        <v>42000</v>
      </c>
      <c r="C165" s="26">
        <v>36</v>
      </c>
      <c r="D165" s="26" t="s">
        <v>2979</v>
      </c>
      <c r="E165" s="26">
        <v>2.4</v>
      </c>
      <c r="F165" s="27">
        <v>42000</v>
      </c>
      <c r="G165" s="26">
        <v>0</v>
      </c>
      <c r="H165" s="40">
        <f t="shared" si="2"/>
        <v>1</v>
      </c>
      <c r="I165" s="27">
        <v>8800</v>
      </c>
    </row>
    <row r="166" spans="1:9" ht="12.75" customHeight="1" x14ac:dyDescent="0.25">
      <c r="A166" s="26" t="s">
        <v>1984</v>
      </c>
      <c r="B166" s="27">
        <v>27750</v>
      </c>
      <c r="C166" s="26">
        <v>24</v>
      </c>
      <c r="D166" s="26" t="s">
        <v>2979</v>
      </c>
      <c r="E166" s="26">
        <v>2.4</v>
      </c>
      <c r="F166" s="27">
        <v>14574.555</v>
      </c>
      <c r="G166" s="26">
        <v>0</v>
      </c>
      <c r="H166" s="40">
        <f t="shared" si="2"/>
        <v>1</v>
      </c>
      <c r="I166" s="27">
        <v>3200</v>
      </c>
    </row>
    <row r="167" spans="1:9" ht="12.75" customHeight="1" x14ac:dyDescent="0.25">
      <c r="A167" s="26" t="s">
        <v>2817</v>
      </c>
      <c r="B167" s="27">
        <v>37500</v>
      </c>
      <c r="C167" s="26">
        <v>36</v>
      </c>
      <c r="D167" s="26" t="s">
        <v>2979</v>
      </c>
      <c r="E167" s="26">
        <v>2.4</v>
      </c>
      <c r="F167" s="27">
        <v>36446.024999999994</v>
      </c>
      <c r="G167" s="26">
        <v>45</v>
      </c>
      <c r="H167" s="40">
        <f t="shared" si="2"/>
        <v>4</v>
      </c>
      <c r="I167" s="27">
        <v>8038.24</v>
      </c>
    </row>
    <row r="168" spans="1:9" ht="12.75" customHeight="1" x14ac:dyDescent="0.25">
      <c r="A168" s="26" t="s">
        <v>2473</v>
      </c>
      <c r="B168" s="27">
        <v>7350</v>
      </c>
      <c r="C168" s="26">
        <v>12</v>
      </c>
      <c r="D168" s="26" t="s">
        <v>2979</v>
      </c>
      <c r="E168" s="26">
        <v>2.4</v>
      </c>
      <c r="F168" s="27">
        <v>5401.0050000000001</v>
      </c>
      <c r="G168" s="26">
        <v>165</v>
      </c>
      <c r="H168" s="40">
        <f t="shared" si="2"/>
        <v>7</v>
      </c>
      <c r="I168" s="27">
        <v>0.6</v>
      </c>
    </row>
    <row r="169" spans="1:9" ht="12.75" customHeight="1" x14ac:dyDescent="0.25">
      <c r="A169" s="26" t="s">
        <v>1773</v>
      </c>
      <c r="B169" s="27">
        <v>30000</v>
      </c>
      <c r="C169" s="26">
        <v>36</v>
      </c>
      <c r="D169" s="26" t="s">
        <v>2979</v>
      </c>
      <c r="E169" s="26">
        <v>2.4</v>
      </c>
      <c r="F169" s="27">
        <v>14275.5</v>
      </c>
      <c r="G169" s="26">
        <v>0</v>
      </c>
      <c r="H169" s="40">
        <f t="shared" si="2"/>
        <v>1</v>
      </c>
      <c r="I169" s="27">
        <v>5600</v>
      </c>
    </row>
    <row r="170" spans="1:9" ht="12.75" customHeight="1" x14ac:dyDescent="0.25">
      <c r="A170" s="26" t="s">
        <v>1914</v>
      </c>
      <c r="B170" s="27">
        <v>57000</v>
      </c>
      <c r="C170" s="26">
        <v>36</v>
      </c>
      <c r="D170" s="26" t="s">
        <v>2979</v>
      </c>
      <c r="E170" s="26">
        <v>2.4</v>
      </c>
      <c r="F170" s="27">
        <v>28541.415000000001</v>
      </c>
      <c r="G170" s="26">
        <v>0</v>
      </c>
      <c r="H170" s="40">
        <f t="shared" si="2"/>
        <v>1</v>
      </c>
      <c r="I170" s="27">
        <v>8800</v>
      </c>
    </row>
    <row r="171" spans="1:9" ht="12.75" customHeight="1" x14ac:dyDescent="0.25">
      <c r="A171" s="26" t="s">
        <v>2752</v>
      </c>
      <c r="B171" s="27">
        <v>37500</v>
      </c>
      <c r="C171" s="26">
        <v>24</v>
      </c>
      <c r="D171" s="26" t="s">
        <v>2979</v>
      </c>
      <c r="E171" s="26">
        <v>2.4</v>
      </c>
      <c r="F171" s="27">
        <v>29569.154999999999</v>
      </c>
      <c r="G171" s="26">
        <v>16</v>
      </c>
      <c r="H171" s="40">
        <f t="shared" si="2"/>
        <v>3</v>
      </c>
      <c r="I171" s="27">
        <v>10000</v>
      </c>
    </row>
    <row r="172" spans="1:9" ht="12.75" customHeight="1" x14ac:dyDescent="0.25">
      <c r="A172" s="26" t="s">
        <v>2797</v>
      </c>
      <c r="B172" s="27">
        <v>15000</v>
      </c>
      <c r="C172" s="26">
        <v>24</v>
      </c>
      <c r="D172" s="26" t="s">
        <v>2979</v>
      </c>
      <c r="E172" s="26">
        <v>2.4</v>
      </c>
      <c r="F172" s="27">
        <v>8964.9749999999985</v>
      </c>
      <c r="G172" s="26">
        <v>0</v>
      </c>
      <c r="H172" s="40">
        <f t="shared" si="2"/>
        <v>1</v>
      </c>
      <c r="I172" s="27">
        <v>5612.2</v>
      </c>
    </row>
    <row r="173" spans="1:9" ht="12.75" customHeight="1" x14ac:dyDescent="0.25">
      <c r="A173" s="26" t="s">
        <v>2610</v>
      </c>
      <c r="B173" s="27">
        <v>15000</v>
      </c>
      <c r="C173" s="26">
        <v>24</v>
      </c>
      <c r="D173" s="26" t="s">
        <v>2979</v>
      </c>
      <c r="E173" s="26">
        <v>2.4</v>
      </c>
      <c r="F173" s="27">
        <v>9999.4349999999995</v>
      </c>
      <c r="G173" s="26">
        <v>0</v>
      </c>
      <c r="H173" s="40">
        <f t="shared" si="2"/>
        <v>1</v>
      </c>
      <c r="I173" s="27">
        <v>1600</v>
      </c>
    </row>
    <row r="174" spans="1:9" ht="12.75" customHeight="1" x14ac:dyDescent="0.25">
      <c r="A174" s="26" t="s">
        <v>2545</v>
      </c>
      <c r="B174" s="27">
        <v>9000</v>
      </c>
      <c r="C174" s="26">
        <v>24</v>
      </c>
      <c r="D174" s="26" t="s">
        <v>2979</v>
      </c>
      <c r="E174" s="26">
        <v>2.4</v>
      </c>
      <c r="F174" s="27">
        <v>9000</v>
      </c>
      <c r="G174" s="26">
        <v>14</v>
      </c>
      <c r="H174" s="40">
        <f t="shared" si="2"/>
        <v>3</v>
      </c>
      <c r="I174" s="27">
        <v>1.32</v>
      </c>
    </row>
    <row r="175" spans="1:9" ht="12.75" customHeight="1" x14ac:dyDescent="0.25">
      <c r="A175" s="26" t="s">
        <v>1981</v>
      </c>
      <c r="B175" s="27">
        <v>52500</v>
      </c>
      <c r="C175" s="26">
        <v>36</v>
      </c>
      <c r="D175" s="26" t="s">
        <v>2979</v>
      </c>
      <c r="E175" s="26">
        <v>2.4</v>
      </c>
      <c r="F175" s="27">
        <v>32294.19</v>
      </c>
      <c r="G175" s="26">
        <v>0</v>
      </c>
      <c r="H175" s="40">
        <f t="shared" si="2"/>
        <v>1</v>
      </c>
      <c r="I175" s="27">
        <v>11600</v>
      </c>
    </row>
    <row r="176" spans="1:9" ht="12.75" customHeight="1" x14ac:dyDescent="0.25">
      <c r="A176" s="26" t="s">
        <v>2365</v>
      </c>
      <c r="B176" s="27">
        <v>45000</v>
      </c>
      <c r="C176" s="26">
        <v>36</v>
      </c>
      <c r="D176" s="26" t="s">
        <v>2979</v>
      </c>
      <c r="E176" s="26">
        <v>2.4</v>
      </c>
      <c r="F176" s="27">
        <v>21003.54</v>
      </c>
      <c r="G176" s="26">
        <v>0</v>
      </c>
      <c r="H176" s="40">
        <f t="shared" si="2"/>
        <v>1</v>
      </c>
      <c r="I176" s="27">
        <v>4348</v>
      </c>
    </row>
    <row r="177" spans="1:9" ht="12.75" customHeight="1" x14ac:dyDescent="0.25">
      <c r="A177" s="26" t="s">
        <v>1639</v>
      </c>
      <c r="B177" s="27">
        <v>30000</v>
      </c>
      <c r="C177" s="26">
        <v>36</v>
      </c>
      <c r="D177" s="26" t="s">
        <v>2979</v>
      </c>
      <c r="E177" s="26">
        <v>2.4</v>
      </c>
      <c r="F177" s="27">
        <v>30000</v>
      </c>
      <c r="G177" s="26">
        <v>0</v>
      </c>
      <c r="H177" s="40">
        <f t="shared" si="2"/>
        <v>1</v>
      </c>
      <c r="I177" s="27">
        <v>5600</v>
      </c>
    </row>
    <row r="178" spans="1:9" ht="12.75" customHeight="1" x14ac:dyDescent="0.25">
      <c r="A178" s="26" t="s">
        <v>2625</v>
      </c>
      <c r="B178" s="27">
        <v>33450</v>
      </c>
      <c r="C178" s="26">
        <v>36</v>
      </c>
      <c r="D178" s="26" t="s">
        <v>2979</v>
      </c>
      <c r="E178" s="26">
        <v>2.4</v>
      </c>
      <c r="F178" s="27">
        <v>33450</v>
      </c>
      <c r="G178" s="26">
        <v>0</v>
      </c>
      <c r="H178" s="40">
        <f t="shared" si="2"/>
        <v>1</v>
      </c>
      <c r="I178" s="27">
        <v>8682.08</v>
      </c>
    </row>
    <row r="179" spans="1:9" ht="12.75" customHeight="1" x14ac:dyDescent="0.25">
      <c r="A179" s="26" t="s">
        <v>2120</v>
      </c>
      <c r="B179" s="27">
        <v>25500</v>
      </c>
      <c r="C179" s="26">
        <v>24</v>
      </c>
      <c r="D179" s="26" t="s">
        <v>2979</v>
      </c>
      <c r="E179" s="26">
        <v>2.4</v>
      </c>
      <c r="F179" s="27">
        <v>11047.035</v>
      </c>
      <c r="G179" s="26">
        <v>0</v>
      </c>
      <c r="H179" s="40">
        <f t="shared" si="2"/>
        <v>1</v>
      </c>
      <c r="I179" s="27">
        <v>4400</v>
      </c>
    </row>
    <row r="180" spans="1:9" ht="12.75" customHeight="1" x14ac:dyDescent="0.25">
      <c r="A180" s="26" t="s">
        <v>2897</v>
      </c>
      <c r="B180" s="27">
        <v>24000</v>
      </c>
      <c r="C180" s="26">
        <v>24</v>
      </c>
      <c r="D180" s="26" t="s">
        <v>2979</v>
      </c>
      <c r="E180" s="26">
        <v>2.4</v>
      </c>
      <c r="F180" s="27">
        <v>14999.895</v>
      </c>
      <c r="G180" s="26">
        <v>355</v>
      </c>
      <c r="H180" s="40">
        <f t="shared" si="2"/>
        <v>8</v>
      </c>
      <c r="I180" s="27">
        <v>1.08</v>
      </c>
    </row>
    <row r="181" spans="1:9" ht="12.75" customHeight="1" x14ac:dyDescent="0.25">
      <c r="A181" s="26" t="s">
        <v>1842</v>
      </c>
      <c r="B181" s="27">
        <v>48900</v>
      </c>
      <c r="C181" s="26">
        <v>36</v>
      </c>
      <c r="D181" s="26" t="s">
        <v>2979</v>
      </c>
      <c r="E181" s="26">
        <v>2.4</v>
      </c>
      <c r="F181" s="27">
        <v>10359.36</v>
      </c>
      <c r="G181" s="26">
        <v>0</v>
      </c>
      <c r="H181" s="40">
        <f t="shared" si="2"/>
        <v>1</v>
      </c>
      <c r="I181" s="27">
        <v>10640</v>
      </c>
    </row>
    <row r="182" spans="1:9" ht="12.75" customHeight="1" x14ac:dyDescent="0.25">
      <c r="A182" s="26" t="s">
        <v>1727</v>
      </c>
      <c r="B182" s="27">
        <v>13500</v>
      </c>
      <c r="C182" s="26">
        <v>24</v>
      </c>
      <c r="D182" s="26" t="s">
        <v>2979</v>
      </c>
      <c r="E182" s="26">
        <v>2.4</v>
      </c>
      <c r="F182" s="27">
        <v>8985.4650000000001</v>
      </c>
      <c r="G182" s="26">
        <v>0</v>
      </c>
      <c r="H182" s="40">
        <f t="shared" si="2"/>
        <v>1</v>
      </c>
      <c r="I182" s="27">
        <v>1028</v>
      </c>
    </row>
    <row r="183" spans="1:9" ht="12.75" customHeight="1" x14ac:dyDescent="0.25">
      <c r="A183" s="26" t="s">
        <v>2739</v>
      </c>
      <c r="B183" s="27">
        <v>15000</v>
      </c>
      <c r="C183" s="26">
        <v>24</v>
      </c>
      <c r="D183" s="26" t="s">
        <v>2979</v>
      </c>
      <c r="E183" s="26">
        <v>2.4</v>
      </c>
      <c r="F183" s="27">
        <v>9781.44</v>
      </c>
      <c r="G183" s="26">
        <v>0</v>
      </c>
      <c r="H183" s="40">
        <f t="shared" si="2"/>
        <v>1</v>
      </c>
      <c r="I183" s="27">
        <v>1600</v>
      </c>
    </row>
    <row r="184" spans="1:9" ht="12.75" customHeight="1" x14ac:dyDescent="0.25">
      <c r="A184" s="26" t="s">
        <v>1866</v>
      </c>
      <c r="B184" s="27">
        <v>30000</v>
      </c>
      <c r="C184" s="26">
        <v>36</v>
      </c>
      <c r="D184" s="26" t="s">
        <v>2979</v>
      </c>
      <c r="E184" s="26">
        <v>2.4</v>
      </c>
      <c r="F184" s="27">
        <v>18991.875</v>
      </c>
      <c r="G184" s="26">
        <v>0</v>
      </c>
      <c r="H184" s="40">
        <f t="shared" si="2"/>
        <v>1</v>
      </c>
      <c r="I184" s="27">
        <v>5600</v>
      </c>
    </row>
    <row r="185" spans="1:9" ht="12.75" customHeight="1" x14ac:dyDescent="0.25">
      <c r="A185" s="26" t="s">
        <v>2323</v>
      </c>
      <c r="B185" s="27">
        <v>19500</v>
      </c>
      <c r="C185" s="26">
        <v>24</v>
      </c>
      <c r="D185" s="26" t="s">
        <v>2979</v>
      </c>
      <c r="E185" s="26">
        <v>2.4</v>
      </c>
      <c r="F185" s="27">
        <v>11856.210000000001</v>
      </c>
      <c r="G185" s="26">
        <v>50</v>
      </c>
      <c r="H185" s="40">
        <f t="shared" si="2"/>
        <v>4</v>
      </c>
      <c r="I185" s="27">
        <v>2800</v>
      </c>
    </row>
    <row r="186" spans="1:9" ht="12.75" customHeight="1" x14ac:dyDescent="0.25">
      <c r="A186" s="26" t="s">
        <v>2920</v>
      </c>
      <c r="B186" s="27">
        <v>24000</v>
      </c>
      <c r="C186" s="26">
        <v>24</v>
      </c>
      <c r="D186" s="26" t="s">
        <v>2979</v>
      </c>
      <c r="E186" s="26">
        <v>2.4</v>
      </c>
      <c r="F186" s="27">
        <v>9566.34</v>
      </c>
      <c r="G186" s="26">
        <v>44</v>
      </c>
      <c r="H186" s="40">
        <f t="shared" si="2"/>
        <v>4</v>
      </c>
      <c r="I186" s="27">
        <v>4000</v>
      </c>
    </row>
    <row r="187" spans="1:9" ht="12.75" customHeight="1" x14ac:dyDescent="0.25">
      <c r="A187" s="26" t="s">
        <v>2831</v>
      </c>
      <c r="B187" s="27">
        <v>37500</v>
      </c>
      <c r="C187" s="26">
        <v>36</v>
      </c>
      <c r="D187" s="26" t="s">
        <v>2979</v>
      </c>
      <c r="E187" s="26">
        <v>2.4</v>
      </c>
      <c r="F187" s="27">
        <v>37500</v>
      </c>
      <c r="G187" s="26">
        <v>0</v>
      </c>
      <c r="H187" s="40">
        <f t="shared" si="2"/>
        <v>1</v>
      </c>
      <c r="I187" s="27">
        <v>7600</v>
      </c>
    </row>
    <row r="188" spans="1:9" ht="12.75" customHeight="1" x14ac:dyDescent="0.25">
      <c r="A188" s="26" t="s">
        <v>1670</v>
      </c>
      <c r="B188" s="27">
        <v>34500</v>
      </c>
      <c r="C188" s="26">
        <v>36</v>
      </c>
      <c r="D188" s="26" t="s">
        <v>2979</v>
      </c>
      <c r="E188" s="26">
        <v>2.4</v>
      </c>
      <c r="F188" s="27">
        <v>25583.475000000002</v>
      </c>
      <c r="G188" s="26">
        <v>0</v>
      </c>
      <c r="H188" s="40">
        <f t="shared" si="2"/>
        <v>1</v>
      </c>
      <c r="I188" s="27">
        <v>6800</v>
      </c>
    </row>
    <row r="189" spans="1:9" ht="12.75" customHeight="1" x14ac:dyDescent="0.25">
      <c r="A189" s="26" t="s">
        <v>2908</v>
      </c>
      <c r="B189" s="27">
        <v>12000</v>
      </c>
      <c r="C189" s="26">
        <v>24</v>
      </c>
      <c r="D189" s="26" t="s">
        <v>2979</v>
      </c>
      <c r="E189" s="26">
        <v>2.4</v>
      </c>
      <c r="F189" s="27">
        <v>690.78</v>
      </c>
      <c r="G189" s="26">
        <v>0</v>
      </c>
      <c r="H189" s="40">
        <f t="shared" si="2"/>
        <v>1</v>
      </c>
      <c r="I189" s="27">
        <v>804.44</v>
      </c>
    </row>
    <row r="190" spans="1:9" ht="12.75" customHeight="1" x14ac:dyDescent="0.25">
      <c r="A190" s="26" t="s">
        <v>1999</v>
      </c>
      <c r="B190" s="27">
        <v>45000</v>
      </c>
      <c r="C190" s="26">
        <v>36</v>
      </c>
      <c r="D190" s="26" t="s">
        <v>2979</v>
      </c>
      <c r="E190" s="26">
        <v>2.4</v>
      </c>
      <c r="F190" s="27">
        <v>33699.03</v>
      </c>
      <c r="G190" s="26">
        <v>0</v>
      </c>
      <c r="H190" s="40">
        <f t="shared" si="2"/>
        <v>1</v>
      </c>
      <c r="I190" s="27">
        <v>9610.08</v>
      </c>
    </row>
    <row r="191" spans="1:9" ht="12.75" customHeight="1" x14ac:dyDescent="0.25">
      <c r="A191" s="26" t="s">
        <v>2561</v>
      </c>
      <c r="B191" s="27">
        <v>7500</v>
      </c>
      <c r="C191" s="26">
        <v>24</v>
      </c>
      <c r="D191" s="26" t="s">
        <v>2979</v>
      </c>
      <c r="E191" s="26">
        <v>2.4</v>
      </c>
      <c r="F191" s="27">
        <v>6207.12</v>
      </c>
      <c r="G191" s="26">
        <v>3</v>
      </c>
      <c r="H191" s="40">
        <f t="shared" si="2"/>
        <v>2</v>
      </c>
      <c r="I191" s="27">
        <v>168.2</v>
      </c>
    </row>
    <row r="192" spans="1:9" ht="12.75" customHeight="1" x14ac:dyDescent="0.25">
      <c r="A192" s="26" t="s">
        <v>2991</v>
      </c>
      <c r="B192" s="27">
        <v>15000</v>
      </c>
      <c r="C192" s="26">
        <v>24</v>
      </c>
      <c r="D192" s="26" t="s">
        <v>2979</v>
      </c>
      <c r="E192" s="26">
        <v>2.4</v>
      </c>
      <c r="F192" s="27">
        <v>1860.72</v>
      </c>
      <c r="G192" s="26">
        <v>33</v>
      </c>
      <c r="H192" s="40">
        <f t="shared" si="2"/>
        <v>4</v>
      </c>
      <c r="I192" s="27">
        <v>796</v>
      </c>
    </row>
    <row r="193" spans="1:9" ht="12.75" customHeight="1" x14ac:dyDescent="0.25">
      <c r="A193" s="26" t="s">
        <v>2573</v>
      </c>
      <c r="B193" s="27">
        <v>45000</v>
      </c>
      <c r="C193" s="26">
        <v>36</v>
      </c>
      <c r="D193" s="26" t="s">
        <v>2979</v>
      </c>
      <c r="E193" s="26">
        <v>2.4</v>
      </c>
      <c r="F193" s="27">
        <v>19993.724999999999</v>
      </c>
      <c r="G193" s="26">
        <v>49</v>
      </c>
      <c r="H193" s="40">
        <f t="shared" si="2"/>
        <v>4</v>
      </c>
      <c r="I193" s="27">
        <v>3388.48</v>
      </c>
    </row>
    <row r="194" spans="1:9" ht="12.75" customHeight="1" x14ac:dyDescent="0.25">
      <c r="A194" s="26" t="s">
        <v>2779</v>
      </c>
      <c r="B194" s="27">
        <v>45000</v>
      </c>
      <c r="C194" s="26">
        <v>36</v>
      </c>
      <c r="D194" s="26" t="s">
        <v>2979</v>
      </c>
      <c r="E194" s="26">
        <v>2.4</v>
      </c>
      <c r="F194" s="27">
        <v>28462.44</v>
      </c>
      <c r="G194" s="26">
        <v>0</v>
      </c>
      <c r="H194" s="40">
        <f t="shared" si="2"/>
        <v>1</v>
      </c>
      <c r="I194" s="27">
        <v>9600</v>
      </c>
    </row>
    <row r="195" spans="1:9" ht="12.75" customHeight="1" x14ac:dyDescent="0.25">
      <c r="A195" s="26" t="s">
        <v>2841</v>
      </c>
      <c r="B195" s="27">
        <v>19500</v>
      </c>
      <c r="C195" s="26">
        <v>24</v>
      </c>
      <c r="D195" s="26" t="s">
        <v>2979</v>
      </c>
      <c r="E195" s="26">
        <v>2.4</v>
      </c>
      <c r="F195" s="27">
        <v>4054.2000000000003</v>
      </c>
      <c r="G195" s="26">
        <v>64</v>
      </c>
      <c r="H195" s="40">
        <f t="shared" si="2"/>
        <v>5</v>
      </c>
      <c r="I195" s="27">
        <v>0</v>
      </c>
    </row>
    <row r="196" spans="1:9" ht="12.75" customHeight="1" x14ac:dyDescent="0.25">
      <c r="A196" s="26" t="s">
        <v>2860</v>
      </c>
      <c r="B196" s="27">
        <v>30000</v>
      </c>
      <c r="C196" s="26">
        <v>24</v>
      </c>
      <c r="D196" s="26" t="s">
        <v>2979</v>
      </c>
      <c r="E196" s="26">
        <v>2.4</v>
      </c>
      <c r="F196" s="27">
        <v>22913.564999999999</v>
      </c>
      <c r="G196" s="26">
        <v>0</v>
      </c>
      <c r="H196" s="40">
        <f t="shared" si="2"/>
        <v>1</v>
      </c>
      <c r="I196" s="27">
        <v>5835.08</v>
      </c>
    </row>
    <row r="197" spans="1:9" ht="12.75" customHeight="1" x14ac:dyDescent="0.25">
      <c r="A197" s="26" t="s">
        <v>2167</v>
      </c>
      <c r="B197" s="27">
        <v>15750</v>
      </c>
      <c r="C197" s="26">
        <v>24</v>
      </c>
      <c r="D197" s="26" t="s">
        <v>2979</v>
      </c>
      <c r="E197" s="26">
        <v>2.4</v>
      </c>
      <c r="F197" s="27">
        <v>4587.03</v>
      </c>
      <c r="G197" s="26">
        <v>187</v>
      </c>
      <c r="H197" s="40">
        <f t="shared" si="2"/>
        <v>8</v>
      </c>
      <c r="I197" s="27">
        <v>2.3199999999999998</v>
      </c>
    </row>
    <row r="198" spans="1:9" ht="12.75" customHeight="1" x14ac:dyDescent="0.25">
      <c r="A198" s="26" t="s">
        <v>2597</v>
      </c>
      <c r="B198" s="27">
        <v>15000</v>
      </c>
      <c r="C198" s="26">
        <v>24</v>
      </c>
      <c r="D198" s="26" t="s">
        <v>2979</v>
      </c>
      <c r="E198" s="26">
        <v>2.4</v>
      </c>
      <c r="F198" s="27">
        <v>14374.5</v>
      </c>
      <c r="G198" s="26">
        <v>0</v>
      </c>
      <c r="H198" s="40">
        <f t="shared" si="2"/>
        <v>1</v>
      </c>
      <c r="I198" s="27">
        <v>2429.12</v>
      </c>
    </row>
    <row r="199" spans="1:9" ht="12.75" customHeight="1" x14ac:dyDescent="0.25">
      <c r="A199" s="26" t="s">
        <v>1629</v>
      </c>
      <c r="B199" s="27">
        <v>18000</v>
      </c>
      <c r="C199" s="26">
        <v>18</v>
      </c>
      <c r="D199" s="26" t="s">
        <v>2979</v>
      </c>
      <c r="E199" s="26">
        <v>2.4</v>
      </c>
      <c r="F199" s="27">
        <v>11981.49</v>
      </c>
      <c r="G199" s="26">
        <v>0</v>
      </c>
      <c r="H199" s="40">
        <f t="shared" si="2"/>
        <v>1</v>
      </c>
      <c r="I199" s="27">
        <v>2400</v>
      </c>
    </row>
    <row r="200" spans="1:9" ht="12.75" customHeight="1" x14ac:dyDescent="0.25">
      <c r="A200" s="26" t="s">
        <v>1712</v>
      </c>
      <c r="B200" s="27">
        <v>12000</v>
      </c>
      <c r="C200" s="26">
        <v>24</v>
      </c>
      <c r="D200" s="26" t="s">
        <v>2979</v>
      </c>
      <c r="E200" s="26">
        <v>2.4</v>
      </c>
      <c r="F200" s="27">
        <v>9949.74</v>
      </c>
      <c r="G200" s="26">
        <v>0</v>
      </c>
      <c r="H200" s="40">
        <f t="shared" si="2"/>
        <v>1</v>
      </c>
      <c r="I200" s="27">
        <v>2800</v>
      </c>
    </row>
    <row r="201" spans="1:9" ht="12.75" customHeight="1" x14ac:dyDescent="0.25">
      <c r="A201" s="26" t="s">
        <v>1588</v>
      </c>
      <c r="B201" s="27">
        <v>22500</v>
      </c>
      <c r="C201" s="26">
        <v>12</v>
      </c>
      <c r="D201" s="26" t="s">
        <v>2979</v>
      </c>
      <c r="E201" s="26">
        <v>2.4</v>
      </c>
      <c r="F201" s="27">
        <v>14542.349999999999</v>
      </c>
      <c r="G201" s="26">
        <v>0</v>
      </c>
      <c r="H201" s="40">
        <f t="shared" si="2"/>
        <v>1</v>
      </c>
      <c r="I201" s="27">
        <v>3600</v>
      </c>
    </row>
    <row r="202" spans="1:9" ht="12.75" customHeight="1" x14ac:dyDescent="0.25">
      <c r="A202" s="26" t="s">
        <v>1691</v>
      </c>
      <c r="B202" s="27">
        <v>15000</v>
      </c>
      <c r="C202" s="26">
        <v>24</v>
      </c>
      <c r="D202" s="26" t="s">
        <v>2979</v>
      </c>
      <c r="E202" s="26">
        <v>2.4</v>
      </c>
      <c r="F202" s="27">
        <v>3729.42</v>
      </c>
      <c r="G202" s="26">
        <v>0</v>
      </c>
      <c r="H202" s="40">
        <f t="shared" si="2"/>
        <v>1</v>
      </c>
      <c r="I202" s="27">
        <v>1600</v>
      </c>
    </row>
    <row r="203" spans="1:9" ht="12.75" customHeight="1" x14ac:dyDescent="0.25">
      <c r="A203" s="26" t="s">
        <v>1706</v>
      </c>
      <c r="B203" s="27">
        <v>15000</v>
      </c>
      <c r="C203" s="26">
        <v>24</v>
      </c>
      <c r="D203" s="26" t="s">
        <v>2979</v>
      </c>
      <c r="E203" s="26">
        <v>2.4</v>
      </c>
      <c r="F203" s="27">
        <v>9203.7000000000007</v>
      </c>
      <c r="G203" s="26">
        <v>0</v>
      </c>
      <c r="H203" s="40">
        <f t="shared" si="2"/>
        <v>1</v>
      </c>
      <c r="I203" s="27">
        <v>2731.48</v>
      </c>
    </row>
    <row r="204" spans="1:9" ht="12.75" customHeight="1" x14ac:dyDescent="0.25">
      <c r="A204" s="26" t="s">
        <v>2486</v>
      </c>
      <c r="B204" s="27">
        <v>19950</v>
      </c>
      <c r="C204" s="26">
        <v>36</v>
      </c>
      <c r="D204" s="26" t="s">
        <v>2979</v>
      </c>
      <c r="E204" s="26">
        <v>2.4</v>
      </c>
      <c r="F204" s="27">
        <v>3688.92</v>
      </c>
      <c r="G204" s="26">
        <v>0</v>
      </c>
      <c r="H204" s="40">
        <f t="shared" si="2"/>
        <v>1</v>
      </c>
      <c r="I204" s="27">
        <v>2913.12</v>
      </c>
    </row>
    <row r="205" spans="1:9" ht="12.75" customHeight="1" x14ac:dyDescent="0.25">
      <c r="A205" s="26" t="s">
        <v>1684</v>
      </c>
      <c r="B205" s="27">
        <v>22500</v>
      </c>
      <c r="C205" s="26">
        <v>24</v>
      </c>
      <c r="D205" s="26" t="s">
        <v>2979</v>
      </c>
      <c r="E205" s="26">
        <v>2.4</v>
      </c>
      <c r="F205" s="27">
        <v>15574.545000000002</v>
      </c>
      <c r="G205" s="26">
        <v>4</v>
      </c>
      <c r="H205" s="40">
        <f t="shared" ref="H205:H268" si="3">VLOOKUP(G205,$D$2:$F$9,3)</f>
        <v>2</v>
      </c>
      <c r="I205" s="27">
        <v>3600</v>
      </c>
    </row>
    <row r="206" spans="1:9" ht="12.75" customHeight="1" x14ac:dyDescent="0.25">
      <c r="A206" s="26" t="s">
        <v>1766</v>
      </c>
      <c r="B206" s="27">
        <v>34500</v>
      </c>
      <c r="C206" s="26">
        <v>36</v>
      </c>
      <c r="D206" s="26" t="s">
        <v>2979</v>
      </c>
      <c r="E206" s="26">
        <v>2.4</v>
      </c>
      <c r="F206" s="27">
        <v>10430.414999999999</v>
      </c>
      <c r="G206" s="26">
        <v>0</v>
      </c>
      <c r="H206" s="40">
        <f t="shared" si="3"/>
        <v>1</v>
      </c>
      <c r="I206" s="27">
        <v>1383</v>
      </c>
    </row>
    <row r="207" spans="1:9" ht="12.75" customHeight="1" x14ac:dyDescent="0.25">
      <c r="A207" s="26" t="s">
        <v>2280</v>
      </c>
      <c r="B207" s="27">
        <v>31500</v>
      </c>
      <c r="C207" s="26">
        <v>15</v>
      </c>
      <c r="D207" s="26" t="s">
        <v>2979</v>
      </c>
      <c r="E207" s="26">
        <v>2.4</v>
      </c>
      <c r="F207" s="27">
        <v>31500</v>
      </c>
      <c r="G207" s="26">
        <v>13</v>
      </c>
      <c r="H207" s="40">
        <f t="shared" si="3"/>
        <v>3</v>
      </c>
      <c r="I207" s="27">
        <v>6000</v>
      </c>
    </row>
    <row r="208" spans="1:9" ht="12.75" customHeight="1" x14ac:dyDescent="0.25">
      <c r="A208" s="26" t="s">
        <v>1758</v>
      </c>
      <c r="B208" s="27">
        <v>15000</v>
      </c>
      <c r="C208" s="26">
        <v>24</v>
      </c>
      <c r="D208" s="26" t="s">
        <v>2979</v>
      </c>
      <c r="E208" s="26">
        <v>2.4</v>
      </c>
      <c r="F208" s="27">
        <v>9866.3850000000002</v>
      </c>
      <c r="G208" s="26">
        <v>0</v>
      </c>
      <c r="H208" s="40">
        <f t="shared" si="3"/>
        <v>1</v>
      </c>
      <c r="I208" s="27">
        <v>1448</v>
      </c>
    </row>
    <row r="209" spans="1:9" ht="12.75" customHeight="1" x14ac:dyDescent="0.25">
      <c r="A209" s="26" t="s">
        <v>2992</v>
      </c>
      <c r="B209" s="27">
        <v>15000</v>
      </c>
      <c r="C209" s="26">
        <v>24</v>
      </c>
      <c r="D209" s="26" t="s">
        <v>2979</v>
      </c>
      <c r="E209" s="26">
        <v>2.4</v>
      </c>
      <c r="F209" s="27">
        <v>3380.82</v>
      </c>
      <c r="G209" s="26">
        <v>0</v>
      </c>
      <c r="H209" s="40">
        <f t="shared" si="3"/>
        <v>1</v>
      </c>
      <c r="I209" s="27">
        <v>1600</v>
      </c>
    </row>
    <row r="210" spans="1:9" ht="12.75" customHeight="1" x14ac:dyDescent="0.25">
      <c r="A210" s="26" t="s">
        <v>2813</v>
      </c>
      <c r="B210" s="27">
        <v>30900</v>
      </c>
      <c r="C210" s="26">
        <v>24</v>
      </c>
      <c r="D210" s="26" t="s">
        <v>2979</v>
      </c>
      <c r="E210" s="26">
        <v>2.4</v>
      </c>
      <c r="F210" s="27">
        <v>24462.525000000001</v>
      </c>
      <c r="G210" s="26">
        <v>19</v>
      </c>
      <c r="H210" s="40">
        <f t="shared" si="3"/>
        <v>3</v>
      </c>
      <c r="I210" s="27">
        <v>4440</v>
      </c>
    </row>
    <row r="211" spans="1:9" ht="12.75" customHeight="1" x14ac:dyDescent="0.25">
      <c r="A211" s="26" t="s">
        <v>2811</v>
      </c>
      <c r="B211" s="27">
        <v>18000</v>
      </c>
      <c r="C211" s="26">
        <v>24</v>
      </c>
      <c r="D211" s="26" t="s">
        <v>2979</v>
      </c>
      <c r="E211" s="26">
        <v>2.4</v>
      </c>
      <c r="F211" s="27">
        <v>13490.369999999999</v>
      </c>
      <c r="G211" s="26">
        <v>0</v>
      </c>
      <c r="H211" s="40">
        <f t="shared" si="3"/>
        <v>1</v>
      </c>
      <c r="I211" s="27">
        <v>2400</v>
      </c>
    </row>
    <row r="212" spans="1:9" ht="12.75" customHeight="1" x14ac:dyDescent="0.25">
      <c r="A212" s="26" t="s">
        <v>2762</v>
      </c>
      <c r="B212" s="27">
        <v>15000</v>
      </c>
      <c r="C212" s="26">
        <v>24</v>
      </c>
      <c r="D212" s="26" t="s">
        <v>2979</v>
      </c>
      <c r="E212" s="26">
        <v>2.4</v>
      </c>
      <c r="F212" s="27">
        <v>6861.8099999999995</v>
      </c>
      <c r="G212" s="26">
        <v>31</v>
      </c>
      <c r="H212" s="40">
        <f t="shared" si="3"/>
        <v>4</v>
      </c>
      <c r="I212" s="27">
        <v>1600</v>
      </c>
    </row>
    <row r="213" spans="1:9" ht="12.75" customHeight="1" x14ac:dyDescent="0.25">
      <c r="A213" s="26" t="s">
        <v>2106</v>
      </c>
      <c r="B213" s="27">
        <v>18000</v>
      </c>
      <c r="C213" s="26">
        <v>24</v>
      </c>
      <c r="D213" s="26" t="s">
        <v>2979</v>
      </c>
      <c r="E213" s="26">
        <v>2.4</v>
      </c>
      <c r="F213" s="27">
        <v>16491.795000000002</v>
      </c>
      <c r="G213" s="26">
        <v>3</v>
      </c>
      <c r="H213" s="40">
        <f t="shared" si="3"/>
        <v>2</v>
      </c>
      <c r="I213" s="27">
        <v>2423.7600000000002</v>
      </c>
    </row>
    <row r="214" spans="1:9" ht="12.75" customHeight="1" x14ac:dyDescent="0.25">
      <c r="A214" s="26" t="s">
        <v>2798</v>
      </c>
      <c r="B214" s="27">
        <v>9000</v>
      </c>
      <c r="C214" s="26">
        <v>24</v>
      </c>
      <c r="D214" s="26" t="s">
        <v>2979</v>
      </c>
      <c r="E214" s="26">
        <v>2.4</v>
      </c>
      <c r="F214" s="27">
        <v>7288.6949999999997</v>
      </c>
      <c r="G214" s="26">
        <v>0</v>
      </c>
      <c r="H214" s="40">
        <f t="shared" si="3"/>
        <v>1</v>
      </c>
      <c r="I214" s="27">
        <v>70.16</v>
      </c>
    </row>
    <row r="215" spans="1:9" ht="12.75" customHeight="1" x14ac:dyDescent="0.25">
      <c r="A215" s="26" t="s">
        <v>2909</v>
      </c>
      <c r="B215" s="27">
        <v>15000</v>
      </c>
      <c r="C215" s="26">
        <v>24</v>
      </c>
      <c r="D215" s="26" t="s">
        <v>2979</v>
      </c>
      <c r="E215" s="26">
        <v>2.4</v>
      </c>
      <c r="F215" s="27">
        <v>11137.5</v>
      </c>
      <c r="G215" s="26">
        <v>985</v>
      </c>
      <c r="H215" s="40">
        <f t="shared" si="3"/>
        <v>8</v>
      </c>
      <c r="I215" s="27">
        <v>700.12</v>
      </c>
    </row>
    <row r="216" spans="1:9" ht="12.75" customHeight="1" x14ac:dyDescent="0.25">
      <c r="A216" s="26" t="s">
        <v>2729</v>
      </c>
      <c r="B216" s="27">
        <v>15000</v>
      </c>
      <c r="C216" s="26">
        <v>24</v>
      </c>
      <c r="D216" s="26" t="s">
        <v>2979</v>
      </c>
      <c r="E216" s="26">
        <v>2.4</v>
      </c>
      <c r="F216" s="27">
        <v>6872.2049999999999</v>
      </c>
      <c r="G216" s="26">
        <v>0</v>
      </c>
      <c r="H216" s="40">
        <f t="shared" si="3"/>
        <v>1</v>
      </c>
      <c r="I216" s="27">
        <v>1040</v>
      </c>
    </row>
    <row r="217" spans="1:9" ht="12.75" customHeight="1" x14ac:dyDescent="0.25">
      <c r="A217" s="26" t="s">
        <v>2200</v>
      </c>
      <c r="B217" s="27">
        <v>39000</v>
      </c>
      <c r="C217" s="26">
        <v>36</v>
      </c>
      <c r="D217" s="26" t="s">
        <v>2979</v>
      </c>
      <c r="E217" s="26">
        <v>2.4</v>
      </c>
      <c r="F217" s="27">
        <v>26978.67</v>
      </c>
      <c r="G217" s="26">
        <v>0</v>
      </c>
      <c r="H217" s="40">
        <f t="shared" si="3"/>
        <v>1</v>
      </c>
      <c r="I217" s="27">
        <v>8000</v>
      </c>
    </row>
    <row r="218" spans="1:9" ht="12.75" customHeight="1" x14ac:dyDescent="0.25">
      <c r="A218" s="26" t="s">
        <v>2540</v>
      </c>
      <c r="B218" s="27">
        <v>24750</v>
      </c>
      <c r="C218" s="26">
        <v>24</v>
      </c>
      <c r="D218" s="26" t="s">
        <v>2979</v>
      </c>
      <c r="E218" s="26">
        <v>2.4</v>
      </c>
      <c r="F218" s="27">
        <v>17055.09</v>
      </c>
      <c r="G218" s="26">
        <v>0</v>
      </c>
      <c r="H218" s="40">
        <f t="shared" si="3"/>
        <v>1</v>
      </c>
      <c r="I218" s="27">
        <v>4200</v>
      </c>
    </row>
    <row r="219" spans="1:9" ht="12.75" customHeight="1" x14ac:dyDescent="0.25">
      <c r="A219" s="26" t="s">
        <v>2930</v>
      </c>
      <c r="B219" s="27">
        <v>21750</v>
      </c>
      <c r="C219" s="26">
        <v>24</v>
      </c>
      <c r="D219" s="26" t="s">
        <v>2979</v>
      </c>
      <c r="E219" s="26">
        <v>2.4</v>
      </c>
      <c r="F219" s="27">
        <v>13446.21</v>
      </c>
      <c r="G219" s="26">
        <v>183</v>
      </c>
      <c r="H219" s="40">
        <f t="shared" si="3"/>
        <v>8</v>
      </c>
      <c r="I219" s="27">
        <v>1844</v>
      </c>
    </row>
    <row r="220" spans="1:9" ht="12.75" customHeight="1" x14ac:dyDescent="0.25">
      <c r="A220" s="26" t="s">
        <v>2808</v>
      </c>
      <c r="B220" s="27">
        <v>30000</v>
      </c>
      <c r="C220" s="26">
        <v>36</v>
      </c>
      <c r="D220" s="26" t="s">
        <v>2979</v>
      </c>
      <c r="E220" s="26">
        <v>2.4</v>
      </c>
      <c r="F220" s="27">
        <v>27489.735000000001</v>
      </c>
      <c r="G220" s="26">
        <v>35</v>
      </c>
      <c r="H220" s="40">
        <f t="shared" si="3"/>
        <v>4</v>
      </c>
      <c r="I220" s="27">
        <v>5600</v>
      </c>
    </row>
    <row r="221" spans="1:9" ht="12.75" customHeight="1" x14ac:dyDescent="0.25">
      <c r="A221" s="26" t="s">
        <v>2566</v>
      </c>
      <c r="B221" s="27">
        <v>30000</v>
      </c>
      <c r="C221" s="26">
        <v>36</v>
      </c>
      <c r="D221" s="26" t="s">
        <v>2979</v>
      </c>
      <c r="E221" s="26">
        <v>2.4</v>
      </c>
      <c r="F221" s="27">
        <v>22516.02</v>
      </c>
      <c r="G221" s="26">
        <v>0</v>
      </c>
      <c r="H221" s="40">
        <f t="shared" si="3"/>
        <v>1</v>
      </c>
      <c r="I221" s="27">
        <v>6900</v>
      </c>
    </row>
    <row r="222" spans="1:9" ht="12.75" customHeight="1" x14ac:dyDescent="0.25">
      <c r="A222" s="26" t="s">
        <v>1662</v>
      </c>
      <c r="B222" s="27">
        <v>54000</v>
      </c>
      <c r="C222" s="26">
        <v>36</v>
      </c>
      <c r="D222" s="26" t="s">
        <v>2979</v>
      </c>
      <c r="E222" s="26">
        <v>2.4</v>
      </c>
      <c r="F222" s="27">
        <v>52027.065000000002</v>
      </c>
      <c r="G222" s="26">
        <v>0</v>
      </c>
      <c r="H222" s="40">
        <f t="shared" si="3"/>
        <v>1</v>
      </c>
      <c r="I222" s="27">
        <v>12000</v>
      </c>
    </row>
    <row r="223" spans="1:9" ht="12.75" customHeight="1" x14ac:dyDescent="0.25">
      <c r="A223" s="26" t="s">
        <v>2281</v>
      </c>
      <c r="B223" s="27">
        <v>40500</v>
      </c>
      <c r="C223" s="26">
        <v>36</v>
      </c>
      <c r="D223" s="26" t="s">
        <v>2979</v>
      </c>
      <c r="E223" s="26">
        <v>2.4</v>
      </c>
      <c r="F223" s="27">
        <v>7461.6749999999993</v>
      </c>
      <c r="G223" s="26">
        <v>0</v>
      </c>
      <c r="H223" s="40">
        <f t="shared" si="3"/>
        <v>1</v>
      </c>
      <c r="I223" s="27">
        <v>8275.32</v>
      </c>
    </row>
    <row r="224" spans="1:9" ht="12.75" customHeight="1" x14ac:dyDescent="0.25">
      <c r="A224" s="26" t="s">
        <v>1782</v>
      </c>
      <c r="B224" s="27">
        <v>13350</v>
      </c>
      <c r="C224" s="26">
        <v>24</v>
      </c>
      <c r="D224" s="26" t="s">
        <v>2979</v>
      </c>
      <c r="E224" s="26">
        <v>2.4</v>
      </c>
      <c r="F224" s="27">
        <v>4636.665</v>
      </c>
      <c r="G224" s="26">
        <v>0</v>
      </c>
      <c r="H224" s="40">
        <f t="shared" si="3"/>
        <v>1</v>
      </c>
      <c r="I224" s="27">
        <v>1160</v>
      </c>
    </row>
    <row r="225" spans="1:9" ht="12.75" customHeight="1" x14ac:dyDescent="0.25">
      <c r="A225" s="26" t="s">
        <v>2993</v>
      </c>
      <c r="B225" s="27">
        <v>15000</v>
      </c>
      <c r="C225" s="26">
        <v>24</v>
      </c>
      <c r="D225" s="26" t="s">
        <v>2979</v>
      </c>
      <c r="E225" s="26">
        <v>2.4</v>
      </c>
      <c r="F225" s="27">
        <v>525.27</v>
      </c>
      <c r="G225" s="26">
        <v>0</v>
      </c>
      <c r="H225" s="40">
        <f t="shared" si="3"/>
        <v>1</v>
      </c>
      <c r="I225" s="27">
        <v>1615.88</v>
      </c>
    </row>
    <row r="226" spans="1:9" ht="12.75" customHeight="1" x14ac:dyDescent="0.25">
      <c r="A226" s="26" t="s">
        <v>1899</v>
      </c>
      <c r="B226" s="27">
        <v>19500</v>
      </c>
      <c r="C226" s="26">
        <v>24</v>
      </c>
      <c r="D226" s="26" t="s">
        <v>2979</v>
      </c>
      <c r="E226" s="26">
        <v>2.4</v>
      </c>
      <c r="F226" s="27">
        <v>16835.579999999998</v>
      </c>
      <c r="G226" s="26">
        <v>0</v>
      </c>
      <c r="H226" s="40">
        <f t="shared" si="3"/>
        <v>1</v>
      </c>
      <c r="I226" s="27">
        <v>2800</v>
      </c>
    </row>
    <row r="227" spans="1:9" ht="12.75" customHeight="1" x14ac:dyDescent="0.25">
      <c r="A227" s="26" t="s">
        <v>2544</v>
      </c>
      <c r="B227" s="27">
        <v>22500</v>
      </c>
      <c r="C227" s="26">
        <v>24</v>
      </c>
      <c r="D227" s="26" t="s">
        <v>2979</v>
      </c>
      <c r="E227" s="26">
        <v>2.4</v>
      </c>
      <c r="F227" s="27">
        <v>7166.5650000000005</v>
      </c>
      <c r="G227" s="26">
        <v>0</v>
      </c>
      <c r="H227" s="40">
        <f t="shared" si="3"/>
        <v>1</v>
      </c>
      <c r="I227" s="27">
        <v>3600</v>
      </c>
    </row>
    <row r="228" spans="1:9" ht="12.75" customHeight="1" x14ac:dyDescent="0.25">
      <c r="A228" s="26" t="s">
        <v>2814</v>
      </c>
      <c r="B228" s="27">
        <v>9750</v>
      </c>
      <c r="C228" s="26">
        <v>24</v>
      </c>
      <c r="D228" s="26" t="s">
        <v>2979</v>
      </c>
      <c r="E228" s="26">
        <v>2.4</v>
      </c>
      <c r="F228" s="27">
        <v>3239.37</v>
      </c>
      <c r="G228" s="26">
        <v>0</v>
      </c>
      <c r="H228" s="40">
        <f t="shared" si="3"/>
        <v>1</v>
      </c>
      <c r="I228" s="27">
        <v>823.72</v>
      </c>
    </row>
    <row r="229" spans="1:9" ht="12.75" customHeight="1" x14ac:dyDescent="0.25">
      <c r="A229" s="26" t="s">
        <v>2994</v>
      </c>
      <c r="B229" s="27">
        <v>22500</v>
      </c>
      <c r="C229" s="26">
        <v>24</v>
      </c>
      <c r="D229" s="26" t="s">
        <v>2979</v>
      </c>
      <c r="E229" s="26">
        <v>2.4</v>
      </c>
      <c r="F229" s="27">
        <v>22412.235000000001</v>
      </c>
      <c r="G229" s="26">
        <v>0</v>
      </c>
      <c r="H229" s="40">
        <f t="shared" si="3"/>
        <v>1</v>
      </c>
      <c r="I229" s="27">
        <v>3610.12</v>
      </c>
    </row>
    <row r="230" spans="1:9" ht="12.75" customHeight="1" x14ac:dyDescent="0.25">
      <c r="A230" s="26" t="s">
        <v>2381</v>
      </c>
      <c r="B230" s="27">
        <v>30000</v>
      </c>
      <c r="C230" s="26">
        <v>36</v>
      </c>
      <c r="D230" s="26" t="s">
        <v>2979</v>
      </c>
      <c r="E230" s="26">
        <v>2.4</v>
      </c>
      <c r="F230" s="27">
        <v>25824.659999999996</v>
      </c>
      <c r="G230" s="26">
        <v>47</v>
      </c>
      <c r="H230" s="40">
        <f t="shared" si="3"/>
        <v>4</v>
      </c>
      <c r="I230" s="27">
        <v>5600</v>
      </c>
    </row>
    <row r="231" spans="1:9" ht="12.75" customHeight="1" x14ac:dyDescent="0.25">
      <c r="A231" s="26" t="s">
        <v>2924</v>
      </c>
      <c r="B231" s="27">
        <v>10725</v>
      </c>
      <c r="C231" s="26">
        <v>24</v>
      </c>
      <c r="D231" s="26" t="s">
        <v>2979</v>
      </c>
      <c r="E231" s="26">
        <v>2.4</v>
      </c>
      <c r="F231" s="27">
        <v>10725</v>
      </c>
      <c r="G231" s="26">
        <v>0</v>
      </c>
      <c r="H231" s="40">
        <f t="shared" si="3"/>
        <v>1</v>
      </c>
      <c r="I231" s="27">
        <v>1800</v>
      </c>
    </row>
    <row r="232" spans="1:9" ht="12.75" customHeight="1" x14ac:dyDescent="0.25">
      <c r="A232" s="26" t="s">
        <v>1934</v>
      </c>
      <c r="B232" s="27">
        <v>30450</v>
      </c>
      <c r="C232" s="26">
        <v>36</v>
      </c>
      <c r="D232" s="26" t="s">
        <v>2979</v>
      </c>
      <c r="E232" s="26">
        <v>2.4</v>
      </c>
      <c r="F232" s="27">
        <v>26203.199999999997</v>
      </c>
      <c r="G232" s="26">
        <v>0</v>
      </c>
      <c r="H232" s="40">
        <f t="shared" si="3"/>
        <v>1</v>
      </c>
      <c r="I232" s="27">
        <v>5720</v>
      </c>
    </row>
    <row r="233" spans="1:9" ht="12.75" customHeight="1" x14ac:dyDescent="0.25">
      <c r="A233" s="26" t="s">
        <v>2289</v>
      </c>
      <c r="B233" s="27">
        <v>76500</v>
      </c>
      <c r="C233" s="26">
        <v>48</v>
      </c>
      <c r="D233" s="26" t="s">
        <v>2979</v>
      </c>
      <c r="E233" s="26">
        <v>2.4</v>
      </c>
      <c r="F233" s="27">
        <v>74292.524999999994</v>
      </c>
      <c r="G233" s="26">
        <v>0</v>
      </c>
      <c r="H233" s="40">
        <f t="shared" si="3"/>
        <v>1</v>
      </c>
      <c r="I233" s="27">
        <v>18000</v>
      </c>
    </row>
    <row r="234" spans="1:9" ht="12.75" customHeight="1" x14ac:dyDescent="0.25">
      <c r="A234" s="26" t="s">
        <v>2953</v>
      </c>
      <c r="B234" s="27">
        <v>18000</v>
      </c>
      <c r="C234" s="26">
        <v>24</v>
      </c>
      <c r="D234" s="26" t="s">
        <v>2979</v>
      </c>
      <c r="E234" s="26">
        <v>2.4</v>
      </c>
      <c r="F234" s="27">
        <v>11998.08</v>
      </c>
      <c r="G234" s="26">
        <v>0</v>
      </c>
      <c r="H234" s="40">
        <f t="shared" si="3"/>
        <v>1</v>
      </c>
      <c r="I234" s="27">
        <v>1044</v>
      </c>
    </row>
    <row r="235" spans="1:9" ht="12.75" customHeight="1" x14ac:dyDescent="0.25">
      <c r="A235" s="26" t="s">
        <v>1736</v>
      </c>
      <c r="B235" s="27">
        <v>20100</v>
      </c>
      <c r="C235" s="26">
        <v>24</v>
      </c>
      <c r="D235" s="26" t="s">
        <v>2979</v>
      </c>
      <c r="E235" s="26">
        <v>2.4</v>
      </c>
      <c r="F235" s="27">
        <v>18101.084999999999</v>
      </c>
      <c r="G235" s="26">
        <v>0</v>
      </c>
      <c r="H235" s="40">
        <f t="shared" si="3"/>
        <v>1</v>
      </c>
      <c r="I235" s="27">
        <v>4000</v>
      </c>
    </row>
    <row r="236" spans="1:9" ht="12.75" customHeight="1" x14ac:dyDescent="0.25">
      <c r="A236" s="26" t="s">
        <v>2050</v>
      </c>
      <c r="B236" s="27">
        <v>30000</v>
      </c>
      <c r="C236" s="26">
        <v>36</v>
      </c>
      <c r="D236" s="26" t="s">
        <v>2979</v>
      </c>
      <c r="E236" s="26">
        <v>2.4</v>
      </c>
      <c r="F236" s="27">
        <v>6666.4349999999995</v>
      </c>
      <c r="G236" s="26">
        <v>15</v>
      </c>
      <c r="H236" s="40">
        <f t="shared" si="3"/>
        <v>3</v>
      </c>
      <c r="I236" s="27">
        <v>1207.8800000000001</v>
      </c>
    </row>
    <row r="237" spans="1:9" ht="12.75" customHeight="1" x14ac:dyDescent="0.25">
      <c r="A237" s="26" t="s">
        <v>2898</v>
      </c>
      <c r="B237" s="27">
        <v>7500</v>
      </c>
      <c r="C237" s="26">
        <v>24</v>
      </c>
      <c r="D237" s="26" t="s">
        <v>2979</v>
      </c>
      <c r="E237" s="26">
        <v>2.4</v>
      </c>
      <c r="F237" s="27">
        <v>5593.47</v>
      </c>
      <c r="G237" s="26">
        <v>7</v>
      </c>
      <c r="H237" s="40">
        <f t="shared" si="3"/>
        <v>2</v>
      </c>
      <c r="I237" s="27">
        <v>42.84</v>
      </c>
    </row>
    <row r="238" spans="1:9" ht="12.75" customHeight="1" x14ac:dyDescent="0.25">
      <c r="A238" s="26" t="s">
        <v>2282</v>
      </c>
      <c r="B238" s="27">
        <v>19500</v>
      </c>
      <c r="C238" s="26">
        <v>24</v>
      </c>
      <c r="D238" s="26" t="s">
        <v>2979</v>
      </c>
      <c r="E238" s="26">
        <v>2.4</v>
      </c>
      <c r="F238" s="27">
        <v>9743.82</v>
      </c>
      <c r="G238" s="26">
        <v>63</v>
      </c>
      <c r="H238" s="40">
        <f t="shared" si="3"/>
        <v>5</v>
      </c>
      <c r="I238" s="27">
        <v>2284</v>
      </c>
    </row>
    <row r="239" spans="1:9" ht="12.75" customHeight="1" x14ac:dyDescent="0.25">
      <c r="A239" s="26" t="s">
        <v>2484</v>
      </c>
      <c r="B239" s="27">
        <v>30000</v>
      </c>
      <c r="C239" s="26">
        <v>36</v>
      </c>
      <c r="D239" s="26" t="s">
        <v>2979</v>
      </c>
      <c r="E239" s="26">
        <v>2.4</v>
      </c>
      <c r="F239" s="27">
        <v>17471.025000000001</v>
      </c>
      <c r="G239" s="26">
        <v>14</v>
      </c>
      <c r="H239" s="40">
        <f t="shared" si="3"/>
        <v>3</v>
      </c>
      <c r="I239" s="27">
        <v>3200</v>
      </c>
    </row>
    <row r="240" spans="1:9" ht="12.75" customHeight="1" x14ac:dyDescent="0.25">
      <c r="A240" s="26" t="s">
        <v>2933</v>
      </c>
      <c r="B240" s="27">
        <v>7500</v>
      </c>
      <c r="C240" s="26">
        <v>24</v>
      </c>
      <c r="D240" s="26" t="s">
        <v>2979</v>
      </c>
      <c r="E240" s="26">
        <v>2.4</v>
      </c>
      <c r="F240" s="27">
        <v>6741.6749999999993</v>
      </c>
      <c r="G240" s="26">
        <v>0</v>
      </c>
      <c r="H240" s="40">
        <f t="shared" si="3"/>
        <v>1</v>
      </c>
      <c r="I240" s="27">
        <v>1.08</v>
      </c>
    </row>
    <row r="241" spans="1:9" ht="12.75" customHeight="1" x14ac:dyDescent="0.25">
      <c r="A241" s="26" t="s">
        <v>1700</v>
      </c>
      <c r="B241" s="27">
        <v>73500</v>
      </c>
      <c r="C241" s="26">
        <v>36</v>
      </c>
      <c r="D241" s="26" t="s">
        <v>2979</v>
      </c>
      <c r="E241" s="26">
        <v>2.4</v>
      </c>
      <c r="F241" s="27">
        <v>70696.23</v>
      </c>
      <c r="G241" s="26">
        <v>0</v>
      </c>
      <c r="H241" s="40">
        <f t="shared" si="3"/>
        <v>1</v>
      </c>
      <c r="I241" s="27">
        <v>17200</v>
      </c>
    </row>
    <row r="242" spans="1:9" ht="12.75" customHeight="1" x14ac:dyDescent="0.25">
      <c r="A242" s="26" t="s">
        <v>2201</v>
      </c>
      <c r="B242" s="27">
        <v>19650</v>
      </c>
      <c r="C242" s="26">
        <v>24</v>
      </c>
      <c r="D242" s="26" t="s">
        <v>2979</v>
      </c>
      <c r="E242" s="26">
        <v>2.4</v>
      </c>
      <c r="F242" s="27">
        <v>9689.34</v>
      </c>
      <c r="G242" s="26">
        <v>0</v>
      </c>
      <c r="H242" s="40">
        <f t="shared" si="3"/>
        <v>1</v>
      </c>
      <c r="I242" s="27">
        <v>1640</v>
      </c>
    </row>
    <row r="243" spans="1:9" ht="12.75" customHeight="1" x14ac:dyDescent="0.25">
      <c r="A243" s="26" t="s">
        <v>1667</v>
      </c>
      <c r="B243" s="27">
        <v>7500</v>
      </c>
      <c r="C243" s="26">
        <v>24</v>
      </c>
      <c r="D243" s="26" t="s">
        <v>2979</v>
      </c>
      <c r="E243" s="26">
        <v>2.4</v>
      </c>
      <c r="F243" s="27">
        <v>2583.4650000000001</v>
      </c>
      <c r="G243" s="26">
        <v>0</v>
      </c>
      <c r="H243" s="40">
        <f t="shared" si="3"/>
        <v>1</v>
      </c>
      <c r="I243" s="27">
        <v>40</v>
      </c>
    </row>
    <row r="244" spans="1:9" ht="12.75" customHeight="1" x14ac:dyDescent="0.25">
      <c r="A244" s="26" t="s">
        <v>2624</v>
      </c>
      <c r="B244" s="27">
        <v>248250</v>
      </c>
      <c r="C244" s="26">
        <v>48</v>
      </c>
      <c r="D244" s="26" t="s">
        <v>2979</v>
      </c>
      <c r="E244" s="26">
        <v>2.4</v>
      </c>
      <c r="F244" s="27">
        <v>35124.54</v>
      </c>
      <c r="G244" s="26">
        <v>0</v>
      </c>
      <c r="H244" s="40">
        <f t="shared" si="3"/>
        <v>1</v>
      </c>
      <c r="I244" s="27">
        <v>9694.92</v>
      </c>
    </row>
    <row r="245" spans="1:9" ht="12.75" customHeight="1" x14ac:dyDescent="0.25">
      <c r="A245" s="26" t="s">
        <v>1885</v>
      </c>
      <c r="B245" s="27">
        <v>18000</v>
      </c>
      <c r="C245" s="26">
        <v>24</v>
      </c>
      <c r="D245" s="26" t="s">
        <v>2979</v>
      </c>
      <c r="E245" s="26">
        <v>2.4</v>
      </c>
      <c r="F245" s="27">
        <v>3700.2749999999996</v>
      </c>
      <c r="G245" s="26">
        <v>0</v>
      </c>
      <c r="H245" s="40">
        <f t="shared" si="3"/>
        <v>1</v>
      </c>
      <c r="I245" s="27">
        <v>0</v>
      </c>
    </row>
    <row r="246" spans="1:9" ht="12.75" customHeight="1" x14ac:dyDescent="0.25">
      <c r="A246" s="26" t="s">
        <v>2527</v>
      </c>
      <c r="B246" s="27">
        <v>19500</v>
      </c>
      <c r="C246" s="26">
        <v>18</v>
      </c>
      <c r="D246" s="26" t="s">
        <v>2979</v>
      </c>
      <c r="E246" s="26">
        <v>2.4</v>
      </c>
      <c r="F246" s="27">
        <v>16896.074999999997</v>
      </c>
      <c r="G246" s="26">
        <v>13</v>
      </c>
      <c r="H246" s="40">
        <f t="shared" si="3"/>
        <v>3</v>
      </c>
      <c r="I246" s="27">
        <v>2400</v>
      </c>
    </row>
    <row r="247" spans="1:9" ht="12.75" customHeight="1" x14ac:dyDescent="0.25">
      <c r="A247" s="26" t="s">
        <v>2955</v>
      </c>
      <c r="B247" s="27">
        <v>20250</v>
      </c>
      <c r="C247" s="26">
        <v>24</v>
      </c>
      <c r="D247" s="26" t="s">
        <v>2979</v>
      </c>
      <c r="E247" s="26">
        <v>2.4</v>
      </c>
      <c r="F247" s="27">
        <v>8814.5250000000015</v>
      </c>
      <c r="G247" s="26">
        <v>0</v>
      </c>
      <c r="H247" s="40">
        <f t="shared" si="3"/>
        <v>1</v>
      </c>
      <c r="I247" s="27">
        <v>3000</v>
      </c>
    </row>
    <row r="248" spans="1:9" ht="12.75" customHeight="1" x14ac:dyDescent="0.25">
      <c r="A248" s="26" t="s">
        <v>2008</v>
      </c>
      <c r="B248" s="27">
        <v>15000</v>
      </c>
      <c r="C248" s="26">
        <v>24</v>
      </c>
      <c r="D248" s="26" t="s">
        <v>2979</v>
      </c>
      <c r="E248" s="26">
        <v>2.4</v>
      </c>
      <c r="F248" s="27">
        <v>6873.7650000000003</v>
      </c>
      <c r="G248" s="26">
        <v>18</v>
      </c>
      <c r="H248" s="40">
        <f t="shared" si="3"/>
        <v>3</v>
      </c>
      <c r="I248" s="27">
        <v>0</v>
      </c>
    </row>
    <row r="249" spans="1:9" ht="12.75" customHeight="1" x14ac:dyDescent="0.25">
      <c r="A249" s="26" t="s">
        <v>2802</v>
      </c>
      <c r="B249" s="27">
        <v>30000</v>
      </c>
      <c r="C249" s="26">
        <v>24</v>
      </c>
      <c r="D249" s="26" t="s">
        <v>2979</v>
      </c>
      <c r="E249" s="26">
        <v>2.4</v>
      </c>
      <c r="F249" s="27">
        <v>7081.9050000000007</v>
      </c>
      <c r="G249" s="26">
        <v>0</v>
      </c>
      <c r="H249" s="40">
        <f t="shared" si="3"/>
        <v>1</v>
      </c>
      <c r="I249" s="27">
        <v>3588</v>
      </c>
    </row>
    <row r="250" spans="1:9" ht="12.75" customHeight="1" x14ac:dyDescent="0.25">
      <c r="A250" s="26" t="s">
        <v>1685</v>
      </c>
      <c r="B250" s="27">
        <v>22200</v>
      </c>
      <c r="C250" s="26">
        <v>24</v>
      </c>
      <c r="D250" s="26" t="s">
        <v>2979</v>
      </c>
      <c r="E250" s="26">
        <v>2.4</v>
      </c>
      <c r="F250" s="27">
        <v>13572.224999999999</v>
      </c>
      <c r="G250" s="26">
        <v>0</v>
      </c>
      <c r="H250" s="40">
        <f t="shared" si="3"/>
        <v>1</v>
      </c>
      <c r="I250" s="27">
        <v>3520</v>
      </c>
    </row>
    <row r="251" spans="1:9" ht="12.75" customHeight="1" x14ac:dyDescent="0.25">
      <c r="A251" s="26" t="s">
        <v>2645</v>
      </c>
      <c r="B251" s="27">
        <v>37500</v>
      </c>
      <c r="C251" s="26">
        <v>36</v>
      </c>
      <c r="D251" s="26" t="s">
        <v>2979</v>
      </c>
      <c r="E251" s="26">
        <v>2.4</v>
      </c>
      <c r="F251" s="27">
        <v>25965.090000000004</v>
      </c>
      <c r="G251" s="26">
        <v>0</v>
      </c>
      <c r="H251" s="40">
        <f t="shared" si="3"/>
        <v>1</v>
      </c>
      <c r="I251" s="27">
        <v>5380</v>
      </c>
    </row>
    <row r="252" spans="1:9" ht="12.75" customHeight="1" x14ac:dyDescent="0.25">
      <c r="A252" s="26" t="s">
        <v>2842</v>
      </c>
      <c r="B252" s="27">
        <v>30000</v>
      </c>
      <c r="C252" s="26">
        <v>24</v>
      </c>
      <c r="D252" s="26" t="s">
        <v>2979</v>
      </c>
      <c r="E252" s="26">
        <v>2.4</v>
      </c>
      <c r="F252" s="27">
        <v>13739.79</v>
      </c>
      <c r="G252" s="26">
        <v>0</v>
      </c>
      <c r="H252" s="40">
        <f t="shared" si="3"/>
        <v>1</v>
      </c>
      <c r="I252" s="27">
        <v>5604.28</v>
      </c>
    </row>
    <row r="253" spans="1:9" ht="12.75" customHeight="1" x14ac:dyDescent="0.25">
      <c r="A253" s="26" t="s">
        <v>2714</v>
      </c>
      <c r="B253" s="27">
        <v>30000</v>
      </c>
      <c r="C253" s="26">
        <v>24</v>
      </c>
      <c r="D253" s="26" t="s">
        <v>2979</v>
      </c>
      <c r="E253" s="26">
        <v>2.4</v>
      </c>
      <c r="F253" s="27">
        <v>6937.875</v>
      </c>
      <c r="G253" s="26">
        <v>7</v>
      </c>
      <c r="H253" s="40">
        <f t="shared" si="3"/>
        <v>2</v>
      </c>
      <c r="I253" s="27">
        <v>7600.96</v>
      </c>
    </row>
    <row r="254" spans="1:9" ht="12.75" customHeight="1" x14ac:dyDescent="0.25">
      <c r="A254" s="26" t="s">
        <v>2097</v>
      </c>
      <c r="B254" s="27">
        <v>27000</v>
      </c>
      <c r="C254" s="26">
        <v>24</v>
      </c>
      <c r="D254" s="26" t="s">
        <v>2979</v>
      </c>
      <c r="E254" s="26">
        <v>2.4</v>
      </c>
      <c r="F254" s="27">
        <v>12333.974999999999</v>
      </c>
      <c r="G254" s="26">
        <v>0</v>
      </c>
      <c r="H254" s="40">
        <f t="shared" si="3"/>
        <v>1</v>
      </c>
      <c r="I254" s="27">
        <v>2908</v>
      </c>
    </row>
    <row r="255" spans="1:9" ht="12.75" customHeight="1" x14ac:dyDescent="0.25">
      <c r="A255" s="26" t="s">
        <v>2891</v>
      </c>
      <c r="B255" s="27">
        <v>18900</v>
      </c>
      <c r="C255" s="26">
        <v>24</v>
      </c>
      <c r="D255" s="26" t="s">
        <v>2979</v>
      </c>
      <c r="E255" s="26">
        <v>2.4</v>
      </c>
      <c r="F255" s="27">
        <v>9515.4749999999985</v>
      </c>
      <c r="G255" s="26">
        <v>9</v>
      </c>
      <c r="H255" s="40">
        <f t="shared" si="3"/>
        <v>3</v>
      </c>
      <c r="I255" s="27">
        <v>2640</v>
      </c>
    </row>
    <row r="256" spans="1:9" ht="12.75" customHeight="1" x14ac:dyDescent="0.25">
      <c r="A256" s="26" t="s">
        <v>2720</v>
      </c>
      <c r="B256" s="27">
        <v>22500</v>
      </c>
      <c r="C256" s="26">
        <v>24</v>
      </c>
      <c r="D256" s="26" t="s">
        <v>2979</v>
      </c>
      <c r="E256" s="26">
        <v>2.4</v>
      </c>
      <c r="F256" s="27">
        <v>12031.89</v>
      </c>
      <c r="G256" s="26">
        <v>86</v>
      </c>
      <c r="H256" s="40">
        <f t="shared" si="3"/>
        <v>5</v>
      </c>
      <c r="I256" s="27">
        <v>840</v>
      </c>
    </row>
    <row r="257" spans="1:9" ht="12.75" customHeight="1" x14ac:dyDescent="0.25">
      <c r="A257" s="26" t="s">
        <v>2719</v>
      </c>
      <c r="B257" s="27">
        <v>15000</v>
      </c>
      <c r="C257" s="26">
        <v>24</v>
      </c>
      <c r="D257" s="26" t="s">
        <v>2979</v>
      </c>
      <c r="E257" s="26">
        <v>2.4</v>
      </c>
      <c r="F257" s="27">
        <v>15000</v>
      </c>
      <c r="G257" s="26">
        <v>0</v>
      </c>
      <c r="H257" s="40">
        <f t="shared" si="3"/>
        <v>1</v>
      </c>
      <c r="I257" s="27">
        <v>1600</v>
      </c>
    </row>
    <row r="258" spans="1:9" ht="12.75" customHeight="1" x14ac:dyDescent="0.25">
      <c r="A258" s="26" t="s">
        <v>2899</v>
      </c>
      <c r="B258" s="27">
        <v>18000</v>
      </c>
      <c r="C258" s="26">
        <v>24</v>
      </c>
      <c r="D258" s="26" t="s">
        <v>2979</v>
      </c>
      <c r="E258" s="26">
        <v>2.4</v>
      </c>
      <c r="F258" s="27">
        <v>6666.1350000000002</v>
      </c>
      <c r="G258" s="26">
        <v>0</v>
      </c>
      <c r="H258" s="40">
        <f t="shared" si="3"/>
        <v>1</v>
      </c>
      <c r="I258" s="27">
        <v>1059.24</v>
      </c>
    </row>
    <row r="259" spans="1:9" ht="12.75" customHeight="1" x14ac:dyDescent="0.25">
      <c r="A259" s="26" t="s">
        <v>2402</v>
      </c>
      <c r="B259" s="27">
        <v>7500</v>
      </c>
      <c r="C259" s="26">
        <v>24</v>
      </c>
      <c r="D259" s="26" t="s">
        <v>2979</v>
      </c>
      <c r="E259" s="26">
        <v>2.4</v>
      </c>
      <c r="F259" s="27">
        <v>3365.79</v>
      </c>
      <c r="G259" s="26">
        <v>0</v>
      </c>
      <c r="H259" s="40">
        <f t="shared" si="3"/>
        <v>1</v>
      </c>
      <c r="I259" s="27">
        <v>2447.8000000000002</v>
      </c>
    </row>
    <row r="260" spans="1:9" ht="12.75" customHeight="1" x14ac:dyDescent="0.25">
      <c r="A260" s="26" t="s">
        <v>1815</v>
      </c>
      <c r="B260" s="27">
        <v>45000</v>
      </c>
      <c r="C260" s="26">
        <v>36</v>
      </c>
      <c r="D260" s="26" t="s">
        <v>2979</v>
      </c>
      <c r="E260" s="26">
        <v>2.4</v>
      </c>
      <c r="F260" s="27">
        <v>19880.385000000002</v>
      </c>
      <c r="G260" s="26">
        <v>59</v>
      </c>
      <c r="H260" s="40">
        <f t="shared" si="3"/>
        <v>4</v>
      </c>
      <c r="I260" s="27">
        <v>3802.2</v>
      </c>
    </row>
    <row r="261" spans="1:9" ht="12.75" customHeight="1" x14ac:dyDescent="0.25">
      <c r="A261" s="26" t="s">
        <v>2995</v>
      </c>
      <c r="B261" s="27">
        <v>7500</v>
      </c>
      <c r="C261" s="26">
        <v>12</v>
      </c>
      <c r="D261" s="26" t="s">
        <v>2979</v>
      </c>
      <c r="E261" s="26">
        <v>2.4</v>
      </c>
      <c r="F261" s="27">
        <v>860.47499999999991</v>
      </c>
      <c r="G261" s="26">
        <v>0</v>
      </c>
      <c r="H261" s="40">
        <f t="shared" si="3"/>
        <v>1</v>
      </c>
      <c r="I261" s="27">
        <v>0</v>
      </c>
    </row>
    <row r="262" spans="1:9" ht="12.75" customHeight="1" x14ac:dyDescent="0.25">
      <c r="A262" s="26" t="s">
        <v>2710</v>
      </c>
      <c r="B262" s="27">
        <v>22500</v>
      </c>
      <c r="C262" s="26">
        <v>24</v>
      </c>
      <c r="D262" s="26" t="s">
        <v>2979</v>
      </c>
      <c r="E262" s="26">
        <v>2.4</v>
      </c>
      <c r="F262" s="27">
        <v>19296.39</v>
      </c>
      <c r="G262" s="26">
        <v>0</v>
      </c>
      <c r="H262" s="40">
        <f t="shared" si="3"/>
        <v>1</v>
      </c>
      <c r="I262" s="27">
        <v>3600</v>
      </c>
    </row>
    <row r="263" spans="1:9" ht="12.75" customHeight="1" x14ac:dyDescent="0.25">
      <c r="A263" s="26" t="s">
        <v>2568</v>
      </c>
      <c r="B263" s="27">
        <v>60000</v>
      </c>
      <c r="C263" s="26">
        <v>36</v>
      </c>
      <c r="D263" s="26" t="s">
        <v>2979</v>
      </c>
      <c r="E263" s="26">
        <v>2.4</v>
      </c>
      <c r="F263" s="27">
        <v>49880.205000000002</v>
      </c>
      <c r="G263" s="26">
        <v>0</v>
      </c>
      <c r="H263" s="40">
        <f t="shared" si="3"/>
        <v>1</v>
      </c>
      <c r="I263" s="27">
        <v>13420</v>
      </c>
    </row>
    <row r="264" spans="1:9" ht="12.75" customHeight="1" x14ac:dyDescent="0.25">
      <c r="A264" s="26" t="s">
        <v>2880</v>
      </c>
      <c r="B264" s="27">
        <v>30000</v>
      </c>
      <c r="C264" s="26">
        <v>36</v>
      </c>
      <c r="D264" s="26" t="s">
        <v>2979</v>
      </c>
      <c r="E264" s="26">
        <v>2.4</v>
      </c>
      <c r="F264" s="27">
        <v>26911.5</v>
      </c>
      <c r="G264" s="26">
        <v>1097</v>
      </c>
      <c r="H264" s="40">
        <f t="shared" si="3"/>
        <v>8</v>
      </c>
      <c r="I264" s="27">
        <v>3762.48</v>
      </c>
    </row>
    <row r="265" spans="1:9" ht="12.75" customHeight="1" x14ac:dyDescent="0.25">
      <c r="A265" s="26" t="s">
        <v>1904</v>
      </c>
      <c r="B265" s="27">
        <v>30000</v>
      </c>
      <c r="C265" s="26">
        <v>36</v>
      </c>
      <c r="D265" s="26" t="s">
        <v>2979</v>
      </c>
      <c r="E265" s="26">
        <v>2.4</v>
      </c>
      <c r="F265" s="27">
        <v>26445.659999999996</v>
      </c>
      <c r="G265" s="26">
        <v>0</v>
      </c>
      <c r="H265" s="40">
        <f t="shared" si="3"/>
        <v>1</v>
      </c>
      <c r="I265" s="27">
        <v>5600</v>
      </c>
    </row>
    <row r="266" spans="1:9" ht="12.75" customHeight="1" x14ac:dyDescent="0.25">
      <c r="A266" s="26" t="s">
        <v>2913</v>
      </c>
      <c r="B266" s="27">
        <v>30000</v>
      </c>
      <c r="C266" s="26">
        <v>36</v>
      </c>
      <c r="D266" s="26" t="s">
        <v>2979</v>
      </c>
      <c r="E266" s="26">
        <v>2.4</v>
      </c>
      <c r="F266" s="27">
        <v>14157.795000000002</v>
      </c>
      <c r="G266" s="26">
        <v>13</v>
      </c>
      <c r="H266" s="40">
        <f t="shared" si="3"/>
        <v>3</v>
      </c>
      <c r="I266" s="27">
        <v>4181.4799999999996</v>
      </c>
    </row>
    <row r="267" spans="1:9" ht="12.75" customHeight="1" x14ac:dyDescent="0.25">
      <c r="A267" s="26" t="s">
        <v>2900</v>
      </c>
      <c r="B267" s="27">
        <v>12000</v>
      </c>
      <c r="C267" s="26">
        <v>24</v>
      </c>
      <c r="D267" s="26" t="s">
        <v>2979</v>
      </c>
      <c r="E267" s="26">
        <v>2.4</v>
      </c>
      <c r="F267" s="27">
        <v>6937.92</v>
      </c>
      <c r="G267" s="26">
        <v>0</v>
      </c>
      <c r="H267" s="40">
        <f t="shared" si="3"/>
        <v>1</v>
      </c>
      <c r="I267" s="27">
        <v>801.2</v>
      </c>
    </row>
    <row r="268" spans="1:9" ht="12.75" customHeight="1" x14ac:dyDescent="0.25">
      <c r="A268" s="26" t="s">
        <v>1843</v>
      </c>
      <c r="B268" s="27">
        <v>15000</v>
      </c>
      <c r="C268" s="26">
        <v>24</v>
      </c>
      <c r="D268" s="26" t="s">
        <v>2979</v>
      </c>
      <c r="E268" s="26">
        <v>2.4</v>
      </c>
      <c r="F268" s="27">
        <v>12463.695</v>
      </c>
      <c r="G268" s="26">
        <v>0</v>
      </c>
      <c r="H268" s="40">
        <f t="shared" si="3"/>
        <v>1</v>
      </c>
      <c r="I268" s="27">
        <v>1600</v>
      </c>
    </row>
    <row r="269" spans="1:9" ht="12.75" customHeight="1" x14ac:dyDescent="0.25">
      <c r="A269" s="26" t="s">
        <v>2028</v>
      </c>
      <c r="B269" s="27">
        <v>30000</v>
      </c>
      <c r="C269" s="26">
        <v>24</v>
      </c>
      <c r="D269" s="26" t="s">
        <v>2979</v>
      </c>
      <c r="E269" s="26">
        <v>2.4</v>
      </c>
      <c r="F269" s="27">
        <v>12884.699999999999</v>
      </c>
      <c r="G269" s="26">
        <v>0</v>
      </c>
      <c r="H269" s="40">
        <f t="shared" ref="H269:H332" si="4">VLOOKUP(G269,$D$2:$F$9,3)</f>
        <v>1</v>
      </c>
      <c r="I269" s="27">
        <v>2520</v>
      </c>
    </row>
    <row r="270" spans="1:9" ht="12.75" customHeight="1" x14ac:dyDescent="0.25">
      <c r="A270" s="26" t="s">
        <v>2015</v>
      </c>
      <c r="B270" s="27">
        <v>9750</v>
      </c>
      <c r="C270" s="26">
        <v>12</v>
      </c>
      <c r="D270" s="26" t="s">
        <v>2979</v>
      </c>
      <c r="E270" s="26">
        <v>2.4</v>
      </c>
      <c r="F270" s="27">
        <v>8936.19</v>
      </c>
      <c r="G270" s="26">
        <v>855</v>
      </c>
      <c r="H270" s="40">
        <f t="shared" si="4"/>
        <v>8</v>
      </c>
      <c r="I270" s="27">
        <v>1500.16</v>
      </c>
    </row>
    <row r="271" spans="1:9" ht="12.75" customHeight="1" x14ac:dyDescent="0.25">
      <c r="A271" s="26" t="s">
        <v>2154</v>
      </c>
      <c r="B271" s="27">
        <v>22500</v>
      </c>
      <c r="C271" s="26">
        <v>24</v>
      </c>
      <c r="D271" s="26" t="s">
        <v>2979</v>
      </c>
      <c r="E271" s="26">
        <v>2.4</v>
      </c>
      <c r="F271" s="27">
        <v>4660.8900000000003</v>
      </c>
      <c r="G271" s="26">
        <v>0</v>
      </c>
      <c r="H271" s="40">
        <f t="shared" si="4"/>
        <v>1</v>
      </c>
      <c r="I271" s="27">
        <v>840</v>
      </c>
    </row>
    <row r="272" spans="1:9" ht="12.75" customHeight="1" x14ac:dyDescent="0.25">
      <c r="A272" s="26" t="s">
        <v>2889</v>
      </c>
      <c r="B272" s="27">
        <v>15000</v>
      </c>
      <c r="C272" s="26">
        <v>24</v>
      </c>
      <c r="D272" s="26" t="s">
        <v>2979</v>
      </c>
      <c r="E272" s="26">
        <v>2.4</v>
      </c>
      <c r="F272" s="27">
        <v>10193.94</v>
      </c>
      <c r="G272" s="26">
        <v>969</v>
      </c>
      <c r="H272" s="40">
        <f t="shared" si="4"/>
        <v>8</v>
      </c>
      <c r="I272" s="27">
        <v>388.16</v>
      </c>
    </row>
    <row r="273" spans="1:9" ht="12.75" customHeight="1" x14ac:dyDescent="0.25">
      <c r="A273" s="26" t="s">
        <v>2225</v>
      </c>
      <c r="B273" s="27">
        <v>60000</v>
      </c>
      <c r="C273" s="26">
        <v>36</v>
      </c>
      <c r="D273" s="26" t="s">
        <v>2979</v>
      </c>
      <c r="E273" s="26">
        <v>2.4</v>
      </c>
      <c r="F273" s="27">
        <v>28369.425000000003</v>
      </c>
      <c r="G273" s="26">
        <v>0</v>
      </c>
      <c r="H273" s="40">
        <f t="shared" si="4"/>
        <v>1</v>
      </c>
      <c r="I273" s="27">
        <v>16732.72</v>
      </c>
    </row>
    <row r="274" spans="1:9" ht="12.75" customHeight="1" x14ac:dyDescent="0.25">
      <c r="A274" s="26" t="s">
        <v>1952</v>
      </c>
      <c r="B274" s="27">
        <v>67500</v>
      </c>
      <c r="C274" s="26">
        <v>36</v>
      </c>
      <c r="D274" s="26" t="s">
        <v>2979</v>
      </c>
      <c r="E274" s="26">
        <v>2.4</v>
      </c>
      <c r="F274" s="27">
        <v>52607.834999999999</v>
      </c>
      <c r="G274" s="26">
        <v>0</v>
      </c>
      <c r="H274" s="40">
        <f t="shared" si="4"/>
        <v>1</v>
      </c>
      <c r="I274" s="27">
        <v>15600</v>
      </c>
    </row>
    <row r="275" spans="1:9" ht="12.75" customHeight="1" x14ac:dyDescent="0.25">
      <c r="A275" s="26" t="s">
        <v>2996</v>
      </c>
      <c r="B275" s="27">
        <v>225000</v>
      </c>
      <c r="C275" s="26">
        <v>48</v>
      </c>
      <c r="D275" s="26" t="s">
        <v>2979</v>
      </c>
      <c r="E275" s="26">
        <v>2.4</v>
      </c>
      <c r="F275" s="27">
        <v>22642.904999999999</v>
      </c>
      <c r="G275" s="26">
        <v>0</v>
      </c>
      <c r="H275" s="40">
        <f t="shared" si="4"/>
        <v>1</v>
      </c>
      <c r="I275" s="27">
        <v>2552</v>
      </c>
    </row>
    <row r="276" spans="1:9" ht="12.75" customHeight="1" x14ac:dyDescent="0.25">
      <c r="A276" s="26" t="s">
        <v>2914</v>
      </c>
      <c r="B276" s="27">
        <v>15000</v>
      </c>
      <c r="C276" s="26">
        <v>24</v>
      </c>
      <c r="D276" s="26" t="s">
        <v>2979</v>
      </c>
      <c r="E276" s="26">
        <v>2.4</v>
      </c>
      <c r="F276" s="27">
        <v>5567.22</v>
      </c>
      <c r="G276" s="26">
        <v>0</v>
      </c>
      <c r="H276" s="40">
        <f t="shared" si="4"/>
        <v>1</v>
      </c>
      <c r="I276" s="27">
        <v>2000</v>
      </c>
    </row>
    <row r="277" spans="1:9" ht="12.75" customHeight="1" x14ac:dyDescent="0.25">
      <c r="A277" s="26" t="s">
        <v>1707</v>
      </c>
      <c r="B277" s="27">
        <v>45000</v>
      </c>
      <c r="C277" s="26">
        <v>36</v>
      </c>
      <c r="D277" s="26" t="s">
        <v>2979</v>
      </c>
      <c r="E277" s="26">
        <v>2.4</v>
      </c>
      <c r="F277" s="27">
        <v>45000</v>
      </c>
      <c r="G277" s="26">
        <v>0</v>
      </c>
      <c r="H277" s="40">
        <f t="shared" si="4"/>
        <v>1</v>
      </c>
      <c r="I277" s="27">
        <v>9828.6</v>
      </c>
    </row>
    <row r="278" spans="1:9" ht="12.75" customHeight="1" x14ac:dyDescent="0.25">
      <c r="A278" s="26" t="s">
        <v>1763</v>
      </c>
      <c r="B278" s="27">
        <v>15000</v>
      </c>
      <c r="C278" s="26">
        <v>24</v>
      </c>
      <c r="D278" s="26" t="s">
        <v>2979</v>
      </c>
      <c r="E278" s="26">
        <v>2.4</v>
      </c>
      <c r="F278" s="27">
        <v>9999.24</v>
      </c>
      <c r="G278" s="26">
        <v>16</v>
      </c>
      <c r="H278" s="40">
        <f t="shared" si="4"/>
        <v>3</v>
      </c>
      <c r="I278" s="27">
        <v>1661.88</v>
      </c>
    </row>
    <row r="279" spans="1:9" ht="12.75" customHeight="1" x14ac:dyDescent="0.25">
      <c r="A279" s="26" t="s">
        <v>1743</v>
      </c>
      <c r="B279" s="27">
        <v>16500</v>
      </c>
      <c r="C279" s="26">
        <v>24</v>
      </c>
      <c r="D279" s="26" t="s">
        <v>2979</v>
      </c>
      <c r="E279" s="26">
        <v>2.4</v>
      </c>
      <c r="F279" s="27">
        <v>15782.775000000001</v>
      </c>
      <c r="G279" s="26">
        <v>0</v>
      </c>
      <c r="H279" s="40">
        <f t="shared" si="4"/>
        <v>1</v>
      </c>
      <c r="I279" s="27">
        <v>2000</v>
      </c>
    </row>
    <row r="280" spans="1:9" ht="12.75" customHeight="1" x14ac:dyDescent="0.25">
      <c r="A280" s="26" t="s">
        <v>89</v>
      </c>
      <c r="B280" s="27">
        <v>30000</v>
      </c>
      <c r="C280" s="26">
        <v>36</v>
      </c>
      <c r="D280" s="26" t="s">
        <v>2979</v>
      </c>
      <c r="E280" s="26">
        <v>2.4</v>
      </c>
      <c r="F280" s="27">
        <v>9382.875</v>
      </c>
      <c r="G280" s="26">
        <v>732</v>
      </c>
      <c r="H280" s="40">
        <f t="shared" si="4"/>
        <v>8</v>
      </c>
      <c r="I280" s="27">
        <v>0</v>
      </c>
    </row>
    <row r="281" spans="1:9" ht="12.75" customHeight="1" x14ac:dyDescent="0.25">
      <c r="A281" s="26" t="s">
        <v>2425</v>
      </c>
      <c r="B281" s="27">
        <v>9000</v>
      </c>
      <c r="C281" s="26">
        <v>12</v>
      </c>
      <c r="D281" s="26" t="s">
        <v>2979</v>
      </c>
      <c r="E281" s="26">
        <v>2.4</v>
      </c>
      <c r="F281" s="27">
        <v>6513.0750000000007</v>
      </c>
      <c r="G281" s="26">
        <v>0</v>
      </c>
      <c r="H281" s="40">
        <f t="shared" si="4"/>
        <v>1</v>
      </c>
      <c r="I281" s="27">
        <v>0</v>
      </c>
    </row>
    <row r="282" spans="1:9" ht="12.75" customHeight="1" x14ac:dyDescent="0.25">
      <c r="A282" s="26" t="s">
        <v>1592</v>
      </c>
      <c r="B282" s="27">
        <v>30000</v>
      </c>
      <c r="C282" s="26">
        <v>36</v>
      </c>
      <c r="D282" s="26" t="s">
        <v>2979</v>
      </c>
      <c r="E282" s="26">
        <v>2.4</v>
      </c>
      <c r="F282" s="27">
        <v>22641.119999999999</v>
      </c>
      <c r="G282" s="26">
        <v>0</v>
      </c>
      <c r="H282" s="40">
        <f t="shared" si="4"/>
        <v>1</v>
      </c>
      <c r="I282" s="27">
        <v>5600</v>
      </c>
    </row>
    <row r="283" spans="1:9" ht="12.75" customHeight="1" x14ac:dyDescent="0.25">
      <c r="A283" s="26" t="s">
        <v>2855</v>
      </c>
      <c r="B283" s="27">
        <v>15000</v>
      </c>
      <c r="C283" s="26">
        <v>24</v>
      </c>
      <c r="D283" s="26" t="s">
        <v>2979</v>
      </c>
      <c r="E283" s="26">
        <v>2.4</v>
      </c>
      <c r="F283" s="27">
        <v>11768.25</v>
      </c>
      <c r="G283" s="26">
        <v>0</v>
      </c>
      <c r="H283" s="40">
        <f t="shared" si="4"/>
        <v>1</v>
      </c>
      <c r="I283" s="27">
        <v>2002.96</v>
      </c>
    </row>
    <row r="284" spans="1:9" ht="12.75" customHeight="1" x14ac:dyDescent="0.25">
      <c r="A284" s="26" t="s">
        <v>2937</v>
      </c>
      <c r="B284" s="27">
        <v>15000</v>
      </c>
      <c r="C284" s="26">
        <v>24</v>
      </c>
      <c r="D284" s="26" t="s">
        <v>2979</v>
      </c>
      <c r="E284" s="26">
        <v>2.4</v>
      </c>
      <c r="F284" s="27">
        <v>11828.085000000001</v>
      </c>
      <c r="G284" s="26">
        <v>0</v>
      </c>
      <c r="H284" s="40">
        <f t="shared" si="4"/>
        <v>1</v>
      </c>
      <c r="I284" s="27">
        <v>1600</v>
      </c>
    </row>
    <row r="285" spans="1:9" ht="12.75" customHeight="1" x14ac:dyDescent="0.25">
      <c r="A285" s="26" t="s">
        <v>1905</v>
      </c>
      <c r="B285" s="27">
        <v>52500</v>
      </c>
      <c r="C285" s="26">
        <v>36</v>
      </c>
      <c r="D285" s="26" t="s">
        <v>2979</v>
      </c>
      <c r="E285" s="26">
        <v>2.4</v>
      </c>
      <c r="F285" s="27">
        <v>34733.895000000004</v>
      </c>
      <c r="G285" s="26">
        <v>0</v>
      </c>
      <c r="H285" s="40">
        <f t="shared" si="4"/>
        <v>1</v>
      </c>
      <c r="I285" s="27">
        <v>11600</v>
      </c>
    </row>
    <row r="286" spans="1:9" ht="12.75" customHeight="1" x14ac:dyDescent="0.25">
      <c r="A286" s="26" t="s">
        <v>1943</v>
      </c>
      <c r="B286" s="27">
        <v>30000</v>
      </c>
      <c r="C286" s="26">
        <v>24</v>
      </c>
      <c r="D286" s="26" t="s">
        <v>2979</v>
      </c>
      <c r="E286" s="26">
        <v>2.4</v>
      </c>
      <c r="F286" s="27">
        <v>24656.58</v>
      </c>
      <c r="G286" s="26">
        <v>0</v>
      </c>
      <c r="H286" s="40">
        <f t="shared" si="4"/>
        <v>1</v>
      </c>
      <c r="I286" s="27">
        <v>5846.72</v>
      </c>
    </row>
    <row r="287" spans="1:9" ht="12.75" customHeight="1" x14ac:dyDescent="0.25">
      <c r="A287" s="26" t="s">
        <v>2077</v>
      </c>
      <c r="B287" s="27">
        <v>9300</v>
      </c>
      <c r="C287" s="26">
        <v>24</v>
      </c>
      <c r="D287" s="26" t="s">
        <v>2979</v>
      </c>
      <c r="E287" s="26">
        <v>2.4</v>
      </c>
      <c r="F287" s="27">
        <v>5051.88</v>
      </c>
      <c r="G287" s="26">
        <v>0</v>
      </c>
      <c r="H287" s="40">
        <f t="shared" si="4"/>
        <v>1</v>
      </c>
      <c r="I287" s="27">
        <v>80</v>
      </c>
    </row>
    <row r="288" spans="1:9" ht="12.75" customHeight="1" x14ac:dyDescent="0.25">
      <c r="A288" s="26" t="s">
        <v>2845</v>
      </c>
      <c r="B288" s="27">
        <v>15000</v>
      </c>
      <c r="C288" s="26">
        <v>24</v>
      </c>
      <c r="D288" s="26" t="s">
        <v>2979</v>
      </c>
      <c r="E288" s="26">
        <v>2.4</v>
      </c>
      <c r="F288" s="27">
        <v>8734.11</v>
      </c>
      <c r="G288" s="26">
        <v>11</v>
      </c>
      <c r="H288" s="40">
        <f t="shared" si="4"/>
        <v>3</v>
      </c>
      <c r="I288" s="27">
        <v>1600</v>
      </c>
    </row>
    <row r="289" spans="1:9" ht="12.75" customHeight="1" x14ac:dyDescent="0.25">
      <c r="A289" s="26" t="s">
        <v>1969</v>
      </c>
      <c r="B289" s="27">
        <v>7950</v>
      </c>
      <c r="C289" s="26">
        <v>24</v>
      </c>
      <c r="D289" s="26" t="s">
        <v>2979</v>
      </c>
      <c r="E289" s="26">
        <v>2.4</v>
      </c>
      <c r="F289" s="27">
        <v>4958.415</v>
      </c>
      <c r="G289" s="26">
        <v>0</v>
      </c>
      <c r="H289" s="40">
        <f t="shared" si="4"/>
        <v>1</v>
      </c>
      <c r="I289" s="27">
        <v>0</v>
      </c>
    </row>
    <row r="290" spans="1:9" ht="12.75" customHeight="1" x14ac:dyDescent="0.25">
      <c r="A290" s="26" t="s">
        <v>2390</v>
      </c>
      <c r="B290" s="27">
        <v>30000</v>
      </c>
      <c r="C290" s="26">
        <v>36</v>
      </c>
      <c r="D290" s="26" t="s">
        <v>2979</v>
      </c>
      <c r="E290" s="26">
        <v>2.4</v>
      </c>
      <c r="F290" s="27">
        <v>13262.82</v>
      </c>
      <c r="G290" s="26">
        <v>0</v>
      </c>
      <c r="H290" s="40">
        <f t="shared" si="4"/>
        <v>1</v>
      </c>
      <c r="I290" s="27">
        <v>2920</v>
      </c>
    </row>
    <row r="291" spans="1:9" ht="12.75" customHeight="1" x14ac:dyDescent="0.25">
      <c r="A291" s="26" t="s">
        <v>1822</v>
      </c>
      <c r="B291" s="27">
        <v>22500</v>
      </c>
      <c r="C291" s="26">
        <v>24</v>
      </c>
      <c r="D291" s="26" t="s">
        <v>2979</v>
      </c>
      <c r="E291" s="26">
        <v>2.4</v>
      </c>
      <c r="F291" s="27">
        <v>13367.535</v>
      </c>
      <c r="G291" s="26">
        <v>11</v>
      </c>
      <c r="H291" s="40">
        <f t="shared" si="4"/>
        <v>3</v>
      </c>
      <c r="I291" s="27">
        <v>3600</v>
      </c>
    </row>
    <row r="292" spans="1:9" ht="12.75" customHeight="1" x14ac:dyDescent="0.25">
      <c r="A292" s="26" t="s">
        <v>1606</v>
      </c>
      <c r="B292" s="27">
        <v>9300</v>
      </c>
      <c r="C292" s="26">
        <v>24</v>
      </c>
      <c r="D292" s="26" t="s">
        <v>2979</v>
      </c>
      <c r="E292" s="26">
        <v>2.4</v>
      </c>
      <c r="F292" s="27">
        <v>4249.6050000000005</v>
      </c>
      <c r="G292" s="26">
        <v>0</v>
      </c>
      <c r="H292" s="40">
        <f t="shared" si="4"/>
        <v>1</v>
      </c>
      <c r="I292" s="27">
        <v>0</v>
      </c>
    </row>
    <row r="293" spans="1:9" ht="12.75" customHeight="1" x14ac:dyDescent="0.25">
      <c r="A293" s="26" t="s">
        <v>1975</v>
      </c>
      <c r="B293" s="27">
        <v>25500</v>
      </c>
      <c r="C293" s="26">
        <v>24</v>
      </c>
      <c r="D293" s="26" t="s">
        <v>2979</v>
      </c>
      <c r="E293" s="26">
        <v>2.4</v>
      </c>
      <c r="F293" s="27">
        <v>21248.880000000001</v>
      </c>
      <c r="G293" s="26">
        <v>515</v>
      </c>
      <c r="H293" s="40">
        <f t="shared" si="4"/>
        <v>8</v>
      </c>
      <c r="I293" s="27">
        <v>2741.56</v>
      </c>
    </row>
    <row r="294" spans="1:9" ht="12.75" customHeight="1" x14ac:dyDescent="0.25">
      <c r="A294" s="26" t="s">
        <v>1655</v>
      </c>
      <c r="B294" s="27">
        <v>69000</v>
      </c>
      <c r="C294" s="26">
        <v>36</v>
      </c>
      <c r="D294" s="26" t="s">
        <v>2979</v>
      </c>
      <c r="E294" s="26">
        <v>2.4</v>
      </c>
      <c r="F294" s="27">
        <v>63132.615000000005</v>
      </c>
      <c r="G294" s="26">
        <v>0</v>
      </c>
      <c r="H294" s="40">
        <f t="shared" si="4"/>
        <v>1</v>
      </c>
      <c r="I294" s="27">
        <v>13220</v>
      </c>
    </row>
    <row r="295" spans="1:9" ht="12.75" customHeight="1" x14ac:dyDescent="0.25">
      <c r="A295" s="26" t="s">
        <v>2804</v>
      </c>
      <c r="B295" s="27">
        <v>30000</v>
      </c>
      <c r="C295" s="26">
        <v>36</v>
      </c>
      <c r="D295" s="26" t="s">
        <v>2979</v>
      </c>
      <c r="E295" s="26">
        <v>2.4</v>
      </c>
      <c r="F295" s="27">
        <v>24138.93</v>
      </c>
      <c r="G295" s="26">
        <v>5</v>
      </c>
      <c r="H295" s="40">
        <f t="shared" si="4"/>
        <v>2</v>
      </c>
      <c r="I295" s="27">
        <v>5960.2</v>
      </c>
    </row>
    <row r="296" spans="1:9" ht="12.75" customHeight="1" x14ac:dyDescent="0.25">
      <c r="A296" s="26" t="s">
        <v>95</v>
      </c>
      <c r="B296" s="27">
        <v>15000</v>
      </c>
      <c r="C296" s="26">
        <v>24</v>
      </c>
      <c r="D296" s="26" t="s">
        <v>2979</v>
      </c>
      <c r="E296" s="26">
        <v>2.4</v>
      </c>
      <c r="F296" s="27">
        <v>1304.5049999999999</v>
      </c>
      <c r="G296" s="26">
        <v>788</v>
      </c>
      <c r="H296" s="40">
        <f t="shared" si="4"/>
        <v>8</v>
      </c>
      <c r="I296" s="27">
        <v>0</v>
      </c>
    </row>
    <row r="297" spans="1:9" ht="12.75" customHeight="1" x14ac:dyDescent="0.25">
      <c r="A297" s="26" t="s">
        <v>1534</v>
      </c>
      <c r="B297" s="27">
        <v>9000</v>
      </c>
      <c r="C297" s="26">
        <v>18</v>
      </c>
      <c r="D297" s="26" t="s">
        <v>2979</v>
      </c>
      <c r="E297" s="26">
        <v>2.4</v>
      </c>
      <c r="F297" s="27">
        <v>831.83999999999992</v>
      </c>
      <c r="G297" s="26">
        <v>0</v>
      </c>
      <c r="H297" s="40">
        <f t="shared" si="4"/>
        <v>1</v>
      </c>
      <c r="I297" s="27">
        <v>1203.92</v>
      </c>
    </row>
    <row r="298" spans="1:9" ht="12.75" customHeight="1" x14ac:dyDescent="0.25">
      <c r="A298" s="26" t="s">
        <v>1992</v>
      </c>
      <c r="B298" s="27">
        <v>16500</v>
      </c>
      <c r="C298" s="26">
        <v>24</v>
      </c>
      <c r="D298" s="26" t="s">
        <v>2979</v>
      </c>
      <c r="E298" s="26">
        <v>2.4</v>
      </c>
      <c r="F298" s="27">
        <v>8240.744999999999</v>
      </c>
      <c r="G298" s="26">
        <v>826</v>
      </c>
      <c r="H298" s="40">
        <f t="shared" si="4"/>
        <v>8</v>
      </c>
      <c r="I298" s="27">
        <v>0</v>
      </c>
    </row>
    <row r="299" spans="1:9" ht="12.75" customHeight="1" x14ac:dyDescent="0.25">
      <c r="A299" s="26" t="s">
        <v>1675</v>
      </c>
      <c r="B299" s="27">
        <v>18000</v>
      </c>
      <c r="C299" s="26">
        <v>24</v>
      </c>
      <c r="D299" s="26" t="s">
        <v>2979</v>
      </c>
      <c r="E299" s="26">
        <v>2.4</v>
      </c>
      <c r="F299" s="27">
        <v>5386.26</v>
      </c>
      <c r="G299" s="26">
        <v>0</v>
      </c>
      <c r="H299" s="40">
        <f t="shared" si="4"/>
        <v>1</v>
      </c>
      <c r="I299" s="27">
        <v>404</v>
      </c>
    </row>
    <row r="300" spans="1:9" ht="12.75" customHeight="1" x14ac:dyDescent="0.25">
      <c r="A300" s="26" t="s">
        <v>2997</v>
      </c>
      <c r="B300" s="27">
        <v>30000</v>
      </c>
      <c r="C300" s="26">
        <v>24</v>
      </c>
      <c r="D300" s="26" t="s">
        <v>2979</v>
      </c>
      <c r="E300" s="26">
        <v>2.4</v>
      </c>
      <c r="F300" s="27">
        <v>1740.7350000000001</v>
      </c>
      <c r="G300" s="26">
        <v>0</v>
      </c>
      <c r="H300" s="40">
        <f t="shared" si="4"/>
        <v>1</v>
      </c>
      <c r="I300" s="27">
        <v>5750.88</v>
      </c>
    </row>
    <row r="301" spans="1:9" ht="12.75" customHeight="1" x14ac:dyDescent="0.25">
      <c r="A301" s="26" t="s">
        <v>1867</v>
      </c>
      <c r="B301" s="27">
        <v>12000</v>
      </c>
      <c r="C301" s="26">
        <v>24</v>
      </c>
      <c r="D301" s="26" t="s">
        <v>2979</v>
      </c>
      <c r="E301" s="26">
        <v>2.4</v>
      </c>
      <c r="F301" s="27">
        <v>6231.5999999999995</v>
      </c>
      <c r="G301" s="26">
        <v>0</v>
      </c>
      <c r="H301" s="40">
        <f t="shared" si="4"/>
        <v>1</v>
      </c>
      <c r="I301" s="27">
        <v>800</v>
      </c>
    </row>
    <row r="302" spans="1:9" ht="12.75" customHeight="1" x14ac:dyDescent="0.25">
      <c r="A302" s="26" t="s">
        <v>2082</v>
      </c>
      <c r="B302" s="27">
        <v>15000</v>
      </c>
      <c r="C302" s="26">
        <v>24</v>
      </c>
      <c r="D302" s="26" t="s">
        <v>2979</v>
      </c>
      <c r="E302" s="26">
        <v>2.4</v>
      </c>
      <c r="F302" s="27">
        <v>14373.57</v>
      </c>
      <c r="G302" s="26">
        <v>11</v>
      </c>
      <c r="H302" s="40">
        <f t="shared" si="4"/>
        <v>3</v>
      </c>
      <c r="I302" s="27">
        <v>1674</v>
      </c>
    </row>
    <row r="303" spans="1:9" ht="12.75" customHeight="1" x14ac:dyDescent="0.25">
      <c r="A303" s="26" t="s">
        <v>2600</v>
      </c>
      <c r="B303" s="27">
        <v>15000</v>
      </c>
      <c r="C303" s="26">
        <v>24</v>
      </c>
      <c r="D303" s="26" t="s">
        <v>2979</v>
      </c>
      <c r="E303" s="26">
        <v>2.4</v>
      </c>
      <c r="F303" s="27">
        <v>10542.045</v>
      </c>
      <c r="G303" s="26">
        <v>0</v>
      </c>
      <c r="H303" s="40">
        <f t="shared" si="4"/>
        <v>1</v>
      </c>
      <c r="I303" s="27">
        <v>1600</v>
      </c>
    </row>
    <row r="304" spans="1:9" ht="12.75" customHeight="1" x14ac:dyDescent="0.25">
      <c r="A304" s="26" t="s">
        <v>2684</v>
      </c>
      <c r="B304" s="27">
        <v>23775</v>
      </c>
      <c r="C304" s="26">
        <v>36</v>
      </c>
      <c r="D304" s="26" t="s">
        <v>2979</v>
      </c>
      <c r="E304" s="26">
        <v>2.4</v>
      </c>
      <c r="F304" s="27">
        <v>1967.9850000000001</v>
      </c>
      <c r="G304" s="26">
        <v>29</v>
      </c>
      <c r="H304" s="40">
        <f t="shared" si="4"/>
        <v>3</v>
      </c>
      <c r="I304" s="27">
        <v>0.44</v>
      </c>
    </row>
    <row r="305" spans="1:9" ht="12.75" customHeight="1" x14ac:dyDescent="0.25">
      <c r="A305" s="26" t="s">
        <v>1817</v>
      </c>
      <c r="B305" s="27">
        <v>75000</v>
      </c>
      <c r="C305" s="26">
        <v>36</v>
      </c>
      <c r="D305" s="26" t="s">
        <v>2979</v>
      </c>
      <c r="E305" s="26">
        <v>2.4</v>
      </c>
      <c r="F305" s="27">
        <v>33831.284999999996</v>
      </c>
      <c r="G305" s="26">
        <v>0</v>
      </c>
      <c r="H305" s="40">
        <f t="shared" si="4"/>
        <v>1</v>
      </c>
      <c r="I305" s="27">
        <v>17600</v>
      </c>
    </row>
    <row r="306" spans="1:9" ht="12.75" customHeight="1" x14ac:dyDescent="0.25">
      <c r="A306" s="26" t="s">
        <v>2763</v>
      </c>
      <c r="B306" s="27">
        <v>15000</v>
      </c>
      <c r="C306" s="26">
        <v>24</v>
      </c>
      <c r="D306" s="26" t="s">
        <v>2979</v>
      </c>
      <c r="E306" s="26">
        <v>2.4</v>
      </c>
      <c r="F306" s="27">
        <v>5070.1499999999996</v>
      </c>
      <c r="G306" s="26">
        <v>0</v>
      </c>
      <c r="H306" s="40">
        <f t="shared" si="4"/>
        <v>1</v>
      </c>
      <c r="I306" s="27">
        <v>2664.8</v>
      </c>
    </row>
    <row r="307" spans="1:9" ht="12.75" customHeight="1" x14ac:dyDescent="0.25">
      <c r="A307" s="26" t="s">
        <v>2885</v>
      </c>
      <c r="B307" s="27">
        <v>30900</v>
      </c>
      <c r="C307" s="26">
        <v>24</v>
      </c>
      <c r="D307" s="26" t="s">
        <v>2979</v>
      </c>
      <c r="E307" s="26">
        <v>2.4</v>
      </c>
      <c r="F307" s="27">
        <v>17034.224999999999</v>
      </c>
      <c r="G307" s="26">
        <v>0</v>
      </c>
      <c r="H307" s="40">
        <f t="shared" si="4"/>
        <v>1</v>
      </c>
      <c r="I307" s="27">
        <v>5840</v>
      </c>
    </row>
    <row r="308" spans="1:9" ht="12.75" customHeight="1" x14ac:dyDescent="0.25">
      <c r="A308" s="26" t="s">
        <v>2853</v>
      </c>
      <c r="B308" s="27">
        <v>37500</v>
      </c>
      <c r="C308" s="26">
        <v>36</v>
      </c>
      <c r="D308" s="26" t="s">
        <v>2979</v>
      </c>
      <c r="E308" s="26">
        <v>2.4</v>
      </c>
      <c r="F308" s="27">
        <v>23938.35</v>
      </c>
      <c r="G308" s="26">
        <v>7</v>
      </c>
      <c r="H308" s="40">
        <f t="shared" si="4"/>
        <v>2</v>
      </c>
      <c r="I308" s="27">
        <v>7600</v>
      </c>
    </row>
    <row r="309" spans="1:9" ht="12.75" customHeight="1" x14ac:dyDescent="0.25">
      <c r="A309" s="26" t="s">
        <v>2273</v>
      </c>
      <c r="B309" s="27">
        <v>16500</v>
      </c>
      <c r="C309" s="26">
        <v>24</v>
      </c>
      <c r="D309" s="26" t="s">
        <v>2979</v>
      </c>
      <c r="E309" s="26">
        <v>2.4</v>
      </c>
      <c r="F309" s="27">
        <v>2253.4949999999999</v>
      </c>
      <c r="G309" s="26">
        <v>56</v>
      </c>
      <c r="H309" s="40">
        <f t="shared" si="4"/>
        <v>4</v>
      </c>
      <c r="I309" s="27">
        <v>0.8</v>
      </c>
    </row>
    <row r="310" spans="1:9" ht="12.75" customHeight="1" x14ac:dyDescent="0.25">
      <c r="A310" s="26" t="s">
        <v>2832</v>
      </c>
      <c r="B310" s="27">
        <v>72000</v>
      </c>
      <c r="C310" s="26">
        <v>36</v>
      </c>
      <c r="D310" s="26" t="s">
        <v>2979</v>
      </c>
      <c r="E310" s="26">
        <v>2.4</v>
      </c>
      <c r="F310" s="27">
        <v>60785.19</v>
      </c>
      <c r="G310" s="26">
        <v>0</v>
      </c>
      <c r="H310" s="40">
        <f t="shared" si="4"/>
        <v>1</v>
      </c>
      <c r="I310" s="27">
        <v>16800</v>
      </c>
    </row>
    <row r="311" spans="1:9" ht="12.75" customHeight="1" x14ac:dyDescent="0.25">
      <c r="A311" s="26" t="s">
        <v>2178</v>
      </c>
      <c r="B311" s="27">
        <v>18000</v>
      </c>
      <c r="C311" s="26">
        <v>24</v>
      </c>
      <c r="D311" s="26" t="s">
        <v>2979</v>
      </c>
      <c r="E311" s="26">
        <v>2.4</v>
      </c>
      <c r="F311" s="27">
        <v>16496.52</v>
      </c>
      <c r="G311" s="26">
        <v>504</v>
      </c>
      <c r="H311" s="40">
        <f t="shared" si="4"/>
        <v>8</v>
      </c>
      <c r="I311" s="27">
        <v>400</v>
      </c>
    </row>
    <row r="312" spans="1:9" ht="12.75" customHeight="1" x14ac:dyDescent="0.25">
      <c r="A312" s="26" t="s">
        <v>1737</v>
      </c>
      <c r="B312" s="27">
        <v>34500</v>
      </c>
      <c r="C312" s="26">
        <v>36</v>
      </c>
      <c r="D312" s="26" t="s">
        <v>2979</v>
      </c>
      <c r="E312" s="26">
        <v>2.4</v>
      </c>
      <c r="F312" s="27">
        <v>23523.72</v>
      </c>
      <c r="G312" s="26">
        <v>0</v>
      </c>
      <c r="H312" s="40">
        <f t="shared" si="4"/>
        <v>1</v>
      </c>
      <c r="I312" s="27">
        <v>7220.32</v>
      </c>
    </row>
    <row r="313" spans="1:9" ht="12.75" customHeight="1" x14ac:dyDescent="0.25">
      <c r="A313" s="26" t="s">
        <v>1915</v>
      </c>
      <c r="B313" s="27">
        <v>45000</v>
      </c>
      <c r="C313" s="26">
        <v>36</v>
      </c>
      <c r="D313" s="26" t="s">
        <v>2979</v>
      </c>
      <c r="E313" s="26">
        <v>2.4</v>
      </c>
      <c r="F313" s="27">
        <v>45000</v>
      </c>
      <c r="G313" s="26">
        <v>38</v>
      </c>
      <c r="H313" s="40">
        <f t="shared" si="4"/>
        <v>4</v>
      </c>
      <c r="I313" s="27">
        <v>9600</v>
      </c>
    </row>
    <row r="314" spans="1:9" ht="12.75" customHeight="1" x14ac:dyDescent="0.25">
      <c r="A314" s="26" t="s">
        <v>2998</v>
      </c>
      <c r="B314" s="27">
        <v>15000</v>
      </c>
      <c r="C314" s="26">
        <v>24</v>
      </c>
      <c r="D314" s="26" t="s">
        <v>2979</v>
      </c>
      <c r="E314" s="26">
        <v>2.4</v>
      </c>
      <c r="F314" s="27">
        <v>1391.79</v>
      </c>
      <c r="G314" s="26">
        <v>222</v>
      </c>
      <c r="H314" s="40">
        <f t="shared" si="4"/>
        <v>8</v>
      </c>
      <c r="I314" s="27">
        <v>0</v>
      </c>
    </row>
    <row r="315" spans="1:9" ht="12.75" customHeight="1" x14ac:dyDescent="0.25">
      <c r="A315" s="26" t="s">
        <v>2548</v>
      </c>
      <c r="B315" s="27">
        <v>7500</v>
      </c>
      <c r="C315" s="26">
        <v>12</v>
      </c>
      <c r="D315" s="26" t="s">
        <v>2979</v>
      </c>
      <c r="E315" s="26">
        <v>2.4</v>
      </c>
      <c r="F315" s="27">
        <v>6817.98</v>
      </c>
      <c r="G315" s="26">
        <v>0</v>
      </c>
      <c r="H315" s="40">
        <f t="shared" si="4"/>
        <v>1</v>
      </c>
      <c r="I315" s="27">
        <v>0.16</v>
      </c>
    </row>
    <row r="316" spans="1:9" ht="12.75" customHeight="1" x14ac:dyDescent="0.25">
      <c r="A316" s="26" t="s">
        <v>2374</v>
      </c>
      <c r="B316" s="27">
        <v>30750</v>
      </c>
      <c r="C316" s="26">
        <v>24</v>
      </c>
      <c r="D316" s="26" t="s">
        <v>2979</v>
      </c>
      <c r="E316" s="26">
        <v>2.4</v>
      </c>
      <c r="F316" s="27">
        <v>14090.01</v>
      </c>
      <c r="G316" s="26">
        <v>56</v>
      </c>
      <c r="H316" s="40">
        <f t="shared" si="4"/>
        <v>4</v>
      </c>
      <c r="I316" s="27">
        <v>1708</v>
      </c>
    </row>
    <row r="317" spans="1:9" ht="12.75" customHeight="1" x14ac:dyDescent="0.25">
      <c r="A317" s="26" t="s">
        <v>2698</v>
      </c>
      <c r="B317" s="27">
        <v>10500</v>
      </c>
      <c r="C317" s="26">
        <v>18</v>
      </c>
      <c r="D317" s="26" t="s">
        <v>2979</v>
      </c>
      <c r="E317" s="26">
        <v>2.4</v>
      </c>
      <c r="F317" s="27">
        <v>9916.2000000000007</v>
      </c>
      <c r="G317" s="26">
        <v>0</v>
      </c>
      <c r="H317" s="40">
        <f t="shared" si="4"/>
        <v>1</v>
      </c>
      <c r="I317" s="27">
        <v>400</v>
      </c>
    </row>
    <row r="318" spans="1:9" ht="12.75" customHeight="1" x14ac:dyDescent="0.25">
      <c r="A318" s="26" t="s">
        <v>2901</v>
      </c>
      <c r="B318" s="27">
        <v>22500</v>
      </c>
      <c r="C318" s="26">
        <v>24</v>
      </c>
      <c r="D318" s="26" t="s">
        <v>2979</v>
      </c>
      <c r="E318" s="26">
        <v>2.4</v>
      </c>
      <c r="F318" s="27">
        <v>19490.82</v>
      </c>
      <c r="G318" s="26">
        <v>0</v>
      </c>
      <c r="H318" s="40">
        <f t="shared" si="4"/>
        <v>1</v>
      </c>
      <c r="I318" s="27">
        <v>4148.88</v>
      </c>
    </row>
    <row r="319" spans="1:9" ht="12.75" customHeight="1" x14ac:dyDescent="0.25">
      <c r="A319" s="26" t="s">
        <v>2846</v>
      </c>
      <c r="B319" s="27">
        <v>30000</v>
      </c>
      <c r="C319" s="26">
        <v>36</v>
      </c>
      <c r="D319" s="26" t="s">
        <v>2979</v>
      </c>
      <c r="E319" s="26">
        <v>2.4</v>
      </c>
      <c r="F319" s="27">
        <v>6078.7950000000001</v>
      </c>
      <c r="G319" s="26">
        <v>408</v>
      </c>
      <c r="H319" s="40">
        <f t="shared" si="4"/>
        <v>8</v>
      </c>
      <c r="I319" s="27">
        <v>0</v>
      </c>
    </row>
    <row r="320" spans="1:9" ht="12.75" customHeight="1" x14ac:dyDescent="0.25">
      <c r="A320" s="26" t="s">
        <v>927</v>
      </c>
      <c r="B320" s="27">
        <v>15000</v>
      </c>
      <c r="C320" s="26">
        <v>24</v>
      </c>
      <c r="D320" s="26" t="s">
        <v>2979</v>
      </c>
      <c r="E320" s="26">
        <v>2.4</v>
      </c>
      <c r="F320" s="27">
        <v>5845.47</v>
      </c>
      <c r="G320" s="26">
        <v>953</v>
      </c>
      <c r="H320" s="40">
        <f t="shared" si="4"/>
        <v>8</v>
      </c>
      <c r="I320" s="27">
        <v>200</v>
      </c>
    </row>
    <row r="321" spans="1:9" ht="12.75" customHeight="1" x14ac:dyDescent="0.25">
      <c r="A321" s="26" t="s">
        <v>2415</v>
      </c>
      <c r="B321" s="27">
        <v>22500</v>
      </c>
      <c r="C321" s="26">
        <v>24</v>
      </c>
      <c r="D321" s="26" t="s">
        <v>2979</v>
      </c>
      <c r="E321" s="26">
        <v>2.4</v>
      </c>
      <c r="F321" s="27">
        <v>15932.22</v>
      </c>
      <c r="G321" s="26">
        <v>39</v>
      </c>
      <c r="H321" s="40">
        <f t="shared" si="4"/>
        <v>4</v>
      </c>
      <c r="I321" s="27">
        <v>3600</v>
      </c>
    </row>
    <row r="322" spans="1:9" ht="12.75" customHeight="1" x14ac:dyDescent="0.25">
      <c r="A322" s="26" t="s">
        <v>2083</v>
      </c>
      <c r="B322" s="27">
        <v>8250</v>
      </c>
      <c r="C322" s="26">
        <v>24</v>
      </c>
      <c r="D322" s="26" t="s">
        <v>2979</v>
      </c>
      <c r="E322" s="26">
        <v>2.4</v>
      </c>
      <c r="F322" s="27">
        <v>6667.6500000000005</v>
      </c>
      <c r="G322" s="26">
        <v>0</v>
      </c>
      <c r="H322" s="40">
        <f t="shared" si="4"/>
        <v>1</v>
      </c>
      <c r="I322" s="27">
        <v>1730.2</v>
      </c>
    </row>
    <row r="323" spans="1:9" ht="12.75" customHeight="1" x14ac:dyDescent="0.25">
      <c r="A323" s="26" t="s">
        <v>2051</v>
      </c>
      <c r="B323" s="27">
        <v>9300</v>
      </c>
      <c r="C323" s="26">
        <v>24</v>
      </c>
      <c r="D323" s="26" t="s">
        <v>2979</v>
      </c>
      <c r="E323" s="26">
        <v>2.4</v>
      </c>
      <c r="F323" s="27">
        <v>4603.2150000000001</v>
      </c>
      <c r="G323" s="26">
        <v>0</v>
      </c>
      <c r="H323" s="40">
        <f t="shared" si="4"/>
        <v>1</v>
      </c>
      <c r="I323" s="27">
        <v>400</v>
      </c>
    </row>
    <row r="324" spans="1:9" ht="12.75" customHeight="1" x14ac:dyDescent="0.25">
      <c r="A324" s="26" t="s">
        <v>1539</v>
      </c>
      <c r="B324" s="27">
        <v>6000</v>
      </c>
      <c r="C324" s="26">
        <v>15</v>
      </c>
      <c r="D324" s="26" t="s">
        <v>2979</v>
      </c>
      <c r="E324" s="26">
        <v>2.4</v>
      </c>
      <c r="F324" s="27">
        <v>4040.19</v>
      </c>
      <c r="G324" s="26">
        <v>0</v>
      </c>
      <c r="H324" s="40">
        <f t="shared" si="4"/>
        <v>1</v>
      </c>
      <c r="I324" s="27">
        <v>250.76</v>
      </c>
    </row>
    <row r="325" spans="1:9" ht="12.75" customHeight="1" x14ac:dyDescent="0.25">
      <c r="A325" s="26" t="s">
        <v>2702</v>
      </c>
      <c r="B325" s="27">
        <v>36000</v>
      </c>
      <c r="C325" s="26">
        <v>36</v>
      </c>
      <c r="D325" s="26" t="s">
        <v>2979</v>
      </c>
      <c r="E325" s="26">
        <v>2.4</v>
      </c>
      <c r="F325" s="27">
        <v>23499.345000000001</v>
      </c>
      <c r="G325" s="26">
        <v>0</v>
      </c>
      <c r="H325" s="40">
        <f t="shared" si="4"/>
        <v>1</v>
      </c>
      <c r="I325" s="27">
        <v>9601.36</v>
      </c>
    </row>
    <row r="326" spans="1:9" ht="12.75" customHeight="1" x14ac:dyDescent="0.25">
      <c r="A326" s="26" t="s">
        <v>2735</v>
      </c>
      <c r="B326" s="27">
        <v>30000</v>
      </c>
      <c r="C326" s="26">
        <v>36</v>
      </c>
      <c r="D326" s="26" t="s">
        <v>2979</v>
      </c>
      <c r="E326" s="26">
        <v>2.4</v>
      </c>
      <c r="F326" s="27">
        <v>16138.5</v>
      </c>
      <c r="G326" s="26">
        <v>69</v>
      </c>
      <c r="H326" s="40">
        <f t="shared" si="4"/>
        <v>5</v>
      </c>
      <c r="I326" s="27">
        <v>3520</v>
      </c>
    </row>
    <row r="327" spans="1:9" ht="12.75" customHeight="1" x14ac:dyDescent="0.25">
      <c r="A327" s="26" t="s">
        <v>2666</v>
      </c>
      <c r="B327" s="27">
        <v>16500</v>
      </c>
      <c r="C327" s="26">
        <v>24</v>
      </c>
      <c r="D327" s="26" t="s">
        <v>2979</v>
      </c>
      <c r="E327" s="26">
        <v>2.4</v>
      </c>
      <c r="F327" s="27">
        <v>15810.84</v>
      </c>
      <c r="G327" s="26">
        <v>0</v>
      </c>
      <c r="H327" s="40">
        <f t="shared" si="4"/>
        <v>1</v>
      </c>
      <c r="I327" s="27">
        <v>2000</v>
      </c>
    </row>
    <row r="328" spans="1:9" ht="12.75" customHeight="1" x14ac:dyDescent="0.25">
      <c r="A328" s="26" t="s">
        <v>2613</v>
      </c>
      <c r="B328" s="27">
        <v>9000</v>
      </c>
      <c r="C328" s="26">
        <v>24</v>
      </c>
      <c r="D328" s="26" t="s">
        <v>2979</v>
      </c>
      <c r="E328" s="26">
        <v>2.4</v>
      </c>
      <c r="F328" s="27">
        <v>8556.3449999999993</v>
      </c>
      <c r="G328" s="26">
        <v>0</v>
      </c>
      <c r="H328" s="40">
        <f t="shared" si="4"/>
        <v>1</v>
      </c>
      <c r="I328" s="27">
        <v>156.24</v>
      </c>
    </row>
    <row r="329" spans="1:9" ht="12.75" customHeight="1" x14ac:dyDescent="0.25">
      <c r="A329" s="26" t="s">
        <v>2062</v>
      </c>
      <c r="B329" s="27">
        <v>9000</v>
      </c>
      <c r="C329" s="26">
        <v>24</v>
      </c>
      <c r="D329" s="26" t="s">
        <v>2979</v>
      </c>
      <c r="E329" s="26">
        <v>2.4</v>
      </c>
      <c r="F329" s="27">
        <v>5148.57</v>
      </c>
      <c r="G329" s="26">
        <v>0</v>
      </c>
      <c r="H329" s="40">
        <f t="shared" si="4"/>
        <v>1</v>
      </c>
      <c r="I329" s="27">
        <v>172.68</v>
      </c>
    </row>
    <row r="330" spans="1:9" ht="12.75" customHeight="1" x14ac:dyDescent="0.25">
      <c r="A330" s="26" t="s">
        <v>2873</v>
      </c>
      <c r="B330" s="27">
        <v>30000</v>
      </c>
      <c r="C330" s="26">
        <v>24</v>
      </c>
      <c r="D330" s="26" t="s">
        <v>2979</v>
      </c>
      <c r="E330" s="26">
        <v>2.4</v>
      </c>
      <c r="F330" s="27">
        <v>24459.78</v>
      </c>
      <c r="G330" s="26">
        <v>0</v>
      </c>
      <c r="H330" s="40">
        <f t="shared" si="4"/>
        <v>1</v>
      </c>
      <c r="I330" s="27">
        <v>5600</v>
      </c>
    </row>
    <row r="331" spans="1:9" ht="12.75" customHeight="1" x14ac:dyDescent="0.25">
      <c r="A331" s="26" t="s">
        <v>2520</v>
      </c>
      <c r="B331" s="27">
        <v>15000</v>
      </c>
      <c r="C331" s="26">
        <v>24</v>
      </c>
      <c r="D331" s="26" t="s">
        <v>2979</v>
      </c>
      <c r="E331" s="26">
        <v>2.4</v>
      </c>
      <c r="F331" s="27">
        <v>6249.1500000000005</v>
      </c>
      <c r="G331" s="26">
        <v>4</v>
      </c>
      <c r="H331" s="40">
        <f t="shared" si="4"/>
        <v>2</v>
      </c>
      <c r="I331" s="27">
        <v>0</v>
      </c>
    </row>
    <row r="332" spans="1:9" ht="12.75" customHeight="1" x14ac:dyDescent="0.25">
      <c r="A332" s="26" t="s">
        <v>2073</v>
      </c>
      <c r="B332" s="27">
        <v>32100</v>
      </c>
      <c r="C332" s="26">
        <v>36</v>
      </c>
      <c r="D332" s="26" t="s">
        <v>2979</v>
      </c>
      <c r="E332" s="26">
        <v>2.4</v>
      </c>
      <c r="F332" s="27">
        <v>24490.920000000002</v>
      </c>
      <c r="G332" s="26">
        <v>0</v>
      </c>
      <c r="H332" s="40">
        <f t="shared" si="4"/>
        <v>1</v>
      </c>
      <c r="I332" s="27">
        <v>6160</v>
      </c>
    </row>
    <row r="333" spans="1:9" ht="12.75" customHeight="1" x14ac:dyDescent="0.25">
      <c r="A333" s="26" t="s">
        <v>2688</v>
      </c>
      <c r="B333" s="27">
        <v>25500</v>
      </c>
      <c r="C333" s="26">
        <v>36</v>
      </c>
      <c r="D333" s="26" t="s">
        <v>2979</v>
      </c>
      <c r="E333" s="26">
        <v>2.4</v>
      </c>
      <c r="F333" s="27">
        <v>12077.34</v>
      </c>
      <c r="G333" s="26">
        <v>0</v>
      </c>
      <c r="H333" s="40">
        <f t="shared" ref="H333:H396" si="5">VLOOKUP(G333,$D$2:$F$9,3)</f>
        <v>1</v>
      </c>
      <c r="I333" s="27">
        <v>4692.5600000000004</v>
      </c>
    </row>
    <row r="334" spans="1:9" ht="12.75" customHeight="1" x14ac:dyDescent="0.25">
      <c r="A334" s="26" t="s">
        <v>2595</v>
      </c>
      <c r="B334" s="27">
        <v>12000</v>
      </c>
      <c r="C334" s="26">
        <v>24</v>
      </c>
      <c r="D334" s="26" t="s">
        <v>2979</v>
      </c>
      <c r="E334" s="26">
        <v>2.4</v>
      </c>
      <c r="F334" s="27">
        <v>7793.5050000000001</v>
      </c>
      <c r="G334" s="26">
        <v>22</v>
      </c>
      <c r="H334" s="40">
        <f t="shared" si="5"/>
        <v>3</v>
      </c>
      <c r="I334" s="27">
        <v>800</v>
      </c>
    </row>
    <row r="335" spans="1:9" ht="12.75" customHeight="1" x14ac:dyDescent="0.25">
      <c r="A335" s="26" t="s">
        <v>1744</v>
      </c>
      <c r="B335" s="27">
        <v>18000</v>
      </c>
      <c r="C335" s="26">
        <v>24</v>
      </c>
      <c r="D335" s="26" t="s">
        <v>2979</v>
      </c>
      <c r="E335" s="26">
        <v>2.4</v>
      </c>
      <c r="F335" s="27">
        <v>11190.195</v>
      </c>
      <c r="G335" s="26">
        <v>0</v>
      </c>
      <c r="H335" s="40">
        <f t="shared" si="5"/>
        <v>1</v>
      </c>
      <c r="I335" s="27">
        <v>800</v>
      </c>
    </row>
    <row r="336" spans="1:9" ht="12.75" customHeight="1" x14ac:dyDescent="0.25">
      <c r="A336" s="26" t="s">
        <v>2290</v>
      </c>
      <c r="B336" s="27">
        <v>30000</v>
      </c>
      <c r="C336" s="26">
        <v>24</v>
      </c>
      <c r="D336" s="26" t="s">
        <v>2979</v>
      </c>
      <c r="E336" s="26">
        <v>2.4</v>
      </c>
      <c r="F336" s="27">
        <v>28664.04</v>
      </c>
      <c r="G336" s="26">
        <v>0</v>
      </c>
      <c r="H336" s="40">
        <f t="shared" si="5"/>
        <v>1</v>
      </c>
      <c r="I336" s="27">
        <v>5600</v>
      </c>
    </row>
    <row r="337" spans="1:9" ht="12.75" customHeight="1" x14ac:dyDescent="0.25">
      <c r="A337" s="26" t="s">
        <v>2801</v>
      </c>
      <c r="B337" s="27">
        <v>15000</v>
      </c>
      <c r="C337" s="26">
        <v>24</v>
      </c>
      <c r="D337" s="26" t="s">
        <v>2979</v>
      </c>
      <c r="E337" s="26">
        <v>2.4</v>
      </c>
      <c r="F337" s="27">
        <v>2904.69</v>
      </c>
      <c r="G337" s="26">
        <v>0</v>
      </c>
      <c r="H337" s="40">
        <f t="shared" si="5"/>
        <v>1</v>
      </c>
      <c r="I337" s="27">
        <v>136</v>
      </c>
    </row>
    <row r="338" spans="1:9" ht="12.75" customHeight="1" x14ac:dyDescent="0.25">
      <c r="A338" s="26" t="s">
        <v>1819</v>
      </c>
      <c r="B338" s="27">
        <v>30000</v>
      </c>
      <c r="C338" s="26">
        <v>36</v>
      </c>
      <c r="D338" s="26" t="s">
        <v>2979</v>
      </c>
      <c r="E338" s="26">
        <v>2.4</v>
      </c>
      <c r="F338" s="27">
        <v>24625.739999999998</v>
      </c>
      <c r="G338" s="26">
        <v>0</v>
      </c>
      <c r="H338" s="40">
        <f t="shared" si="5"/>
        <v>1</v>
      </c>
      <c r="I338" s="27">
        <v>5600</v>
      </c>
    </row>
    <row r="339" spans="1:9" ht="12.75" customHeight="1" x14ac:dyDescent="0.25">
      <c r="A339" s="26" t="s">
        <v>2187</v>
      </c>
      <c r="B339" s="27">
        <v>30000</v>
      </c>
      <c r="C339" s="26">
        <v>24</v>
      </c>
      <c r="D339" s="26" t="s">
        <v>2979</v>
      </c>
      <c r="E339" s="26">
        <v>2.4</v>
      </c>
      <c r="F339" s="27">
        <v>17555.055</v>
      </c>
      <c r="G339" s="26">
        <v>0</v>
      </c>
      <c r="H339" s="40">
        <f t="shared" si="5"/>
        <v>1</v>
      </c>
      <c r="I339" s="27">
        <v>3720</v>
      </c>
    </row>
    <row r="340" spans="1:9" ht="12.75" customHeight="1" x14ac:dyDescent="0.25">
      <c r="A340" s="26" t="s">
        <v>1777</v>
      </c>
      <c r="B340" s="27">
        <v>15000</v>
      </c>
      <c r="C340" s="26">
        <v>24</v>
      </c>
      <c r="D340" s="26" t="s">
        <v>2979</v>
      </c>
      <c r="E340" s="26">
        <v>2.4</v>
      </c>
      <c r="F340" s="27">
        <v>6872.0250000000005</v>
      </c>
      <c r="G340" s="26">
        <v>0</v>
      </c>
      <c r="H340" s="40">
        <f t="shared" si="5"/>
        <v>1</v>
      </c>
      <c r="I340" s="27">
        <v>1600</v>
      </c>
    </row>
    <row r="341" spans="1:9" ht="12.75" customHeight="1" x14ac:dyDescent="0.25">
      <c r="A341" s="26" t="s">
        <v>1968</v>
      </c>
      <c r="B341" s="27">
        <v>30000</v>
      </c>
      <c r="C341" s="26">
        <v>24</v>
      </c>
      <c r="D341" s="26" t="s">
        <v>2979</v>
      </c>
      <c r="E341" s="26">
        <v>2.4</v>
      </c>
      <c r="F341" s="27">
        <v>9733.5149999999994</v>
      </c>
      <c r="G341" s="26">
        <v>19</v>
      </c>
      <c r="H341" s="40">
        <f t="shared" si="5"/>
        <v>3</v>
      </c>
      <c r="I341" s="27">
        <v>1812</v>
      </c>
    </row>
    <row r="342" spans="1:9" ht="12.75" customHeight="1" x14ac:dyDescent="0.25">
      <c r="A342" s="26" t="s">
        <v>2660</v>
      </c>
      <c r="B342" s="27">
        <v>66000</v>
      </c>
      <c r="C342" s="26">
        <v>24</v>
      </c>
      <c r="D342" s="26" t="s">
        <v>2979</v>
      </c>
      <c r="E342" s="26">
        <v>2.4</v>
      </c>
      <c r="F342" s="27">
        <v>5499.0450000000001</v>
      </c>
      <c r="G342" s="26">
        <v>7</v>
      </c>
      <c r="H342" s="40">
        <f t="shared" si="5"/>
        <v>2</v>
      </c>
      <c r="I342" s="27">
        <v>0</v>
      </c>
    </row>
    <row r="343" spans="1:9" ht="12.75" customHeight="1" x14ac:dyDescent="0.25">
      <c r="A343" s="26" t="s">
        <v>2121</v>
      </c>
      <c r="B343" s="27">
        <v>60000</v>
      </c>
      <c r="C343" s="26">
        <v>36</v>
      </c>
      <c r="D343" s="26" t="s">
        <v>2979</v>
      </c>
      <c r="E343" s="26">
        <v>2.4</v>
      </c>
      <c r="F343" s="27">
        <v>53324.759999999995</v>
      </c>
      <c r="G343" s="26">
        <v>0</v>
      </c>
      <c r="H343" s="40">
        <f t="shared" si="5"/>
        <v>1</v>
      </c>
      <c r="I343" s="27">
        <v>11000</v>
      </c>
    </row>
    <row r="344" spans="1:9" ht="12.75" customHeight="1" x14ac:dyDescent="0.25">
      <c r="A344" s="26" t="s">
        <v>1673</v>
      </c>
      <c r="B344" s="27">
        <v>12750</v>
      </c>
      <c r="C344" s="26">
        <v>24</v>
      </c>
      <c r="D344" s="26" t="s">
        <v>2979</v>
      </c>
      <c r="E344" s="26">
        <v>2.4</v>
      </c>
      <c r="F344" s="27">
        <v>6646.4849999999997</v>
      </c>
      <c r="G344" s="26">
        <v>0</v>
      </c>
      <c r="H344" s="40">
        <f t="shared" si="5"/>
        <v>1</v>
      </c>
      <c r="I344" s="27">
        <v>1758.12</v>
      </c>
    </row>
    <row r="345" spans="1:9" ht="12.75" customHeight="1" x14ac:dyDescent="0.25">
      <c r="A345" s="26" t="s">
        <v>1651</v>
      </c>
      <c r="B345" s="27">
        <v>18900</v>
      </c>
      <c r="C345" s="26">
        <v>24</v>
      </c>
      <c r="D345" s="26" t="s">
        <v>2979</v>
      </c>
      <c r="E345" s="26">
        <v>2.4</v>
      </c>
      <c r="F345" s="27">
        <v>2321.0549999999998</v>
      </c>
      <c r="G345" s="26">
        <v>0</v>
      </c>
      <c r="H345" s="40">
        <f t="shared" si="5"/>
        <v>1</v>
      </c>
      <c r="I345" s="27">
        <v>330.76</v>
      </c>
    </row>
    <row r="346" spans="1:9" ht="12.75" customHeight="1" x14ac:dyDescent="0.25">
      <c r="A346" s="26" t="s">
        <v>2827</v>
      </c>
      <c r="B346" s="27">
        <v>7950</v>
      </c>
      <c r="C346" s="26">
        <v>24</v>
      </c>
      <c r="D346" s="26" t="s">
        <v>2979</v>
      </c>
      <c r="E346" s="26">
        <v>2.4</v>
      </c>
      <c r="F346" s="27">
        <v>7950</v>
      </c>
      <c r="G346" s="26">
        <v>0</v>
      </c>
      <c r="H346" s="40">
        <f t="shared" si="5"/>
        <v>1</v>
      </c>
      <c r="I346" s="27">
        <v>1929.64</v>
      </c>
    </row>
    <row r="347" spans="1:9" ht="12.75" customHeight="1" x14ac:dyDescent="0.25">
      <c r="A347" s="26" t="s">
        <v>2423</v>
      </c>
      <c r="B347" s="27">
        <v>22500</v>
      </c>
      <c r="C347" s="26">
        <v>24</v>
      </c>
      <c r="D347" s="26" t="s">
        <v>2979</v>
      </c>
      <c r="E347" s="26">
        <v>2.4</v>
      </c>
      <c r="F347" s="27">
        <v>15934.47</v>
      </c>
      <c r="G347" s="26">
        <v>9</v>
      </c>
      <c r="H347" s="40">
        <f t="shared" si="5"/>
        <v>3</v>
      </c>
      <c r="I347" s="27">
        <v>3600</v>
      </c>
    </row>
    <row r="348" spans="1:9" ht="12.75" customHeight="1" x14ac:dyDescent="0.25">
      <c r="A348" s="26" t="s">
        <v>1713</v>
      </c>
      <c r="B348" s="27">
        <v>22500</v>
      </c>
      <c r="C348" s="26">
        <v>24</v>
      </c>
      <c r="D348" s="26" t="s">
        <v>2979</v>
      </c>
      <c r="E348" s="26">
        <v>2.4</v>
      </c>
      <c r="F348" s="27">
        <v>7428.4500000000007</v>
      </c>
      <c r="G348" s="26">
        <v>0</v>
      </c>
      <c r="H348" s="40">
        <f t="shared" si="5"/>
        <v>1</v>
      </c>
      <c r="I348" s="27">
        <v>704</v>
      </c>
    </row>
    <row r="349" spans="1:9" ht="12.75" customHeight="1" x14ac:dyDescent="0.25">
      <c r="A349" s="26" t="s">
        <v>2007</v>
      </c>
      <c r="B349" s="27">
        <v>30000</v>
      </c>
      <c r="C349" s="26">
        <v>24</v>
      </c>
      <c r="D349" s="26" t="s">
        <v>2979</v>
      </c>
      <c r="E349" s="26">
        <v>2.4</v>
      </c>
      <c r="F349" s="27">
        <v>13599.255000000001</v>
      </c>
      <c r="G349" s="26">
        <v>25</v>
      </c>
      <c r="H349" s="40">
        <f t="shared" si="5"/>
        <v>3</v>
      </c>
      <c r="I349" s="27">
        <v>3400</v>
      </c>
    </row>
    <row r="350" spans="1:9" ht="12.75" customHeight="1" x14ac:dyDescent="0.25">
      <c r="A350" s="26" t="s">
        <v>2047</v>
      </c>
      <c r="B350" s="27">
        <v>37500</v>
      </c>
      <c r="C350" s="26">
        <v>24</v>
      </c>
      <c r="D350" s="26" t="s">
        <v>2979</v>
      </c>
      <c r="E350" s="26">
        <v>2.4</v>
      </c>
      <c r="F350" s="27">
        <v>32803.89</v>
      </c>
      <c r="G350" s="26">
        <v>0</v>
      </c>
      <c r="H350" s="40">
        <f t="shared" si="5"/>
        <v>1</v>
      </c>
      <c r="I350" s="27">
        <v>7600</v>
      </c>
    </row>
    <row r="351" spans="1:9" ht="12.75" customHeight="1" x14ac:dyDescent="0.25">
      <c r="A351" s="26" t="s">
        <v>1224</v>
      </c>
      <c r="B351" s="27">
        <v>15000</v>
      </c>
      <c r="C351" s="26">
        <v>24</v>
      </c>
      <c r="D351" s="26" t="s">
        <v>2979</v>
      </c>
      <c r="E351" s="26">
        <v>2.4</v>
      </c>
      <c r="F351" s="27">
        <v>10199.789999999999</v>
      </c>
      <c r="G351" s="26">
        <v>1088</v>
      </c>
      <c r="H351" s="40">
        <f t="shared" si="5"/>
        <v>8</v>
      </c>
      <c r="I351" s="27">
        <v>0</v>
      </c>
    </row>
    <row r="352" spans="1:9" ht="12.75" customHeight="1" x14ac:dyDescent="0.25">
      <c r="A352" s="26" t="s">
        <v>2344</v>
      </c>
      <c r="B352" s="27">
        <v>18000</v>
      </c>
      <c r="C352" s="26">
        <v>24</v>
      </c>
      <c r="D352" s="26" t="s">
        <v>2979</v>
      </c>
      <c r="E352" s="26">
        <v>2.4</v>
      </c>
      <c r="F352" s="27">
        <v>10200.27</v>
      </c>
      <c r="G352" s="26">
        <v>0</v>
      </c>
      <c r="H352" s="40">
        <f t="shared" si="5"/>
        <v>1</v>
      </c>
      <c r="I352" s="27">
        <v>2400</v>
      </c>
    </row>
    <row r="353" spans="1:9" ht="12.75" customHeight="1" x14ac:dyDescent="0.25">
      <c r="A353" s="26" t="s">
        <v>2582</v>
      </c>
      <c r="B353" s="27">
        <v>34500</v>
      </c>
      <c r="C353" s="26">
        <v>36</v>
      </c>
      <c r="D353" s="26" t="s">
        <v>2979</v>
      </c>
      <c r="E353" s="26">
        <v>2.4</v>
      </c>
      <c r="F353" s="27">
        <v>31607.324999999997</v>
      </c>
      <c r="G353" s="26">
        <v>5</v>
      </c>
      <c r="H353" s="40">
        <f t="shared" si="5"/>
        <v>2</v>
      </c>
      <c r="I353" s="27">
        <v>9200</v>
      </c>
    </row>
    <row r="354" spans="1:9" ht="12.75" customHeight="1" x14ac:dyDescent="0.25">
      <c r="A354" s="26" t="s">
        <v>2612</v>
      </c>
      <c r="B354" s="27">
        <v>27000</v>
      </c>
      <c r="C354" s="26">
        <v>24</v>
      </c>
      <c r="D354" s="26" t="s">
        <v>2979</v>
      </c>
      <c r="E354" s="26">
        <v>2.4</v>
      </c>
      <c r="F354" s="27">
        <v>19111.800000000003</v>
      </c>
      <c r="G354" s="26">
        <v>0</v>
      </c>
      <c r="H354" s="40">
        <f t="shared" si="5"/>
        <v>1</v>
      </c>
      <c r="I354" s="27">
        <v>6604.64</v>
      </c>
    </row>
    <row r="355" spans="1:9" ht="12.75" customHeight="1" x14ac:dyDescent="0.25">
      <c r="A355" s="26" t="s">
        <v>1995</v>
      </c>
      <c r="B355" s="27">
        <v>34500</v>
      </c>
      <c r="C355" s="26">
        <v>36</v>
      </c>
      <c r="D355" s="26" t="s">
        <v>2979</v>
      </c>
      <c r="E355" s="26">
        <v>2.4</v>
      </c>
      <c r="F355" s="27">
        <v>26554.305</v>
      </c>
      <c r="G355" s="26">
        <v>0</v>
      </c>
      <c r="H355" s="40">
        <f t="shared" si="5"/>
        <v>1</v>
      </c>
      <c r="I355" s="27">
        <v>6800</v>
      </c>
    </row>
    <row r="356" spans="1:9" ht="12.75" customHeight="1" x14ac:dyDescent="0.25">
      <c r="A356" s="26" t="s">
        <v>2999</v>
      </c>
      <c r="B356" s="27">
        <v>15000</v>
      </c>
      <c r="C356" s="26">
        <v>24</v>
      </c>
      <c r="D356" s="26" t="s">
        <v>2979</v>
      </c>
      <c r="E356" s="26">
        <v>2.4</v>
      </c>
      <c r="F356" s="27">
        <v>240.19499999999999</v>
      </c>
      <c r="G356" s="26">
        <v>9</v>
      </c>
      <c r="H356" s="40">
        <f t="shared" si="5"/>
        <v>3</v>
      </c>
      <c r="I356" s="27">
        <v>1756.44</v>
      </c>
    </row>
    <row r="357" spans="1:9" ht="12.75" customHeight="1" x14ac:dyDescent="0.25">
      <c r="A357" s="26" t="s">
        <v>1967</v>
      </c>
      <c r="B357" s="27">
        <v>22500</v>
      </c>
      <c r="C357" s="26">
        <v>24</v>
      </c>
      <c r="D357" s="26" t="s">
        <v>2979</v>
      </c>
      <c r="E357" s="26">
        <v>2.4</v>
      </c>
      <c r="F357" s="27">
        <v>8436.4650000000001</v>
      </c>
      <c r="G357" s="26">
        <v>7</v>
      </c>
      <c r="H357" s="40">
        <f t="shared" si="5"/>
        <v>2</v>
      </c>
      <c r="I357" s="27">
        <v>449.32</v>
      </c>
    </row>
    <row r="358" spans="1:9" ht="12.75" customHeight="1" x14ac:dyDescent="0.25">
      <c r="A358" s="26" t="s">
        <v>2902</v>
      </c>
      <c r="B358" s="27">
        <v>15000</v>
      </c>
      <c r="C358" s="26">
        <v>24</v>
      </c>
      <c r="D358" s="26" t="s">
        <v>2979</v>
      </c>
      <c r="E358" s="26">
        <v>2.4</v>
      </c>
      <c r="F358" s="27">
        <v>8112.4949999999999</v>
      </c>
      <c r="G358" s="26">
        <v>12</v>
      </c>
      <c r="H358" s="40">
        <f t="shared" si="5"/>
        <v>3</v>
      </c>
      <c r="I358" s="27">
        <v>1600</v>
      </c>
    </row>
    <row r="359" spans="1:9" ht="12.75" customHeight="1" x14ac:dyDescent="0.25">
      <c r="A359" s="26" t="s">
        <v>2151</v>
      </c>
      <c r="B359" s="27">
        <v>37500</v>
      </c>
      <c r="C359" s="26">
        <v>36</v>
      </c>
      <c r="D359" s="26" t="s">
        <v>2979</v>
      </c>
      <c r="E359" s="26">
        <v>2.4</v>
      </c>
      <c r="F359" s="27">
        <v>30193.514999999999</v>
      </c>
      <c r="G359" s="26">
        <v>0</v>
      </c>
      <c r="H359" s="40">
        <f t="shared" si="5"/>
        <v>1</v>
      </c>
      <c r="I359" s="27">
        <v>6068</v>
      </c>
    </row>
    <row r="360" spans="1:9" ht="12.75" customHeight="1" x14ac:dyDescent="0.25">
      <c r="A360" s="26" t="s">
        <v>1595</v>
      </c>
      <c r="B360" s="27">
        <v>30000</v>
      </c>
      <c r="C360" s="26">
        <v>24</v>
      </c>
      <c r="D360" s="26" t="s">
        <v>2979</v>
      </c>
      <c r="E360" s="26">
        <v>2.4</v>
      </c>
      <c r="F360" s="27">
        <v>2481.84</v>
      </c>
      <c r="G360" s="26">
        <v>10</v>
      </c>
      <c r="H360" s="40">
        <f t="shared" si="5"/>
        <v>3</v>
      </c>
      <c r="I360" s="27">
        <v>2943.08</v>
      </c>
    </row>
    <row r="361" spans="1:9" ht="12.75" customHeight="1" x14ac:dyDescent="0.25">
      <c r="A361" s="26" t="s">
        <v>1587</v>
      </c>
      <c r="B361" s="27">
        <v>19650</v>
      </c>
      <c r="C361" s="26">
        <v>24</v>
      </c>
      <c r="D361" s="26" t="s">
        <v>2979</v>
      </c>
      <c r="E361" s="26">
        <v>2.4</v>
      </c>
      <c r="F361" s="27">
        <v>11389.934999999999</v>
      </c>
      <c r="G361" s="26">
        <v>12</v>
      </c>
      <c r="H361" s="40">
        <f t="shared" si="5"/>
        <v>3</v>
      </c>
      <c r="I361" s="27">
        <v>2840</v>
      </c>
    </row>
    <row r="362" spans="1:9" ht="12.75" customHeight="1" x14ac:dyDescent="0.25">
      <c r="A362" s="26" t="s">
        <v>2833</v>
      </c>
      <c r="B362" s="27">
        <v>22500</v>
      </c>
      <c r="C362" s="26">
        <v>24</v>
      </c>
      <c r="D362" s="26" t="s">
        <v>2979</v>
      </c>
      <c r="E362" s="26">
        <v>2.4</v>
      </c>
      <c r="F362" s="27">
        <v>16873.665000000001</v>
      </c>
      <c r="G362" s="26">
        <v>273</v>
      </c>
      <c r="H362" s="40">
        <f t="shared" si="5"/>
        <v>8</v>
      </c>
      <c r="I362" s="27">
        <v>2852</v>
      </c>
    </row>
    <row r="363" spans="1:9" ht="12.75" customHeight="1" x14ac:dyDescent="0.25">
      <c r="A363" s="26" t="s">
        <v>1844</v>
      </c>
      <c r="B363" s="27">
        <v>18000</v>
      </c>
      <c r="C363" s="26">
        <v>24</v>
      </c>
      <c r="D363" s="26" t="s">
        <v>2979</v>
      </c>
      <c r="E363" s="26">
        <v>2.4</v>
      </c>
      <c r="F363" s="27">
        <v>2849.34</v>
      </c>
      <c r="G363" s="26">
        <v>0</v>
      </c>
      <c r="H363" s="40">
        <f t="shared" si="5"/>
        <v>1</v>
      </c>
      <c r="I363" s="27">
        <v>232</v>
      </c>
    </row>
    <row r="364" spans="1:9" ht="12.75" customHeight="1" x14ac:dyDescent="0.25">
      <c r="A364" s="26" t="s">
        <v>2266</v>
      </c>
      <c r="B364" s="27">
        <v>9000</v>
      </c>
      <c r="C364" s="26">
        <v>24</v>
      </c>
      <c r="D364" s="26" t="s">
        <v>2979</v>
      </c>
      <c r="E364" s="26">
        <v>2.4</v>
      </c>
      <c r="F364" s="27">
        <v>2624.3849999999998</v>
      </c>
      <c r="G364" s="26">
        <v>583</v>
      </c>
      <c r="H364" s="40">
        <f t="shared" si="5"/>
        <v>8</v>
      </c>
      <c r="I364" s="27">
        <v>0</v>
      </c>
    </row>
    <row r="365" spans="1:9" ht="12.75" customHeight="1" x14ac:dyDescent="0.25">
      <c r="A365" s="26" t="s">
        <v>2498</v>
      </c>
      <c r="B365" s="27">
        <v>16500</v>
      </c>
      <c r="C365" s="26">
        <v>24</v>
      </c>
      <c r="D365" s="26" t="s">
        <v>2979</v>
      </c>
      <c r="E365" s="26">
        <v>2.4</v>
      </c>
      <c r="F365" s="27">
        <v>14253.165000000001</v>
      </c>
      <c r="G365" s="26">
        <v>13</v>
      </c>
      <c r="H365" s="40">
        <f t="shared" si="5"/>
        <v>3</v>
      </c>
      <c r="I365" s="27">
        <v>2000</v>
      </c>
    </row>
    <row r="366" spans="1:9" ht="12.75" customHeight="1" x14ac:dyDescent="0.25">
      <c r="A366" s="26" t="s">
        <v>2236</v>
      </c>
      <c r="B366" s="27">
        <v>45000</v>
      </c>
      <c r="C366" s="26">
        <v>36</v>
      </c>
      <c r="D366" s="26" t="s">
        <v>2979</v>
      </c>
      <c r="E366" s="26">
        <v>2.4</v>
      </c>
      <c r="F366" s="27">
        <v>42315.584999999999</v>
      </c>
      <c r="G366" s="26">
        <v>0</v>
      </c>
      <c r="H366" s="40">
        <f t="shared" si="5"/>
        <v>1</v>
      </c>
      <c r="I366" s="27">
        <v>9600</v>
      </c>
    </row>
    <row r="367" spans="1:9" ht="12.75" customHeight="1" x14ac:dyDescent="0.25">
      <c r="A367" s="26" t="s">
        <v>2451</v>
      </c>
      <c r="B367" s="27">
        <v>30000</v>
      </c>
      <c r="C367" s="26">
        <v>36</v>
      </c>
      <c r="D367" s="26" t="s">
        <v>2979</v>
      </c>
      <c r="E367" s="26">
        <v>2.4</v>
      </c>
      <c r="F367" s="27">
        <v>14121.72</v>
      </c>
      <c r="G367" s="26">
        <v>4</v>
      </c>
      <c r="H367" s="40">
        <f t="shared" si="5"/>
        <v>2</v>
      </c>
      <c r="I367" s="27">
        <v>1800</v>
      </c>
    </row>
    <row r="368" spans="1:9" ht="12.75" customHeight="1" x14ac:dyDescent="0.25">
      <c r="A368" s="26" t="s">
        <v>2671</v>
      </c>
      <c r="B368" s="27">
        <v>30000</v>
      </c>
      <c r="C368" s="26">
        <v>36</v>
      </c>
      <c r="D368" s="26" t="s">
        <v>2979</v>
      </c>
      <c r="E368" s="26">
        <v>2.4</v>
      </c>
      <c r="F368" s="27">
        <v>17733.03</v>
      </c>
      <c r="G368" s="26">
        <v>0</v>
      </c>
      <c r="H368" s="40">
        <f t="shared" si="5"/>
        <v>1</v>
      </c>
      <c r="I368" s="27">
        <v>10000</v>
      </c>
    </row>
    <row r="369" spans="1:9" ht="12.75" customHeight="1" x14ac:dyDescent="0.25">
      <c r="A369" s="26" t="s">
        <v>3000</v>
      </c>
      <c r="B369" s="27">
        <v>7500</v>
      </c>
      <c r="C369" s="26">
        <v>24</v>
      </c>
      <c r="D369" s="26" t="s">
        <v>2979</v>
      </c>
      <c r="E369" s="26">
        <v>2.4</v>
      </c>
      <c r="F369" s="27">
        <v>3295.3949999999995</v>
      </c>
      <c r="G369" s="26">
        <v>300</v>
      </c>
      <c r="H369" s="40">
        <f t="shared" si="5"/>
        <v>8</v>
      </c>
      <c r="I369" s="27">
        <v>0.24</v>
      </c>
    </row>
    <row r="370" spans="1:9" ht="12.75" customHeight="1" x14ac:dyDescent="0.25">
      <c r="A370" s="26" t="s">
        <v>2781</v>
      </c>
      <c r="B370" s="27">
        <v>15000</v>
      </c>
      <c r="C370" s="26">
        <v>24</v>
      </c>
      <c r="D370" s="26" t="s">
        <v>2979</v>
      </c>
      <c r="E370" s="26">
        <v>2.4</v>
      </c>
      <c r="F370" s="27">
        <v>15000</v>
      </c>
      <c r="G370" s="26">
        <v>0</v>
      </c>
      <c r="H370" s="40">
        <f t="shared" si="5"/>
        <v>1</v>
      </c>
      <c r="I370" s="27">
        <v>1600</v>
      </c>
    </row>
    <row r="371" spans="1:9" ht="12.75" customHeight="1" x14ac:dyDescent="0.25">
      <c r="A371" s="26" t="s">
        <v>2581</v>
      </c>
      <c r="B371" s="27">
        <v>30000</v>
      </c>
      <c r="C371" s="26">
        <v>36</v>
      </c>
      <c r="D371" s="26" t="s">
        <v>2979</v>
      </c>
      <c r="E371" s="26">
        <v>2.4</v>
      </c>
      <c r="F371" s="27">
        <v>30000</v>
      </c>
      <c r="G371" s="26">
        <v>0</v>
      </c>
      <c r="H371" s="40">
        <f t="shared" si="5"/>
        <v>1</v>
      </c>
      <c r="I371" s="27">
        <v>5600</v>
      </c>
    </row>
    <row r="372" spans="1:9" ht="12.75" customHeight="1" x14ac:dyDescent="0.25">
      <c r="A372" s="26" t="s">
        <v>2687</v>
      </c>
      <c r="B372" s="27">
        <v>22500</v>
      </c>
      <c r="C372" s="26">
        <v>36</v>
      </c>
      <c r="D372" s="26" t="s">
        <v>2979</v>
      </c>
      <c r="E372" s="26">
        <v>2.4</v>
      </c>
      <c r="F372" s="27">
        <v>20128.154999999999</v>
      </c>
      <c r="G372" s="26">
        <v>0</v>
      </c>
      <c r="H372" s="40">
        <f t="shared" si="5"/>
        <v>1</v>
      </c>
      <c r="I372" s="27">
        <v>6000</v>
      </c>
    </row>
    <row r="373" spans="1:9" ht="12.75" customHeight="1" x14ac:dyDescent="0.25">
      <c r="A373" s="26" t="s">
        <v>1970</v>
      </c>
      <c r="B373" s="27">
        <v>16500</v>
      </c>
      <c r="C373" s="26">
        <v>24</v>
      </c>
      <c r="D373" s="26" t="s">
        <v>2979</v>
      </c>
      <c r="E373" s="26">
        <v>2.4</v>
      </c>
      <c r="F373" s="27">
        <v>10748.924999999999</v>
      </c>
      <c r="G373" s="26">
        <v>6</v>
      </c>
      <c r="H373" s="40">
        <f t="shared" si="5"/>
        <v>2</v>
      </c>
      <c r="I373" s="27">
        <v>2000</v>
      </c>
    </row>
    <row r="374" spans="1:9" ht="12.75" customHeight="1" x14ac:dyDescent="0.25">
      <c r="A374" s="26" t="s">
        <v>2173</v>
      </c>
      <c r="B374" s="27">
        <v>22500</v>
      </c>
      <c r="C374" s="26">
        <v>24</v>
      </c>
      <c r="D374" s="26" t="s">
        <v>2979</v>
      </c>
      <c r="E374" s="26">
        <v>2.4</v>
      </c>
      <c r="F374" s="27">
        <v>9264.5550000000003</v>
      </c>
      <c r="G374" s="26">
        <v>0</v>
      </c>
      <c r="H374" s="40">
        <f t="shared" si="5"/>
        <v>1</v>
      </c>
      <c r="I374" s="27">
        <v>3600</v>
      </c>
    </row>
    <row r="375" spans="1:9" x14ac:dyDescent="0.25">
      <c r="A375" s="26" t="s">
        <v>690</v>
      </c>
      <c r="B375" s="27">
        <v>39000</v>
      </c>
      <c r="C375" s="26">
        <v>36</v>
      </c>
      <c r="D375" s="26" t="s">
        <v>2979</v>
      </c>
      <c r="E375" s="26">
        <v>2.4</v>
      </c>
      <c r="F375" s="27">
        <v>15826.14</v>
      </c>
      <c r="G375" s="26">
        <v>620</v>
      </c>
      <c r="H375" s="40">
        <f t="shared" si="5"/>
        <v>8</v>
      </c>
      <c r="I375" s="27">
        <v>3380</v>
      </c>
    </row>
    <row r="376" spans="1:9" x14ac:dyDescent="0.25">
      <c r="A376" s="26" t="s">
        <v>2122</v>
      </c>
      <c r="B376" s="27">
        <v>31500</v>
      </c>
      <c r="C376" s="26">
        <v>24</v>
      </c>
      <c r="D376" s="26" t="s">
        <v>2979</v>
      </c>
      <c r="E376" s="26">
        <v>2.4</v>
      </c>
      <c r="F376" s="27">
        <v>21804.09</v>
      </c>
      <c r="G376" s="26">
        <v>0</v>
      </c>
      <c r="H376" s="40">
        <f t="shared" si="5"/>
        <v>1</v>
      </c>
      <c r="I376" s="27">
        <v>6000</v>
      </c>
    </row>
    <row r="377" spans="1:9" x14ac:dyDescent="0.25">
      <c r="A377" s="26" t="s">
        <v>1745</v>
      </c>
      <c r="B377" s="27">
        <v>9450</v>
      </c>
      <c r="C377" s="26">
        <v>24</v>
      </c>
      <c r="D377" s="26" t="s">
        <v>2979</v>
      </c>
      <c r="E377" s="26">
        <v>2.4</v>
      </c>
      <c r="F377" s="27">
        <v>2634.18</v>
      </c>
      <c r="G377" s="26">
        <v>0</v>
      </c>
      <c r="H377" s="40">
        <f t="shared" si="5"/>
        <v>1</v>
      </c>
      <c r="I377" s="27">
        <v>2352.08</v>
      </c>
    </row>
    <row r="378" spans="1:9" x14ac:dyDescent="0.25">
      <c r="A378" s="26" t="s">
        <v>2291</v>
      </c>
      <c r="B378" s="27">
        <v>45000</v>
      </c>
      <c r="C378" s="26">
        <v>36</v>
      </c>
      <c r="D378" s="26" t="s">
        <v>2979</v>
      </c>
      <c r="E378" s="26">
        <v>2.4</v>
      </c>
      <c r="F378" s="27">
        <v>29064.675000000003</v>
      </c>
      <c r="G378" s="26">
        <v>0</v>
      </c>
      <c r="H378" s="40">
        <f t="shared" si="5"/>
        <v>1</v>
      </c>
      <c r="I378" s="27">
        <v>9695.7199999999993</v>
      </c>
    </row>
    <row r="379" spans="1:9" x14ac:dyDescent="0.25">
      <c r="A379" s="26" t="s">
        <v>2000</v>
      </c>
      <c r="B379" s="27">
        <v>15000</v>
      </c>
      <c r="C379" s="26">
        <v>24</v>
      </c>
      <c r="D379" s="26" t="s">
        <v>2979</v>
      </c>
      <c r="E379" s="26">
        <v>2.4</v>
      </c>
      <c r="F379" s="27">
        <v>13713.344999999999</v>
      </c>
      <c r="G379" s="26">
        <v>0</v>
      </c>
      <c r="H379" s="40">
        <f t="shared" si="5"/>
        <v>1</v>
      </c>
      <c r="I379" s="27">
        <v>2800.24</v>
      </c>
    </row>
    <row r="380" spans="1:9" x14ac:dyDescent="0.25">
      <c r="A380" s="26" t="s">
        <v>2327</v>
      </c>
      <c r="B380" s="27">
        <v>15000</v>
      </c>
      <c r="C380" s="26">
        <v>24</v>
      </c>
      <c r="D380" s="26" t="s">
        <v>2979</v>
      </c>
      <c r="E380" s="26">
        <v>2.4</v>
      </c>
      <c r="F380" s="27">
        <v>7409.2800000000007</v>
      </c>
      <c r="G380" s="26">
        <v>0</v>
      </c>
      <c r="H380" s="40">
        <f t="shared" si="5"/>
        <v>1</v>
      </c>
      <c r="I380" s="27">
        <v>1600</v>
      </c>
    </row>
    <row r="381" spans="1:9" x14ac:dyDescent="0.25">
      <c r="A381" s="26" t="s">
        <v>3001</v>
      </c>
      <c r="B381" s="27">
        <v>7500</v>
      </c>
      <c r="C381" s="26">
        <v>24</v>
      </c>
      <c r="D381" s="26" t="s">
        <v>2979</v>
      </c>
      <c r="E381" s="26">
        <v>2.4</v>
      </c>
      <c r="F381" s="27">
        <v>1350.03</v>
      </c>
      <c r="G381" s="26">
        <v>669</v>
      </c>
      <c r="H381" s="40">
        <f t="shared" si="5"/>
        <v>8</v>
      </c>
      <c r="I381" s="27">
        <v>2.4</v>
      </c>
    </row>
    <row r="382" spans="1:9" x14ac:dyDescent="0.25">
      <c r="A382" s="26" t="s">
        <v>2884</v>
      </c>
      <c r="B382" s="27">
        <v>37500</v>
      </c>
      <c r="C382" s="26">
        <v>36</v>
      </c>
      <c r="D382" s="26" t="s">
        <v>2979</v>
      </c>
      <c r="E382" s="26">
        <v>2.4</v>
      </c>
      <c r="F382" s="27">
        <v>32292.435000000001</v>
      </c>
      <c r="G382" s="26">
        <v>0</v>
      </c>
      <c r="H382" s="40">
        <f t="shared" si="5"/>
        <v>1</v>
      </c>
      <c r="I382" s="27">
        <v>7600</v>
      </c>
    </row>
    <row r="383" spans="1:9" x14ac:dyDescent="0.25">
      <c r="A383" s="26" t="s">
        <v>2472</v>
      </c>
      <c r="B383" s="27">
        <v>48000</v>
      </c>
      <c r="C383" s="26">
        <v>36</v>
      </c>
      <c r="D383" s="26" t="s">
        <v>2979</v>
      </c>
      <c r="E383" s="26">
        <v>2.4</v>
      </c>
      <c r="F383" s="27">
        <v>30933.314999999999</v>
      </c>
      <c r="G383" s="26">
        <v>63</v>
      </c>
      <c r="H383" s="40">
        <f t="shared" si="5"/>
        <v>5</v>
      </c>
      <c r="I383" s="27">
        <v>0</v>
      </c>
    </row>
    <row r="384" spans="1:9" x14ac:dyDescent="0.25">
      <c r="A384" s="26" t="s">
        <v>3002</v>
      </c>
      <c r="B384" s="27">
        <v>15000</v>
      </c>
      <c r="C384" s="26">
        <v>24</v>
      </c>
      <c r="D384" s="26" t="s">
        <v>2979</v>
      </c>
      <c r="E384" s="26">
        <v>2.4</v>
      </c>
      <c r="F384" s="27">
        <v>859.96499999999992</v>
      </c>
      <c r="G384" s="26">
        <v>5</v>
      </c>
      <c r="H384" s="40">
        <f t="shared" si="5"/>
        <v>2</v>
      </c>
      <c r="I384" s="27">
        <v>1735.12</v>
      </c>
    </row>
    <row r="385" spans="1:9" x14ac:dyDescent="0.25">
      <c r="A385" s="26" t="s">
        <v>2485</v>
      </c>
      <c r="B385" s="27">
        <v>18000</v>
      </c>
      <c r="C385" s="26">
        <v>24</v>
      </c>
      <c r="D385" s="26" t="s">
        <v>2979</v>
      </c>
      <c r="E385" s="26">
        <v>2.4</v>
      </c>
      <c r="F385" s="27">
        <v>17242.560000000001</v>
      </c>
      <c r="G385" s="26">
        <v>0</v>
      </c>
      <c r="H385" s="40">
        <f t="shared" si="5"/>
        <v>1</v>
      </c>
      <c r="I385" s="27">
        <v>2400</v>
      </c>
    </row>
    <row r="386" spans="1:9" x14ac:dyDescent="0.25">
      <c r="A386" s="26" t="s">
        <v>108</v>
      </c>
      <c r="B386" s="27">
        <v>18000</v>
      </c>
      <c r="C386" s="26">
        <v>24</v>
      </c>
      <c r="D386" s="26" t="s">
        <v>2979</v>
      </c>
      <c r="E386" s="26">
        <v>2.4</v>
      </c>
      <c r="F386" s="27">
        <v>7498.9650000000001</v>
      </c>
      <c r="G386" s="26">
        <v>813</v>
      </c>
      <c r="H386" s="40">
        <f t="shared" si="5"/>
        <v>8</v>
      </c>
      <c r="I386" s="27">
        <v>2400</v>
      </c>
    </row>
    <row r="387" spans="1:9" x14ac:dyDescent="0.25">
      <c r="A387" s="26" t="s">
        <v>2045</v>
      </c>
      <c r="B387" s="27">
        <v>45000</v>
      </c>
      <c r="C387" s="26">
        <v>36</v>
      </c>
      <c r="D387" s="26" t="s">
        <v>2979</v>
      </c>
      <c r="E387" s="26">
        <v>2.4</v>
      </c>
      <c r="F387" s="27">
        <v>25300.649999999998</v>
      </c>
      <c r="G387" s="26">
        <v>1</v>
      </c>
      <c r="H387" s="40">
        <f t="shared" si="5"/>
        <v>2</v>
      </c>
      <c r="I387" s="27">
        <v>8382.36</v>
      </c>
    </row>
    <row r="388" spans="1:9" x14ac:dyDescent="0.25">
      <c r="A388" s="26" t="s">
        <v>1985</v>
      </c>
      <c r="B388" s="27">
        <v>37500</v>
      </c>
      <c r="C388" s="26">
        <v>24</v>
      </c>
      <c r="D388" s="26" t="s">
        <v>2979</v>
      </c>
      <c r="E388" s="26">
        <v>2.4</v>
      </c>
      <c r="F388" s="27">
        <v>6794.1900000000005</v>
      </c>
      <c r="G388" s="26">
        <v>0</v>
      </c>
      <c r="H388" s="40">
        <f t="shared" si="5"/>
        <v>1</v>
      </c>
      <c r="I388" s="27">
        <v>0</v>
      </c>
    </row>
    <row r="389" spans="1:9" x14ac:dyDescent="0.25">
      <c r="A389" s="26" t="s">
        <v>1353</v>
      </c>
      <c r="B389" s="27">
        <v>30000</v>
      </c>
      <c r="C389" s="26">
        <v>36</v>
      </c>
      <c r="D389" s="26" t="s">
        <v>2979</v>
      </c>
      <c r="E389" s="26">
        <v>2.4</v>
      </c>
      <c r="F389" s="27">
        <v>6093.7349999999997</v>
      </c>
      <c r="G389" s="26">
        <v>383</v>
      </c>
      <c r="H389" s="40">
        <f t="shared" si="5"/>
        <v>8</v>
      </c>
      <c r="I389" s="27">
        <v>0</v>
      </c>
    </row>
    <row r="390" spans="1:9" x14ac:dyDescent="0.25">
      <c r="A390" s="26" t="s">
        <v>2382</v>
      </c>
      <c r="B390" s="27">
        <v>22500</v>
      </c>
      <c r="C390" s="26">
        <v>24</v>
      </c>
      <c r="D390" s="26" t="s">
        <v>2979</v>
      </c>
      <c r="E390" s="26">
        <v>2.4</v>
      </c>
      <c r="F390" s="27">
        <v>10312.380000000001</v>
      </c>
      <c r="G390" s="26">
        <v>0</v>
      </c>
      <c r="H390" s="40">
        <f t="shared" si="5"/>
        <v>1</v>
      </c>
      <c r="I390" s="27">
        <v>1460</v>
      </c>
    </row>
    <row r="391" spans="1:9" x14ac:dyDescent="0.25">
      <c r="A391" s="26" t="s">
        <v>2261</v>
      </c>
      <c r="B391" s="27">
        <v>30000</v>
      </c>
      <c r="C391" s="26">
        <v>24</v>
      </c>
      <c r="D391" s="26" t="s">
        <v>2979</v>
      </c>
      <c r="E391" s="26">
        <v>2.4</v>
      </c>
      <c r="F391" s="27">
        <v>3746.2349999999997</v>
      </c>
      <c r="G391" s="26">
        <v>0</v>
      </c>
      <c r="H391" s="40">
        <f t="shared" si="5"/>
        <v>1</v>
      </c>
      <c r="I391" s="27">
        <v>1362.52</v>
      </c>
    </row>
    <row r="392" spans="1:9" x14ac:dyDescent="0.25">
      <c r="A392" s="26" t="s">
        <v>3003</v>
      </c>
      <c r="B392" s="27">
        <v>15000</v>
      </c>
      <c r="C392" s="26">
        <v>24</v>
      </c>
      <c r="D392" s="26" t="s">
        <v>2979</v>
      </c>
      <c r="E392" s="26">
        <v>2.4</v>
      </c>
      <c r="F392" s="27">
        <v>7491.5999999999995</v>
      </c>
      <c r="G392" s="26">
        <v>85</v>
      </c>
      <c r="H392" s="40">
        <f t="shared" si="5"/>
        <v>5</v>
      </c>
      <c r="I392" s="27">
        <v>2.52</v>
      </c>
    </row>
    <row r="393" spans="1:9" x14ac:dyDescent="0.25">
      <c r="A393" s="26" t="s">
        <v>1017</v>
      </c>
      <c r="B393" s="27">
        <v>30000</v>
      </c>
      <c r="C393" s="26">
        <v>24</v>
      </c>
      <c r="D393" s="26" t="s">
        <v>2979</v>
      </c>
      <c r="E393" s="26">
        <v>2.4</v>
      </c>
      <c r="F393" s="27">
        <v>13701.675000000001</v>
      </c>
      <c r="G393" s="26">
        <v>821</v>
      </c>
      <c r="H393" s="40">
        <f t="shared" si="5"/>
        <v>8</v>
      </c>
      <c r="I393" s="27">
        <v>0</v>
      </c>
    </row>
    <row r="394" spans="1:9" x14ac:dyDescent="0.25">
      <c r="A394" s="26" t="s">
        <v>2496</v>
      </c>
      <c r="B394" s="27">
        <v>30000</v>
      </c>
      <c r="C394" s="26">
        <v>24</v>
      </c>
      <c r="D394" s="26" t="s">
        <v>2979</v>
      </c>
      <c r="E394" s="26">
        <v>2.4</v>
      </c>
      <c r="F394" s="27">
        <v>11081.205</v>
      </c>
      <c r="G394" s="26">
        <v>0</v>
      </c>
      <c r="H394" s="40">
        <f t="shared" si="5"/>
        <v>1</v>
      </c>
      <c r="I394" s="27">
        <v>1488</v>
      </c>
    </row>
    <row r="395" spans="1:9" x14ac:dyDescent="0.25">
      <c r="A395" s="26" t="s">
        <v>1701</v>
      </c>
      <c r="B395" s="27">
        <v>30000</v>
      </c>
      <c r="C395" s="26">
        <v>24</v>
      </c>
      <c r="D395" s="26" t="s">
        <v>2979</v>
      </c>
      <c r="E395" s="26">
        <v>2.4</v>
      </c>
      <c r="F395" s="27">
        <v>22539.584999999999</v>
      </c>
      <c r="G395" s="26">
        <v>0</v>
      </c>
      <c r="H395" s="40">
        <f t="shared" si="5"/>
        <v>1</v>
      </c>
      <c r="I395" s="27">
        <v>5600</v>
      </c>
    </row>
    <row r="396" spans="1:9" x14ac:dyDescent="0.25">
      <c r="A396" s="26" t="s">
        <v>2468</v>
      </c>
      <c r="B396" s="27">
        <v>5700</v>
      </c>
      <c r="C396" s="26">
        <v>15</v>
      </c>
      <c r="D396" s="26" t="s">
        <v>2979</v>
      </c>
      <c r="E396" s="26">
        <v>2.4</v>
      </c>
      <c r="F396" s="27">
        <v>2284.59</v>
      </c>
      <c r="G396" s="26">
        <v>0</v>
      </c>
      <c r="H396" s="40">
        <f t="shared" si="5"/>
        <v>1</v>
      </c>
      <c r="I396" s="27">
        <v>0</v>
      </c>
    </row>
    <row r="397" spans="1:9" x14ac:dyDescent="0.25">
      <c r="A397" s="26" t="s">
        <v>2749</v>
      </c>
      <c r="B397" s="27">
        <v>30000</v>
      </c>
      <c r="C397" s="26">
        <v>36</v>
      </c>
      <c r="D397" s="26" t="s">
        <v>2979</v>
      </c>
      <c r="E397" s="26">
        <v>2.4</v>
      </c>
      <c r="F397" s="27">
        <v>16660.545000000002</v>
      </c>
      <c r="G397" s="26">
        <v>0</v>
      </c>
      <c r="H397" s="40">
        <f t="shared" ref="H397:H460" si="6">VLOOKUP(G397,$D$2:$F$9,3)</f>
        <v>1</v>
      </c>
      <c r="I397" s="27">
        <v>4640</v>
      </c>
    </row>
    <row r="398" spans="1:9" x14ac:dyDescent="0.25">
      <c r="A398" s="26" t="s">
        <v>1979</v>
      </c>
      <c r="B398" s="27">
        <v>15000</v>
      </c>
      <c r="C398" s="26">
        <v>24</v>
      </c>
      <c r="D398" s="26" t="s">
        <v>2979</v>
      </c>
      <c r="E398" s="26">
        <v>2.4</v>
      </c>
      <c r="F398" s="27">
        <v>11867.474999999999</v>
      </c>
      <c r="G398" s="26">
        <v>46</v>
      </c>
      <c r="H398" s="40">
        <f t="shared" si="6"/>
        <v>4</v>
      </c>
      <c r="I398" s="27">
        <v>1917.28</v>
      </c>
    </row>
    <row r="399" spans="1:9" x14ac:dyDescent="0.25">
      <c r="A399" s="26" t="s">
        <v>1607</v>
      </c>
      <c r="B399" s="27">
        <v>24600</v>
      </c>
      <c r="C399" s="26">
        <v>24</v>
      </c>
      <c r="D399" s="26" t="s">
        <v>2979</v>
      </c>
      <c r="E399" s="26">
        <v>2.4</v>
      </c>
      <c r="F399" s="27">
        <v>22689.449999999997</v>
      </c>
      <c r="G399" s="26">
        <v>13</v>
      </c>
      <c r="H399" s="40">
        <f t="shared" si="6"/>
        <v>3</v>
      </c>
      <c r="I399" s="27">
        <v>4160</v>
      </c>
    </row>
    <row r="400" spans="1:9" x14ac:dyDescent="0.25">
      <c r="A400" s="26" t="s">
        <v>2475</v>
      </c>
      <c r="B400" s="27">
        <v>54900</v>
      </c>
      <c r="C400" s="26">
        <v>36</v>
      </c>
      <c r="D400" s="26" t="s">
        <v>2979</v>
      </c>
      <c r="E400" s="26">
        <v>2.4</v>
      </c>
      <c r="F400" s="27">
        <v>19812.014999999999</v>
      </c>
      <c r="G400" s="26">
        <v>25</v>
      </c>
      <c r="H400" s="40">
        <f t="shared" si="6"/>
        <v>3</v>
      </c>
      <c r="I400" s="27">
        <v>4512</v>
      </c>
    </row>
    <row r="401" spans="1:9" x14ac:dyDescent="0.25">
      <c r="A401" s="26" t="s">
        <v>2112</v>
      </c>
      <c r="B401" s="27">
        <v>30000</v>
      </c>
      <c r="C401" s="26">
        <v>24</v>
      </c>
      <c r="D401" s="26" t="s">
        <v>2979</v>
      </c>
      <c r="E401" s="26">
        <v>2.4</v>
      </c>
      <c r="F401" s="27">
        <v>3745.665</v>
      </c>
      <c r="G401" s="26">
        <v>0</v>
      </c>
      <c r="H401" s="40">
        <f t="shared" si="6"/>
        <v>1</v>
      </c>
      <c r="I401" s="27">
        <v>1694.44</v>
      </c>
    </row>
    <row r="402" spans="1:9" x14ac:dyDescent="0.25">
      <c r="A402" s="26" t="s">
        <v>2202</v>
      </c>
      <c r="B402" s="27">
        <v>15000</v>
      </c>
      <c r="C402" s="26">
        <v>24</v>
      </c>
      <c r="D402" s="26" t="s">
        <v>2979</v>
      </c>
      <c r="E402" s="26">
        <v>2.4</v>
      </c>
      <c r="F402" s="27">
        <v>1863.105</v>
      </c>
      <c r="G402" s="26">
        <v>7</v>
      </c>
      <c r="H402" s="40">
        <f t="shared" si="6"/>
        <v>2</v>
      </c>
      <c r="I402" s="27">
        <v>1601.76</v>
      </c>
    </row>
    <row r="403" spans="1:9" x14ac:dyDescent="0.25">
      <c r="A403" s="26" t="s">
        <v>2186</v>
      </c>
      <c r="B403" s="27">
        <v>15000</v>
      </c>
      <c r="C403" s="26">
        <v>24</v>
      </c>
      <c r="D403" s="26" t="s">
        <v>2979</v>
      </c>
      <c r="E403" s="26">
        <v>2.4</v>
      </c>
      <c r="F403" s="27">
        <v>13729.005000000001</v>
      </c>
      <c r="G403" s="26">
        <v>0</v>
      </c>
      <c r="H403" s="40">
        <f t="shared" si="6"/>
        <v>1</v>
      </c>
      <c r="I403" s="27">
        <v>1600</v>
      </c>
    </row>
    <row r="404" spans="1:9" x14ac:dyDescent="0.25">
      <c r="A404" s="26" t="s">
        <v>1540</v>
      </c>
      <c r="B404" s="27">
        <v>9000</v>
      </c>
      <c r="C404" s="26">
        <v>24</v>
      </c>
      <c r="D404" s="26" t="s">
        <v>2979</v>
      </c>
      <c r="E404" s="26">
        <v>2.4</v>
      </c>
      <c r="F404" s="27">
        <v>9000</v>
      </c>
      <c r="G404" s="26">
        <v>3</v>
      </c>
      <c r="H404" s="40">
        <f t="shared" si="6"/>
        <v>2</v>
      </c>
      <c r="I404" s="27">
        <v>682.56</v>
      </c>
    </row>
    <row r="405" spans="1:9" x14ac:dyDescent="0.25">
      <c r="A405" s="26" t="s">
        <v>2697</v>
      </c>
      <c r="B405" s="27">
        <v>30000</v>
      </c>
      <c r="C405" s="26">
        <v>24</v>
      </c>
      <c r="D405" s="26" t="s">
        <v>2979</v>
      </c>
      <c r="E405" s="26">
        <v>2.4</v>
      </c>
      <c r="F405" s="27">
        <v>18669.03</v>
      </c>
      <c r="G405" s="26">
        <v>0</v>
      </c>
      <c r="H405" s="40">
        <f t="shared" si="6"/>
        <v>1</v>
      </c>
      <c r="I405" s="27">
        <v>2600</v>
      </c>
    </row>
    <row r="406" spans="1:9" x14ac:dyDescent="0.25">
      <c r="A406" s="26" t="s">
        <v>2812</v>
      </c>
      <c r="B406" s="27">
        <v>10500</v>
      </c>
      <c r="C406" s="26">
        <v>24</v>
      </c>
      <c r="D406" s="26" t="s">
        <v>2979</v>
      </c>
      <c r="E406" s="26">
        <v>2.4</v>
      </c>
      <c r="F406" s="27">
        <v>2874.165</v>
      </c>
      <c r="G406" s="26">
        <v>241</v>
      </c>
      <c r="H406" s="40">
        <f t="shared" si="6"/>
        <v>8</v>
      </c>
      <c r="I406" s="27">
        <v>0.64</v>
      </c>
    </row>
    <row r="407" spans="1:9" x14ac:dyDescent="0.25">
      <c r="A407" s="26" t="s">
        <v>2819</v>
      </c>
      <c r="B407" s="27">
        <v>7500</v>
      </c>
      <c r="C407" s="26">
        <v>24</v>
      </c>
      <c r="D407" s="26" t="s">
        <v>2979</v>
      </c>
      <c r="E407" s="26">
        <v>2.4</v>
      </c>
      <c r="F407" s="27">
        <v>4569.63</v>
      </c>
      <c r="G407" s="26">
        <v>0</v>
      </c>
      <c r="H407" s="40">
        <f t="shared" si="6"/>
        <v>1</v>
      </c>
      <c r="I407" s="27">
        <v>1936</v>
      </c>
    </row>
    <row r="408" spans="1:9" x14ac:dyDescent="0.25">
      <c r="A408" s="26" t="s">
        <v>56</v>
      </c>
      <c r="B408" s="27">
        <v>15000</v>
      </c>
      <c r="C408" s="26">
        <v>24</v>
      </c>
      <c r="D408" s="26" t="s">
        <v>2979</v>
      </c>
      <c r="E408" s="26">
        <v>2.4</v>
      </c>
      <c r="F408" s="27">
        <v>9619.6049999999996</v>
      </c>
      <c r="G408" s="26">
        <v>949</v>
      </c>
      <c r="H408" s="40">
        <f t="shared" si="6"/>
        <v>8</v>
      </c>
      <c r="I408" s="27">
        <v>0</v>
      </c>
    </row>
    <row r="409" spans="1:9" x14ac:dyDescent="0.25">
      <c r="A409" s="26" t="s">
        <v>1695</v>
      </c>
      <c r="B409" s="27">
        <v>22500</v>
      </c>
      <c r="C409" s="26">
        <v>24</v>
      </c>
      <c r="D409" s="26" t="s">
        <v>2979</v>
      </c>
      <c r="E409" s="26">
        <v>2.4</v>
      </c>
      <c r="F409" s="27">
        <v>11211.45</v>
      </c>
      <c r="G409" s="26">
        <v>0</v>
      </c>
      <c r="H409" s="40">
        <f t="shared" si="6"/>
        <v>1</v>
      </c>
      <c r="I409" s="27">
        <v>1542.2</v>
      </c>
    </row>
    <row r="410" spans="1:9" x14ac:dyDescent="0.25">
      <c r="A410" s="26" t="s">
        <v>2226</v>
      </c>
      <c r="B410" s="27">
        <v>15000</v>
      </c>
      <c r="C410" s="26">
        <v>18</v>
      </c>
      <c r="D410" s="26" t="s">
        <v>2979</v>
      </c>
      <c r="E410" s="26">
        <v>2.4</v>
      </c>
      <c r="F410" s="27">
        <v>1471.26</v>
      </c>
      <c r="G410" s="26">
        <v>0</v>
      </c>
      <c r="H410" s="40">
        <f t="shared" si="6"/>
        <v>1</v>
      </c>
      <c r="I410" s="27">
        <v>1600</v>
      </c>
    </row>
    <row r="411" spans="1:9" x14ac:dyDescent="0.25">
      <c r="A411" s="26" t="s">
        <v>2872</v>
      </c>
      <c r="B411" s="27">
        <v>15000</v>
      </c>
      <c r="C411" s="26">
        <v>24</v>
      </c>
      <c r="D411" s="26" t="s">
        <v>2979</v>
      </c>
      <c r="E411" s="26">
        <v>2.4</v>
      </c>
      <c r="F411" s="27">
        <v>12346.68</v>
      </c>
      <c r="G411" s="26">
        <v>0</v>
      </c>
      <c r="H411" s="40">
        <f t="shared" si="6"/>
        <v>1</v>
      </c>
      <c r="I411" s="27">
        <v>1600</v>
      </c>
    </row>
    <row r="412" spans="1:9" x14ac:dyDescent="0.25">
      <c r="A412" s="26" t="s">
        <v>1232</v>
      </c>
      <c r="B412" s="27">
        <v>30000</v>
      </c>
      <c r="C412" s="26">
        <v>24</v>
      </c>
      <c r="D412" s="26" t="s">
        <v>2979</v>
      </c>
      <c r="E412" s="26">
        <v>2.4</v>
      </c>
      <c r="F412" s="27">
        <v>17499.72</v>
      </c>
      <c r="G412" s="26">
        <v>884</v>
      </c>
      <c r="H412" s="40">
        <f t="shared" si="6"/>
        <v>8</v>
      </c>
      <c r="I412" s="27">
        <v>35.64</v>
      </c>
    </row>
    <row r="413" spans="1:9" x14ac:dyDescent="0.25">
      <c r="A413" s="26" t="s">
        <v>1787</v>
      </c>
      <c r="B413" s="27">
        <v>15000</v>
      </c>
      <c r="C413" s="26">
        <v>24</v>
      </c>
      <c r="D413" s="26" t="s">
        <v>2979</v>
      </c>
      <c r="E413" s="26">
        <v>2.4</v>
      </c>
      <c r="F413" s="27">
        <v>15000</v>
      </c>
      <c r="G413" s="26">
        <v>72</v>
      </c>
      <c r="H413" s="40">
        <f t="shared" si="6"/>
        <v>5</v>
      </c>
      <c r="I413" s="27">
        <v>1600</v>
      </c>
    </row>
    <row r="414" spans="1:9" x14ac:dyDescent="0.25">
      <c r="A414" s="26" t="s">
        <v>1794</v>
      </c>
      <c r="B414" s="27">
        <v>18000</v>
      </c>
      <c r="C414" s="26">
        <v>24</v>
      </c>
      <c r="D414" s="26" t="s">
        <v>2979</v>
      </c>
      <c r="E414" s="26">
        <v>2.4</v>
      </c>
      <c r="F414" s="27">
        <v>8046.39</v>
      </c>
      <c r="G414" s="26">
        <v>0</v>
      </c>
      <c r="H414" s="40">
        <f t="shared" si="6"/>
        <v>1</v>
      </c>
      <c r="I414" s="27">
        <v>960</v>
      </c>
    </row>
    <row r="415" spans="1:9" x14ac:dyDescent="0.25">
      <c r="A415" s="26" t="s">
        <v>2559</v>
      </c>
      <c r="B415" s="27">
        <v>45000</v>
      </c>
      <c r="C415" s="26">
        <v>36</v>
      </c>
      <c r="D415" s="26" t="s">
        <v>2979</v>
      </c>
      <c r="E415" s="26">
        <v>2.4</v>
      </c>
      <c r="F415" s="27">
        <v>29865.254999999997</v>
      </c>
      <c r="G415" s="26">
        <v>13</v>
      </c>
      <c r="H415" s="40">
        <f t="shared" si="6"/>
        <v>3</v>
      </c>
      <c r="I415" s="27">
        <v>9600</v>
      </c>
    </row>
    <row r="416" spans="1:9" x14ac:dyDescent="0.25">
      <c r="A416" s="26" t="s">
        <v>2546</v>
      </c>
      <c r="B416" s="27">
        <v>45000</v>
      </c>
      <c r="C416" s="26">
        <v>36</v>
      </c>
      <c r="D416" s="26" t="s">
        <v>2979</v>
      </c>
      <c r="E416" s="26">
        <v>2.4</v>
      </c>
      <c r="F416" s="27">
        <v>13727.264999999999</v>
      </c>
      <c r="G416" s="26">
        <v>0</v>
      </c>
      <c r="H416" s="40">
        <f t="shared" si="6"/>
        <v>1</v>
      </c>
      <c r="I416" s="27">
        <v>9818</v>
      </c>
    </row>
    <row r="417" spans="1:9" x14ac:dyDescent="0.25">
      <c r="A417" s="26" t="s">
        <v>1944</v>
      </c>
      <c r="B417" s="27">
        <v>6345</v>
      </c>
      <c r="C417" s="26">
        <v>18</v>
      </c>
      <c r="D417" s="26" t="s">
        <v>2979</v>
      </c>
      <c r="E417" s="26">
        <v>2.4</v>
      </c>
      <c r="F417" s="27">
        <v>5982.915</v>
      </c>
      <c r="G417" s="26">
        <v>0</v>
      </c>
      <c r="H417" s="40">
        <f t="shared" si="6"/>
        <v>1</v>
      </c>
      <c r="I417" s="27">
        <v>1396</v>
      </c>
    </row>
    <row r="418" spans="1:9" x14ac:dyDescent="0.25">
      <c r="A418" s="26" t="s">
        <v>2366</v>
      </c>
      <c r="B418" s="27">
        <v>13500</v>
      </c>
      <c r="C418" s="26">
        <v>24</v>
      </c>
      <c r="D418" s="26" t="s">
        <v>2979</v>
      </c>
      <c r="E418" s="26">
        <v>2.4</v>
      </c>
      <c r="F418" s="27">
        <v>6701.91</v>
      </c>
      <c r="G418" s="26">
        <v>0</v>
      </c>
      <c r="H418" s="40">
        <f t="shared" si="6"/>
        <v>1</v>
      </c>
      <c r="I418" s="27">
        <v>1200</v>
      </c>
    </row>
    <row r="419" spans="1:9" x14ac:dyDescent="0.25">
      <c r="A419" s="26" t="s">
        <v>2834</v>
      </c>
      <c r="B419" s="27">
        <v>5250</v>
      </c>
      <c r="C419" s="26">
        <v>12</v>
      </c>
      <c r="D419" s="26" t="s">
        <v>2979</v>
      </c>
      <c r="E419" s="26">
        <v>2.4</v>
      </c>
      <c r="F419" s="27">
        <v>3852.4949999999999</v>
      </c>
      <c r="G419" s="26">
        <v>0</v>
      </c>
      <c r="H419" s="40">
        <f t="shared" si="6"/>
        <v>1</v>
      </c>
      <c r="I419" s="27">
        <v>1600</v>
      </c>
    </row>
    <row r="420" spans="1:9" x14ac:dyDescent="0.25">
      <c r="A420" s="26" t="s">
        <v>2564</v>
      </c>
      <c r="B420" s="27">
        <v>49500</v>
      </c>
      <c r="C420" s="26">
        <v>24</v>
      </c>
      <c r="D420" s="26" t="s">
        <v>2979</v>
      </c>
      <c r="E420" s="26">
        <v>2.4</v>
      </c>
      <c r="F420" s="27">
        <v>47430.600000000006</v>
      </c>
      <c r="G420" s="26">
        <v>0</v>
      </c>
      <c r="H420" s="40">
        <f t="shared" si="6"/>
        <v>1</v>
      </c>
      <c r="I420" s="27">
        <v>10800</v>
      </c>
    </row>
    <row r="421" spans="1:9" x14ac:dyDescent="0.25">
      <c r="A421" s="26" t="s">
        <v>3004</v>
      </c>
      <c r="B421" s="27">
        <v>37500</v>
      </c>
      <c r="C421" s="26">
        <v>24</v>
      </c>
      <c r="D421" s="26" t="s">
        <v>2979</v>
      </c>
      <c r="E421" s="26">
        <v>2.4</v>
      </c>
      <c r="F421" s="27">
        <v>1277.07</v>
      </c>
      <c r="G421" s="26">
        <v>0</v>
      </c>
      <c r="H421" s="40">
        <f t="shared" si="6"/>
        <v>1</v>
      </c>
      <c r="I421" s="27">
        <v>4680</v>
      </c>
    </row>
    <row r="422" spans="1:9" x14ac:dyDescent="0.25">
      <c r="A422" s="26" t="s">
        <v>3005</v>
      </c>
      <c r="B422" s="27">
        <v>15000</v>
      </c>
      <c r="C422" s="26">
        <v>24</v>
      </c>
      <c r="D422" s="26" t="s">
        <v>2979</v>
      </c>
      <c r="E422" s="26">
        <v>2.4</v>
      </c>
      <c r="F422" s="27">
        <v>619.51499999999999</v>
      </c>
      <c r="G422" s="26">
        <v>9</v>
      </c>
      <c r="H422" s="40">
        <f t="shared" si="6"/>
        <v>3</v>
      </c>
      <c r="I422" s="27">
        <v>0</v>
      </c>
    </row>
    <row r="423" spans="1:9" x14ac:dyDescent="0.25">
      <c r="A423" s="26" t="s">
        <v>2315</v>
      </c>
      <c r="B423" s="27">
        <v>30000</v>
      </c>
      <c r="C423" s="26">
        <v>36</v>
      </c>
      <c r="D423" s="26" t="s">
        <v>2979</v>
      </c>
      <c r="E423" s="26">
        <v>2.4</v>
      </c>
      <c r="F423" s="27">
        <v>10833.150000000001</v>
      </c>
      <c r="G423" s="26">
        <v>53</v>
      </c>
      <c r="H423" s="40">
        <f t="shared" si="6"/>
        <v>4</v>
      </c>
      <c r="I423" s="27">
        <v>298.48</v>
      </c>
    </row>
    <row r="424" spans="1:9" x14ac:dyDescent="0.25">
      <c r="A424" s="26" t="s">
        <v>2249</v>
      </c>
      <c r="B424" s="27">
        <v>19500</v>
      </c>
      <c r="C424" s="26">
        <v>24</v>
      </c>
      <c r="D424" s="26" t="s">
        <v>2979</v>
      </c>
      <c r="E424" s="26">
        <v>2.4</v>
      </c>
      <c r="F424" s="27">
        <v>13535.579999999998</v>
      </c>
      <c r="G424" s="26">
        <v>120</v>
      </c>
      <c r="H424" s="40">
        <f t="shared" si="6"/>
        <v>6</v>
      </c>
      <c r="I424" s="27">
        <v>2800</v>
      </c>
    </row>
    <row r="425" spans="1:9" x14ac:dyDescent="0.25">
      <c r="A425" s="26" t="s">
        <v>1656</v>
      </c>
      <c r="B425" s="27">
        <v>16500</v>
      </c>
      <c r="C425" s="26">
        <v>24</v>
      </c>
      <c r="D425" s="26" t="s">
        <v>2979</v>
      </c>
      <c r="E425" s="26">
        <v>2.4</v>
      </c>
      <c r="F425" s="27">
        <v>9606.5550000000003</v>
      </c>
      <c r="G425" s="26">
        <v>15</v>
      </c>
      <c r="H425" s="40">
        <f t="shared" si="6"/>
        <v>3</v>
      </c>
      <c r="I425" s="27">
        <v>2000</v>
      </c>
    </row>
    <row r="426" spans="1:9" x14ac:dyDescent="0.25">
      <c r="A426" s="26" t="s">
        <v>2923</v>
      </c>
      <c r="B426" s="27">
        <v>22500</v>
      </c>
      <c r="C426" s="26">
        <v>24</v>
      </c>
      <c r="D426" s="26" t="s">
        <v>2979</v>
      </c>
      <c r="E426" s="26">
        <v>2.4</v>
      </c>
      <c r="F426" s="27">
        <v>21337.965</v>
      </c>
      <c r="G426" s="26">
        <v>0</v>
      </c>
      <c r="H426" s="40">
        <f t="shared" si="6"/>
        <v>1</v>
      </c>
      <c r="I426" s="27">
        <v>3600</v>
      </c>
    </row>
    <row r="427" spans="1:9" x14ac:dyDescent="0.25">
      <c r="A427" s="26" t="s">
        <v>2949</v>
      </c>
      <c r="B427" s="27">
        <v>21000</v>
      </c>
      <c r="C427" s="26">
        <v>24</v>
      </c>
      <c r="D427" s="26" t="s">
        <v>2979</v>
      </c>
      <c r="E427" s="26">
        <v>2.4</v>
      </c>
      <c r="F427" s="27">
        <v>4865.9549999999999</v>
      </c>
      <c r="G427" s="26">
        <v>0</v>
      </c>
      <c r="H427" s="40">
        <f t="shared" si="6"/>
        <v>1</v>
      </c>
      <c r="I427" s="27">
        <v>6392.36</v>
      </c>
    </row>
    <row r="428" spans="1:9" x14ac:dyDescent="0.25">
      <c r="A428" s="26" t="s">
        <v>276</v>
      </c>
      <c r="B428" s="27">
        <v>22500</v>
      </c>
      <c r="C428" s="26">
        <v>24</v>
      </c>
      <c r="D428" s="26" t="s">
        <v>2979</v>
      </c>
      <c r="E428" s="26">
        <v>2.4</v>
      </c>
      <c r="F428" s="27">
        <v>13648.29</v>
      </c>
      <c r="G428" s="26">
        <v>888</v>
      </c>
      <c r="H428" s="40">
        <f t="shared" si="6"/>
        <v>8</v>
      </c>
      <c r="I428" s="27">
        <v>300</v>
      </c>
    </row>
    <row r="429" spans="1:9" x14ac:dyDescent="0.25">
      <c r="A429" s="26" t="s">
        <v>2123</v>
      </c>
      <c r="B429" s="27">
        <v>37500</v>
      </c>
      <c r="C429" s="26">
        <v>36</v>
      </c>
      <c r="D429" s="26" t="s">
        <v>2979</v>
      </c>
      <c r="E429" s="26">
        <v>2.4</v>
      </c>
      <c r="F429" s="27">
        <v>20625.645</v>
      </c>
      <c r="G429" s="26">
        <v>0</v>
      </c>
      <c r="H429" s="40">
        <f t="shared" si="6"/>
        <v>1</v>
      </c>
      <c r="I429" s="27">
        <v>6400</v>
      </c>
    </row>
    <row r="430" spans="1:9" x14ac:dyDescent="0.25">
      <c r="A430" s="26" t="s">
        <v>2025</v>
      </c>
      <c r="B430" s="27">
        <v>22500</v>
      </c>
      <c r="C430" s="26">
        <v>24</v>
      </c>
      <c r="D430" s="26" t="s">
        <v>2979</v>
      </c>
      <c r="E430" s="26">
        <v>2.4</v>
      </c>
      <c r="F430" s="27">
        <v>20258.04</v>
      </c>
      <c r="G430" s="26">
        <v>0</v>
      </c>
      <c r="H430" s="40">
        <f t="shared" si="6"/>
        <v>1</v>
      </c>
      <c r="I430" s="27">
        <v>3600</v>
      </c>
    </row>
    <row r="431" spans="1:9" x14ac:dyDescent="0.25">
      <c r="A431" s="26" t="s">
        <v>1471</v>
      </c>
      <c r="B431" s="27">
        <v>15000</v>
      </c>
      <c r="C431" s="26">
        <v>24</v>
      </c>
      <c r="D431" s="26" t="s">
        <v>2979</v>
      </c>
      <c r="E431" s="26">
        <v>2.4</v>
      </c>
      <c r="F431" s="27">
        <v>6349.89</v>
      </c>
      <c r="G431" s="26">
        <v>766</v>
      </c>
      <c r="H431" s="40">
        <f t="shared" si="6"/>
        <v>8</v>
      </c>
      <c r="I431" s="27">
        <v>0</v>
      </c>
    </row>
    <row r="432" spans="1:9" x14ac:dyDescent="0.25">
      <c r="A432" s="26" t="s">
        <v>2237</v>
      </c>
      <c r="B432" s="27">
        <v>9000</v>
      </c>
      <c r="C432" s="26">
        <v>24</v>
      </c>
      <c r="D432" s="26" t="s">
        <v>2979</v>
      </c>
      <c r="E432" s="26">
        <v>2.4</v>
      </c>
      <c r="F432" s="27">
        <v>8617.5</v>
      </c>
      <c r="G432" s="26">
        <v>33</v>
      </c>
      <c r="H432" s="40">
        <f t="shared" si="6"/>
        <v>4</v>
      </c>
      <c r="I432" s="27">
        <v>2460</v>
      </c>
    </row>
    <row r="433" spans="1:9" x14ac:dyDescent="0.25">
      <c r="A433" s="26" t="s">
        <v>1931</v>
      </c>
      <c r="B433" s="27">
        <v>6600</v>
      </c>
      <c r="C433" s="26">
        <v>24</v>
      </c>
      <c r="D433" s="26" t="s">
        <v>2979</v>
      </c>
      <c r="E433" s="26">
        <v>2.4</v>
      </c>
      <c r="F433" s="27">
        <v>5474.64</v>
      </c>
      <c r="G433" s="26">
        <v>10</v>
      </c>
      <c r="H433" s="40">
        <f t="shared" si="6"/>
        <v>3</v>
      </c>
      <c r="I433" s="27">
        <v>25.16</v>
      </c>
    </row>
    <row r="434" spans="1:9" x14ac:dyDescent="0.25">
      <c r="A434" s="26" t="s">
        <v>1510</v>
      </c>
      <c r="B434" s="27">
        <v>30000</v>
      </c>
      <c r="C434" s="26">
        <v>24</v>
      </c>
      <c r="D434" s="26" t="s">
        <v>2979</v>
      </c>
      <c r="E434" s="26">
        <v>2.4</v>
      </c>
      <c r="F434" s="27">
        <v>16209.135</v>
      </c>
      <c r="G434" s="26">
        <v>826</v>
      </c>
      <c r="H434" s="40">
        <f t="shared" si="6"/>
        <v>8</v>
      </c>
      <c r="I434" s="27">
        <v>2213.6</v>
      </c>
    </row>
    <row r="435" spans="1:9" x14ac:dyDescent="0.25">
      <c r="A435" s="26" t="s">
        <v>1063</v>
      </c>
      <c r="B435" s="27">
        <v>15000</v>
      </c>
      <c r="C435" s="26">
        <v>24</v>
      </c>
      <c r="D435" s="26" t="s">
        <v>2979</v>
      </c>
      <c r="E435" s="26">
        <v>2.4</v>
      </c>
      <c r="F435" s="27">
        <v>13624.41</v>
      </c>
      <c r="G435" s="26">
        <v>1100</v>
      </c>
      <c r="H435" s="40">
        <f t="shared" si="6"/>
        <v>8</v>
      </c>
      <c r="I435" s="27">
        <v>800</v>
      </c>
    </row>
    <row r="436" spans="1:9" x14ac:dyDescent="0.25">
      <c r="A436" s="26" t="s">
        <v>2405</v>
      </c>
      <c r="B436" s="27">
        <v>19500</v>
      </c>
      <c r="C436" s="26">
        <v>24</v>
      </c>
      <c r="D436" s="26" t="s">
        <v>2979</v>
      </c>
      <c r="E436" s="26">
        <v>2.4</v>
      </c>
      <c r="F436" s="27">
        <v>7621.6049999999996</v>
      </c>
      <c r="G436" s="26">
        <v>0</v>
      </c>
      <c r="H436" s="40">
        <f t="shared" si="6"/>
        <v>1</v>
      </c>
      <c r="I436" s="27">
        <v>2000</v>
      </c>
    </row>
    <row r="437" spans="1:9" x14ac:dyDescent="0.25">
      <c r="A437" s="26" t="s">
        <v>2328</v>
      </c>
      <c r="B437" s="27">
        <v>18300</v>
      </c>
      <c r="C437" s="26">
        <v>24</v>
      </c>
      <c r="D437" s="26" t="s">
        <v>2979</v>
      </c>
      <c r="E437" s="26">
        <v>2.4</v>
      </c>
      <c r="F437" s="27">
        <v>8782.3950000000004</v>
      </c>
      <c r="G437" s="26">
        <v>0</v>
      </c>
      <c r="H437" s="40">
        <f t="shared" si="6"/>
        <v>1</v>
      </c>
      <c r="I437" s="27">
        <v>2480</v>
      </c>
    </row>
    <row r="438" spans="1:9" x14ac:dyDescent="0.25">
      <c r="A438" s="26" t="s">
        <v>2635</v>
      </c>
      <c r="B438" s="27">
        <v>24000</v>
      </c>
      <c r="C438" s="26">
        <v>24</v>
      </c>
      <c r="D438" s="26" t="s">
        <v>2979</v>
      </c>
      <c r="E438" s="26">
        <v>2.4</v>
      </c>
      <c r="F438" s="27">
        <v>22999.829999999998</v>
      </c>
      <c r="G438" s="26">
        <v>0</v>
      </c>
      <c r="H438" s="40">
        <f t="shared" si="6"/>
        <v>1</v>
      </c>
      <c r="I438" s="27">
        <v>3924</v>
      </c>
    </row>
    <row r="439" spans="1:9" x14ac:dyDescent="0.25">
      <c r="A439" s="26" t="s">
        <v>286</v>
      </c>
      <c r="B439" s="27">
        <v>30000</v>
      </c>
      <c r="C439" s="26">
        <v>36</v>
      </c>
      <c r="D439" s="26" t="s">
        <v>2979</v>
      </c>
      <c r="E439" s="26">
        <v>2.4</v>
      </c>
      <c r="F439" s="27">
        <v>9407.8050000000003</v>
      </c>
      <c r="G439" s="26">
        <v>423</v>
      </c>
      <c r="H439" s="40">
        <f t="shared" si="6"/>
        <v>8</v>
      </c>
      <c r="I439" s="27">
        <v>0</v>
      </c>
    </row>
    <row r="440" spans="1:9" x14ac:dyDescent="0.25">
      <c r="A440" s="26" t="s">
        <v>1754</v>
      </c>
      <c r="B440" s="27">
        <v>12000</v>
      </c>
      <c r="C440" s="26">
        <v>24</v>
      </c>
      <c r="D440" s="26" t="s">
        <v>2979</v>
      </c>
      <c r="E440" s="26">
        <v>2.4</v>
      </c>
      <c r="F440" s="27">
        <v>9498.24</v>
      </c>
      <c r="G440" s="26">
        <v>0</v>
      </c>
      <c r="H440" s="40">
        <f t="shared" si="6"/>
        <v>1</v>
      </c>
      <c r="I440" s="27">
        <v>2475.12</v>
      </c>
    </row>
    <row r="441" spans="1:9" x14ac:dyDescent="0.25">
      <c r="A441" s="26" t="s">
        <v>2641</v>
      </c>
      <c r="B441" s="27">
        <v>23550</v>
      </c>
      <c r="C441" s="26">
        <v>24</v>
      </c>
      <c r="D441" s="26" t="s">
        <v>2979</v>
      </c>
      <c r="E441" s="26">
        <v>2.4</v>
      </c>
      <c r="F441" s="27">
        <v>15767.97</v>
      </c>
      <c r="G441" s="26">
        <v>0</v>
      </c>
      <c r="H441" s="40">
        <f t="shared" si="6"/>
        <v>1</v>
      </c>
      <c r="I441" s="27">
        <v>2840</v>
      </c>
    </row>
    <row r="442" spans="1:9" x14ac:dyDescent="0.25">
      <c r="A442" s="26" t="s">
        <v>2936</v>
      </c>
      <c r="B442" s="27">
        <v>15000</v>
      </c>
      <c r="C442" s="26">
        <v>24</v>
      </c>
      <c r="D442" s="26" t="s">
        <v>2979</v>
      </c>
      <c r="E442" s="26">
        <v>2.4</v>
      </c>
      <c r="F442" s="27">
        <v>982.51499999999999</v>
      </c>
      <c r="G442" s="26">
        <v>0</v>
      </c>
      <c r="H442" s="40">
        <f t="shared" si="6"/>
        <v>1</v>
      </c>
      <c r="I442" s="27">
        <v>0</v>
      </c>
    </row>
    <row r="443" spans="1:9" x14ac:dyDescent="0.25">
      <c r="A443" s="26" t="s">
        <v>2903</v>
      </c>
      <c r="B443" s="27">
        <v>11400</v>
      </c>
      <c r="C443" s="26">
        <v>24</v>
      </c>
      <c r="D443" s="26" t="s">
        <v>2979</v>
      </c>
      <c r="E443" s="26">
        <v>2.4</v>
      </c>
      <c r="F443" s="27">
        <v>6034.65</v>
      </c>
      <c r="G443" s="26">
        <v>0</v>
      </c>
      <c r="H443" s="40">
        <f t="shared" si="6"/>
        <v>1</v>
      </c>
      <c r="I443" s="27">
        <v>640</v>
      </c>
    </row>
    <row r="444" spans="1:9" x14ac:dyDescent="0.25">
      <c r="A444" s="26" t="s">
        <v>2890</v>
      </c>
      <c r="B444" s="27">
        <v>6000</v>
      </c>
      <c r="C444" s="26">
        <v>12</v>
      </c>
      <c r="D444" s="26" t="s">
        <v>2979</v>
      </c>
      <c r="E444" s="26">
        <v>2.4</v>
      </c>
      <c r="F444" s="27">
        <v>5496.21</v>
      </c>
      <c r="G444" s="26">
        <v>0</v>
      </c>
      <c r="H444" s="40">
        <f t="shared" si="6"/>
        <v>1</v>
      </c>
      <c r="I444" s="27">
        <v>27.2</v>
      </c>
    </row>
    <row r="445" spans="1:9" x14ac:dyDescent="0.25">
      <c r="A445" s="26" t="s">
        <v>2552</v>
      </c>
      <c r="B445" s="27">
        <v>15000</v>
      </c>
      <c r="C445" s="26">
        <v>12</v>
      </c>
      <c r="D445" s="26" t="s">
        <v>2979</v>
      </c>
      <c r="E445" s="26">
        <v>2.4</v>
      </c>
      <c r="F445" s="27">
        <v>10895.28</v>
      </c>
      <c r="G445" s="26">
        <v>0</v>
      </c>
      <c r="H445" s="40">
        <f t="shared" si="6"/>
        <v>1</v>
      </c>
      <c r="I445" s="27">
        <v>1600</v>
      </c>
    </row>
    <row r="446" spans="1:9" x14ac:dyDescent="0.25">
      <c r="A446" s="26" t="s">
        <v>2740</v>
      </c>
      <c r="B446" s="27">
        <v>15000</v>
      </c>
      <c r="C446" s="26">
        <v>24</v>
      </c>
      <c r="D446" s="26" t="s">
        <v>2979</v>
      </c>
      <c r="E446" s="26">
        <v>2.4</v>
      </c>
      <c r="F446" s="27">
        <v>3342.4349999999999</v>
      </c>
      <c r="G446" s="26">
        <v>0</v>
      </c>
      <c r="H446" s="40">
        <f t="shared" si="6"/>
        <v>1</v>
      </c>
      <c r="I446" s="27">
        <v>2000</v>
      </c>
    </row>
    <row r="447" spans="1:9" x14ac:dyDescent="0.25">
      <c r="A447" s="26" t="s">
        <v>1617</v>
      </c>
      <c r="B447" s="27">
        <v>45000</v>
      </c>
      <c r="C447" s="26">
        <v>36</v>
      </c>
      <c r="D447" s="26" t="s">
        <v>2979</v>
      </c>
      <c r="E447" s="26">
        <v>2.4</v>
      </c>
      <c r="F447" s="27">
        <v>25150.514999999999</v>
      </c>
      <c r="G447" s="26">
        <v>0</v>
      </c>
      <c r="H447" s="40">
        <f t="shared" si="6"/>
        <v>1</v>
      </c>
      <c r="I447" s="27">
        <v>9825.36</v>
      </c>
    </row>
    <row r="448" spans="1:9" x14ac:dyDescent="0.25">
      <c r="A448" s="26" t="s">
        <v>2329</v>
      </c>
      <c r="B448" s="27">
        <v>15000</v>
      </c>
      <c r="C448" s="26">
        <v>24</v>
      </c>
      <c r="D448" s="26" t="s">
        <v>2979</v>
      </c>
      <c r="E448" s="26">
        <v>2.4</v>
      </c>
      <c r="F448" s="27">
        <v>9964.6500000000015</v>
      </c>
      <c r="G448" s="26">
        <v>367</v>
      </c>
      <c r="H448" s="40">
        <f t="shared" si="6"/>
        <v>8</v>
      </c>
      <c r="I448" s="27">
        <v>932</v>
      </c>
    </row>
    <row r="449" spans="1:9" x14ac:dyDescent="0.25">
      <c r="A449" s="26" t="s">
        <v>2383</v>
      </c>
      <c r="B449" s="27">
        <v>25050</v>
      </c>
      <c r="C449" s="26">
        <v>24</v>
      </c>
      <c r="D449" s="26" t="s">
        <v>2979</v>
      </c>
      <c r="E449" s="26">
        <v>2.4</v>
      </c>
      <c r="F449" s="27">
        <v>18712.53</v>
      </c>
      <c r="G449" s="26">
        <v>0</v>
      </c>
      <c r="H449" s="40">
        <f t="shared" si="6"/>
        <v>1</v>
      </c>
      <c r="I449" s="27">
        <v>5800</v>
      </c>
    </row>
    <row r="450" spans="1:9" x14ac:dyDescent="0.25">
      <c r="A450" s="26" t="s">
        <v>2043</v>
      </c>
      <c r="B450" s="27">
        <v>31350</v>
      </c>
      <c r="C450" s="26">
        <v>36</v>
      </c>
      <c r="D450" s="26" t="s">
        <v>2979</v>
      </c>
      <c r="E450" s="26">
        <v>2.4</v>
      </c>
      <c r="F450" s="27">
        <v>24032.91</v>
      </c>
      <c r="G450" s="26">
        <v>0</v>
      </c>
      <c r="H450" s="40">
        <f t="shared" si="6"/>
        <v>1</v>
      </c>
      <c r="I450" s="27">
        <v>5960</v>
      </c>
    </row>
    <row r="451" spans="1:9" x14ac:dyDescent="0.25">
      <c r="A451" s="26" t="s">
        <v>2107</v>
      </c>
      <c r="B451" s="27">
        <v>30000</v>
      </c>
      <c r="C451" s="26">
        <v>36</v>
      </c>
      <c r="D451" s="26" t="s">
        <v>2979</v>
      </c>
      <c r="E451" s="26">
        <v>2.4</v>
      </c>
      <c r="F451" s="27">
        <v>24987.345000000001</v>
      </c>
      <c r="G451" s="26">
        <v>15</v>
      </c>
      <c r="H451" s="40">
        <f t="shared" si="6"/>
        <v>3</v>
      </c>
      <c r="I451" s="27">
        <v>5420</v>
      </c>
    </row>
    <row r="452" spans="1:9" x14ac:dyDescent="0.25">
      <c r="A452" s="26" t="s">
        <v>2316</v>
      </c>
      <c r="B452" s="27">
        <v>10500</v>
      </c>
      <c r="C452" s="26">
        <v>24</v>
      </c>
      <c r="D452" s="26" t="s">
        <v>2979</v>
      </c>
      <c r="E452" s="26">
        <v>2.4</v>
      </c>
      <c r="F452" s="27">
        <v>6449.82</v>
      </c>
      <c r="G452" s="26">
        <v>364</v>
      </c>
      <c r="H452" s="40">
        <f t="shared" si="6"/>
        <v>8</v>
      </c>
      <c r="I452" s="27">
        <v>0</v>
      </c>
    </row>
    <row r="453" spans="1:9" x14ac:dyDescent="0.25">
      <c r="A453" s="26" t="s">
        <v>2139</v>
      </c>
      <c r="B453" s="27">
        <v>30000</v>
      </c>
      <c r="C453" s="26">
        <v>24</v>
      </c>
      <c r="D453" s="26" t="s">
        <v>2979</v>
      </c>
      <c r="E453" s="26">
        <v>2.4</v>
      </c>
      <c r="F453" s="27">
        <v>3744.0750000000003</v>
      </c>
      <c r="G453" s="26">
        <v>7</v>
      </c>
      <c r="H453" s="40">
        <f t="shared" si="6"/>
        <v>2</v>
      </c>
      <c r="I453" s="27">
        <v>107.2</v>
      </c>
    </row>
    <row r="454" spans="1:9" x14ac:dyDescent="0.25">
      <c r="A454" s="26" t="s">
        <v>1633</v>
      </c>
      <c r="B454" s="27">
        <v>30000</v>
      </c>
      <c r="C454" s="26">
        <v>24</v>
      </c>
      <c r="D454" s="26" t="s">
        <v>2979</v>
      </c>
      <c r="E454" s="26">
        <v>2.4</v>
      </c>
      <c r="F454" s="27">
        <v>16207.244999999999</v>
      </c>
      <c r="G454" s="26">
        <v>0</v>
      </c>
      <c r="H454" s="40">
        <f t="shared" si="6"/>
        <v>1</v>
      </c>
      <c r="I454" s="27">
        <v>8000</v>
      </c>
    </row>
    <row r="455" spans="1:9" x14ac:dyDescent="0.25">
      <c r="A455" s="26" t="s">
        <v>1711</v>
      </c>
      <c r="B455" s="27">
        <v>15000</v>
      </c>
      <c r="C455" s="26">
        <v>24</v>
      </c>
      <c r="D455" s="26" t="s">
        <v>2979</v>
      </c>
      <c r="E455" s="26">
        <v>2.4</v>
      </c>
      <c r="F455" s="27">
        <v>3122.4750000000004</v>
      </c>
      <c r="G455" s="26">
        <v>11</v>
      </c>
      <c r="H455" s="40">
        <f t="shared" si="6"/>
        <v>3</v>
      </c>
      <c r="I455" s="27">
        <v>756</v>
      </c>
    </row>
    <row r="456" spans="1:9" x14ac:dyDescent="0.25">
      <c r="A456" s="26" t="s">
        <v>2741</v>
      </c>
      <c r="B456" s="27">
        <v>15000</v>
      </c>
      <c r="C456" s="26">
        <v>24</v>
      </c>
      <c r="D456" s="26" t="s">
        <v>2979</v>
      </c>
      <c r="E456" s="26">
        <v>2.4</v>
      </c>
      <c r="F456" s="27">
        <v>13628.07</v>
      </c>
      <c r="G456" s="26">
        <v>0</v>
      </c>
      <c r="H456" s="40">
        <f t="shared" si="6"/>
        <v>1</v>
      </c>
      <c r="I456" s="27">
        <v>1705.72</v>
      </c>
    </row>
    <row r="457" spans="1:9" x14ac:dyDescent="0.25">
      <c r="A457" s="26" t="s">
        <v>2238</v>
      </c>
      <c r="B457" s="27">
        <v>7500</v>
      </c>
      <c r="C457" s="26">
        <v>24</v>
      </c>
      <c r="D457" s="26" t="s">
        <v>2979</v>
      </c>
      <c r="E457" s="26">
        <v>2.4</v>
      </c>
      <c r="F457" s="27">
        <v>3932.2799999999997</v>
      </c>
      <c r="G457" s="26">
        <v>0</v>
      </c>
      <c r="H457" s="40">
        <f t="shared" si="6"/>
        <v>1</v>
      </c>
      <c r="I457" s="27">
        <v>27.72</v>
      </c>
    </row>
    <row r="458" spans="1:9" x14ac:dyDescent="0.25">
      <c r="A458" s="26" t="s">
        <v>2046</v>
      </c>
      <c r="B458" s="27">
        <v>18000</v>
      </c>
      <c r="C458" s="26">
        <v>24</v>
      </c>
      <c r="D458" s="26" t="s">
        <v>2979</v>
      </c>
      <c r="E458" s="26">
        <v>2.4</v>
      </c>
      <c r="F458" s="27">
        <v>5248.6350000000002</v>
      </c>
      <c r="G458" s="26">
        <v>0</v>
      </c>
      <c r="H458" s="40">
        <f t="shared" si="6"/>
        <v>1</v>
      </c>
      <c r="I458" s="27">
        <v>908</v>
      </c>
    </row>
    <row r="459" spans="1:9" x14ac:dyDescent="0.25">
      <c r="A459" s="26" t="s">
        <v>1746</v>
      </c>
      <c r="B459" s="27">
        <v>33000</v>
      </c>
      <c r="C459" s="26">
        <v>36</v>
      </c>
      <c r="D459" s="26" t="s">
        <v>2979</v>
      </c>
      <c r="E459" s="26">
        <v>2.4</v>
      </c>
      <c r="F459" s="27">
        <v>32720.25</v>
      </c>
      <c r="G459" s="26">
        <v>29</v>
      </c>
      <c r="H459" s="40">
        <f t="shared" si="6"/>
        <v>3</v>
      </c>
      <c r="I459" s="27">
        <v>6400</v>
      </c>
    </row>
    <row r="460" spans="1:9" x14ac:dyDescent="0.25">
      <c r="A460" s="26" t="s">
        <v>2376</v>
      </c>
      <c r="B460" s="27">
        <v>12750</v>
      </c>
      <c r="C460" s="26">
        <v>24</v>
      </c>
      <c r="D460" s="26" t="s">
        <v>2979</v>
      </c>
      <c r="E460" s="26">
        <v>2.4</v>
      </c>
      <c r="F460" s="27">
        <v>8999.5949999999993</v>
      </c>
      <c r="G460" s="26">
        <v>0</v>
      </c>
      <c r="H460" s="40">
        <f t="shared" si="6"/>
        <v>1</v>
      </c>
      <c r="I460" s="27">
        <v>0</v>
      </c>
    </row>
    <row r="461" spans="1:9" x14ac:dyDescent="0.25">
      <c r="A461" s="26" t="s">
        <v>1734</v>
      </c>
      <c r="B461" s="27">
        <v>22500</v>
      </c>
      <c r="C461" s="26">
        <v>24</v>
      </c>
      <c r="D461" s="26" t="s">
        <v>2979</v>
      </c>
      <c r="E461" s="26">
        <v>2.4</v>
      </c>
      <c r="F461" s="27">
        <v>22500</v>
      </c>
      <c r="G461" s="26">
        <v>0</v>
      </c>
      <c r="H461" s="40">
        <f t="shared" ref="H461:H524" si="7">VLOOKUP(G461,$D$2:$F$9,3)</f>
        <v>1</v>
      </c>
      <c r="I461" s="27">
        <v>3924.04</v>
      </c>
    </row>
    <row r="462" spans="1:9" x14ac:dyDescent="0.25">
      <c r="A462" s="26" t="s">
        <v>1535</v>
      </c>
      <c r="B462" s="27">
        <v>7500</v>
      </c>
      <c r="C462" s="26">
        <v>24</v>
      </c>
      <c r="D462" s="26" t="s">
        <v>2979</v>
      </c>
      <c r="E462" s="26">
        <v>2.4</v>
      </c>
      <c r="F462" s="27">
        <v>5586.915</v>
      </c>
      <c r="G462" s="26">
        <v>0</v>
      </c>
      <c r="H462" s="40">
        <f t="shared" si="7"/>
        <v>1</v>
      </c>
      <c r="I462" s="27">
        <v>2636</v>
      </c>
    </row>
    <row r="463" spans="1:9" x14ac:dyDescent="0.25">
      <c r="A463" s="26" t="s">
        <v>2893</v>
      </c>
      <c r="B463" s="27">
        <v>30000</v>
      </c>
      <c r="C463" s="26">
        <v>24</v>
      </c>
      <c r="D463" s="26" t="s">
        <v>2979</v>
      </c>
      <c r="E463" s="26">
        <v>2.4</v>
      </c>
      <c r="F463" s="27">
        <v>30000</v>
      </c>
      <c r="G463" s="26">
        <v>0</v>
      </c>
      <c r="H463" s="40">
        <f t="shared" si="7"/>
        <v>1</v>
      </c>
      <c r="I463" s="27">
        <v>5600</v>
      </c>
    </row>
    <row r="464" spans="1:9" x14ac:dyDescent="0.25">
      <c r="A464" s="26" t="s">
        <v>2768</v>
      </c>
      <c r="B464" s="27">
        <v>15000</v>
      </c>
      <c r="C464" s="26">
        <v>24</v>
      </c>
      <c r="D464" s="26" t="s">
        <v>2979</v>
      </c>
      <c r="E464" s="26">
        <v>2.4</v>
      </c>
      <c r="F464" s="27">
        <v>7431.9149999999991</v>
      </c>
      <c r="G464" s="26">
        <v>0</v>
      </c>
      <c r="H464" s="40">
        <f t="shared" si="7"/>
        <v>1</v>
      </c>
      <c r="I464" s="27">
        <v>2474.92</v>
      </c>
    </row>
    <row r="465" spans="1:9" x14ac:dyDescent="0.25">
      <c r="A465" s="26" t="s">
        <v>2759</v>
      </c>
      <c r="B465" s="27">
        <v>11250</v>
      </c>
      <c r="C465" s="26">
        <v>24</v>
      </c>
      <c r="D465" s="26" t="s">
        <v>2979</v>
      </c>
      <c r="E465" s="26">
        <v>2.4</v>
      </c>
      <c r="F465" s="27">
        <v>6902.43</v>
      </c>
      <c r="G465" s="26">
        <v>0</v>
      </c>
      <c r="H465" s="40">
        <f t="shared" si="7"/>
        <v>1</v>
      </c>
      <c r="I465" s="27">
        <v>602.91999999999996</v>
      </c>
    </row>
    <row r="466" spans="1:9" x14ac:dyDescent="0.25">
      <c r="A466" s="26" t="s">
        <v>1826</v>
      </c>
      <c r="B466" s="27">
        <v>45000</v>
      </c>
      <c r="C466" s="26">
        <v>36</v>
      </c>
      <c r="D466" s="26" t="s">
        <v>2979</v>
      </c>
      <c r="E466" s="26">
        <v>2.4</v>
      </c>
      <c r="F466" s="27">
        <v>45000</v>
      </c>
      <c r="G466" s="26">
        <v>0</v>
      </c>
      <c r="H466" s="40">
        <f t="shared" si="7"/>
        <v>1</v>
      </c>
      <c r="I466" s="27">
        <v>9600</v>
      </c>
    </row>
    <row r="467" spans="1:9" x14ac:dyDescent="0.25">
      <c r="A467" s="26" t="s">
        <v>2283</v>
      </c>
      <c r="B467" s="27">
        <v>30000</v>
      </c>
      <c r="C467" s="26">
        <v>36</v>
      </c>
      <c r="D467" s="26" t="s">
        <v>2979</v>
      </c>
      <c r="E467" s="26">
        <v>2.4</v>
      </c>
      <c r="F467" s="27">
        <v>30000</v>
      </c>
      <c r="G467" s="26">
        <v>0</v>
      </c>
      <c r="H467" s="40">
        <f t="shared" si="7"/>
        <v>1</v>
      </c>
      <c r="I467" s="27">
        <v>5600</v>
      </c>
    </row>
    <row r="468" spans="1:9" x14ac:dyDescent="0.25">
      <c r="A468" s="26" t="s">
        <v>2528</v>
      </c>
      <c r="B468" s="27">
        <v>8550</v>
      </c>
      <c r="C468" s="26">
        <v>24</v>
      </c>
      <c r="D468" s="26" t="s">
        <v>2979</v>
      </c>
      <c r="E468" s="26">
        <v>2.4</v>
      </c>
      <c r="F468" s="27">
        <v>4474.62</v>
      </c>
      <c r="G468" s="26">
        <v>18</v>
      </c>
      <c r="H468" s="40">
        <f t="shared" si="7"/>
        <v>3</v>
      </c>
      <c r="I468" s="27">
        <v>0</v>
      </c>
    </row>
    <row r="469" spans="1:9" x14ac:dyDescent="0.25">
      <c r="A469" s="26" t="s">
        <v>3006</v>
      </c>
      <c r="B469" s="27">
        <v>9000</v>
      </c>
      <c r="C469" s="26">
        <v>24</v>
      </c>
      <c r="D469" s="26" t="s">
        <v>2979</v>
      </c>
      <c r="E469" s="26">
        <v>2.4</v>
      </c>
      <c r="F469" s="27">
        <v>1361.19</v>
      </c>
      <c r="G469" s="26">
        <v>0</v>
      </c>
      <c r="H469" s="40">
        <f t="shared" si="7"/>
        <v>1</v>
      </c>
      <c r="I469" s="27">
        <v>232.32</v>
      </c>
    </row>
    <row r="470" spans="1:9" x14ac:dyDescent="0.25">
      <c r="A470" s="26" t="s">
        <v>1614</v>
      </c>
      <c r="B470" s="27">
        <v>12000</v>
      </c>
      <c r="C470" s="26">
        <v>24</v>
      </c>
      <c r="D470" s="26" t="s">
        <v>2979</v>
      </c>
      <c r="E470" s="26">
        <v>2.4</v>
      </c>
      <c r="F470" s="27">
        <v>5236.7999999999993</v>
      </c>
      <c r="G470" s="26">
        <v>0</v>
      </c>
      <c r="H470" s="40">
        <f t="shared" si="7"/>
        <v>1</v>
      </c>
      <c r="I470" s="27">
        <v>3941.76</v>
      </c>
    </row>
    <row r="471" spans="1:9" x14ac:dyDescent="0.25">
      <c r="A471" s="26" t="s">
        <v>2954</v>
      </c>
      <c r="B471" s="27">
        <v>27000</v>
      </c>
      <c r="C471" s="26">
        <v>36</v>
      </c>
      <c r="D471" s="26" t="s">
        <v>2979</v>
      </c>
      <c r="E471" s="26">
        <v>2.4</v>
      </c>
      <c r="F471" s="27">
        <v>21111.584999999999</v>
      </c>
      <c r="G471" s="26">
        <v>43</v>
      </c>
      <c r="H471" s="40">
        <f t="shared" si="7"/>
        <v>4</v>
      </c>
      <c r="I471" s="27">
        <v>1320</v>
      </c>
    </row>
    <row r="472" spans="1:9" x14ac:dyDescent="0.25">
      <c r="A472" s="26" t="s">
        <v>3007</v>
      </c>
      <c r="B472" s="27">
        <v>15000</v>
      </c>
      <c r="C472" s="26">
        <v>24</v>
      </c>
      <c r="D472" s="26" t="s">
        <v>2979</v>
      </c>
      <c r="E472" s="26">
        <v>2.4</v>
      </c>
      <c r="F472" s="27">
        <v>604.16999999999996</v>
      </c>
      <c r="G472" s="26">
        <v>0</v>
      </c>
      <c r="H472" s="40">
        <f t="shared" si="7"/>
        <v>1</v>
      </c>
      <c r="I472" s="27">
        <v>1639.36</v>
      </c>
    </row>
    <row r="473" spans="1:9" x14ac:dyDescent="0.25">
      <c r="A473" s="26" t="s">
        <v>2284</v>
      </c>
      <c r="B473" s="27">
        <v>30000</v>
      </c>
      <c r="C473" s="26">
        <v>36</v>
      </c>
      <c r="D473" s="26" t="s">
        <v>2979</v>
      </c>
      <c r="E473" s="26">
        <v>2.4</v>
      </c>
      <c r="F473" s="27">
        <v>15748.02</v>
      </c>
      <c r="G473" s="26">
        <v>0</v>
      </c>
      <c r="H473" s="40">
        <f t="shared" si="7"/>
        <v>1</v>
      </c>
      <c r="I473" s="27">
        <v>5601.72</v>
      </c>
    </row>
    <row r="474" spans="1:9" x14ac:dyDescent="0.25">
      <c r="A474" s="26" t="s">
        <v>1764</v>
      </c>
      <c r="B474" s="27">
        <v>37500</v>
      </c>
      <c r="C474" s="26">
        <v>36</v>
      </c>
      <c r="D474" s="26" t="s">
        <v>2979</v>
      </c>
      <c r="E474" s="26">
        <v>2.4</v>
      </c>
      <c r="F474" s="27">
        <v>20855.579999999998</v>
      </c>
      <c r="G474" s="26">
        <v>0</v>
      </c>
      <c r="H474" s="40">
        <f t="shared" si="7"/>
        <v>1</v>
      </c>
      <c r="I474" s="27">
        <v>4931.3999999999996</v>
      </c>
    </row>
    <row r="475" spans="1:9" x14ac:dyDescent="0.25">
      <c r="A475" s="26" t="s">
        <v>2265</v>
      </c>
      <c r="B475" s="27">
        <v>15000</v>
      </c>
      <c r="C475" s="26">
        <v>24</v>
      </c>
      <c r="D475" s="26" t="s">
        <v>2979</v>
      </c>
      <c r="E475" s="26">
        <v>2.4</v>
      </c>
      <c r="F475" s="27">
        <v>13500</v>
      </c>
      <c r="G475" s="26">
        <v>0</v>
      </c>
      <c r="H475" s="40">
        <f t="shared" si="7"/>
        <v>1</v>
      </c>
      <c r="I475" s="27">
        <v>2256</v>
      </c>
    </row>
    <row r="476" spans="1:9" x14ac:dyDescent="0.25">
      <c r="A476" s="26" t="s">
        <v>1705</v>
      </c>
      <c r="B476" s="27">
        <v>45000</v>
      </c>
      <c r="C476" s="26">
        <v>36</v>
      </c>
      <c r="D476" s="26" t="s">
        <v>2979</v>
      </c>
      <c r="E476" s="26">
        <v>2.4</v>
      </c>
      <c r="F476" s="27">
        <v>19997.91</v>
      </c>
      <c r="G476" s="26">
        <v>10</v>
      </c>
      <c r="H476" s="40">
        <f t="shared" si="7"/>
        <v>3</v>
      </c>
      <c r="I476" s="27">
        <v>3929.48</v>
      </c>
    </row>
    <row r="477" spans="1:9" x14ac:dyDescent="0.25">
      <c r="A477" s="26" t="s">
        <v>2952</v>
      </c>
      <c r="B477" s="27">
        <v>7500</v>
      </c>
      <c r="C477" s="26">
        <v>24</v>
      </c>
      <c r="D477" s="26" t="s">
        <v>2979</v>
      </c>
      <c r="E477" s="26">
        <v>2.4</v>
      </c>
      <c r="F477" s="27">
        <v>3117.7200000000003</v>
      </c>
      <c r="G477" s="26">
        <v>0</v>
      </c>
      <c r="H477" s="40">
        <f t="shared" si="7"/>
        <v>1</v>
      </c>
      <c r="I477" s="27">
        <v>0</v>
      </c>
    </row>
    <row r="478" spans="1:9" x14ac:dyDescent="0.25">
      <c r="A478" s="26" t="s">
        <v>2063</v>
      </c>
      <c r="B478" s="27">
        <v>25500</v>
      </c>
      <c r="C478" s="26">
        <v>36</v>
      </c>
      <c r="D478" s="26" t="s">
        <v>2979</v>
      </c>
      <c r="E478" s="26">
        <v>2.4</v>
      </c>
      <c r="F478" s="27">
        <v>20700.12</v>
      </c>
      <c r="G478" s="26">
        <v>25</v>
      </c>
      <c r="H478" s="40">
        <f t="shared" si="7"/>
        <v>3</v>
      </c>
      <c r="I478" s="27">
        <v>4292</v>
      </c>
    </row>
    <row r="479" spans="1:9" x14ac:dyDescent="0.25">
      <c r="A479" s="26" t="s">
        <v>2084</v>
      </c>
      <c r="B479" s="27">
        <v>15000</v>
      </c>
      <c r="C479" s="26">
        <v>24</v>
      </c>
      <c r="D479" s="26" t="s">
        <v>2979</v>
      </c>
      <c r="E479" s="26">
        <v>2.4</v>
      </c>
      <c r="F479" s="27">
        <v>1114.0650000000001</v>
      </c>
      <c r="G479" s="26">
        <v>45</v>
      </c>
      <c r="H479" s="40">
        <f t="shared" si="7"/>
        <v>4</v>
      </c>
      <c r="I479" s="27">
        <v>0</v>
      </c>
    </row>
    <row r="480" spans="1:9" x14ac:dyDescent="0.25">
      <c r="A480" s="26" t="s">
        <v>2098</v>
      </c>
      <c r="B480" s="27">
        <v>15000</v>
      </c>
      <c r="C480" s="26">
        <v>24</v>
      </c>
      <c r="D480" s="26" t="s">
        <v>2979</v>
      </c>
      <c r="E480" s="26">
        <v>2.4</v>
      </c>
      <c r="F480" s="27">
        <v>12797.055</v>
      </c>
      <c r="G480" s="26">
        <v>0</v>
      </c>
      <c r="H480" s="40">
        <f t="shared" si="7"/>
        <v>1</v>
      </c>
      <c r="I480" s="27">
        <v>1600</v>
      </c>
    </row>
    <row r="481" spans="1:9" x14ac:dyDescent="0.25">
      <c r="A481" s="26" t="s">
        <v>1932</v>
      </c>
      <c r="B481" s="27">
        <v>37500</v>
      </c>
      <c r="C481" s="26">
        <v>36</v>
      </c>
      <c r="D481" s="26" t="s">
        <v>2979</v>
      </c>
      <c r="E481" s="26">
        <v>2.4</v>
      </c>
      <c r="F481" s="27">
        <v>22795.65</v>
      </c>
      <c r="G481" s="26">
        <v>0</v>
      </c>
      <c r="H481" s="40">
        <f t="shared" si="7"/>
        <v>1</v>
      </c>
      <c r="I481" s="27">
        <v>5320</v>
      </c>
    </row>
    <row r="482" spans="1:9" x14ac:dyDescent="0.25">
      <c r="A482" s="26" t="s">
        <v>2085</v>
      </c>
      <c r="B482" s="27">
        <v>18000</v>
      </c>
      <c r="C482" s="26">
        <v>24</v>
      </c>
      <c r="D482" s="26" t="s">
        <v>2979</v>
      </c>
      <c r="E482" s="26">
        <v>2.4</v>
      </c>
      <c r="F482" s="27">
        <v>7451.8050000000003</v>
      </c>
      <c r="G482" s="26">
        <v>4</v>
      </c>
      <c r="H482" s="40">
        <f t="shared" si="7"/>
        <v>2</v>
      </c>
      <c r="I482" s="27">
        <v>2400</v>
      </c>
    </row>
    <row r="483" spans="1:9" x14ac:dyDescent="0.25">
      <c r="A483" s="26" t="s">
        <v>2951</v>
      </c>
      <c r="B483" s="27">
        <v>9000</v>
      </c>
      <c r="C483" s="26">
        <v>24</v>
      </c>
      <c r="D483" s="26" t="s">
        <v>2979</v>
      </c>
      <c r="E483" s="26">
        <v>2.4</v>
      </c>
      <c r="F483" s="27">
        <v>7496.6849999999995</v>
      </c>
      <c r="G483" s="26">
        <v>0</v>
      </c>
      <c r="H483" s="40">
        <f t="shared" si="7"/>
        <v>1</v>
      </c>
      <c r="I483" s="27">
        <v>0</v>
      </c>
    </row>
    <row r="484" spans="1:9" x14ac:dyDescent="0.25">
      <c r="A484" s="26" t="s">
        <v>2603</v>
      </c>
      <c r="B484" s="27">
        <v>45000</v>
      </c>
      <c r="C484" s="26">
        <v>36</v>
      </c>
      <c r="D484" s="26" t="s">
        <v>2979</v>
      </c>
      <c r="E484" s="26">
        <v>2.4</v>
      </c>
      <c r="F484" s="27">
        <v>45000</v>
      </c>
      <c r="G484" s="26">
        <v>1</v>
      </c>
      <c r="H484" s="40">
        <f t="shared" si="7"/>
        <v>2</v>
      </c>
      <c r="I484" s="27">
        <v>9600</v>
      </c>
    </row>
    <row r="485" spans="1:9" x14ac:dyDescent="0.25">
      <c r="A485" s="26" t="s">
        <v>2685</v>
      </c>
      <c r="B485" s="27">
        <v>45000</v>
      </c>
      <c r="C485" s="26">
        <v>36</v>
      </c>
      <c r="D485" s="26" t="s">
        <v>2979</v>
      </c>
      <c r="E485" s="26">
        <v>2.4</v>
      </c>
      <c r="F485" s="27">
        <v>44087.205000000002</v>
      </c>
      <c r="G485" s="26">
        <v>0</v>
      </c>
      <c r="H485" s="40">
        <f t="shared" si="7"/>
        <v>1</v>
      </c>
      <c r="I485" s="27">
        <v>9600</v>
      </c>
    </row>
    <row r="486" spans="1:9" x14ac:dyDescent="0.25">
      <c r="A486" s="26" t="s">
        <v>1558</v>
      </c>
      <c r="B486" s="27">
        <v>4650</v>
      </c>
      <c r="C486" s="26">
        <v>12</v>
      </c>
      <c r="D486" s="26" t="s">
        <v>2979</v>
      </c>
      <c r="E486" s="26">
        <v>2.4</v>
      </c>
      <c r="F486" s="27">
        <v>2592.54</v>
      </c>
      <c r="G486" s="26">
        <v>0</v>
      </c>
      <c r="H486" s="40">
        <f t="shared" si="7"/>
        <v>1</v>
      </c>
      <c r="I486" s="27">
        <v>120.24</v>
      </c>
    </row>
    <row r="487" spans="1:9" x14ac:dyDescent="0.25">
      <c r="A487" s="26" t="s">
        <v>2412</v>
      </c>
      <c r="B487" s="27">
        <v>4500</v>
      </c>
      <c r="C487" s="26">
        <v>18</v>
      </c>
      <c r="D487" s="26" t="s">
        <v>2979</v>
      </c>
      <c r="E487" s="26">
        <v>2.4</v>
      </c>
      <c r="F487" s="27">
        <v>3959.19</v>
      </c>
      <c r="G487" s="26">
        <v>0</v>
      </c>
      <c r="H487" s="40">
        <f t="shared" si="7"/>
        <v>1</v>
      </c>
      <c r="I487" s="27">
        <v>0</v>
      </c>
    </row>
    <row r="488" spans="1:9" x14ac:dyDescent="0.25">
      <c r="A488" s="26" t="s">
        <v>2052</v>
      </c>
      <c r="B488" s="27">
        <v>15000</v>
      </c>
      <c r="C488" s="26">
        <v>24</v>
      </c>
      <c r="D488" s="26" t="s">
        <v>2979</v>
      </c>
      <c r="E488" s="26">
        <v>2.4</v>
      </c>
      <c r="F488" s="27">
        <v>4111.32</v>
      </c>
      <c r="G488" s="26">
        <v>173</v>
      </c>
      <c r="H488" s="40">
        <f t="shared" si="7"/>
        <v>7</v>
      </c>
      <c r="I488" s="27">
        <v>0.64</v>
      </c>
    </row>
    <row r="489" spans="1:9" x14ac:dyDescent="0.25">
      <c r="A489" s="26" t="s">
        <v>1738</v>
      </c>
      <c r="B489" s="27">
        <v>37500</v>
      </c>
      <c r="C489" s="26">
        <v>36</v>
      </c>
      <c r="D489" s="26" t="s">
        <v>2979</v>
      </c>
      <c r="E489" s="26">
        <v>2.4</v>
      </c>
      <c r="F489" s="27">
        <v>24147.165000000001</v>
      </c>
      <c r="G489" s="26">
        <v>3</v>
      </c>
      <c r="H489" s="40">
        <f t="shared" si="7"/>
        <v>2</v>
      </c>
      <c r="I489" s="27">
        <v>7600</v>
      </c>
    </row>
    <row r="490" spans="1:9" x14ac:dyDescent="0.25">
      <c r="A490" s="26" t="s">
        <v>1401</v>
      </c>
      <c r="B490" s="27">
        <v>15000</v>
      </c>
      <c r="C490" s="26">
        <v>24</v>
      </c>
      <c r="D490" s="26" t="s">
        <v>2979</v>
      </c>
      <c r="E490" s="26">
        <v>2.4</v>
      </c>
      <c r="F490" s="27">
        <v>13057.755000000001</v>
      </c>
      <c r="G490" s="26">
        <v>994</v>
      </c>
      <c r="H490" s="40">
        <f t="shared" si="7"/>
        <v>8</v>
      </c>
      <c r="I490" s="27">
        <v>0</v>
      </c>
    </row>
    <row r="491" spans="1:9" x14ac:dyDescent="0.25">
      <c r="A491" s="26" t="s">
        <v>1490</v>
      </c>
      <c r="B491" s="27">
        <v>30000</v>
      </c>
      <c r="C491" s="26">
        <v>36</v>
      </c>
      <c r="D491" s="26" t="s">
        <v>2979</v>
      </c>
      <c r="E491" s="26">
        <v>2.4</v>
      </c>
      <c r="F491" s="27">
        <v>1351.7549999999999</v>
      </c>
      <c r="G491" s="26">
        <v>52</v>
      </c>
      <c r="H491" s="40">
        <f t="shared" si="7"/>
        <v>4</v>
      </c>
      <c r="I491" s="27">
        <v>0</v>
      </c>
    </row>
    <row r="492" spans="1:9" x14ac:dyDescent="0.25">
      <c r="A492" s="26" t="s">
        <v>2878</v>
      </c>
      <c r="B492" s="27">
        <v>12000</v>
      </c>
      <c r="C492" s="26">
        <v>24</v>
      </c>
      <c r="D492" s="26" t="s">
        <v>2979</v>
      </c>
      <c r="E492" s="26">
        <v>2.4</v>
      </c>
      <c r="F492" s="27">
        <v>9029.6550000000007</v>
      </c>
      <c r="G492" s="26">
        <v>0</v>
      </c>
      <c r="H492" s="40">
        <f t="shared" si="7"/>
        <v>1</v>
      </c>
      <c r="I492" s="27">
        <v>1119.96</v>
      </c>
    </row>
    <row r="493" spans="1:9" x14ac:dyDescent="0.25">
      <c r="A493" s="26" t="s">
        <v>1730</v>
      </c>
      <c r="B493" s="27">
        <v>30000</v>
      </c>
      <c r="C493" s="26">
        <v>36</v>
      </c>
      <c r="D493" s="26" t="s">
        <v>2979</v>
      </c>
      <c r="E493" s="26">
        <v>2.4</v>
      </c>
      <c r="F493" s="27">
        <v>15830.699999999999</v>
      </c>
      <c r="G493" s="26">
        <v>35</v>
      </c>
      <c r="H493" s="40">
        <f t="shared" si="7"/>
        <v>4</v>
      </c>
      <c r="I493" s="27">
        <v>5600</v>
      </c>
    </row>
    <row r="494" spans="1:9" x14ac:dyDescent="0.25">
      <c r="A494" s="26" t="s">
        <v>2792</v>
      </c>
      <c r="B494" s="27">
        <v>37500</v>
      </c>
      <c r="C494" s="26">
        <v>36</v>
      </c>
      <c r="D494" s="26" t="s">
        <v>2979</v>
      </c>
      <c r="E494" s="26">
        <v>2.4</v>
      </c>
      <c r="F494" s="27">
        <v>16164.300000000001</v>
      </c>
      <c r="G494" s="26">
        <v>0</v>
      </c>
      <c r="H494" s="40">
        <f t="shared" si="7"/>
        <v>1</v>
      </c>
      <c r="I494" s="27">
        <v>7600</v>
      </c>
    </row>
    <row r="495" spans="1:9" x14ac:dyDescent="0.25">
      <c r="A495" s="26" t="s">
        <v>1860</v>
      </c>
      <c r="B495" s="27">
        <v>7500</v>
      </c>
      <c r="C495" s="26">
        <v>24</v>
      </c>
      <c r="D495" s="26" t="s">
        <v>2979</v>
      </c>
      <c r="E495" s="26">
        <v>2.4</v>
      </c>
      <c r="F495" s="27">
        <v>4033.0349999999999</v>
      </c>
      <c r="G495" s="26">
        <v>219</v>
      </c>
      <c r="H495" s="40">
        <f t="shared" si="7"/>
        <v>8</v>
      </c>
      <c r="I495" s="27">
        <v>0</v>
      </c>
    </row>
    <row r="496" spans="1:9" x14ac:dyDescent="0.25">
      <c r="A496" s="26" t="s">
        <v>2078</v>
      </c>
      <c r="B496" s="27">
        <v>18000</v>
      </c>
      <c r="C496" s="26">
        <v>24</v>
      </c>
      <c r="D496" s="26" t="s">
        <v>2979</v>
      </c>
      <c r="E496" s="26">
        <v>2.4</v>
      </c>
      <c r="F496" s="27">
        <v>11455.815000000001</v>
      </c>
      <c r="G496" s="26">
        <v>0</v>
      </c>
      <c r="H496" s="40">
        <f t="shared" si="7"/>
        <v>1</v>
      </c>
      <c r="I496" s="27">
        <v>2403.64</v>
      </c>
    </row>
    <row r="497" spans="1:9" x14ac:dyDescent="0.25">
      <c r="A497" s="26" t="s">
        <v>2961</v>
      </c>
      <c r="B497" s="27">
        <v>30000</v>
      </c>
      <c r="C497" s="26">
        <v>36</v>
      </c>
      <c r="D497" s="26" t="s">
        <v>2979</v>
      </c>
      <c r="E497" s="26">
        <v>2.4</v>
      </c>
      <c r="F497" s="27">
        <v>13330.560000000001</v>
      </c>
      <c r="G497" s="26">
        <v>0</v>
      </c>
      <c r="H497" s="40">
        <f t="shared" si="7"/>
        <v>1</v>
      </c>
      <c r="I497" s="27">
        <v>5200</v>
      </c>
    </row>
    <row r="498" spans="1:9" x14ac:dyDescent="0.25">
      <c r="A498" s="26" t="s">
        <v>2004</v>
      </c>
      <c r="B498" s="27">
        <v>15000</v>
      </c>
      <c r="C498" s="26">
        <v>24</v>
      </c>
      <c r="D498" s="26" t="s">
        <v>2979</v>
      </c>
      <c r="E498" s="26">
        <v>2.4</v>
      </c>
      <c r="F498" s="27">
        <v>4360.4400000000005</v>
      </c>
      <c r="G498" s="26">
        <v>12</v>
      </c>
      <c r="H498" s="40">
        <f t="shared" si="7"/>
        <v>3</v>
      </c>
      <c r="I498" s="27">
        <v>0</v>
      </c>
    </row>
    <row r="499" spans="1:9" x14ac:dyDescent="0.25">
      <c r="A499" s="26" t="s">
        <v>3008</v>
      </c>
      <c r="B499" s="27">
        <v>45000</v>
      </c>
      <c r="C499" s="26">
        <v>36</v>
      </c>
      <c r="D499" s="26" t="s">
        <v>2979</v>
      </c>
      <c r="E499" s="26">
        <v>2.4</v>
      </c>
      <c r="F499" s="27">
        <v>1249.92</v>
      </c>
      <c r="G499" s="26">
        <v>12</v>
      </c>
      <c r="H499" s="40">
        <f t="shared" si="7"/>
        <v>3</v>
      </c>
      <c r="I499" s="27">
        <v>0</v>
      </c>
    </row>
    <row r="500" spans="1:9" x14ac:dyDescent="0.25">
      <c r="A500" s="26" t="s">
        <v>1657</v>
      </c>
      <c r="B500" s="27">
        <v>19500</v>
      </c>
      <c r="C500" s="26">
        <v>24</v>
      </c>
      <c r="D500" s="26" t="s">
        <v>2979</v>
      </c>
      <c r="E500" s="26">
        <v>2.4</v>
      </c>
      <c r="F500" s="27">
        <v>8202.18</v>
      </c>
      <c r="G500" s="26">
        <v>0</v>
      </c>
      <c r="H500" s="40">
        <f t="shared" si="7"/>
        <v>1</v>
      </c>
      <c r="I500" s="27">
        <v>4800</v>
      </c>
    </row>
    <row r="501" spans="1:9" x14ac:dyDescent="0.25">
      <c r="A501" s="26" t="s">
        <v>1767</v>
      </c>
      <c r="B501" s="27">
        <v>33000</v>
      </c>
      <c r="C501" s="26">
        <v>36</v>
      </c>
      <c r="D501" s="26" t="s">
        <v>2979</v>
      </c>
      <c r="E501" s="26">
        <v>2.4</v>
      </c>
      <c r="F501" s="27">
        <v>6281.7899999999991</v>
      </c>
      <c r="G501" s="26">
        <v>126</v>
      </c>
      <c r="H501" s="40">
        <f t="shared" si="7"/>
        <v>7</v>
      </c>
      <c r="I501" s="27">
        <v>0</v>
      </c>
    </row>
    <row r="502" spans="1:9" x14ac:dyDescent="0.25">
      <c r="A502" s="26" t="s">
        <v>2663</v>
      </c>
      <c r="B502" s="27">
        <v>67500</v>
      </c>
      <c r="C502" s="26">
        <v>24</v>
      </c>
      <c r="D502" s="26" t="s">
        <v>2979</v>
      </c>
      <c r="E502" s="26">
        <v>2.4</v>
      </c>
      <c r="F502" s="27">
        <v>63819.975000000006</v>
      </c>
      <c r="G502" s="26">
        <v>0</v>
      </c>
      <c r="H502" s="40">
        <f t="shared" si="7"/>
        <v>1</v>
      </c>
      <c r="I502" s="27">
        <v>15600</v>
      </c>
    </row>
    <row r="503" spans="1:9" x14ac:dyDescent="0.25">
      <c r="A503" s="26" t="s">
        <v>3009</v>
      </c>
      <c r="B503" s="27">
        <v>15000</v>
      </c>
      <c r="C503" s="26">
        <v>24</v>
      </c>
      <c r="D503" s="26" t="s">
        <v>2979</v>
      </c>
      <c r="E503" s="26">
        <v>2.4</v>
      </c>
      <c r="F503" s="27">
        <v>1189.4850000000001</v>
      </c>
      <c r="G503" s="26">
        <v>0</v>
      </c>
      <c r="H503" s="40">
        <f t="shared" si="7"/>
        <v>1</v>
      </c>
      <c r="I503" s="27">
        <v>432.04</v>
      </c>
    </row>
    <row r="504" spans="1:9" x14ac:dyDescent="0.25">
      <c r="A504" s="26" t="s">
        <v>1849</v>
      </c>
      <c r="B504" s="27">
        <v>45000</v>
      </c>
      <c r="C504" s="26">
        <v>36</v>
      </c>
      <c r="D504" s="26" t="s">
        <v>2979</v>
      </c>
      <c r="E504" s="26">
        <v>2.4</v>
      </c>
      <c r="F504" s="27">
        <v>43380.975000000006</v>
      </c>
      <c r="G504" s="26">
        <v>0</v>
      </c>
      <c r="H504" s="40">
        <f t="shared" si="7"/>
        <v>1</v>
      </c>
      <c r="I504" s="27">
        <v>9600</v>
      </c>
    </row>
    <row r="505" spans="1:9" x14ac:dyDescent="0.25">
      <c r="A505" s="26" t="s">
        <v>2907</v>
      </c>
      <c r="B505" s="27">
        <v>11250</v>
      </c>
      <c r="C505" s="26">
        <v>24</v>
      </c>
      <c r="D505" s="26" t="s">
        <v>2979</v>
      </c>
      <c r="E505" s="26">
        <v>2.4</v>
      </c>
      <c r="F505" s="27">
        <v>4309.9949999999999</v>
      </c>
      <c r="G505" s="26">
        <v>0</v>
      </c>
      <c r="H505" s="40">
        <f t="shared" si="7"/>
        <v>1</v>
      </c>
      <c r="I505" s="27">
        <v>600</v>
      </c>
    </row>
    <row r="506" spans="1:9" x14ac:dyDescent="0.25">
      <c r="A506" s="26" t="s">
        <v>1649</v>
      </c>
      <c r="B506" s="27">
        <v>30000</v>
      </c>
      <c r="C506" s="26">
        <v>36</v>
      </c>
      <c r="D506" s="26" t="s">
        <v>2979</v>
      </c>
      <c r="E506" s="26">
        <v>2.4</v>
      </c>
      <c r="F506" s="27">
        <v>30000</v>
      </c>
      <c r="G506" s="26">
        <v>0</v>
      </c>
      <c r="H506" s="40">
        <f t="shared" si="7"/>
        <v>1</v>
      </c>
      <c r="I506" s="27">
        <v>5600</v>
      </c>
    </row>
    <row r="507" spans="1:9" x14ac:dyDescent="0.25">
      <c r="A507" s="26" t="s">
        <v>1799</v>
      </c>
      <c r="B507" s="27">
        <v>18000</v>
      </c>
      <c r="C507" s="26">
        <v>24</v>
      </c>
      <c r="D507" s="26" t="s">
        <v>2979</v>
      </c>
      <c r="E507" s="26">
        <v>2.4</v>
      </c>
      <c r="F507" s="27">
        <v>12070.514999999999</v>
      </c>
      <c r="G507" s="26">
        <v>0</v>
      </c>
      <c r="H507" s="40">
        <f t="shared" si="7"/>
        <v>1</v>
      </c>
      <c r="I507" s="27">
        <v>2400</v>
      </c>
    </row>
    <row r="508" spans="1:9" x14ac:dyDescent="0.25">
      <c r="A508" s="26" t="s">
        <v>1853</v>
      </c>
      <c r="B508" s="27">
        <v>30000</v>
      </c>
      <c r="C508" s="26">
        <v>24</v>
      </c>
      <c r="D508" s="26" t="s">
        <v>2979</v>
      </c>
      <c r="E508" s="26">
        <v>2.4</v>
      </c>
      <c r="F508" s="27">
        <v>17563.425000000003</v>
      </c>
      <c r="G508" s="26">
        <v>0</v>
      </c>
      <c r="H508" s="40">
        <f t="shared" si="7"/>
        <v>1</v>
      </c>
      <c r="I508" s="27">
        <v>5600.04</v>
      </c>
    </row>
    <row r="509" spans="1:9" x14ac:dyDescent="0.25">
      <c r="A509" s="26" t="s">
        <v>2184</v>
      </c>
      <c r="B509" s="27">
        <v>15000</v>
      </c>
      <c r="C509" s="26">
        <v>24</v>
      </c>
      <c r="D509" s="26" t="s">
        <v>2979</v>
      </c>
      <c r="E509" s="26">
        <v>2.4</v>
      </c>
      <c r="F509" s="27">
        <v>15000</v>
      </c>
      <c r="G509" s="26">
        <v>0</v>
      </c>
      <c r="H509" s="40">
        <f t="shared" si="7"/>
        <v>1</v>
      </c>
      <c r="I509" s="27">
        <v>1600</v>
      </c>
    </row>
    <row r="510" spans="1:9" x14ac:dyDescent="0.25">
      <c r="A510" s="26" t="s">
        <v>1971</v>
      </c>
      <c r="B510" s="27">
        <v>9465</v>
      </c>
      <c r="C510" s="26">
        <v>24</v>
      </c>
      <c r="D510" s="26" t="s">
        <v>2979</v>
      </c>
      <c r="E510" s="26">
        <v>2.4</v>
      </c>
      <c r="F510" s="27">
        <v>8256.2249999999985</v>
      </c>
      <c r="G510" s="26">
        <v>3</v>
      </c>
      <c r="H510" s="40">
        <f t="shared" si="7"/>
        <v>2</v>
      </c>
      <c r="I510" s="27">
        <v>348.84</v>
      </c>
    </row>
    <row r="511" spans="1:9" x14ac:dyDescent="0.25">
      <c r="A511" s="26" t="s">
        <v>2589</v>
      </c>
      <c r="B511" s="27">
        <v>14250</v>
      </c>
      <c r="C511" s="26">
        <v>24</v>
      </c>
      <c r="D511" s="26" t="s">
        <v>2979</v>
      </c>
      <c r="E511" s="26">
        <v>2.4</v>
      </c>
      <c r="F511" s="27">
        <v>5950.4849999999997</v>
      </c>
      <c r="G511" s="26">
        <v>0</v>
      </c>
      <c r="H511" s="40">
        <f t="shared" si="7"/>
        <v>1</v>
      </c>
      <c r="I511" s="27">
        <v>3600</v>
      </c>
    </row>
    <row r="512" spans="1:9" x14ac:dyDescent="0.25">
      <c r="A512" s="26" t="s">
        <v>2086</v>
      </c>
      <c r="B512" s="27">
        <v>9450</v>
      </c>
      <c r="C512" s="26">
        <v>24</v>
      </c>
      <c r="D512" s="26" t="s">
        <v>2979</v>
      </c>
      <c r="E512" s="26">
        <v>2.4</v>
      </c>
      <c r="F512" s="27">
        <v>4060.7699999999995</v>
      </c>
      <c r="G512" s="26">
        <v>0</v>
      </c>
      <c r="H512" s="40">
        <f t="shared" si="7"/>
        <v>1</v>
      </c>
      <c r="I512" s="27">
        <v>120</v>
      </c>
    </row>
    <row r="513" spans="1:9" x14ac:dyDescent="0.25">
      <c r="A513" s="26" t="s">
        <v>814</v>
      </c>
      <c r="B513" s="27">
        <v>15000</v>
      </c>
      <c r="C513" s="26">
        <v>24</v>
      </c>
      <c r="D513" s="26" t="s">
        <v>2979</v>
      </c>
      <c r="E513" s="26">
        <v>2.4</v>
      </c>
      <c r="F513" s="27">
        <v>6049.0950000000003</v>
      </c>
      <c r="G513" s="26">
        <v>640</v>
      </c>
      <c r="H513" s="40">
        <f t="shared" si="7"/>
        <v>8</v>
      </c>
      <c r="I513" s="27">
        <v>0</v>
      </c>
    </row>
    <row r="514" spans="1:9" x14ac:dyDescent="0.25">
      <c r="A514" s="26" t="s">
        <v>1857</v>
      </c>
      <c r="B514" s="27">
        <v>19500</v>
      </c>
      <c r="C514" s="26">
        <v>24</v>
      </c>
      <c r="D514" s="26" t="s">
        <v>2979</v>
      </c>
      <c r="E514" s="26">
        <v>2.4</v>
      </c>
      <c r="F514" s="27">
        <v>18530.084999999999</v>
      </c>
      <c r="G514" s="26">
        <v>0</v>
      </c>
      <c r="H514" s="40">
        <f t="shared" si="7"/>
        <v>1</v>
      </c>
      <c r="I514" s="27">
        <v>2800</v>
      </c>
    </row>
    <row r="515" spans="1:9" x14ac:dyDescent="0.25">
      <c r="A515" s="26" t="s">
        <v>539</v>
      </c>
      <c r="B515" s="27">
        <v>15000</v>
      </c>
      <c r="C515" s="26">
        <v>24</v>
      </c>
      <c r="D515" s="26" t="s">
        <v>2979</v>
      </c>
      <c r="E515" s="26">
        <v>2.4</v>
      </c>
      <c r="F515" s="27">
        <v>13735.485000000001</v>
      </c>
      <c r="G515" s="26">
        <v>1002</v>
      </c>
      <c r="H515" s="40">
        <f t="shared" si="7"/>
        <v>8</v>
      </c>
      <c r="I515" s="27">
        <v>1.6</v>
      </c>
    </row>
    <row r="516" spans="1:9" x14ac:dyDescent="0.25">
      <c r="A516" s="26" t="s">
        <v>2958</v>
      </c>
      <c r="B516" s="27">
        <v>7500</v>
      </c>
      <c r="C516" s="26">
        <v>24</v>
      </c>
      <c r="D516" s="26" t="s">
        <v>2979</v>
      </c>
      <c r="E516" s="26">
        <v>2.4</v>
      </c>
      <c r="F516" s="27">
        <v>5932.32</v>
      </c>
      <c r="G516" s="26">
        <v>3</v>
      </c>
      <c r="H516" s="40">
        <f t="shared" si="7"/>
        <v>2</v>
      </c>
      <c r="I516" s="27">
        <v>1800</v>
      </c>
    </row>
    <row r="517" spans="1:9" x14ac:dyDescent="0.25">
      <c r="A517" s="26" t="s">
        <v>2027</v>
      </c>
      <c r="B517" s="27">
        <v>60000</v>
      </c>
      <c r="C517" s="26">
        <v>36</v>
      </c>
      <c r="D517" s="26" t="s">
        <v>2979</v>
      </c>
      <c r="E517" s="26">
        <v>2.4</v>
      </c>
      <c r="F517" s="27">
        <v>40910.07</v>
      </c>
      <c r="G517" s="26">
        <v>0</v>
      </c>
      <c r="H517" s="40">
        <f t="shared" si="7"/>
        <v>1</v>
      </c>
      <c r="I517" s="27">
        <v>13600</v>
      </c>
    </row>
    <row r="518" spans="1:9" x14ac:dyDescent="0.25">
      <c r="A518" s="26" t="s">
        <v>1762</v>
      </c>
      <c r="B518" s="27">
        <v>35100</v>
      </c>
      <c r="C518" s="26">
        <v>24</v>
      </c>
      <c r="D518" s="26" t="s">
        <v>2979</v>
      </c>
      <c r="E518" s="26">
        <v>2.4</v>
      </c>
      <c r="F518" s="27">
        <v>23390.805</v>
      </c>
      <c r="G518" s="26">
        <v>128</v>
      </c>
      <c r="H518" s="40">
        <f t="shared" si="7"/>
        <v>7</v>
      </c>
      <c r="I518" s="27">
        <v>6700</v>
      </c>
    </row>
    <row r="519" spans="1:9" x14ac:dyDescent="0.25">
      <c r="A519" s="26" t="s">
        <v>1977</v>
      </c>
      <c r="B519" s="27">
        <v>30000</v>
      </c>
      <c r="C519" s="26">
        <v>24</v>
      </c>
      <c r="D519" s="26" t="s">
        <v>2979</v>
      </c>
      <c r="E519" s="26">
        <v>2.4</v>
      </c>
      <c r="F519" s="27">
        <v>11226.285</v>
      </c>
      <c r="G519" s="26">
        <v>2</v>
      </c>
      <c r="H519" s="40">
        <f t="shared" si="7"/>
        <v>2</v>
      </c>
      <c r="I519" s="27">
        <v>1.92</v>
      </c>
    </row>
    <row r="520" spans="1:9" x14ac:dyDescent="0.25">
      <c r="A520" s="26" t="s">
        <v>2640</v>
      </c>
      <c r="B520" s="27">
        <v>18600</v>
      </c>
      <c r="C520" s="26">
        <v>24</v>
      </c>
      <c r="D520" s="26" t="s">
        <v>2979</v>
      </c>
      <c r="E520" s="26">
        <v>2.4</v>
      </c>
      <c r="F520" s="27">
        <v>7744.2899999999991</v>
      </c>
      <c r="G520" s="26">
        <v>5</v>
      </c>
      <c r="H520" s="40">
        <f t="shared" si="7"/>
        <v>2</v>
      </c>
      <c r="I520" s="27">
        <v>296</v>
      </c>
    </row>
    <row r="521" spans="1:9" x14ac:dyDescent="0.25">
      <c r="A521" s="26" t="s">
        <v>2409</v>
      </c>
      <c r="B521" s="27">
        <v>15000</v>
      </c>
      <c r="C521" s="26">
        <v>24</v>
      </c>
      <c r="D521" s="26" t="s">
        <v>2979</v>
      </c>
      <c r="E521" s="26">
        <v>2.4</v>
      </c>
      <c r="F521" s="27">
        <v>7484.7150000000001</v>
      </c>
      <c r="G521" s="26">
        <v>86</v>
      </c>
      <c r="H521" s="40">
        <f t="shared" si="7"/>
        <v>5</v>
      </c>
      <c r="I521" s="27">
        <v>0</v>
      </c>
    </row>
    <row r="522" spans="1:9" x14ac:dyDescent="0.25">
      <c r="A522" s="26" t="s">
        <v>2087</v>
      </c>
      <c r="B522" s="27">
        <v>45000</v>
      </c>
      <c r="C522" s="26">
        <v>36</v>
      </c>
      <c r="D522" s="26" t="s">
        <v>2979</v>
      </c>
      <c r="E522" s="26">
        <v>2.4</v>
      </c>
      <c r="F522" s="27">
        <v>17492.805</v>
      </c>
      <c r="G522" s="26">
        <v>31</v>
      </c>
      <c r="H522" s="40">
        <f t="shared" si="7"/>
        <v>4</v>
      </c>
      <c r="I522" s="27">
        <v>5064.3599999999997</v>
      </c>
    </row>
    <row r="523" spans="1:9" x14ac:dyDescent="0.25">
      <c r="A523" s="26" t="s">
        <v>2622</v>
      </c>
      <c r="B523" s="27">
        <v>60000</v>
      </c>
      <c r="C523" s="26">
        <v>36</v>
      </c>
      <c r="D523" s="26" t="s">
        <v>2979</v>
      </c>
      <c r="E523" s="26">
        <v>2.4</v>
      </c>
      <c r="F523" s="27">
        <v>54823.92</v>
      </c>
      <c r="G523" s="26">
        <v>0</v>
      </c>
      <c r="H523" s="40">
        <f t="shared" si="7"/>
        <v>1</v>
      </c>
      <c r="I523" s="27">
        <v>13600</v>
      </c>
    </row>
    <row r="524" spans="1:9" x14ac:dyDescent="0.25">
      <c r="A524" s="26" t="s">
        <v>3010</v>
      </c>
      <c r="B524" s="27">
        <v>28050</v>
      </c>
      <c r="C524" s="26">
        <v>28</v>
      </c>
      <c r="D524" s="26" t="s">
        <v>2979</v>
      </c>
      <c r="E524" s="26">
        <v>2.4</v>
      </c>
      <c r="F524" s="27">
        <v>1993.38</v>
      </c>
      <c r="G524" s="26">
        <v>17</v>
      </c>
      <c r="H524" s="40">
        <f t="shared" si="7"/>
        <v>3</v>
      </c>
      <c r="I524" s="27">
        <v>0</v>
      </c>
    </row>
    <row r="525" spans="1:9" x14ac:dyDescent="0.25">
      <c r="A525" s="26" t="s">
        <v>2742</v>
      </c>
      <c r="B525" s="27">
        <v>16500</v>
      </c>
      <c r="C525" s="26">
        <v>24</v>
      </c>
      <c r="D525" s="26" t="s">
        <v>2979</v>
      </c>
      <c r="E525" s="26">
        <v>2.4</v>
      </c>
      <c r="F525" s="27">
        <v>11682.39</v>
      </c>
      <c r="G525" s="26">
        <v>6</v>
      </c>
      <c r="H525" s="40">
        <f t="shared" ref="H525:H588" si="8">VLOOKUP(G525,$D$2:$F$9,3)</f>
        <v>2</v>
      </c>
      <c r="I525" s="27">
        <v>2000</v>
      </c>
    </row>
    <row r="526" spans="1:9" x14ac:dyDescent="0.25">
      <c r="A526" s="26" t="s">
        <v>2494</v>
      </c>
      <c r="B526" s="27">
        <v>15000</v>
      </c>
      <c r="C526" s="26">
        <v>24</v>
      </c>
      <c r="D526" s="26" t="s">
        <v>2979</v>
      </c>
      <c r="E526" s="26">
        <v>2.4</v>
      </c>
      <c r="F526" s="27">
        <v>15000</v>
      </c>
      <c r="G526" s="26">
        <v>1</v>
      </c>
      <c r="H526" s="40">
        <f t="shared" si="8"/>
        <v>2</v>
      </c>
      <c r="I526" s="27">
        <v>1600</v>
      </c>
    </row>
    <row r="527" spans="1:9" x14ac:dyDescent="0.25">
      <c r="A527" s="26" t="s">
        <v>2433</v>
      </c>
      <c r="B527" s="27">
        <v>30000</v>
      </c>
      <c r="C527" s="26">
        <v>24</v>
      </c>
      <c r="D527" s="26" t="s">
        <v>2979</v>
      </c>
      <c r="E527" s="26">
        <v>2.4</v>
      </c>
      <c r="F527" s="27">
        <v>9630.8549999999996</v>
      </c>
      <c r="G527" s="26">
        <v>77</v>
      </c>
      <c r="H527" s="40">
        <f t="shared" si="8"/>
        <v>5</v>
      </c>
      <c r="I527" s="27">
        <v>1602.76</v>
      </c>
    </row>
    <row r="528" spans="1:9" x14ac:dyDescent="0.25">
      <c r="A528" s="26" t="s">
        <v>1921</v>
      </c>
      <c r="B528" s="27">
        <v>25500</v>
      </c>
      <c r="C528" s="26">
        <v>18</v>
      </c>
      <c r="D528" s="26" t="s">
        <v>2979</v>
      </c>
      <c r="E528" s="26">
        <v>2.4</v>
      </c>
      <c r="F528" s="27">
        <v>9491.8950000000004</v>
      </c>
      <c r="G528" s="26">
        <v>0</v>
      </c>
      <c r="H528" s="40">
        <f t="shared" si="8"/>
        <v>1</v>
      </c>
      <c r="I528" s="27">
        <v>4583.6400000000003</v>
      </c>
    </row>
    <row r="529" spans="1:9" x14ac:dyDescent="0.25">
      <c r="A529" s="26" t="s">
        <v>2922</v>
      </c>
      <c r="B529" s="27">
        <v>37500</v>
      </c>
      <c r="C529" s="26">
        <v>36</v>
      </c>
      <c r="D529" s="26" t="s">
        <v>2979</v>
      </c>
      <c r="E529" s="26">
        <v>2.4</v>
      </c>
      <c r="F529" s="27">
        <v>28319.355</v>
      </c>
      <c r="G529" s="26">
        <v>0</v>
      </c>
      <c r="H529" s="40">
        <f t="shared" si="8"/>
        <v>1</v>
      </c>
      <c r="I529" s="27">
        <v>8000</v>
      </c>
    </row>
    <row r="530" spans="1:9" x14ac:dyDescent="0.25">
      <c r="A530" s="26" t="s">
        <v>2679</v>
      </c>
      <c r="B530" s="27">
        <v>37500</v>
      </c>
      <c r="C530" s="26">
        <v>36</v>
      </c>
      <c r="D530" s="26" t="s">
        <v>2979</v>
      </c>
      <c r="E530" s="26">
        <v>2.4</v>
      </c>
      <c r="F530" s="27">
        <v>24374.114999999998</v>
      </c>
      <c r="G530" s="26">
        <v>0</v>
      </c>
      <c r="H530" s="40">
        <f t="shared" si="8"/>
        <v>1</v>
      </c>
      <c r="I530" s="27">
        <v>7600</v>
      </c>
    </row>
    <row r="531" spans="1:9" x14ac:dyDescent="0.25">
      <c r="A531" s="26" t="s">
        <v>1552</v>
      </c>
      <c r="B531" s="27">
        <v>16500</v>
      </c>
      <c r="C531" s="26">
        <v>24</v>
      </c>
      <c r="D531" s="26" t="s">
        <v>2979</v>
      </c>
      <c r="E531" s="26">
        <v>2.4</v>
      </c>
      <c r="F531" s="27">
        <v>8370.1649999999991</v>
      </c>
      <c r="G531" s="26">
        <v>0</v>
      </c>
      <c r="H531" s="40">
        <f t="shared" si="8"/>
        <v>1</v>
      </c>
      <c r="I531" s="27">
        <v>2844.08</v>
      </c>
    </row>
    <row r="532" spans="1:9" x14ac:dyDescent="0.25">
      <c r="A532" s="26" t="s">
        <v>1402</v>
      </c>
      <c r="B532" s="27">
        <v>18000</v>
      </c>
      <c r="C532" s="26">
        <v>24</v>
      </c>
      <c r="D532" s="26" t="s">
        <v>2979</v>
      </c>
      <c r="E532" s="26">
        <v>2.4</v>
      </c>
      <c r="F532" s="27">
        <v>5133.66</v>
      </c>
      <c r="G532" s="26">
        <v>530</v>
      </c>
      <c r="H532" s="40">
        <f t="shared" si="8"/>
        <v>8</v>
      </c>
      <c r="I532" s="27">
        <v>0</v>
      </c>
    </row>
    <row r="533" spans="1:9" x14ac:dyDescent="0.25">
      <c r="A533" s="26" t="s">
        <v>1732</v>
      </c>
      <c r="B533" s="27">
        <v>22500</v>
      </c>
      <c r="C533" s="26">
        <v>24</v>
      </c>
      <c r="D533" s="26" t="s">
        <v>2979</v>
      </c>
      <c r="E533" s="26">
        <v>2.4</v>
      </c>
      <c r="F533" s="27">
        <v>19189.154999999999</v>
      </c>
      <c r="G533" s="26">
        <v>3</v>
      </c>
      <c r="H533" s="40">
        <f t="shared" si="8"/>
        <v>2</v>
      </c>
      <c r="I533" s="27">
        <v>3603.04</v>
      </c>
    </row>
    <row r="534" spans="1:9" x14ac:dyDescent="0.25">
      <c r="A534" s="26" t="s">
        <v>1834</v>
      </c>
      <c r="B534" s="27">
        <v>12750</v>
      </c>
      <c r="C534" s="26">
        <v>24</v>
      </c>
      <c r="D534" s="26" t="s">
        <v>2979</v>
      </c>
      <c r="E534" s="26">
        <v>2.4</v>
      </c>
      <c r="F534" s="27">
        <v>10892.025000000001</v>
      </c>
      <c r="G534" s="26">
        <v>3</v>
      </c>
      <c r="H534" s="40">
        <f t="shared" si="8"/>
        <v>2</v>
      </c>
      <c r="I534" s="27">
        <v>1000</v>
      </c>
    </row>
    <row r="535" spans="1:9" x14ac:dyDescent="0.25">
      <c r="A535" s="26" t="s">
        <v>74</v>
      </c>
      <c r="B535" s="27">
        <v>205500</v>
      </c>
      <c r="C535" s="26">
        <v>48</v>
      </c>
      <c r="D535" s="26" t="s">
        <v>2979</v>
      </c>
      <c r="E535" s="26">
        <v>2.4</v>
      </c>
      <c r="F535" s="27">
        <v>59933.595000000001</v>
      </c>
      <c r="G535" s="26">
        <v>12</v>
      </c>
      <c r="H535" s="40">
        <f t="shared" si="8"/>
        <v>3</v>
      </c>
      <c r="I535" s="27">
        <v>13934.88</v>
      </c>
    </row>
    <row r="536" spans="1:9" x14ac:dyDescent="0.25">
      <c r="A536" s="26" t="s">
        <v>2932</v>
      </c>
      <c r="B536" s="27">
        <v>22500</v>
      </c>
      <c r="C536" s="26">
        <v>24</v>
      </c>
      <c r="D536" s="26" t="s">
        <v>2979</v>
      </c>
      <c r="E536" s="26">
        <v>2.4</v>
      </c>
      <c r="F536" s="27">
        <v>17391.885000000002</v>
      </c>
      <c r="G536" s="26">
        <v>0</v>
      </c>
      <c r="H536" s="40">
        <f t="shared" si="8"/>
        <v>1</v>
      </c>
      <c r="I536" s="27">
        <v>3600</v>
      </c>
    </row>
    <row r="537" spans="1:9" x14ac:dyDescent="0.25">
      <c r="A537" s="26" t="s">
        <v>2747</v>
      </c>
      <c r="B537" s="27">
        <v>11700</v>
      </c>
      <c r="C537" s="26">
        <v>24</v>
      </c>
      <c r="D537" s="26" t="s">
        <v>2979</v>
      </c>
      <c r="E537" s="26">
        <v>2.4</v>
      </c>
      <c r="F537" s="27">
        <v>3197.79</v>
      </c>
      <c r="G537" s="26">
        <v>0</v>
      </c>
      <c r="H537" s="40">
        <f t="shared" si="8"/>
        <v>1</v>
      </c>
      <c r="I537" s="27">
        <v>1372.44</v>
      </c>
    </row>
    <row r="538" spans="1:9" x14ac:dyDescent="0.25">
      <c r="A538" s="26" t="s">
        <v>1142</v>
      </c>
      <c r="B538" s="27">
        <v>22500</v>
      </c>
      <c r="C538" s="26">
        <v>24</v>
      </c>
      <c r="D538" s="26" t="s">
        <v>2979</v>
      </c>
      <c r="E538" s="26">
        <v>2.4</v>
      </c>
      <c r="F538" s="27">
        <v>10199.385</v>
      </c>
      <c r="G538" s="26">
        <v>649</v>
      </c>
      <c r="H538" s="40">
        <f t="shared" si="8"/>
        <v>8</v>
      </c>
      <c r="I538" s="27">
        <v>2283.6</v>
      </c>
    </row>
    <row r="539" spans="1:9" x14ac:dyDescent="0.25">
      <c r="A539" s="26" t="s">
        <v>1884</v>
      </c>
      <c r="B539" s="27">
        <v>9900</v>
      </c>
      <c r="C539" s="26">
        <v>24</v>
      </c>
      <c r="D539" s="26" t="s">
        <v>2979</v>
      </c>
      <c r="E539" s="26">
        <v>2.4</v>
      </c>
      <c r="F539" s="27">
        <v>9900</v>
      </c>
      <c r="G539" s="26">
        <v>0</v>
      </c>
      <c r="H539" s="40">
        <f t="shared" si="8"/>
        <v>1</v>
      </c>
      <c r="I539" s="27">
        <v>720</v>
      </c>
    </row>
    <row r="540" spans="1:9" x14ac:dyDescent="0.25">
      <c r="A540" s="26" t="s">
        <v>2099</v>
      </c>
      <c r="B540" s="27">
        <v>30000</v>
      </c>
      <c r="C540" s="26">
        <v>24</v>
      </c>
      <c r="D540" s="26" t="s">
        <v>2979</v>
      </c>
      <c r="E540" s="26">
        <v>2.4</v>
      </c>
      <c r="F540" s="27">
        <v>4972.2300000000005</v>
      </c>
      <c r="G540" s="26">
        <v>0</v>
      </c>
      <c r="H540" s="40">
        <f t="shared" si="8"/>
        <v>1</v>
      </c>
      <c r="I540" s="27">
        <v>5600</v>
      </c>
    </row>
    <row r="541" spans="1:9" x14ac:dyDescent="0.25">
      <c r="A541" s="26" t="s">
        <v>1608</v>
      </c>
      <c r="B541" s="27">
        <v>30000</v>
      </c>
      <c r="C541" s="26">
        <v>24</v>
      </c>
      <c r="D541" s="26" t="s">
        <v>2979</v>
      </c>
      <c r="E541" s="26">
        <v>2.4</v>
      </c>
      <c r="F541" s="27">
        <v>9986.0250000000015</v>
      </c>
      <c r="G541" s="26">
        <v>12</v>
      </c>
      <c r="H541" s="40">
        <f t="shared" si="8"/>
        <v>3</v>
      </c>
      <c r="I541" s="27">
        <v>7600</v>
      </c>
    </row>
    <row r="542" spans="1:9" x14ac:dyDescent="0.25">
      <c r="A542" s="26" t="s">
        <v>3011</v>
      </c>
      <c r="B542" s="27">
        <v>15000</v>
      </c>
      <c r="C542" s="26">
        <v>24</v>
      </c>
      <c r="D542" s="26" t="s">
        <v>2979</v>
      </c>
      <c r="E542" s="26">
        <v>2.4</v>
      </c>
      <c r="F542" s="27">
        <v>6553.2750000000005</v>
      </c>
      <c r="G542" s="26">
        <v>0</v>
      </c>
      <c r="H542" s="40">
        <f t="shared" si="8"/>
        <v>1</v>
      </c>
      <c r="I542" s="27">
        <v>1950.8</v>
      </c>
    </row>
    <row r="543" spans="1:9" x14ac:dyDescent="0.25">
      <c r="A543" s="26" t="s">
        <v>2292</v>
      </c>
      <c r="B543" s="27">
        <v>7500</v>
      </c>
      <c r="C543" s="26">
        <v>24</v>
      </c>
      <c r="D543" s="26" t="s">
        <v>2979</v>
      </c>
      <c r="E543" s="26">
        <v>2.4</v>
      </c>
      <c r="F543" s="27">
        <v>6861.09</v>
      </c>
      <c r="G543" s="26">
        <v>0</v>
      </c>
      <c r="H543" s="40">
        <f t="shared" si="8"/>
        <v>1</v>
      </c>
      <c r="I543" s="27">
        <v>28</v>
      </c>
    </row>
    <row r="544" spans="1:9" x14ac:dyDescent="0.25">
      <c r="A544" s="26" t="s">
        <v>3012</v>
      </c>
      <c r="B544" s="27">
        <v>39750</v>
      </c>
      <c r="C544" s="26">
        <v>36</v>
      </c>
      <c r="D544" s="26" t="s">
        <v>2979</v>
      </c>
      <c r="E544" s="26">
        <v>2.4</v>
      </c>
      <c r="F544" s="27">
        <v>1601.88</v>
      </c>
      <c r="G544" s="26">
        <v>0</v>
      </c>
      <c r="H544" s="40">
        <f t="shared" si="8"/>
        <v>1</v>
      </c>
      <c r="I544" s="27">
        <v>5802.44</v>
      </c>
    </row>
    <row r="545" spans="1:9" x14ac:dyDescent="0.25">
      <c r="A545" s="26" t="s">
        <v>2915</v>
      </c>
      <c r="B545" s="27">
        <v>60000</v>
      </c>
      <c r="C545" s="26">
        <v>36</v>
      </c>
      <c r="D545" s="26" t="s">
        <v>2979</v>
      </c>
      <c r="E545" s="26">
        <v>2.4</v>
      </c>
      <c r="F545" s="27">
        <v>33329.550000000003</v>
      </c>
      <c r="G545" s="26">
        <v>15</v>
      </c>
      <c r="H545" s="40">
        <f t="shared" si="8"/>
        <v>3</v>
      </c>
      <c r="I545" s="27">
        <v>7740</v>
      </c>
    </row>
    <row r="546" spans="1:9" x14ac:dyDescent="0.25">
      <c r="A546" s="26" t="s">
        <v>1550</v>
      </c>
      <c r="B546" s="27">
        <v>15750</v>
      </c>
      <c r="C546" s="26">
        <v>24</v>
      </c>
      <c r="D546" s="26" t="s">
        <v>2979</v>
      </c>
      <c r="E546" s="26">
        <v>2.4</v>
      </c>
      <c r="F546" s="27">
        <v>10220.325000000001</v>
      </c>
      <c r="G546" s="26">
        <v>2</v>
      </c>
      <c r="H546" s="40">
        <f t="shared" si="8"/>
        <v>2</v>
      </c>
      <c r="I546" s="27">
        <v>2413.88</v>
      </c>
    </row>
    <row r="547" spans="1:9" x14ac:dyDescent="0.25">
      <c r="A547" s="26" t="s">
        <v>2118</v>
      </c>
      <c r="B547" s="27">
        <v>30000</v>
      </c>
      <c r="C547" s="26">
        <v>36</v>
      </c>
      <c r="D547" s="26" t="s">
        <v>2979</v>
      </c>
      <c r="E547" s="26">
        <v>2.4</v>
      </c>
      <c r="F547" s="27">
        <v>23843.564999999999</v>
      </c>
      <c r="G547" s="26">
        <v>0</v>
      </c>
      <c r="H547" s="40">
        <f t="shared" si="8"/>
        <v>1</v>
      </c>
      <c r="I547" s="27">
        <v>5600</v>
      </c>
    </row>
    <row r="548" spans="1:9" x14ac:dyDescent="0.25">
      <c r="A548" s="26" t="s">
        <v>2917</v>
      </c>
      <c r="B548" s="27">
        <v>9000</v>
      </c>
      <c r="C548" s="26">
        <v>24</v>
      </c>
      <c r="D548" s="26" t="s">
        <v>2979</v>
      </c>
      <c r="E548" s="26">
        <v>2.4</v>
      </c>
      <c r="F548" s="27">
        <v>8231.76</v>
      </c>
      <c r="G548" s="26">
        <v>0</v>
      </c>
      <c r="H548" s="40">
        <f t="shared" si="8"/>
        <v>1</v>
      </c>
      <c r="I548" s="27">
        <v>1350</v>
      </c>
    </row>
    <row r="549" spans="1:9" x14ac:dyDescent="0.25">
      <c r="A549" s="26" t="s">
        <v>1949</v>
      </c>
      <c r="B549" s="27">
        <v>52500</v>
      </c>
      <c r="C549" s="26">
        <v>36</v>
      </c>
      <c r="D549" s="26" t="s">
        <v>2979</v>
      </c>
      <c r="E549" s="26">
        <v>2.4</v>
      </c>
      <c r="F549" s="27">
        <v>24302.550000000003</v>
      </c>
      <c r="G549" s="26">
        <v>0</v>
      </c>
      <c r="H549" s="40">
        <f t="shared" si="8"/>
        <v>1</v>
      </c>
      <c r="I549" s="27">
        <v>12160</v>
      </c>
    </row>
    <row r="550" spans="1:9" x14ac:dyDescent="0.25">
      <c r="A550" s="26" t="s">
        <v>2835</v>
      </c>
      <c r="B550" s="27">
        <v>30000</v>
      </c>
      <c r="C550" s="26">
        <v>24</v>
      </c>
      <c r="D550" s="26" t="s">
        <v>2979</v>
      </c>
      <c r="E550" s="26">
        <v>2.4</v>
      </c>
      <c r="F550" s="27">
        <v>3602.5349999999999</v>
      </c>
      <c r="G550" s="26">
        <v>92</v>
      </c>
      <c r="H550" s="40">
        <f t="shared" si="8"/>
        <v>6</v>
      </c>
      <c r="I550" s="27">
        <v>0</v>
      </c>
    </row>
    <row r="551" spans="1:9" x14ac:dyDescent="0.25">
      <c r="A551" s="26" t="s">
        <v>2628</v>
      </c>
      <c r="B551" s="27">
        <v>9000</v>
      </c>
      <c r="C551" s="26">
        <v>12</v>
      </c>
      <c r="D551" s="26" t="s">
        <v>2979</v>
      </c>
      <c r="E551" s="26">
        <v>2.4</v>
      </c>
      <c r="F551" s="27">
        <v>6642.7800000000007</v>
      </c>
      <c r="G551" s="26">
        <v>0</v>
      </c>
      <c r="H551" s="40">
        <f t="shared" si="8"/>
        <v>1</v>
      </c>
      <c r="I551" s="27">
        <v>1.4</v>
      </c>
    </row>
    <row r="552" spans="1:9" x14ac:dyDescent="0.25">
      <c r="A552" s="26" t="s">
        <v>2064</v>
      </c>
      <c r="B552" s="27">
        <v>12000</v>
      </c>
      <c r="C552" s="26">
        <v>12</v>
      </c>
      <c r="D552" s="26" t="s">
        <v>2979</v>
      </c>
      <c r="E552" s="26">
        <v>2.4</v>
      </c>
      <c r="F552" s="27">
        <v>2923.5149999999999</v>
      </c>
      <c r="G552" s="26">
        <v>79</v>
      </c>
      <c r="H552" s="40">
        <f t="shared" si="8"/>
        <v>5</v>
      </c>
      <c r="I552" s="27">
        <v>536</v>
      </c>
    </row>
    <row r="553" spans="1:9" x14ac:dyDescent="0.25">
      <c r="A553" s="26" t="s">
        <v>1821</v>
      </c>
      <c r="B553" s="27">
        <v>25500</v>
      </c>
      <c r="C553" s="26">
        <v>24</v>
      </c>
      <c r="D553" s="26" t="s">
        <v>2979</v>
      </c>
      <c r="E553" s="26">
        <v>2.4</v>
      </c>
      <c r="F553" s="27">
        <v>13097.715</v>
      </c>
      <c r="G553" s="26">
        <v>3</v>
      </c>
      <c r="H553" s="40">
        <f t="shared" si="8"/>
        <v>2</v>
      </c>
      <c r="I553" s="27">
        <v>4400</v>
      </c>
    </row>
    <row r="554" spans="1:9" x14ac:dyDescent="0.25">
      <c r="A554" s="26" t="s">
        <v>2772</v>
      </c>
      <c r="B554" s="27">
        <v>15000</v>
      </c>
      <c r="C554" s="26">
        <v>24</v>
      </c>
      <c r="D554" s="26" t="s">
        <v>2979</v>
      </c>
      <c r="E554" s="26">
        <v>2.4</v>
      </c>
      <c r="F554" s="27">
        <v>8610.5999999999985</v>
      </c>
      <c r="G554" s="26">
        <v>0</v>
      </c>
      <c r="H554" s="40">
        <f t="shared" si="8"/>
        <v>1</v>
      </c>
      <c r="I554" s="27">
        <v>600</v>
      </c>
    </row>
    <row r="555" spans="1:9" x14ac:dyDescent="0.25">
      <c r="A555" s="26" t="s">
        <v>2267</v>
      </c>
      <c r="B555" s="27">
        <v>22500</v>
      </c>
      <c r="C555" s="26">
        <v>24</v>
      </c>
      <c r="D555" s="26" t="s">
        <v>2979</v>
      </c>
      <c r="E555" s="26">
        <v>2.4</v>
      </c>
      <c r="F555" s="27">
        <v>14837.880000000001</v>
      </c>
      <c r="G555" s="26">
        <v>0</v>
      </c>
      <c r="H555" s="40">
        <f t="shared" si="8"/>
        <v>1</v>
      </c>
      <c r="I555" s="27">
        <v>5179.2</v>
      </c>
    </row>
    <row r="556" spans="1:9" x14ac:dyDescent="0.25">
      <c r="A556" s="26" t="s">
        <v>2874</v>
      </c>
      <c r="B556" s="27">
        <v>8250</v>
      </c>
      <c r="C556" s="26">
        <v>24</v>
      </c>
      <c r="D556" s="26" t="s">
        <v>2979</v>
      </c>
      <c r="E556" s="26">
        <v>2.4</v>
      </c>
      <c r="F556" s="27">
        <v>4806.6900000000005</v>
      </c>
      <c r="G556" s="26">
        <v>4</v>
      </c>
      <c r="H556" s="40">
        <f t="shared" si="8"/>
        <v>2</v>
      </c>
      <c r="I556" s="27">
        <v>159.28</v>
      </c>
    </row>
    <row r="557" spans="1:9" x14ac:dyDescent="0.25">
      <c r="A557" s="26" t="s">
        <v>2879</v>
      </c>
      <c r="B557" s="27">
        <v>9000</v>
      </c>
      <c r="C557" s="26">
        <v>24</v>
      </c>
      <c r="D557" s="26" t="s">
        <v>2979</v>
      </c>
      <c r="E557" s="26">
        <v>2.4</v>
      </c>
      <c r="F557" s="27">
        <v>8191.9500000000007</v>
      </c>
      <c r="G557" s="26">
        <v>0</v>
      </c>
      <c r="H557" s="40">
        <f t="shared" si="8"/>
        <v>1</v>
      </c>
      <c r="I557" s="27">
        <v>171.04</v>
      </c>
    </row>
    <row r="558" spans="1:9" x14ac:dyDescent="0.25">
      <c r="A558" s="26" t="s">
        <v>2966</v>
      </c>
      <c r="B558" s="27">
        <v>24000</v>
      </c>
      <c r="C558" s="26">
        <v>24</v>
      </c>
      <c r="D558" s="26" t="s">
        <v>2979</v>
      </c>
      <c r="E558" s="26">
        <v>2.4</v>
      </c>
      <c r="F558" s="27">
        <v>10092.615</v>
      </c>
      <c r="G558" s="26">
        <v>0</v>
      </c>
      <c r="H558" s="40">
        <f t="shared" si="8"/>
        <v>1</v>
      </c>
      <c r="I558" s="27">
        <v>4011.12</v>
      </c>
    </row>
    <row r="559" spans="1:9" x14ac:dyDescent="0.25">
      <c r="A559" s="26" t="s">
        <v>1714</v>
      </c>
      <c r="B559" s="27">
        <v>16500</v>
      </c>
      <c r="C559" s="26">
        <v>24</v>
      </c>
      <c r="D559" s="26" t="s">
        <v>2979</v>
      </c>
      <c r="E559" s="26">
        <v>2.4</v>
      </c>
      <c r="F559" s="27">
        <v>15091.155000000001</v>
      </c>
      <c r="G559" s="26">
        <v>0</v>
      </c>
      <c r="H559" s="40">
        <f t="shared" si="8"/>
        <v>1</v>
      </c>
      <c r="I559" s="27">
        <v>2000</v>
      </c>
    </row>
    <row r="560" spans="1:9" x14ac:dyDescent="0.25">
      <c r="A560" s="26" t="s">
        <v>1972</v>
      </c>
      <c r="B560" s="27">
        <v>33000</v>
      </c>
      <c r="C560" s="26">
        <v>24</v>
      </c>
      <c r="D560" s="26" t="s">
        <v>2979</v>
      </c>
      <c r="E560" s="26">
        <v>2.4</v>
      </c>
      <c r="F560" s="27">
        <v>26739.345000000001</v>
      </c>
      <c r="G560" s="26">
        <v>0</v>
      </c>
      <c r="H560" s="40">
        <f t="shared" si="8"/>
        <v>1</v>
      </c>
      <c r="I560" s="27">
        <v>6400</v>
      </c>
    </row>
    <row r="561" spans="1:9" x14ac:dyDescent="0.25">
      <c r="A561" s="26" t="s">
        <v>2009</v>
      </c>
      <c r="B561" s="27">
        <v>15000</v>
      </c>
      <c r="C561" s="26">
        <v>24</v>
      </c>
      <c r="D561" s="26" t="s">
        <v>2979</v>
      </c>
      <c r="E561" s="26">
        <v>2.4</v>
      </c>
      <c r="F561" s="27">
        <v>1616.28</v>
      </c>
      <c r="G561" s="26">
        <v>0</v>
      </c>
      <c r="H561" s="40">
        <f t="shared" si="8"/>
        <v>1</v>
      </c>
      <c r="I561" s="27">
        <v>0</v>
      </c>
    </row>
    <row r="562" spans="1:9" x14ac:dyDescent="0.25">
      <c r="A562" s="26" t="s">
        <v>3013</v>
      </c>
      <c r="B562" s="27">
        <v>11250</v>
      </c>
      <c r="C562" s="26">
        <v>24</v>
      </c>
      <c r="D562" s="26" t="s">
        <v>2979</v>
      </c>
      <c r="E562" s="26">
        <v>2.4</v>
      </c>
      <c r="F562" s="27">
        <v>1075.635</v>
      </c>
      <c r="G562" s="26">
        <v>0</v>
      </c>
      <c r="H562" s="40">
        <f t="shared" si="8"/>
        <v>1</v>
      </c>
      <c r="I562" s="27">
        <v>3500</v>
      </c>
    </row>
    <row r="563" spans="1:9" x14ac:dyDescent="0.25">
      <c r="A563" s="26" t="s">
        <v>2434</v>
      </c>
      <c r="B563" s="27">
        <v>37500</v>
      </c>
      <c r="C563" s="26">
        <v>36</v>
      </c>
      <c r="D563" s="26" t="s">
        <v>2979</v>
      </c>
      <c r="E563" s="26">
        <v>2.4</v>
      </c>
      <c r="F563" s="27">
        <v>13746.885</v>
      </c>
      <c r="G563" s="26">
        <v>0</v>
      </c>
      <c r="H563" s="40">
        <f t="shared" si="8"/>
        <v>1</v>
      </c>
      <c r="I563" s="27">
        <v>3320</v>
      </c>
    </row>
    <row r="564" spans="1:9" x14ac:dyDescent="0.25">
      <c r="A564" s="26" t="s">
        <v>2179</v>
      </c>
      <c r="B564" s="27">
        <v>37500</v>
      </c>
      <c r="C564" s="26">
        <v>36</v>
      </c>
      <c r="D564" s="26" t="s">
        <v>2979</v>
      </c>
      <c r="E564" s="26">
        <v>2.4</v>
      </c>
      <c r="F564" s="27">
        <v>23591.805</v>
      </c>
      <c r="G564" s="26">
        <v>0</v>
      </c>
      <c r="H564" s="40">
        <f t="shared" si="8"/>
        <v>1</v>
      </c>
      <c r="I564" s="27">
        <v>6000</v>
      </c>
    </row>
    <row r="565" spans="1:9" x14ac:dyDescent="0.25">
      <c r="A565" s="26" t="s">
        <v>104</v>
      </c>
      <c r="B565" s="27">
        <v>30000</v>
      </c>
      <c r="C565" s="26">
        <v>36</v>
      </c>
      <c r="D565" s="26" t="s">
        <v>2979</v>
      </c>
      <c r="E565" s="26">
        <v>2.4</v>
      </c>
      <c r="F565" s="27">
        <v>4159.2000000000007</v>
      </c>
      <c r="G565" s="26">
        <v>68</v>
      </c>
      <c r="H565" s="40">
        <f t="shared" si="8"/>
        <v>5</v>
      </c>
      <c r="I565" s="27">
        <v>953.56</v>
      </c>
    </row>
    <row r="566" spans="1:9" x14ac:dyDescent="0.25">
      <c r="A566" s="26" t="s">
        <v>2471</v>
      </c>
      <c r="B566" s="27">
        <v>21450</v>
      </c>
      <c r="C566" s="26">
        <v>24</v>
      </c>
      <c r="D566" s="26" t="s">
        <v>2979</v>
      </c>
      <c r="E566" s="26">
        <v>2.4</v>
      </c>
      <c r="F566" s="27">
        <v>2678.7150000000001</v>
      </c>
      <c r="G566" s="26">
        <v>69</v>
      </c>
      <c r="H566" s="40">
        <f t="shared" si="8"/>
        <v>5</v>
      </c>
      <c r="I566" s="27">
        <v>0.56000000000000005</v>
      </c>
    </row>
    <row r="567" spans="1:9" x14ac:dyDescent="0.25">
      <c r="A567" s="26" t="s">
        <v>2391</v>
      </c>
      <c r="B567" s="27">
        <v>22500</v>
      </c>
      <c r="C567" s="26">
        <v>24</v>
      </c>
      <c r="D567" s="26" t="s">
        <v>2979</v>
      </c>
      <c r="E567" s="26">
        <v>2.4</v>
      </c>
      <c r="F567" s="27">
        <v>15652.59</v>
      </c>
      <c r="G567" s="26">
        <v>0</v>
      </c>
      <c r="H567" s="40">
        <f t="shared" si="8"/>
        <v>1</v>
      </c>
      <c r="I567" s="27">
        <v>3600</v>
      </c>
    </row>
    <row r="568" spans="1:9" x14ac:dyDescent="0.25">
      <c r="A568" s="26" t="s">
        <v>2854</v>
      </c>
      <c r="B568" s="27">
        <v>15000</v>
      </c>
      <c r="C568" s="26">
        <v>24</v>
      </c>
      <c r="D568" s="26" t="s">
        <v>2979</v>
      </c>
      <c r="E568" s="26">
        <v>2.4</v>
      </c>
      <c r="F568" s="27">
        <v>6238.11</v>
      </c>
      <c r="G568" s="26">
        <v>167</v>
      </c>
      <c r="H568" s="40">
        <f t="shared" si="8"/>
        <v>7</v>
      </c>
      <c r="I568" s="27">
        <v>1200</v>
      </c>
    </row>
    <row r="569" spans="1:9" x14ac:dyDescent="0.25">
      <c r="A569" s="26" t="s">
        <v>1823</v>
      </c>
      <c r="B569" s="27">
        <v>18000</v>
      </c>
      <c r="C569" s="26">
        <v>24</v>
      </c>
      <c r="D569" s="26" t="s">
        <v>2979</v>
      </c>
      <c r="E569" s="26">
        <v>2.4</v>
      </c>
      <c r="F569" s="27">
        <v>7955.64</v>
      </c>
      <c r="G569" s="26">
        <v>0</v>
      </c>
      <c r="H569" s="40">
        <f t="shared" si="8"/>
        <v>1</v>
      </c>
      <c r="I569" s="27">
        <v>200</v>
      </c>
    </row>
    <row r="570" spans="1:9" x14ac:dyDescent="0.25">
      <c r="A570" s="26" t="s">
        <v>2345</v>
      </c>
      <c r="B570" s="27">
        <v>90000</v>
      </c>
      <c r="C570" s="26">
        <v>36</v>
      </c>
      <c r="D570" s="26" t="s">
        <v>2979</v>
      </c>
      <c r="E570" s="26">
        <v>2.4</v>
      </c>
      <c r="F570" s="27">
        <v>62491.725000000006</v>
      </c>
      <c r="G570" s="26">
        <v>0</v>
      </c>
      <c r="H570" s="40">
        <f t="shared" si="8"/>
        <v>1</v>
      </c>
      <c r="I570" s="27">
        <v>12241.6</v>
      </c>
    </row>
    <row r="571" spans="1:9" x14ac:dyDescent="0.25">
      <c r="A571" s="26" t="s">
        <v>2367</v>
      </c>
      <c r="B571" s="27">
        <v>30000</v>
      </c>
      <c r="C571" s="26">
        <v>36</v>
      </c>
      <c r="D571" s="26" t="s">
        <v>2979</v>
      </c>
      <c r="E571" s="26">
        <v>2.4</v>
      </c>
      <c r="F571" s="27">
        <v>28333.154999999999</v>
      </c>
      <c r="G571" s="26">
        <v>26</v>
      </c>
      <c r="H571" s="40">
        <f t="shared" si="8"/>
        <v>3</v>
      </c>
      <c r="I571" s="27">
        <v>5600</v>
      </c>
    </row>
    <row r="572" spans="1:9" x14ac:dyDescent="0.25">
      <c r="A572" s="26" t="s">
        <v>1546</v>
      </c>
      <c r="B572" s="27">
        <v>4500</v>
      </c>
      <c r="C572" s="26">
        <v>12</v>
      </c>
      <c r="D572" s="26" t="s">
        <v>2979</v>
      </c>
      <c r="E572" s="26">
        <v>2.4</v>
      </c>
      <c r="F572" s="27">
        <v>2620.8150000000001</v>
      </c>
      <c r="G572" s="26">
        <v>0</v>
      </c>
      <c r="H572" s="40">
        <f t="shared" si="8"/>
        <v>1</v>
      </c>
      <c r="I572" s="27">
        <v>0</v>
      </c>
    </row>
    <row r="573" spans="1:9" x14ac:dyDescent="0.25">
      <c r="A573" s="26" t="s">
        <v>2259</v>
      </c>
      <c r="B573" s="27">
        <v>37500</v>
      </c>
      <c r="C573" s="26">
        <v>24</v>
      </c>
      <c r="D573" s="26" t="s">
        <v>2979</v>
      </c>
      <c r="E573" s="26">
        <v>2.4</v>
      </c>
      <c r="F573" s="27">
        <v>37500</v>
      </c>
      <c r="G573" s="26">
        <v>0</v>
      </c>
      <c r="H573" s="40">
        <f t="shared" si="8"/>
        <v>1</v>
      </c>
      <c r="I573" s="27">
        <v>7600</v>
      </c>
    </row>
    <row r="574" spans="1:9" x14ac:dyDescent="0.25">
      <c r="A574" s="26" t="s">
        <v>2766</v>
      </c>
      <c r="B574" s="27">
        <v>18000</v>
      </c>
      <c r="C574" s="26">
        <v>24</v>
      </c>
      <c r="D574" s="26" t="s">
        <v>2979</v>
      </c>
      <c r="E574" s="26">
        <v>2.4</v>
      </c>
      <c r="F574" s="27">
        <v>13293.584999999999</v>
      </c>
      <c r="G574" s="26">
        <v>0</v>
      </c>
      <c r="H574" s="40">
        <f t="shared" si="8"/>
        <v>1</v>
      </c>
      <c r="I574" s="27">
        <v>2600.2399999999998</v>
      </c>
    </row>
    <row r="575" spans="1:9" x14ac:dyDescent="0.25">
      <c r="A575" s="26" t="s">
        <v>2815</v>
      </c>
      <c r="B575" s="27">
        <v>12750</v>
      </c>
      <c r="C575" s="26">
        <v>24</v>
      </c>
      <c r="D575" s="26" t="s">
        <v>2979</v>
      </c>
      <c r="E575" s="26">
        <v>2.4</v>
      </c>
      <c r="F575" s="27">
        <v>1882.7550000000001</v>
      </c>
      <c r="G575" s="26">
        <v>0</v>
      </c>
      <c r="H575" s="40">
        <f t="shared" si="8"/>
        <v>1</v>
      </c>
      <c r="I575" s="27">
        <v>0</v>
      </c>
    </row>
    <row r="576" spans="1:9" x14ac:dyDescent="0.25">
      <c r="A576" s="26" t="s">
        <v>1158</v>
      </c>
      <c r="B576" s="27">
        <v>18000</v>
      </c>
      <c r="C576" s="26">
        <v>24</v>
      </c>
      <c r="D576" s="26" t="s">
        <v>2979</v>
      </c>
      <c r="E576" s="26">
        <v>2.4</v>
      </c>
      <c r="F576" s="27">
        <v>8157.7950000000001</v>
      </c>
      <c r="G576" s="26">
        <v>602</v>
      </c>
      <c r="H576" s="40">
        <f t="shared" si="8"/>
        <v>8</v>
      </c>
      <c r="I576" s="27">
        <v>0</v>
      </c>
    </row>
    <row r="577" spans="1:9" x14ac:dyDescent="0.25">
      <c r="A577" s="26" t="s">
        <v>2575</v>
      </c>
      <c r="B577" s="27">
        <v>15000</v>
      </c>
      <c r="C577" s="26">
        <v>24</v>
      </c>
      <c r="D577" s="26" t="s">
        <v>2979</v>
      </c>
      <c r="E577" s="26">
        <v>2.4</v>
      </c>
      <c r="F577" s="27">
        <v>5498.64</v>
      </c>
      <c r="G577" s="26">
        <v>99</v>
      </c>
      <c r="H577" s="40">
        <f t="shared" si="8"/>
        <v>6</v>
      </c>
      <c r="I577" s="27">
        <v>2600</v>
      </c>
    </row>
    <row r="578" spans="1:9" x14ac:dyDescent="0.25">
      <c r="A578" s="26" t="s">
        <v>2606</v>
      </c>
      <c r="B578" s="27">
        <v>9000</v>
      </c>
      <c r="C578" s="26">
        <v>24</v>
      </c>
      <c r="D578" s="26" t="s">
        <v>2979</v>
      </c>
      <c r="E578" s="26">
        <v>2.4</v>
      </c>
      <c r="F578" s="27">
        <v>4498.59</v>
      </c>
      <c r="G578" s="26">
        <v>189</v>
      </c>
      <c r="H578" s="40">
        <f t="shared" si="8"/>
        <v>8</v>
      </c>
      <c r="I578" s="27">
        <v>8.92</v>
      </c>
    </row>
    <row r="579" spans="1:9" x14ac:dyDescent="0.25">
      <c r="A579" s="26" t="s">
        <v>2155</v>
      </c>
      <c r="B579" s="27">
        <v>90000</v>
      </c>
      <c r="C579" s="26">
        <v>36</v>
      </c>
      <c r="D579" s="26" t="s">
        <v>2979</v>
      </c>
      <c r="E579" s="26">
        <v>2.4</v>
      </c>
      <c r="F579" s="27">
        <v>41071.5</v>
      </c>
      <c r="G579" s="26">
        <v>0</v>
      </c>
      <c r="H579" s="40">
        <f t="shared" si="8"/>
        <v>1</v>
      </c>
      <c r="I579" s="27">
        <v>19604.080000000002</v>
      </c>
    </row>
    <row r="580" spans="1:9" x14ac:dyDescent="0.25">
      <c r="A580" s="26" t="s">
        <v>2680</v>
      </c>
      <c r="B580" s="27">
        <v>37500</v>
      </c>
      <c r="C580" s="26">
        <v>36</v>
      </c>
      <c r="D580" s="26" t="s">
        <v>2979</v>
      </c>
      <c r="E580" s="26">
        <v>2.4</v>
      </c>
      <c r="F580" s="27">
        <v>37500</v>
      </c>
      <c r="G580" s="26">
        <v>0</v>
      </c>
      <c r="H580" s="40">
        <f t="shared" si="8"/>
        <v>1</v>
      </c>
      <c r="I580" s="27">
        <v>7600</v>
      </c>
    </row>
    <row r="581" spans="1:9" x14ac:dyDescent="0.25">
      <c r="A581" s="26" t="s">
        <v>2293</v>
      </c>
      <c r="B581" s="27">
        <v>34500</v>
      </c>
      <c r="C581" s="26">
        <v>36</v>
      </c>
      <c r="D581" s="26" t="s">
        <v>2979</v>
      </c>
      <c r="E581" s="26">
        <v>2.4</v>
      </c>
      <c r="F581" s="27">
        <v>16282.32</v>
      </c>
      <c r="G581" s="26">
        <v>3</v>
      </c>
      <c r="H581" s="40">
        <f t="shared" si="8"/>
        <v>2</v>
      </c>
      <c r="I581" s="27">
        <v>7124</v>
      </c>
    </row>
    <row r="582" spans="1:9" x14ac:dyDescent="0.25">
      <c r="A582" s="26" t="s">
        <v>2674</v>
      </c>
      <c r="B582" s="27">
        <v>19950</v>
      </c>
      <c r="C582" s="26">
        <v>24</v>
      </c>
      <c r="D582" s="26" t="s">
        <v>2979</v>
      </c>
      <c r="E582" s="26">
        <v>2.4</v>
      </c>
      <c r="F582" s="27">
        <v>14961.314999999999</v>
      </c>
      <c r="G582" s="26">
        <v>0</v>
      </c>
      <c r="H582" s="40">
        <f t="shared" si="8"/>
        <v>1</v>
      </c>
      <c r="I582" s="27">
        <v>2920</v>
      </c>
    </row>
    <row r="583" spans="1:9" x14ac:dyDescent="0.25">
      <c r="A583" s="26" t="s">
        <v>2251</v>
      </c>
      <c r="B583" s="27">
        <v>15000</v>
      </c>
      <c r="C583" s="26">
        <v>24</v>
      </c>
      <c r="D583" s="26" t="s">
        <v>2979</v>
      </c>
      <c r="E583" s="26">
        <v>2.4</v>
      </c>
      <c r="F583" s="27">
        <v>15000</v>
      </c>
      <c r="G583" s="26">
        <v>0</v>
      </c>
      <c r="H583" s="40">
        <f t="shared" si="8"/>
        <v>1</v>
      </c>
      <c r="I583" s="27">
        <v>1600</v>
      </c>
    </row>
    <row r="584" spans="1:9" x14ac:dyDescent="0.25">
      <c r="A584" s="26" t="s">
        <v>2420</v>
      </c>
      <c r="B584" s="27">
        <v>15000</v>
      </c>
      <c r="C584" s="26">
        <v>24</v>
      </c>
      <c r="D584" s="26" t="s">
        <v>2979</v>
      </c>
      <c r="E584" s="26">
        <v>2.4</v>
      </c>
      <c r="F584" s="27">
        <v>11873.039999999999</v>
      </c>
      <c r="G584" s="26">
        <v>10</v>
      </c>
      <c r="H584" s="40">
        <f t="shared" si="8"/>
        <v>3</v>
      </c>
      <c r="I584" s="27">
        <v>1672</v>
      </c>
    </row>
    <row r="585" spans="1:9" x14ac:dyDescent="0.25">
      <c r="A585" s="26" t="s">
        <v>2029</v>
      </c>
      <c r="B585" s="27">
        <v>24000</v>
      </c>
      <c r="C585" s="26">
        <v>36</v>
      </c>
      <c r="D585" s="26" t="s">
        <v>2979</v>
      </c>
      <c r="E585" s="26">
        <v>2.4</v>
      </c>
      <c r="F585" s="27">
        <v>24000</v>
      </c>
      <c r="G585" s="26">
        <v>0</v>
      </c>
      <c r="H585" s="40">
        <f t="shared" si="8"/>
        <v>1</v>
      </c>
      <c r="I585" s="27">
        <v>4000</v>
      </c>
    </row>
    <row r="586" spans="1:9" x14ac:dyDescent="0.25">
      <c r="A586" s="26" t="s">
        <v>1645</v>
      </c>
      <c r="B586" s="27">
        <v>30000</v>
      </c>
      <c r="C586" s="26">
        <v>24</v>
      </c>
      <c r="D586" s="26" t="s">
        <v>2979</v>
      </c>
      <c r="E586" s="26">
        <v>2.4</v>
      </c>
      <c r="F586" s="27">
        <v>4999.8599999999997</v>
      </c>
      <c r="G586" s="26">
        <v>24</v>
      </c>
      <c r="H586" s="40">
        <f t="shared" si="8"/>
        <v>3</v>
      </c>
      <c r="I586" s="27">
        <v>22</v>
      </c>
    </row>
    <row r="587" spans="1:9" x14ac:dyDescent="0.25">
      <c r="A587" s="26" t="s">
        <v>2796</v>
      </c>
      <c r="B587" s="27">
        <v>12750</v>
      </c>
      <c r="C587" s="26">
        <v>24</v>
      </c>
      <c r="D587" s="26" t="s">
        <v>2979</v>
      </c>
      <c r="E587" s="26">
        <v>2.4</v>
      </c>
      <c r="F587" s="27">
        <v>12098.099999999999</v>
      </c>
      <c r="G587" s="26">
        <v>0</v>
      </c>
      <c r="H587" s="40">
        <f t="shared" si="8"/>
        <v>1</v>
      </c>
      <c r="I587" s="27">
        <v>3000</v>
      </c>
    </row>
    <row r="588" spans="1:9" x14ac:dyDescent="0.25">
      <c r="A588" s="26" t="s">
        <v>2262</v>
      </c>
      <c r="B588" s="27">
        <v>45000</v>
      </c>
      <c r="C588" s="26">
        <v>36</v>
      </c>
      <c r="D588" s="26" t="s">
        <v>2979</v>
      </c>
      <c r="E588" s="26">
        <v>2.4</v>
      </c>
      <c r="F588" s="27">
        <v>23746.904999999999</v>
      </c>
      <c r="G588" s="26">
        <v>0</v>
      </c>
      <c r="H588" s="40">
        <f t="shared" si="8"/>
        <v>1</v>
      </c>
      <c r="I588" s="27">
        <v>7848</v>
      </c>
    </row>
    <row r="589" spans="1:9" x14ac:dyDescent="0.25">
      <c r="A589" s="26" t="s">
        <v>2218</v>
      </c>
      <c r="B589" s="27">
        <v>30000</v>
      </c>
      <c r="C589" s="26">
        <v>24</v>
      </c>
      <c r="D589" s="26" t="s">
        <v>2979</v>
      </c>
      <c r="E589" s="26">
        <v>2.4</v>
      </c>
      <c r="F589" s="27">
        <v>30000</v>
      </c>
      <c r="G589" s="26">
        <v>0</v>
      </c>
      <c r="H589" s="40">
        <f t="shared" ref="H589:H652" si="9">VLOOKUP(G589,$D$2:$F$9,3)</f>
        <v>1</v>
      </c>
      <c r="I589" s="27">
        <v>7603.6</v>
      </c>
    </row>
    <row r="590" spans="1:9" x14ac:dyDescent="0.25">
      <c r="A590" s="26" t="s">
        <v>1536</v>
      </c>
      <c r="B590" s="27">
        <v>9150</v>
      </c>
      <c r="C590" s="26">
        <v>24</v>
      </c>
      <c r="D590" s="26" t="s">
        <v>2979</v>
      </c>
      <c r="E590" s="26">
        <v>2.4</v>
      </c>
      <c r="F590" s="27">
        <v>4090.29</v>
      </c>
      <c r="G590" s="26">
        <v>0</v>
      </c>
      <c r="H590" s="40">
        <f t="shared" si="9"/>
        <v>1</v>
      </c>
      <c r="I590" s="27">
        <v>40</v>
      </c>
    </row>
    <row r="591" spans="1:9" x14ac:dyDescent="0.25">
      <c r="A591" s="26" t="s">
        <v>2192</v>
      </c>
      <c r="B591" s="27">
        <v>65550</v>
      </c>
      <c r="C591" s="26">
        <v>36</v>
      </c>
      <c r="D591" s="26" t="s">
        <v>2979</v>
      </c>
      <c r="E591" s="26">
        <v>2.4</v>
      </c>
      <c r="F591" s="27">
        <v>38966.415000000001</v>
      </c>
      <c r="G591" s="26">
        <v>0</v>
      </c>
      <c r="H591" s="40">
        <f t="shared" si="9"/>
        <v>1</v>
      </c>
      <c r="I591" s="27">
        <v>15080</v>
      </c>
    </row>
    <row r="592" spans="1:9" x14ac:dyDescent="0.25">
      <c r="A592" s="26" t="s">
        <v>2193</v>
      </c>
      <c r="B592" s="27">
        <v>15000</v>
      </c>
      <c r="C592" s="26">
        <v>24</v>
      </c>
      <c r="D592" s="26" t="s">
        <v>2979</v>
      </c>
      <c r="E592" s="26">
        <v>2.4</v>
      </c>
      <c r="F592" s="27">
        <v>3196.8150000000001</v>
      </c>
      <c r="G592" s="26">
        <v>146</v>
      </c>
      <c r="H592" s="40">
        <f t="shared" si="9"/>
        <v>7</v>
      </c>
      <c r="I592" s="27">
        <v>0.88</v>
      </c>
    </row>
    <row r="593" spans="1:9" x14ac:dyDescent="0.25">
      <c r="A593" s="26" t="s">
        <v>1577</v>
      </c>
      <c r="B593" s="27">
        <v>63000</v>
      </c>
      <c r="C593" s="26">
        <v>36</v>
      </c>
      <c r="D593" s="26" t="s">
        <v>2979</v>
      </c>
      <c r="E593" s="26">
        <v>2.4</v>
      </c>
      <c r="F593" s="27">
        <v>28418.67</v>
      </c>
      <c r="G593" s="26">
        <v>0</v>
      </c>
      <c r="H593" s="40">
        <f t="shared" si="9"/>
        <v>1</v>
      </c>
      <c r="I593" s="27">
        <v>16777.240000000002</v>
      </c>
    </row>
    <row r="594" spans="1:9" x14ac:dyDescent="0.25">
      <c r="A594" s="26" t="s">
        <v>944</v>
      </c>
      <c r="B594" s="27">
        <v>15000</v>
      </c>
      <c r="C594" s="26">
        <v>24</v>
      </c>
      <c r="D594" s="26" t="s">
        <v>2979</v>
      </c>
      <c r="E594" s="26">
        <v>2.4</v>
      </c>
      <c r="F594" s="27">
        <v>9979.2000000000007</v>
      </c>
      <c r="G594" s="26">
        <v>737</v>
      </c>
      <c r="H594" s="40">
        <f t="shared" si="9"/>
        <v>8</v>
      </c>
      <c r="I594" s="27">
        <v>1879.48</v>
      </c>
    </row>
    <row r="595" spans="1:9" x14ac:dyDescent="0.25">
      <c r="A595" s="26" t="s">
        <v>2594</v>
      </c>
      <c r="B595" s="27">
        <v>30000</v>
      </c>
      <c r="C595" s="26">
        <v>36</v>
      </c>
      <c r="D595" s="26" t="s">
        <v>2979</v>
      </c>
      <c r="E595" s="26">
        <v>2.4</v>
      </c>
      <c r="F595" s="27">
        <v>17351.415000000001</v>
      </c>
      <c r="G595" s="26">
        <v>0</v>
      </c>
      <c r="H595" s="40">
        <f t="shared" si="9"/>
        <v>1</v>
      </c>
      <c r="I595" s="27">
        <v>7320</v>
      </c>
    </row>
    <row r="596" spans="1:9" x14ac:dyDescent="0.25">
      <c r="A596" s="26" t="s">
        <v>1219</v>
      </c>
      <c r="B596" s="27">
        <v>7500</v>
      </c>
      <c r="C596" s="26">
        <v>24</v>
      </c>
      <c r="D596" s="26" t="s">
        <v>2979</v>
      </c>
      <c r="E596" s="26">
        <v>2.4</v>
      </c>
      <c r="F596" s="27">
        <v>3685.4700000000003</v>
      </c>
      <c r="G596" s="26">
        <v>608</v>
      </c>
      <c r="H596" s="40">
        <f t="shared" si="9"/>
        <v>8</v>
      </c>
      <c r="I596" s="27">
        <v>0</v>
      </c>
    </row>
    <row r="597" spans="1:9" x14ac:dyDescent="0.25">
      <c r="A597" s="26" t="s">
        <v>2567</v>
      </c>
      <c r="B597" s="27">
        <v>15000</v>
      </c>
      <c r="C597" s="26">
        <v>24</v>
      </c>
      <c r="D597" s="26" t="s">
        <v>2979</v>
      </c>
      <c r="E597" s="26">
        <v>2.4</v>
      </c>
      <c r="F597" s="27">
        <v>9374.2049999999999</v>
      </c>
      <c r="G597" s="26">
        <v>13</v>
      </c>
      <c r="H597" s="40">
        <f t="shared" si="9"/>
        <v>3</v>
      </c>
      <c r="I597" s="27">
        <v>6000</v>
      </c>
    </row>
    <row r="598" spans="1:9" x14ac:dyDescent="0.25">
      <c r="A598" s="26" t="s">
        <v>2311</v>
      </c>
      <c r="B598" s="27">
        <v>22500</v>
      </c>
      <c r="C598" s="26">
        <v>24</v>
      </c>
      <c r="D598" s="26" t="s">
        <v>2979</v>
      </c>
      <c r="E598" s="26">
        <v>2.4</v>
      </c>
      <c r="F598" s="27">
        <v>14984.115</v>
      </c>
      <c r="G598" s="26">
        <v>6</v>
      </c>
      <c r="H598" s="40">
        <f t="shared" si="9"/>
        <v>2</v>
      </c>
      <c r="I598" s="27">
        <v>3600</v>
      </c>
    </row>
    <row r="599" spans="1:9" x14ac:dyDescent="0.25">
      <c r="A599" s="26" t="s">
        <v>1962</v>
      </c>
      <c r="B599" s="27">
        <v>15000</v>
      </c>
      <c r="C599" s="26">
        <v>24</v>
      </c>
      <c r="D599" s="26" t="s">
        <v>2979</v>
      </c>
      <c r="E599" s="26">
        <v>2.4</v>
      </c>
      <c r="F599" s="27">
        <v>4984.68</v>
      </c>
      <c r="G599" s="26">
        <v>18</v>
      </c>
      <c r="H599" s="40">
        <f t="shared" si="9"/>
        <v>3</v>
      </c>
      <c r="I599" s="27">
        <v>2101.52</v>
      </c>
    </row>
    <row r="600" spans="1:9" x14ac:dyDescent="0.25">
      <c r="A600" s="26" t="s">
        <v>2088</v>
      </c>
      <c r="B600" s="27">
        <v>30000</v>
      </c>
      <c r="C600" s="26">
        <v>24</v>
      </c>
      <c r="D600" s="26" t="s">
        <v>2979</v>
      </c>
      <c r="E600" s="26">
        <v>2.4</v>
      </c>
      <c r="F600" s="27">
        <v>12386.939999999999</v>
      </c>
      <c r="G600" s="26">
        <v>3</v>
      </c>
      <c r="H600" s="40">
        <f t="shared" si="9"/>
        <v>2</v>
      </c>
      <c r="I600" s="27">
        <v>5512.4</v>
      </c>
    </row>
    <row r="601" spans="1:9" x14ac:dyDescent="0.25">
      <c r="A601" s="26" t="s">
        <v>1233</v>
      </c>
      <c r="B601" s="27">
        <v>4500</v>
      </c>
      <c r="C601" s="26">
        <v>12</v>
      </c>
      <c r="D601" s="26" t="s">
        <v>2979</v>
      </c>
      <c r="E601" s="26">
        <v>2.4</v>
      </c>
      <c r="F601" s="27">
        <v>149.22</v>
      </c>
      <c r="G601" s="26">
        <v>631</v>
      </c>
      <c r="H601" s="40">
        <f t="shared" si="9"/>
        <v>8</v>
      </c>
      <c r="I601" s="27">
        <v>35.64</v>
      </c>
    </row>
    <row r="602" spans="1:9" x14ac:dyDescent="0.25">
      <c r="A602" s="26" t="s">
        <v>1850</v>
      </c>
      <c r="B602" s="27">
        <v>17100</v>
      </c>
      <c r="C602" s="26">
        <v>24</v>
      </c>
      <c r="D602" s="26" t="s">
        <v>2979</v>
      </c>
      <c r="E602" s="26">
        <v>2.4</v>
      </c>
      <c r="F602" s="27">
        <v>12600.014999999999</v>
      </c>
      <c r="G602" s="26">
        <v>0</v>
      </c>
      <c r="H602" s="40">
        <f t="shared" si="9"/>
        <v>1</v>
      </c>
      <c r="I602" s="27">
        <v>4968.24</v>
      </c>
    </row>
    <row r="603" spans="1:9" x14ac:dyDescent="0.25">
      <c r="A603" s="26" t="s">
        <v>1529</v>
      </c>
      <c r="B603" s="27">
        <v>15000</v>
      </c>
      <c r="C603" s="26">
        <v>24</v>
      </c>
      <c r="D603" s="26" t="s">
        <v>2979</v>
      </c>
      <c r="E603" s="26">
        <v>2.4</v>
      </c>
      <c r="F603" s="27">
        <v>9172.08</v>
      </c>
      <c r="G603" s="26">
        <v>0</v>
      </c>
      <c r="H603" s="40">
        <f t="shared" si="9"/>
        <v>1</v>
      </c>
      <c r="I603" s="27">
        <v>2400.96</v>
      </c>
    </row>
    <row r="604" spans="1:9" x14ac:dyDescent="0.25">
      <c r="A604" s="26" t="s">
        <v>215</v>
      </c>
      <c r="B604" s="27">
        <v>15000</v>
      </c>
      <c r="C604" s="26">
        <v>24</v>
      </c>
      <c r="D604" s="26" t="s">
        <v>2979</v>
      </c>
      <c r="E604" s="26">
        <v>2.4</v>
      </c>
      <c r="F604" s="27">
        <v>2494.41</v>
      </c>
      <c r="G604" s="26">
        <v>355</v>
      </c>
      <c r="H604" s="40">
        <f t="shared" si="9"/>
        <v>8</v>
      </c>
      <c r="I604" s="27">
        <v>0</v>
      </c>
    </row>
    <row r="605" spans="1:9" x14ac:dyDescent="0.25">
      <c r="A605" s="26" t="s">
        <v>2100</v>
      </c>
      <c r="B605" s="27">
        <v>15000</v>
      </c>
      <c r="C605" s="26">
        <v>24</v>
      </c>
      <c r="D605" s="26" t="s">
        <v>2979</v>
      </c>
      <c r="E605" s="26">
        <v>2.4</v>
      </c>
      <c r="F605" s="27">
        <v>14182.619999999999</v>
      </c>
      <c r="G605" s="26">
        <v>0</v>
      </c>
      <c r="H605" s="40">
        <f t="shared" si="9"/>
        <v>1</v>
      </c>
      <c r="I605" s="27">
        <v>1600</v>
      </c>
    </row>
    <row r="606" spans="1:9" x14ac:dyDescent="0.25">
      <c r="A606" s="26" t="s">
        <v>2512</v>
      </c>
      <c r="B606" s="27">
        <v>52500</v>
      </c>
      <c r="C606" s="26">
        <v>36</v>
      </c>
      <c r="D606" s="26" t="s">
        <v>2979</v>
      </c>
      <c r="E606" s="26">
        <v>2.4</v>
      </c>
      <c r="F606" s="27">
        <v>34998.824999999997</v>
      </c>
      <c r="G606" s="26">
        <v>53</v>
      </c>
      <c r="H606" s="40">
        <f t="shared" si="9"/>
        <v>4</v>
      </c>
      <c r="I606" s="27">
        <v>8500</v>
      </c>
    </row>
    <row r="607" spans="1:9" x14ac:dyDescent="0.25">
      <c r="A607" s="26" t="s">
        <v>902</v>
      </c>
      <c r="B607" s="27">
        <v>15000</v>
      </c>
      <c r="C607" s="26">
        <v>24</v>
      </c>
      <c r="D607" s="26" t="s">
        <v>2979</v>
      </c>
      <c r="E607" s="26">
        <v>2.4</v>
      </c>
      <c r="F607" s="27">
        <v>14114.91</v>
      </c>
      <c r="G607" s="26">
        <v>930</v>
      </c>
      <c r="H607" s="40">
        <f t="shared" si="9"/>
        <v>8</v>
      </c>
      <c r="I607" s="27">
        <v>2800</v>
      </c>
    </row>
    <row r="608" spans="1:9" x14ac:dyDescent="0.25">
      <c r="A608" s="26" t="s">
        <v>2906</v>
      </c>
      <c r="B608" s="27">
        <v>15000</v>
      </c>
      <c r="C608" s="26">
        <v>24</v>
      </c>
      <c r="D608" s="26" t="s">
        <v>2979</v>
      </c>
      <c r="E608" s="26">
        <v>2.4</v>
      </c>
      <c r="F608" s="27">
        <v>15000</v>
      </c>
      <c r="G608" s="26">
        <v>0</v>
      </c>
      <c r="H608" s="40">
        <f t="shared" si="9"/>
        <v>1</v>
      </c>
      <c r="I608" s="27">
        <v>1600</v>
      </c>
    </row>
    <row r="609" spans="1:9" x14ac:dyDescent="0.25">
      <c r="A609" s="26" t="s">
        <v>2580</v>
      </c>
      <c r="B609" s="27">
        <v>18000</v>
      </c>
      <c r="C609" s="26">
        <v>24</v>
      </c>
      <c r="D609" s="26" t="s">
        <v>2979</v>
      </c>
      <c r="E609" s="26">
        <v>2.4</v>
      </c>
      <c r="F609" s="27">
        <v>4496.9400000000005</v>
      </c>
      <c r="G609" s="26">
        <v>31</v>
      </c>
      <c r="H609" s="40">
        <f t="shared" si="9"/>
        <v>4</v>
      </c>
      <c r="I609" s="27">
        <v>0</v>
      </c>
    </row>
    <row r="610" spans="1:9" x14ac:dyDescent="0.25">
      <c r="A610" s="26" t="s">
        <v>2965</v>
      </c>
      <c r="B610" s="27">
        <v>19500</v>
      </c>
      <c r="C610" s="26">
        <v>24</v>
      </c>
      <c r="D610" s="26" t="s">
        <v>2979</v>
      </c>
      <c r="E610" s="26">
        <v>2.4</v>
      </c>
      <c r="F610" s="27">
        <v>8513.73</v>
      </c>
      <c r="G610" s="26">
        <v>44</v>
      </c>
      <c r="H610" s="40">
        <f t="shared" si="9"/>
        <v>4</v>
      </c>
      <c r="I610" s="27">
        <v>0</v>
      </c>
    </row>
    <row r="611" spans="1:9" x14ac:dyDescent="0.25">
      <c r="A611" s="26" t="s">
        <v>2194</v>
      </c>
      <c r="B611" s="27">
        <v>81000</v>
      </c>
      <c r="C611" s="26">
        <v>36</v>
      </c>
      <c r="D611" s="26" t="s">
        <v>2979</v>
      </c>
      <c r="E611" s="26">
        <v>2.4</v>
      </c>
      <c r="F611" s="27">
        <v>77821.919999999998</v>
      </c>
      <c r="G611" s="26">
        <v>0</v>
      </c>
      <c r="H611" s="40">
        <f t="shared" si="9"/>
        <v>1</v>
      </c>
      <c r="I611" s="27">
        <v>19200</v>
      </c>
    </row>
    <row r="612" spans="1:9" x14ac:dyDescent="0.25">
      <c r="A612" s="26" t="s">
        <v>1789</v>
      </c>
      <c r="B612" s="27">
        <v>37500</v>
      </c>
      <c r="C612" s="26">
        <v>36</v>
      </c>
      <c r="D612" s="26" t="s">
        <v>2979</v>
      </c>
      <c r="E612" s="26">
        <v>2.4</v>
      </c>
      <c r="F612" s="27">
        <v>15533.715</v>
      </c>
      <c r="G612" s="26">
        <v>0</v>
      </c>
      <c r="H612" s="40">
        <f t="shared" si="9"/>
        <v>1</v>
      </c>
      <c r="I612" s="27">
        <v>1946.6</v>
      </c>
    </row>
    <row r="613" spans="1:9" x14ac:dyDescent="0.25">
      <c r="A613" s="26" t="s">
        <v>2910</v>
      </c>
      <c r="B613" s="27">
        <v>15000</v>
      </c>
      <c r="C613" s="26">
        <v>24</v>
      </c>
      <c r="D613" s="26" t="s">
        <v>2979</v>
      </c>
      <c r="E613" s="26">
        <v>2.4</v>
      </c>
      <c r="F613" s="27">
        <v>10618.95</v>
      </c>
      <c r="G613" s="26">
        <v>68</v>
      </c>
      <c r="H613" s="40">
        <f t="shared" si="9"/>
        <v>5</v>
      </c>
      <c r="I613" s="27">
        <v>0</v>
      </c>
    </row>
    <row r="614" spans="1:9" x14ac:dyDescent="0.25">
      <c r="A614" s="26" t="s">
        <v>2413</v>
      </c>
      <c r="B614" s="27">
        <v>36000</v>
      </c>
      <c r="C614" s="26">
        <v>36</v>
      </c>
      <c r="D614" s="26" t="s">
        <v>2979</v>
      </c>
      <c r="E614" s="26">
        <v>2.4</v>
      </c>
      <c r="F614" s="27">
        <v>20796.255000000001</v>
      </c>
      <c r="G614" s="26">
        <v>0</v>
      </c>
      <c r="H614" s="40">
        <f t="shared" si="9"/>
        <v>1</v>
      </c>
      <c r="I614" s="27">
        <v>7200</v>
      </c>
    </row>
    <row r="615" spans="1:9" x14ac:dyDescent="0.25">
      <c r="A615" s="26" t="s">
        <v>3014</v>
      </c>
      <c r="B615" s="27">
        <v>30000</v>
      </c>
      <c r="C615" s="26">
        <v>24</v>
      </c>
      <c r="D615" s="26" t="s">
        <v>2979</v>
      </c>
      <c r="E615" s="26">
        <v>2.4</v>
      </c>
      <c r="F615" s="27">
        <v>2498.8049999999998</v>
      </c>
      <c r="G615" s="26">
        <v>59</v>
      </c>
      <c r="H615" s="40">
        <f t="shared" si="9"/>
        <v>4</v>
      </c>
      <c r="I615" s="27">
        <v>0</v>
      </c>
    </row>
    <row r="616" spans="1:9" x14ac:dyDescent="0.25">
      <c r="A616" s="26" t="s">
        <v>2783</v>
      </c>
      <c r="B616" s="27">
        <v>15000</v>
      </c>
      <c r="C616" s="26">
        <v>24</v>
      </c>
      <c r="D616" s="26" t="s">
        <v>2979</v>
      </c>
      <c r="E616" s="26">
        <v>2.4</v>
      </c>
      <c r="F616" s="27">
        <v>9339.75</v>
      </c>
      <c r="G616" s="26">
        <v>17</v>
      </c>
      <c r="H616" s="40">
        <f t="shared" si="9"/>
        <v>3</v>
      </c>
      <c r="I616" s="27">
        <v>952</v>
      </c>
    </row>
    <row r="617" spans="1:9" x14ac:dyDescent="0.25">
      <c r="A617" s="26" t="s">
        <v>2726</v>
      </c>
      <c r="B617" s="27">
        <v>22500</v>
      </c>
      <c r="C617" s="26">
        <v>24</v>
      </c>
      <c r="D617" s="26" t="s">
        <v>2979</v>
      </c>
      <c r="E617" s="26">
        <v>2.4</v>
      </c>
      <c r="F617" s="27">
        <v>19330.935000000001</v>
      </c>
      <c r="G617" s="26">
        <v>0</v>
      </c>
      <c r="H617" s="40">
        <f t="shared" si="9"/>
        <v>1</v>
      </c>
      <c r="I617" s="27">
        <v>3600</v>
      </c>
    </row>
    <row r="618" spans="1:9" x14ac:dyDescent="0.25">
      <c r="A618" s="26" t="s">
        <v>1997</v>
      </c>
      <c r="B618" s="27">
        <v>19500</v>
      </c>
      <c r="C618" s="26">
        <v>24</v>
      </c>
      <c r="D618" s="26" t="s">
        <v>2979</v>
      </c>
      <c r="E618" s="26">
        <v>2.4</v>
      </c>
      <c r="F618" s="27">
        <v>7962.9000000000005</v>
      </c>
      <c r="G618" s="26">
        <v>0</v>
      </c>
      <c r="H618" s="40">
        <f t="shared" si="9"/>
        <v>1</v>
      </c>
      <c r="I618" s="27">
        <v>608</v>
      </c>
    </row>
    <row r="619" spans="1:9" x14ac:dyDescent="0.25">
      <c r="A619" s="26" t="s">
        <v>2411</v>
      </c>
      <c r="B619" s="27">
        <v>15000</v>
      </c>
      <c r="C619" s="26">
        <v>24</v>
      </c>
      <c r="D619" s="26" t="s">
        <v>2979</v>
      </c>
      <c r="E619" s="26">
        <v>2.4</v>
      </c>
      <c r="F619" s="27">
        <v>7199.52</v>
      </c>
      <c r="G619" s="26">
        <v>0</v>
      </c>
      <c r="H619" s="40">
        <f t="shared" si="9"/>
        <v>1</v>
      </c>
      <c r="I619" s="27">
        <v>1600</v>
      </c>
    </row>
    <row r="620" spans="1:9" x14ac:dyDescent="0.25">
      <c r="A620" s="26" t="s">
        <v>3015</v>
      </c>
      <c r="B620" s="27">
        <v>30000</v>
      </c>
      <c r="C620" s="26">
        <v>24</v>
      </c>
      <c r="D620" s="26" t="s">
        <v>2979</v>
      </c>
      <c r="E620" s="26">
        <v>2.4</v>
      </c>
      <c r="F620" s="27">
        <v>1264.9649999999999</v>
      </c>
      <c r="G620" s="26">
        <v>0</v>
      </c>
      <c r="H620" s="40">
        <f t="shared" si="9"/>
        <v>1</v>
      </c>
      <c r="I620" s="27">
        <v>5622.2</v>
      </c>
    </row>
    <row r="621" spans="1:9" x14ac:dyDescent="0.25">
      <c r="A621" s="26" t="s">
        <v>2174</v>
      </c>
      <c r="B621" s="27">
        <v>15000</v>
      </c>
      <c r="C621" s="26">
        <v>24</v>
      </c>
      <c r="D621" s="26" t="s">
        <v>2979</v>
      </c>
      <c r="E621" s="26">
        <v>2.4</v>
      </c>
      <c r="F621" s="27">
        <v>11769.09</v>
      </c>
      <c r="G621" s="26">
        <v>0</v>
      </c>
      <c r="H621" s="40">
        <f t="shared" si="9"/>
        <v>1</v>
      </c>
      <c r="I621" s="27">
        <v>1140</v>
      </c>
    </row>
    <row r="622" spans="1:9" x14ac:dyDescent="0.25">
      <c r="A622" s="26" t="s">
        <v>3016</v>
      </c>
      <c r="B622" s="27">
        <v>30000</v>
      </c>
      <c r="C622" s="26">
        <v>24</v>
      </c>
      <c r="D622" s="26" t="s">
        <v>2979</v>
      </c>
      <c r="E622" s="26">
        <v>2.4</v>
      </c>
      <c r="F622" s="27">
        <v>4665.75</v>
      </c>
      <c r="G622" s="26">
        <v>9</v>
      </c>
      <c r="H622" s="40">
        <f t="shared" si="9"/>
        <v>3</v>
      </c>
      <c r="I622" s="27">
        <v>4388.12</v>
      </c>
    </row>
    <row r="623" spans="1:9" x14ac:dyDescent="0.25">
      <c r="A623" s="26" t="s">
        <v>2219</v>
      </c>
      <c r="B623" s="27">
        <v>15000</v>
      </c>
      <c r="C623" s="26">
        <v>24</v>
      </c>
      <c r="D623" s="26" t="s">
        <v>2979</v>
      </c>
      <c r="E623" s="26">
        <v>2.4</v>
      </c>
      <c r="F623" s="27">
        <v>5516.085</v>
      </c>
      <c r="G623" s="26">
        <v>0</v>
      </c>
      <c r="H623" s="40">
        <f t="shared" si="9"/>
        <v>1</v>
      </c>
      <c r="I623" s="27">
        <v>772</v>
      </c>
    </row>
    <row r="624" spans="1:9" x14ac:dyDescent="0.25">
      <c r="A624" s="26" t="s">
        <v>2093</v>
      </c>
      <c r="B624" s="27">
        <v>30000</v>
      </c>
      <c r="C624" s="26">
        <v>24</v>
      </c>
      <c r="D624" s="26" t="s">
        <v>2979</v>
      </c>
      <c r="E624" s="26">
        <v>2.4</v>
      </c>
      <c r="F624" s="27">
        <v>6214.8150000000005</v>
      </c>
      <c r="G624" s="26">
        <v>7</v>
      </c>
      <c r="H624" s="40">
        <f t="shared" si="9"/>
        <v>2</v>
      </c>
      <c r="I624" s="27">
        <v>3020</v>
      </c>
    </row>
    <row r="625" spans="1:9" x14ac:dyDescent="0.25">
      <c r="A625" s="26" t="s">
        <v>1769</v>
      </c>
      <c r="B625" s="27">
        <v>15000</v>
      </c>
      <c r="C625" s="26">
        <v>24</v>
      </c>
      <c r="D625" s="26" t="s">
        <v>2979</v>
      </c>
      <c r="E625" s="26">
        <v>2.4</v>
      </c>
      <c r="F625" s="27">
        <v>4536.51</v>
      </c>
      <c r="G625" s="26">
        <v>0</v>
      </c>
      <c r="H625" s="40">
        <f t="shared" si="9"/>
        <v>1</v>
      </c>
      <c r="I625" s="27">
        <v>1600</v>
      </c>
    </row>
    <row r="626" spans="1:9" x14ac:dyDescent="0.25">
      <c r="A626" s="26" t="s">
        <v>1922</v>
      </c>
      <c r="B626" s="27">
        <v>15000</v>
      </c>
      <c r="C626" s="26">
        <v>24</v>
      </c>
      <c r="D626" s="26" t="s">
        <v>2979</v>
      </c>
      <c r="E626" s="26">
        <v>2.4</v>
      </c>
      <c r="F626" s="27">
        <v>9380.43</v>
      </c>
      <c r="G626" s="26">
        <v>0</v>
      </c>
      <c r="H626" s="40">
        <f t="shared" si="9"/>
        <v>1</v>
      </c>
      <c r="I626" s="27">
        <v>1600</v>
      </c>
    </row>
    <row r="627" spans="1:9" x14ac:dyDescent="0.25">
      <c r="A627" s="26" t="s">
        <v>1043</v>
      </c>
      <c r="B627" s="27">
        <v>79500</v>
      </c>
      <c r="C627" s="26">
        <v>36</v>
      </c>
      <c r="D627" s="26" t="s">
        <v>2979</v>
      </c>
      <c r="E627" s="26">
        <v>2.4</v>
      </c>
      <c r="F627" s="27">
        <v>69122.865000000005</v>
      </c>
      <c r="G627" s="26">
        <v>818</v>
      </c>
      <c r="H627" s="40">
        <f t="shared" si="9"/>
        <v>8</v>
      </c>
      <c r="I627" s="27">
        <v>14807.16</v>
      </c>
    </row>
    <row r="628" spans="1:9" x14ac:dyDescent="0.25">
      <c r="A628" s="26" t="s">
        <v>11</v>
      </c>
      <c r="B628" s="27">
        <v>45000</v>
      </c>
      <c r="C628" s="26">
        <v>36</v>
      </c>
      <c r="D628" s="26" t="s">
        <v>2979</v>
      </c>
      <c r="E628" s="26">
        <v>2.4</v>
      </c>
      <c r="F628" s="27">
        <v>6168.6749999999993</v>
      </c>
      <c r="G628" s="26">
        <v>0</v>
      </c>
      <c r="H628" s="40">
        <f t="shared" si="9"/>
        <v>1</v>
      </c>
      <c r="I628" s="27">
        <v>18000</v>
      </c>
    </row>
    <row r="629" spans="1:9" x14ac:dyDescent="0.25">
      <c r="A629" s="26" t="s">
        <v>2124</v>
      </c>
      <c r="B629" s="27">
        <v>22500</v>
      </c>
      <c r="C629" s="26">
        <v>24</v>
      </c>
      <c r="D629" s="26" t="s">
        <v>2979</v>
      </c>
      <c r="E629" s="26">
        <v>2.4</v>
      </c>
      <c r="F629" s="27">
        <v>10651.2</v>
      </c>
      <c r="G629" s="26">
        <v>0</v>
      </c>
      <c r="H629" s="40">
        <f t="shared" si="9"/>
        <v>1</v>
      </c>
      <c r="I629" s="27">
        <v>3229.68</v>
      </c>
    </row>
    <row r="630" spans="1:9" x14ac:dyDescent="0.25">
      <c r="A630" s="26" t="s">
        <v>1790</v>
      </c>
      <c r="B630" s="27">
        <v>12000</v>
      </c>
      <c r="C630" s="26">
        <v>24</v>
      </c>
      <c r="D630" s="26" t="s">
        <v>2979</v>
      </c>
      <c r="E630" s="26">
        <v>2.4</v>
      </c>
      <c r="F630" s="27">
        <v>4810.9800000000005</v>
      </c>
      <c r="G630" s="26">
        <v>0</v>
      </c>
      <c r="H630" s="40">
        <f t="shared" si="9"/>
        <v>1</v>
      </c>
      <c r="I630" s="27">
        <v>0.4</v>
      </c>
    </row>
    <row r="631" spans="1:9" x14ac:dyDescent="0.25">
      <c r="A631" s="26" t="s">
        <v>2334</v>
      </c>
      <c r="B631" s="27">
        <v>15000</v>
      </c>
      <c r="C631" s="26">
        <v>24</v>
      </c>
      <c r="D631" s="26" t="s">
        <v>2979</v>
      </c>
      <c r="E631" s="26">
        <v>2.4</v>
      </c>
      <c r="F631" s="27">
        <v>14235.615</v>
      </c>
      <c r="G631" s="26">
        <v>0</v>
      </c>
      <c r="H631" s="40">
        <f t="shared" si="9"/>
        <v>1</v>
      </c>
      <c r="I631" s="27">
        <v>2000</v>
      </c>
    </row>
    <row r="632" spans="1:9" x14ac:dyDescent="0.25">
      <c r="A632" s="26" t="s">
        <v>2820</v>
      </c>
      <c r="B632" s="27">
        <v>9000</v>
      </c>
      <c r="C632" s="26">
        <v>18</v>
      </c>
      <c r="D632" s="26" t="s">
        <v>2979</v>
      </c>
      <c r="E632" s="26">
        <v>2.4</v>
      </c>
      <c r="F632" s="27">
        <v>9000</v>
      </c>
      <c r="G632" s="26">
        <v>0</v>
      </c>
      <c r="H632" s="40">
        <f t="shared" si="9"/>
        <v>1</v>
      </c>
      <c r="I632" s="27">
        <v>236.08</v>
      </c>
    </row>
    <row r="633" spans="1:9" x14ac:dyDescent="0.25">
      <c r="A633" s="26" t="s">
        <v>2658</v>
      </c>
      <c r="B633" s="27">
        <v>76500</v>
      </c>
      <c r="C633" s="26">
        <v>24</v>
      </c>
      <c r="D633" s="26" t="s">
        <v>2979</v>
      </c>
      <c r="E633" s="26">
        <v>2.4</v>
      </c>
      <c r="F633" s="27">
        <v>21327.285</v>
      </c>
      <c r="G633" s="26">
        <v>38</v>
      </c>
      <c r="H633" s="40">
        <f t="shared" si="9"/>
        <v>4</v>
      </c>
      <c r="I633" s="27">
        <v>0</v>
      </c>
    </row>
    <row r="634" spans="1:9" x14ac:dyDescent="0.25">
      <c r="A634" s="26" t="s">
        <v>2031</v>
      </c>
      <c r="B634" s="27">
        <v>10050</v>
      </c>
      <c r="C634" s="26">
        <v>24</v>
      </c>
      <c r="D634" s="26" t="s">
        <v>2979</v>
      </c>
      <c r="E634" s="26">
        <v>2.4</v>
      </c>
      <c r="F634" s="27">
        <v>5933.5199999999995</v>
      </c>
      <c r="G634" s="26">
        <v>0</v>
      </c>
      <c r="H634" s="40">
        <f t="shared" si="9"/>
        <v>1</v>
      </c>
      <c r="I634" s="27">
        <v>280</v>
      </c>
    </row>
    <row r="635" spans="1:9" x14ac:dyDescent="0.25">
      <c r="A635" s="26" t="s">
        <v>1987</v>
      </c>
      <c r="B635" s="27">
        <v>30000</v>
      </c>
      <c r="C635" s="26">
        <v>24</v>
      </c>
      <c r="D635" s="26" t="s">
        <v>2979</v>
      </c>
      <c r="E635" s="26">
        <v>2.4</v>
      </c>
      <c r="F635" s="27">
        <v>17483.07</v>
      </c>
      <c r="G635" s="26">
        <v>0</v>
      </c>
      <c r="H635" s="40">
        <f t="shared" si="9"/>
        <v>1</v>
      </c>
      <c r="I635" s="27">
        <v>3129.92</v>
      </c>
    </row>
    <row r="636" spans="1:9" x14ac:dyDescent="0.25">
      <c r="A636" s="26" t="s">
        <v>1472</v>
      </c>
      <c r="B636" s="27">
        <v>30000</v>
      </c>
      <c r="C636" s="26">
        <v>24</v>
      </c>
      <c r="D636" s="26" t="s">
        <v>2979</v>
      </c>
      <c r="E636" s="26">
        <v>2.4</v>
      </c>
      <c r="F636" s="27">
        <v>22438.334999999999</v>
      </c>
      <c r="G636" s="26">
        <v>748</v>
      </c>
      <c r="H636" s="40">
        <f t="shared" si="9"/>
        <v>8</v>
      </c>
      <c r="I636" s="27">
        <v>640</v>
      </c>
    </row>
    <row r="637" spans="1:9" x14ac:dyDescent="0.25">
      <c r="A637" s="26" t="s">
        <v>2024</v>
      </c>
      <c r="B637" s="27">
        <v>8250</v>
      </c>
      <c r="C637" s="26">
        <v>24</v>
      </c>
      <c r="D637" s="26" t="s">
        <v>2979</v>
      </c>
      <c r="E637" s="26">
        <v>2.4</v>
      </c>
      <c r="F637" s="27">
        <v>6111.8550000000005</v>
      </c>
      <c r="G637" s="26">
        <v>0</v>
      </c>
      <c r="H637" s="40">
        <f t="shared" si="9"/>
        <v>1</v>
      </c>
      <c r="I637" s="27">
        <v>487.08</v>
      </c>
    </row>
    <row r="638" spans="1:9" x14ac:dyDescent="0.25">
      <c r="A638" s="26" t="s">
        <v>916</v>
      </c>
      <c r="B638" s="27">
        <v>15000</v>
      </c>
      <c r="C638" s="26">
        <v>24</v>
      </c>
      <c r="D638" s="26" t="s">
        <v>2979</v>
      </c>
      <c r="E638" s="26">
        <v>2.4</v>
      </c>
      <c r="F638" s="27">
        <v>9954.1949999999997</v>
      </c>
      <c r="G638" s="26">
        <v>684</v>
      </c>
      <c r="H638" s="40">
        <f t="shared" si="9"/>
        <v>8</v>
      </c>
      <c r="I638" s="27">
        <v>400</v>
      </c>
    </row>
    <row r="639" spans="1:9" x14ac:dyDescent="0.25">
      <c r="A639" s="26" t="s">
        <v>1993</v>
      </c>
      <c r="B639" s="27">
        <v>13500</v>
      </c>
      <c r="C639" s="26">
        <v>24</v>
      </c>
      <c r="D639" s="26" t="s">
        <v>2979</v>
      </c>
      <c r="E639" s="26">
        <v>2.4</v>
      </c>
      <c r="F639" s="27">
        <v>9547.9650000000001</v>
      </c>
      <c r="G639" s="26">
        <v>0</v>
      </c>
      <c r="H639" s="40">
        <f t="shared" si="9"/>
        <v>1</v>
      </c>
      <c r="I639" s="27">
        <v>1200</v>
      </c>
    </row>
    <row r="640" spans="1:9" x14ac:dyDescent="0.25">
      <c r="A640" s="26" t="s">
        <v>1387</v>
      </c>
      <c r="B640" s="27">
        <v>15000</v>
      </c>
      <c r="C640" s="26">
        <v>24</v>
      </c>
      <c r="D640" s="26" t="s">
        <v>2979</v>
      </c>
      <c r="E640" s="26">
        <v>2.4</v>
      </c>
      <c r="F640" s="27">
        <v>5971.32</v>
      </c>
      <c r="G640" s="26">
        <v>501</v>
      </c>
      <c r="H640" s="40">
        <f t="shared" si="9"/>
        <v>8</v>
      </c>
      <c r="I640" s="27">
        <v>4440</v>
      </c>
    </row>
    <row r="641" spans="1:9" x14ac:dyDescent="0.25">
      <c r="A641" s="26" t="s">
        <v>1916</v>
      </c>
      <c r="B641" s="27">
        <v>37500</v>
      </c>
      <c r="C641" s="26">
        <v>36</v>
      </c>
      <c r="D641" s="26" t="s">
        <v>2979</v>
      </c>
      <c r="E641" s="26">
        <v>2.4</v>
      </c>
      <c r="F641" s="27">
        <v>32472.074999999997</v>
      </c>
      <c r="G641" s="26">
        <v>0</v>
      </c>
      <c r="H641" s="40">
        <f t="shared" si="9"/>
        <v>1</v>
      </c>
      <c r="I641" s="27">
        <v>7600</v>
      </c>
    </row>
    <row r="642" spans="1:9" x14ac:dyDescent="0.25">
      <c r="A642" s="26" t="s">
        <v>3017</v>
      </c>
      <c r="B642" s="27">
        <v>30000</v>
      </c>
      <c r="C642" s="26">
        <v>36</v>
      </c>
      <c r="D642" s="26" t="s">
        <v>2979</v>
      </c>
      <c r="E642" s="26">
        <v>2.4</v>
      </c>
      <c r="F642" s="27">
        <v>20745.75</v>
      </c>
      <c r="G642" s="26">
        <v>12</v>
      </c>
      <c r="H642" s="40">
        <f t="shared" si="9"/>
        <v>3</v>
      </c>
      <c r="I642" s="27">
        <v>3600</v>
      </c>
    </row>
    <row r="643" spans="1:9" x14ac:dyDescent="0.25">
      <c r="A643" s="26" t="s">
        <v>1739</v>
      </c>
      <c r="B643" s="27">
        <v>30000</v>
      </c>
      <c r="C643" s="26">
        <v>24</v>
      </c>
      <c r="D643" s="26" t="s">
        <v>2979</v>
      </c>
      <c r="E643" s="26">
        <v>2.4</v>
      </c>
      <c r="F643" s="27">
        <v>21838.62</v>
      </c>
      <c r="G643" s="26">
        <v>0</v>
      </c>
      <c r="H643" s="40">
        <f t="shared" si="9"/>
        <v>1</v>
      </c>
      <c r="I643" s="27">
        <v>9637.52</v>
      </c>
    </row>
    <row r="644" spans="1:9" x14ac:dyDescent="0.25">
      <c r="A644" s="26" t="s">
        <v>1935</v>
      </c>
      <c r="B644" s="27">
        <v>18000</v>
      </c>
      <c r="C644" s="26">
        <v>24</v>
      </c>
      <c r="D644" s="26" t="s">
        <v>2979</v>
      </c>
      <c r="E644" s="26">
        <v>2.4</v>
      </c>
      <c r="F644" s="27">
        <v>14234.400000000001</v>
      </c>
      <c r="G644" s="26">
        <v>39</v>
      </c>
      <c r="H644" s="40">
        <f t="shared" si="9"/>
        <v>4</v>
      </c>
      <c r="I644" s="27">
        <v>3600</v>
      </c>
    </row>
    <row r="645" spans="1:9" x14ac:dyDescent="0.25">
      <c r="A645" s="26" t="s">
        <v>1640</v>
      </c>
      <c r="B645" s="27">
        <v>17250</v>
      </c>
      <c r="C645" s="26">
        <v>24</v>
      </c>
      <c r="D645" s="26" t="s">
        <v>2979</v>
      </c>
      <c r="E645" s="26">
        <v>2.4</v>
      </c>
      <c r="F645" s="27">
        <v>12204.075000000001</v>
      </c>
      <c r="G645" s="26">
        <v>0</v>
      </c>
      <c r="H645" s="40">
        <f t="shared" si="9"/>
        <v>1</v>
      </c>
      <c r="I645" s="27">
        <v>2200</v>
      </c>
    </row>
    <row r="646" spans="1:9" x14ac:dyDescent="0.25">
      <c r="A646" s="26" t="s">
        <v>815</v>
      </c>
      <c r="B646" s="27">
        <v>7500</v>
      </c>
      <c r="C646" s="26">
        <v>24</v>
      </c>
      <c r="D646" s="26" t="s">
        <v>2979</v>
      </c>
      <c r="E646" s="26">
        <v>2.4</v>
      </c>
      <c r="F646" s="27">
        <v>5700</v>
      </c>
      <c r="G646" s="26">
        <v>771</v>
      </c>
      <c r="H646" s="40">
        <f t="shared" si="9"/>
        <v>8</v>
      </c>
      <c r="I646" s="27">
        <v>600</v>
      </c>
    </row>
    <row r="647" spans="1:9" x14ac:dyDescent="0.25">
      <c r="A647" s="26" t="s">
        <v>2935</v>
      </c>
      <c r="B647" s="27">
        <v>15000</v>
      </c>
      <c r="C647" s="26">
        <v>24</v>
      </c>
      <c r="D647" s="26" t="s">
        <v>2979</v>
      </c>
      <c r="E647" s="26">
        <v>2.4</v>
      </c>
      <c r="F647" s="27">
        <v>12497.34</v>
      </c>
      <c r="G647" s="26">
        <v>12</v>
      </c>
      <c r="H647" s="40">
        <f t="shared" si="9"/>
        <v>3</v>
      </c>
      <c r="I647" s="27">
        <v>1268</v>
      </c>
    </row>
    <row r="648" spans="1:9" x14ac:dyDescent="0.25">
      <c r="A648" s="26" t="s">
        <v>1958</v>
      </c>
      <c r="B648" s="27">
        <v>37500</v>
      </c>
      <c r="C648" s="26">
        <v>36</v>
      </c>
      <c r="D648" s="26" t="s">
        <v>2979</v>
      </c>
      <c r="E648" s="26">
        <v>2.4</v>
      </c>
      <c r="F648" s="27">
        <v>29508.764999999999</v>
      </c>
      <c r="G648" s="26">
        <v>33</v>
      </c>
      <c r="H648" s="40">
        <f t="shared" si="9"/>
        <v>4</v>
      </c>
      <c r="I648" s="27">
        <v>6840</v>
      </c>
    </row>
    <row r="649" spans="1:9" x14ac:dyDescent="0.25">
      <c r="A649" s="26" t="s">
        <v>1668</v>
      </c>
      <c r="B649" s="27">
        <v>18000</v>
      </c>
      <c r="C649" s="26">
        <v>24</v>
      </c>
      <c r="D649" s="26" t="s">
        <v>2979</v>
      </c>
      <c r="E649" s="26">
        <v>2.4</v>
      </c>
      <c r="F649" s="27">
        <v>18000</v>
      </c>
      <c r="G649" s="26">
        <v>0</v>
      </c>
      <c r="H649" s="40">
        <f t="shared" si="9"/>
        <v>1</v>
      </c>
      <c r="I649" s="27">
        <v>2400</v>
      </c>
    </row>
    <row r="650" spans="1:9" x14ac:dyDescent="0.25">
      <c r="A650" s="26" t="s">
        <v>2557</v>
      </c>
      <c r="B650" s="27">
        <v>22500</v>
      </c>
      <c r="C650" s="26">
        <v>24</v>
      </c>
      <c r="D650" s="26" t="s">
        <v>2979</v>
      </c>
      <c r="E650" s="26">
        <v>2.4</v>
      </c>
      <c r="F650" s="27">
        <v>16874.175000000003</v>
      </c>
      <c r="G650" s="26">
        <v>0</v>
      </c>
      <c r="H650" s="40">
        <f t="shared" si="9"/>
        <v>1</v>
      </c>
      <c r="I650" s="27">
        <v>2500.16</v>
      </c>
    </row>
    <row r="651" spans="1:9" x14ac:dyDescent="0.25">
      <c r="A651" s="26" t="s">
        <v>1724</v>
      </c>
      <c r="B651" s="27">
        <v>15000</v>
      </c>
      <c r="C651" s="26">
        <v>24</v>
      </c>
      <c r="D651" s="26" t="s">
        <v>2979</v>
      </c>
      <c r="E651" s="26">
        <v>2.4</v>
      </c>
      <c r="F651" s="27">
        <v>6248.43</v>
      </c>
      <c r="G651" s="26">
        <v>0</v>
      </c>
      <c r="H651" s="40">
        <f t="shared" si="9"/>
        <v>1</v>
      </c>
      <c r="I651" s="27">
        <v>896.8</v>
      </c>
    </row>
    <row r="652" spans="1:9" x14ac:dyDescent="0.25">
      <c r="A652" s="26" t="s">
        <v>1696</v>
      </c>
      <c r="B652" s="27">
        <v>15000</v>
      </c>
      <c r="C652" s="26">
        <v>24</v>
      </c>
      <c r="D652" s="26" t="s">
        <v>2979</v>
      </c>
      <c r="E652" s="26">
        <v>2.4</v>
      </c>
      <c r="F652" s="27">
        <v>9870.1049999999996</v>
      </c>
      <c r="G652" s="26">
        <v>0</v>
      </c>
      <c r="H652" s="40">
        <f t="shared" si="9"/>
        <v>1</v>
      </c>
      <c r="I652" s="27">
        <v>1600</v>
      </c>
    </row>
    <row r="653" spans="1:9" x14ac:dyDescent="0.25">
      <c r="A653" s="26" t="s">
        <v>1410</v>
      </c>
      <c r="B653" s="27">
        <v>15000</v>
      </c>
      <c r="C653" s="26">
        <v>24</v>
      </c>
      <c r="D653" s="26" t="s">
        <v>2979</v>
      </c>
      <c r="E653" s="26">
        <v>2.4</v>
      </c>
      <c r="F653" s="27">
        <v>10692.51</v>
      </c>
      <c r="G653" s="26">
        <v>739</v>
      </c>
      <c r="H653" s="40">
        <f t="shared" ref="H653:H716" si="10">VLOOKUP(G653,$D$2:$F$9,3)</f>
        <v>8</v>
      </c>
      <c r="I653" s="27">
        <v>448</v>
      </c>
    </row>
    <row r="654" spans="1:9" x14ac:dyDescent="0.25">
      <c r="A654" s="26" t="s">
        <v>1686</v>
      </c>
      <c r="B654" s="27">
        <v>22500</v>
      </c>
      <c r="C654" s="26">
        <v>24</v>
      </c>
      <c r="D654" s="26" t="s">
        <v>2979</v>
      </c>
      <c r="E654" s="26">
        <v>2.4</v>
      </c>
      <c r="F654" s="27">
        <v>15000</v>
      </c>
      <c r="G654" s="26">
        <v>62</v>
      </c>
      <c r="H654" s="40">
        <f t="shared" si="10"/>
        <v>5</v>
      </c>
      <c r="I654" s="27">
        <v>1600</v>
      </c>
    </row>
    <row r="655" spans="1:9" x14ac:dyDescent="0.25">
      <c r="A655" s="26" t="s">
        <v>959</v>
      </c>
      <c r="B655" s="27">
        <v>37500</v>
      </c>
      <c r="C655" s="26">
        <v>36</v>
      </c>
      <c r="D655" s="26" t="s">
        <v>2979</v>
      </c>
      <c r="E655" s="26">
        <v>2.4</v>
      </c>
      <c r="F655" s="27">
        <v>5398.2449999999999</v>
      </c>
      <c r="G655" s="26">
        <v>7</v>
      </c>
      <c r="H655" s="40">
        <f t="shared" si="10"/>
        <v>2</v>
      </c>
      <c r="I655" s="27">
        <v>12644.96</v>
      </c>
    </row>
    <row r="656" spans="1:9" x14ac:dyDescent="0.25">
      <c r="A656" s="26" t="s">
        <v>1804</v>
      </c>
      <c r="B656" s="27">
        <v>12000</v>
      </c>
      <c r="C656" s="26">
        <v>24</v>
      </c>
      <c r="D656" s="26" t="s">
        <v>2979</v>
      </c>
      <c r="E656" s="26">
        <v>2.4</v>
      </c>
      <c r="F656" s="27">
        <v>9822.0149999999994</v>
      </c>
      <c r="G656" s="26">
        <v>0</v>
      </c>
      <c r="H656" s="40">
        <f t="shared" si="10"/>
        <v>1</v>
      </c>
      <c r="I656" s="27">
        <v>1203.68</v>
      </c>
    </row>
    <row r="657" spans="1:9" x14ac:dyDescent="0.25">
      <c r="A657" s="26" t="s">
        <v>2220</v>
      </c>
      <c r="B657" s="27">
        <v>22500</v>
      </c>
      <c r="C657" s="26">
        <v>24</v>
      </c>
      <c r="D657" s="26" t="s">
        <v>2979</v>
      </c>
      <c r="E657" s="26">
        <v>2.4</v>
      </c>
      <c r="F657" s="27">
        <v>7477.11</v>
      </c>
      <c r="G657" s="26">
        <v>68</v>
      </c>
      <c r="H657" s="40">
        <f t="shared" si="10"/>
        <v>5</v>
      </c>
      <c r="I657" s="27">
        <v>1076.8399999999999</v>
      </c>
    </row>
    <row r="658" spans="1:9" x14ac:dyDescent="0.25">
      <c r="A658" s="26" t="s">
        <v>2465</v>
      </c>
      <c r="B658" s="27">
        <v>7440</v>
      </c>
      <c r="C658" s="26">
        <v>24</v>
      </c>
      <c r="D658" s="26" t="s">
        <v>2979</v>
      </c>
      <c r="E658" s="26">
        <v>2.4</v>
      </c>
      <c r="F658" s="27">
        <v>3088.0199999999995</v>
      </c>
      <c r="G658" s="26">
        <v>0</v>
      </c>
      <c r="H658" s="40">
        <f t="shared" si="10"/>
        <v>1</v>
      </c>
      <c r="I658" s="27">
        <v>1.1599999999999999</v>
      </c>
    </row>
    <row r="659" spans="1:9" x14ac:dyDescent="0.25">
      <c r="A659" s="26" t="s">
        <v>2198</v>
      </c>
      <c r="B659" s="27">
        <v>15000</v>
      </c>
      <c r="C659" s="26">
        <v>24</v>
      </c>
      <c r="D659" s="26" t="s">
        <v>2979</v>
      </c>
      <c r="E659" s="26">
        <v>2.4</v>
      </c>
      <c r="F659" s="27">
        <v>12499.875</v>
      </c>
      <c r="G659" s="26">
        <v>30</v>
      </c>
      <c r="H659" s="40">
        <f t="shared" si="10"/>
        <v>3</v>
      </c>
      <c r="I659" s="27">
        <v>1600</v>
      </c>
    </row>
    <row r="660" spans="1:9" x14ac:dyDescent="0.25">
      <c r="A660" s="26" t="s">
        <v>2070</v>
      </c>
      <c r="B660" s="27">
        <v>17250</v>
      </c>
      <c r="C660" s="26">
        <v>24</v>
      </c>
      <c r="D660" s="26" t="s">
        <v>2979</v>
      </c>
      <c r="E660" s="26">
        <v>2.4</v>
      </c>
      <c r="F660" s="27">
        <v>8564.0999999999985</v>
      </c>
      <c r="G660" s="26">
        <v>0</v>
      </c>
      <c r="H660" s="40">
        <f t="shared" si="10"/>
        <v>1</v>
      </c>
      <c r="I660" s="27">
        <v>2480.6799999999998</v>
      </c>
    </row>
    <row r="661" spans="1:9" x14ac:dyDescent="0.25">
      <c r="A661" s="26" t="s">
        <v>2863</v>
      </c>
      <c r="B661" s="27">
        <v>5250</v>
      </c>
      <c r="C661" s="26">
        <v>18</v>
      </c>
      <c r="D661" s="26" t="s">
        <v>2979</v>
      </c>
      <c r="E661" s="26">
        <v>2.4</v>
      </c>
      <c r="F661" s="27">
        <v>3727.1849999999999</v>
      </c>
      <c r="G661" s="26">
        <v>0</v>
      </c>
      <c r="H661" s="40">
        <f t="shared" si="10"/>
        <v>1</v>
      </c>
      <c r="I661" s="27">
        <v>0</v>
      </c>
    </row>
    <row r="662" spans="1:9" x14ac:dyDescent="0.25">
      <c r="A662" s="26" t="s">
        <v>2782</v>
      </c>
      <c r="B662" s="27">
        <v>22500</v>
      </c>
      <c r="C662" s="26">
        <v>24</v>
      </c>
      <c r="D662" s="26" t="s">
        <v>2979</v>
      </c>
      <c r="E662" s="26">
        <v>2.4</v>
      </c>
      <c r="F662" s="27">
        <v>14047.064999999999</v>
      </c>
      <c r="G662" s="26">
        <v>1</v>
      </c>
      <c r="H662" s="40">
        <f t="shared" si="10"/>
        <v>2</v>
      </c>
      <c r="I662" s="27">
        <v>3600</v>
      </c>
    </row>
    <row r="663" spans="1:9" x14ac:dyDescent="0.25">
      <c r="A663" s="26" t="s">
        <v>2109</v>
      </c>
      <c r="B663" s="27">
        <v>3000</v>
      </c>
      <c r="C663" s="26">
        <v>15</v>
      </c>
      <c r="D663" s="26" t="s">
        <v>2979</v>
      </c>
      <c r="E663" s="26">
        <v>2.4</v>
      </c>
      <c r="F663" s="27">
        <v>866.98500000000001</v>
      </c>
      <c r="G663" s="26">
        <v>0</v>
      </c>
      <c r="H663" s="40">
        <f t="shared" si="10"/>
        <v>1</v>
      </c>
      <c r="I663" s="27">
        <v>0</v>
      </c>
    </row>
    <row r="664" spans="1:9" x14ac:dyDescent="0.25">
      <c r="A664" s="26" t="s">
        <v>2239</v>
      </c>
      <c r="B664" s="27">
        <v>18450</v>
      </c>
      <c r="C664" s="26">
        <v>24</v>
      </c>
      <c r="D664" s="26" t="s">
        <v>2979</v>
      </c>
      <c r="E664" s="26">
        <v>2.4</v>
      </c>
      <c r="F664" s="27">
        <v>13064.64</v>
      </c>
      <c r="G664" s="26">
        <v>0</v>
      </c>
      <c r="H664" s="40">
        <f t="shared" si="10"/>
        <v>1</v>
      </c>
      <c r="I664" s="27">
        <v>2507.08</v>
      </c>
    </row>
    <row r="665" spans="1:9" x14ac:dyDescent="0.25">
      <c r="A665" s="26" t="s">
        <v>1643</v>
      </c>
      <c r="B665" s="27">
        <v>22500</v>
      </c>
      <c r="C665" s="26">
        <v>24</v>
      </c>
      <c r="D665" s="26" t="s">
        <v>2979</v>
      </c>
      <c r="E665" s="26">
        <v>2.4</v>
      </c>
      <c r="F665" s="27">
        <v>11667.494999999999</v>
      </c>
      <c r="G665" s="26">
        <v>0</v>
      </c>
      <c r="H665" s="40">
        <f t="shared" si="10"/>
        <v>1</v>
      </c>
      <c r="I665" s="27">
        <v>4000.08</v>
      </c>
    </row>
    <row r="666" spans="1:9" x14ac:dyDescent="0.25">
      <c r="A666" s="26" t="s">
        <v>2216</v>
      </c>
      <c r="B666" s="27">
        <v>15000</v>
      </c>
      <c r="C666" s="26">
        <v>24</v>
      </c>
      <c r="D666" s="26" t="s">
        <v>2979</v>
      </c>
      <c r="E666" s="26">
        <v>2.4</v>
      </c>
      <c r="F666" s="27">
        <v>11170.349999999999</v>
      </c>
      <c r="G666" s="26">
        <v>0</v>
      </c>
      <c r="H666" s="40">
        <f t="shared" si="10"/>
        <v>1</v>
      </c>
      <c r="I666" s="27">
        <v>1600</v>
      </c>
    </row>
    <row r="667" spans="1:9" x14ac:dyDescent="0.25">
      <c r="A667" s="26" t="s">
        <v>2372</v>
      </c>
      <c r="B667" s="27">
        <v>8250</v>
      </c>
      <c r="C667" s="26">
        <v>24</v>
      </c>
      <c r="D667" s="26" t="s">
        <v>2979</v>
      </c>
      <c r="E667" s="26">
        <v>2.4</v>
      </c>
      <c r="F667" s="27">
        <v>4739.04</v>
      </c>
      <c r="G667" s="26">
        <v>0</v>
      </c>
      <c r="H667" s="40">
        <f t="shared" si="10"/>
        <v>1</v>
      </c>
      <c r="I667" s="27">
        <v>1832</v>
      </c>
    </row>
    <row r="668" spans="1:9" x14ac:dyDescent="0.25">
      <c r="A668" s="26" t="s">
        <v>1747</v>
      </c>
      <c r="B668" s="27">
        <v>30000</v>
      </c>
      <c r="C668" s="26">
        <v>24</v>
      </c>
      <c r="D668" s="26" t="s">
        <v>2979</v>
      </c>
      <c r="E668" s="26">
        <v>2.4</v>
      </c>
      <c r="F668" s="27">
        <v>24717.120000000003</v>
      </c>
      <c r="G668" s="26">
        <v>0</v>
      </c>
      <c r="H668" s="40">
        <f t="shared" si="10"/>
        <v>1</v>
      </c>
      <c r="I668" s="27">
        <v>5600</v>
      </c>
    </row>
    <row r="669" spans="1:9" x14ac:dyDescent="0.25">
      <c r="A669" s="26" t="s">
        <v>903</v>
      </c>
      <c r="B669" s="27">
        <v>15000</v>
      </c>
      <c r="C669" s="26">
        <v>24</v>
      </c>
      <c r="D669" s="26" t="s">
        <v>2979</v>
      </c>
      <c r="E669" s="26">
        <v>2.4</v>
      </c>
      <c r="F669" s="27">
        <v>10624.5</v>
      </c>
      <c r="G669" s="26">
        <v>686</v>
      </c>
      <c r="H669" s="40">
        <f t="shared" si="10"/>
        <v>8</v>
      </c>
      <c r="I669" s="27">
        <v>808.56</v>
      </c>
    </row>
    <row r="670" spans="1:9" x14ac:dyDescent="0.25">
      <c r="A670" s="26" t="s">
        <v>2614</v>
      </c>
      <c r="B670" s="27">
        <v>30000</v>
      </c>
      <c r="C670" s="26">
        <v>36</v>
      </c>
      <c r="D670" s="26" t="s">
        <v>2979</v>
      </c>
      <c r="E670" s="26">
        <v>2.4</v>
      </c>
      <c r="F670" s="27">
        <v>29053.32</v>
      </c>
      <c r="G670" s="26">
        <v>0</v>
      </c>
      <c r="H670" s="40">
        <f t="shared" si="10"/>
        <v>1</v>
      </c>
      <c r="I670" s="27">
        <v>5600</v>
      </c>
    </row>
    <row r="671" spans="1:9" x14ac:dyDescent="0.25">
      <c r="A671" s="26" t="s">
        <v>1658</v>
      </c>
      <c r="B671" s="27">
        <v>11250</v>
      </c>
      <c r="C671" s="26">
        <v>24</v>
      </c>
      <c r="D671" s="26" t="s">
        <v>2979</v>
      </c>
      <c r="E671" s="26">
        <v>2.4</v>
      </c>
      <c r="F671" s="27">
        <v>8846.07</v>
      </c>
      <c r="G671" s="26">
        <v>0</v>
      </c>
      <c r="H671" s="40">
        <f t="shared" si="10"/>
        <v>1</v>
      </c>
      <c r="I671" s="27">
        <v>600</v>
      </c>
    </row>
    <row r="672" spans="1:9" x14ac:dyDescent="0.25">
      <c r="A672" s="26" t="s">
        <v>2145</v>
      </c>
      <c r="B672" s="27">
        <v>10725</v>
      </c>
      <c r="C672" s="26">
        <v>24</v>
      </c>
      <c r="D672" s="26" t="s">
        <v>2979</v>
      </c>
      <c r="E672" s="26">
        <v>2.4</v>
      </c>
      <c r="F672" s="27">
        <v>4383.915</v>
      </c>
      <c r="G672" s="26">
        <v>0</v>
      </c>
      <c r="H672" s="40">
        <f t="shared" si="10"/>
        <v>1</v>
      </c>
      <c r="I672" s="27">
        <v>2585.16</v>
      </c>
    </row>
    <row r="673" spans="1:9" x14ac:dyDescent="0.25">
      <c r="A673" s="26" t="s">
        <v>781</v>
      </c>
      <c r="B673" s="27">
        <v>180000</v>
      </c>
      <c r="C673" s="26">
        <v>36</v>
      </c>
      <c r="D673" s="26" t="s">
        <v>2979</v>
      </c>
      <c r="E673" s="26">
        <v>2.4</v>
      </c>
      <c r="F673" s="27">
        <v>14617.23</v>
      </c>
      <c r="G673" s="26">
        <v>0</v>
      </c>
      <c r="H673" s="40">
        <f t="shared" si="10"/>
        <v>1</v>
      </c>
      <c r="I673" s="27">
        <v>3900</v>
      </c>
    </row>
    <row r="674" spans="1:9" x14ac:dyDescent="0.25">
      <c r="A674" s="26" t="s">
        <v>2227</v>
      </c>
      <c r="B674" s="27">
        <v>6000</v>
      </c>
      <c r="C674" s="26">
        <v>24</v>
      </c>
      <c r="D674" s="26" t="s">
        <v>2979</v>
      </c>
      <c r="E674" s="26">
        <v>2.4</v>
      </c>
      <c r="F674" s="27">
        <v>6000</v>
      </c>
      <c r="G674" s="26">
        <v>0</v>
      </c>
      <c r="H674" s="40">
        <f t="shared" si="10"/>
        <v>1</v>
      </c>
      <c r="I674" s="27">
        <v>1200</v>
      </c>
    </row>
    <row r="675" spans="1:9" x14ac:dyDescent="0.25">
      <c r="A675" s="26" t="s">
        <v>2294</v>
      </c>
      <c r="B675" s="27">
        <v>30000</v>
      </c>
      <c r="C675" s="26">
        <v>36</v>
      </c>
      <c r="D675" s="26" t="s">
        <v>2979</v>
      </c>
      <c r="E675" s="26">
        <v>2.4</v>
      </c>
      <c r="F675" s="27">
        <v>29037.93</v>
      </c>
      <c r="G675" s="26">
        <v>0</v>
      </c>
      <c r="H675" s="40">
        <f t="shared" si="10"/>
        <v>1</v>
      </c>
      <c r="I675" s="27">
        <v>5600</v>
      </c>
    </row>
    <row r="676" spans="1:9" x14ac:dyDescent="0.25">
      <c r="A676" s="26" t="s">
        <v>2716</v>
      </c>
      <c r="B676" s="27">
        <v>12750</v>
      </c>
      <c r="C676" s="26">
        <v>24</v>
      </c>
      <c r="D676" s="26" t="s">
        <v>2979</v>
      </c>
      <c r="E676" s="26">
        <v>2.4</v>
      </c>
      <c r="F676" s="27">
        <v>11685.99</v>
      </c>
      <c r="G676" s="26">
        <v>16</v>
      </c>
      <c r="H676" s="40">
        <f t="shared" si="10"/>
        <v>3</v>
      </c>
      <c r="I676" s="27">
        <v>1000</v>
      </c>
    </row>
    <row r="677" spans="1:9" x14ac:dyDescent="0.25">
      <c r="A677" s="26" t="s">
        <v>2708</v>
      </c>
      <c r="B677" s="27">
        <v>195000</v>
      </c>
      <c r="C677" s="26">
        <v>60</v>
      </c>
      <c r="D677" s="26" t="s">
        <v>2979</v>
      </c>
      <c r="E677" s="26">
        <v>2.4</v>
      </c>
      <c r="F677" s="27">
        <v>152462.23500000002</v>
      </c>
      <c r="G677" s="26">
        <v>0</v>
      </c>
      <c r="H677" s="40">
        <f t="shared" si="10"/>
        <v>1</v>
      </c>
      <c r="I677" s="27">
        <v>40003.879999999997</v>
      </c>
    </row>
    <row r="678" spans="1:9" x14ac:dyDescent="0.25">
      <c r="A678" s="26" t="s">
        <v>2968</v>
      </c>
      <c r="B678" s="27">
        <v>18000</v>
      </c>
      <c r="C678" s="26">
        <v>24</v>
      </c>
      <c r="D678" s="26" t="s">
        <v>2979</v>
      </c>
      <c r="E678" s="26">
        <v>2.4</v>
      </c>
      <c r="F678" s="27">
        <v>18000</v>
      </c>
      <c r="G678" s="26">
        <v>0</v>
      </c>
      <c r="H678" s="40">
        <f t="shared" si="10"/>
        <v>1</v>
      </c>
      <c r="I678" s="27">
        <v>2400</v>
      </c>
    </row>
    <row r="679" spans="1:9" x14ac:dyDescent="0.25">
      <c r="A679" s="26" t="s">
        <v>3018</v>
      </c>
      <c r="B679" s="27">
        <v>45000</v>
      </c>
      <c r="C679" s="26">
        <v>36</v>
      </c>
      <c r="D679" s="26" t="s">
        <v>2979</v>
      </c>
      <c r="E679" s="26">
        <v>2.4</v>
      </c>
      <c r="F679" s="27">
        <v>8720.8350000000009</v>
      </c>
      <c r="G679" s="26">
        <v>8</v>
      </c>
      <c r="H679" s="40">
        <f t="shared" si="10"/>
        <v>3</v>
      </c>
      <c r="I679" s="27">
        <v>10210.120000000001</v>
      </c>
    </row>
    <row r="680" spans="1:9" x14ac:dyDescent="0.25">
      <c r="A680" s="26" t="s">
        <v>2268</v>
      </c>
      <c r="B680" s="27">
        <v>22500</v>
      </c>
      <c r="C680" s="26">
        <v>24</v>
      </c>
      <c r="D680" s="26" t="s">
        <v>2979</v>
      </c>
      <c r="E680" s="26">
        <v>2.4</v>
      </c>
      <c r="F680" s="27">
        <v>11206.965</v>
      </c>
      <c r="G680" s="26">
        <v>0</v>
      </c>
      <c r="H680" s="40">
        <f t="shared" si="10"/>
        <v>1</v>
      </c>
      <c r="I680" s="27">
        <v>3112</v>
      </c>
    </row>
    <row r="681" spans="1:9" x14ac:dyDescent="0.25">
      <c r="A681" s="26" t="s">
        <v>1635</v>
      </c>
      <c r="B681" s="27">
        <v>30000</v>
      </c>
      <c r="C681" s="26">
        <v>24</v>
      </c>
      <c r="D681" s="26" t="s">
        <v>2979</v>
      </c>
      <c r="E681" s="26">
        <v>2.4</v>
      </c>
      <c r="F681" s="27">
        <v>11215.844999999999</v>
      </c>
      <c r="G681" s="26">
        <v>0</v>
      </c>
      <c r="H681" s="40">
        <f t="shared" si="10"/>
        <v>1</v>
      </c>
      <c r="I681" s="27">
        <v>1516</v>
      </c>
    </row>
    <row r="682" spans="1:9" x14ac:dyDescent="0.25">
      <c r="A682" s="26" t="s">
        <v>2704</v>
      </c>
      <c r="B682" s="27">
        <v>22500</v>
      </c>
      <c r="C682" s="26">
        <v>24</v>
      </c>
      <c r="D682" s="26" t="s">
        <v>2979</v>
      </c>
      <c r="E682" s="26">
        <v>2.4</v>
      </c>
      <c r="F682" s="27">
        <v>13648.050000000001</v>
      </c>
      <c r="G682" s="26">
        <v>0</v>
      </c>
      <c r="H682" s="40">
        <f t="shared" si="10"/>
        <v>1</v>
      </c>
      <c r="I682" s="27">
        <v>5150.08</v>
      </c>
    </row>
    <row r="683" spans="1:9" x14ac:dyDescent="0.25">
      <c r="A683" s="26" t="s">
        <v>2607</v>
      </c>
      <c r="B683" s="27">
        <v>15000</v>
      </c>
      <c r="C683" s="26">
        <v>24</v>
      </c>
      <c r="D683" s="26" t="s">
        <v>2979</v>
      </c>
      <c r="E683" s="26">
        <v>2.4</v>
      </c>
      <c r="F683" s="27">
        <v>6126.6900000000005</v>
      </c>
      <c r="G683" s="26">
        <v>7</v>
      </c>
      <c r="H683" s="40">
        <f t="shared" si="10"/>
        <v>2</v>
      </c>
      <c r="I683" s="27">
        <v>3600</v>
      </c>
    </row>
    <row r="684" spans="1:9" x14ac:dyDescent="0.25">
      <c r="A684" s="26" t="s">
        <v>1216</v>
      </c>
      <c r="B684" s="27">
        <v>30000</v>
      </c>
      <c r="C684" s="26">
        <v>36</v>
      </c>
      <c r="D684" s="26" t="s">
        <v>2979</v>
      </c>
      <c r="E684" s="26">
        <v>2.4</v>
      </c>
      <c r="F684" s="27">
        <v>5517.09</v>
      </c>
      <c r="G684" s="26">
        <v>0</v>
      </c>
      <c r="H684" s="40">
        <f t="shared" si="10"/>
        <v>1</v>
      </c>
      <c r="I684" s="27">
        <v>1780</v>
      </c>
    </row>
    <row r="685" spans="1:9" x14ac:dyDescent="0.25">
      <c r="A685" s="26" t="s">
        <v>144</v>
      </c>
      <c r="B685" s="27">
        <v>60000</v>
      </c>
      <c r="C685" s="26">
        <v>36</v>
      </c>
      <c r="D685" s="26" t="s">
        <v>2979</v>
      </c>
      <c r="E685" s="26">
        <v>2.4</v>
      </c>
      <c r="F685" s="27">
        <v>11656.5</v>
      </c>
      <c r="G685" s="26">
        <v>0</v>
      </c>
      <c r="H685" s="40">
        <f t="shared" si="10"/>
        <v>1</v>
      </c>
      <c r="I685" s="27">
        <v>688.72</v>
      </c>
    </row>
    <row r="686" spans="1:9" x14ac:dyDescent="0.25">
      <c r="A686" s="26" t="s">
        <v>1912</v>
      </c>
      <c r="B686" s="27">
        <v>37500</v>
      </c>
      <c r="C686" s="26">
        <v>36</v>
      </c>
      <c r="D686" s="26" t="s">
        <v>2979</v>
      </c>
      <c r="E686" s="26">
        <v>2.4</v>
      </c>
      <c r="F686" s="27">
        <v>33900.300000000003</v>
      </c>
      <c r="G686" s="26">
        <v>0</v>
      </c>
      <c r="H686" s="40">
        <f t="shared" si="10"/>
        <v>1</v>
      </c>
      <c r="I686" s="27">
        <v>7600</v>
      </c>
    </row>
    <row r="687" spans="1:9" x14ac:dyDescent="0.25">
      <c r="A687" s="26" t="s">
        <v>126</v>
      </c>
      <c r="B687" s="27">
        <v>150000</v>
      </c>
      <c r="C687" s="26">
        <v>36</v>
      </c>
      <c r="D687" s="26" t="s">
        <v>2979</v>
      </c>
      <c r="E687" s="26">
        <v>2.4</v>
      </c>
      <c r="F687" s="27">
        <v>37249.065000000002</v>
      </c>
      <c r="G687" s="26">
        <v>57</v>
      </c>
      <c r="H687" s="40">
        <f t="shared" si="10"/>
        <v>4</v>
      </c>
      <c r="I687" s="27">
        <v>15546.92</v>
      </c>
    </row>
    <row r="688" spans="1:9" x14ac:dyDescent="0.25">
      <c r="A688" s="26" t="s">
        <v>2611</v>
      </c>
      <c r="B688" s="27">
        <v>12000</v>
      </c>
      <c r="C688" s="26">
        <v>24</v>
      </c>
      <c r="D688" s="26" t="s">
        <v>2979</v>
      </c>
      <c r="E688" s="26">
        <v>2.4</v>
      </c>
      <c r="F688" s="27">
        <v>6091.83</v>
      </c>
      <c r="G688" s="26">
        <v>0</v>
      </c>
      <c r="H688" s="40">
        <f t="shared" si="10"/>
        <v>1</v>
      </c>
      <c r="I688" s="27">
        <v>2600</v>
      </c>
    </row>
    <row r="689" spans="1:9" x14ac:dyDescent="0.25">
      <c r="A689" s="26" t="s">
        <v>313</v>
      </c>
      <c r="B689" s="27">
        <v>15000</v>
      </c>
      <c r="C689" s="26">
        <v>24</v>
      </c>
      <c r="D689" s="26" t="s">
        <v>2979</v>
      </c>
      <c r="E689" s="26">
        <v>2.4</v>
      </c>
      <c r="F689" s="27">
        <v>7217.7899999999991</v>
      </c>
      <c r="G689" s="26">
        <v>512</v>
      </c>
      <c r="H689" s="40">
        <f t="shared" si="10"/>
        <v>8</v>
      </c>
      <c r="I689" s="27">
        <v>932</v>
      </c>
    </row>
    <row r="690" spans="1:9" x14ac:dyDescent="0.25">
      <c r="A690" s="26" t="s">
        <v>2203</v>
      </c>
      <c r="B690" s="27">
        <v>30000</v>
      </c>
      <c r="C690" s="26">
        <v>24</v>
      </c>
      <c r="D690" s="26" t="s">
        <v>2979</v>
      </c>
      <c r="E690" s="26">
        <v>2.4</v>
      </c>
      <c r="F690" s="27">
        <v>7460.0850000000009</v>
      </c>
      <c r="G690" s="26">
        <v>171</v>
      </c>
      <c r="H690" s="40">
        <f t="shared" si="10"/>
        <v>7</v>
      </c>
      <c r="I690" s="27">
        <v>0</v>
      </c>
    </row>
    <row r="691" spans="1:9" x14ac:dyDescent="0.25">
      <c r="A691" s="26" t="s">
        <v>2307</v>
      </c>
      <c r="B691" s="27">
        <v>15000</v>
      </c>
      <c r="C691" s="26">
        <v>24</v>
      </c>
      <c r="D691" s="26" t="s">
        <v>2979</v>
      </c>
      <c r="E691" s="26">
        <v>2.4</v>
      </c>
      <c r="F691" s="27">
        <v>6247.7100000000009</v>
      </c>
      <c r="G691" s="26">
        <v>87</v>
      </c>
      <c r="H691" s="40">
        <f t="shared" si="10"/>
        <v>5</v>
      </c>
      <c r="I691" s="27">
        <v>2.48</v>
      </c>
    </row>
    <row r="692" spans="1:9" x14ac:dyDescent="0.25">
      <c r="A692" s="26" t="s">
        <v>2748</v>
      </c>
      <c r="B692" s="27">
        <v>30000</v>
      </c>
      <c r="C692" s="26">
        <v>36</v>
      </c>
      <c r="D692" s="26" t="s">
        <v>2979</v>
      </c>
      <c r="E692" s="26">
        <v>2.4</v>
      </c>
      <c r="F692" s="27">
        <v>13846.454999999998</v>
      </c>
      <c r="G692" s="26">
        <v>0</v>
      </c>
      <c r="H692" s="40">
        <f t="shared" si="10"/>
        <v>1</v>
      </c>
      <c r="I692" s="27">
        <v>900</v>
      </c>
    </row>
    <row r="693" spans="1:9" x14ac:dyDescent="0.25">
      <c r="A693" s="26" t="s">
        <v>855</v>
      </c>
      <c r="B693" s="27">
        <v>10500</v>
      </c>
      <c r="C693" s="26">
        <v>24</v>
      </c>
      <c r="D693" s="26" t="s">
        <v>2979</v>
      </c>
      <c r="E693" s="26">
        <v>2.4</v>
      </c>
      <c r="F693" s="27">
        <v>2713.6950000000002</v>
      </c>
      <c r="G693" s="26">
        <v>352</v>
      </c>
      <c r="H693" s="40">
        <f t="shared" si="10"/>
        <v>8</v>
      </c>
      <c r="I693" s="27">
        <v>0</v>
      </c>
    </row>
    <row r="694" spans="1:9" x14ac:dyDescent="0.25">
      <c r="A694" s="26" t="s">
        <v>1106</v>
      </c>
      <c r="B694" s="27">
        <v>15000</v>
      </c>
      <c r="C694" s="26">
        <v>24</v>
      </c>
      <c r="D694" s="26" t="s">
        <v>2979</v>
      </c>
      <c r="E694" s="26">
        <v>2.4</v>
      </c>
      <c r="F694" s="27">
        <v>14374.949999999999</v>
      </c>
      <c r="G694" s="26">
        <v>839</v>
      </c>
      <c r="H694" s="40">
        <f t="shared" si="10"/>
        <v>8</v>
      </c>
      <c r="I694" s="27">
        <v>1600</v>
      </c>
    </row>
    <row r="695" spans="1:9" x14ac:dyDescent="0.25">
      <c r="A695" s="26" t="s">
        <v>1634</v>
      </c>
      <c r="B695" s="27">
        <v>16500</v>
      </c>
      <c r="C695" s="26">
        <v>24</v>
      </c>
      <c r="D695" s="26" t="s">
        <v>2979</v>
      </c>
      <c r="E695" s="26">
        <v>2.4</v>
      </c>
      <c r="F695" s="27">
        <v>10068.615</v>
      </c>
      <c r="G695" s="26">
        <v>0</v>
      </c>
      <c r="H695" s="40">
        <f t="shared" si="10"/>
        <v>1</v>
      </c>
      <c r="I695" s="27">
        <v>2000</v>
      </c>
    </row>
    <row r="696" spans="1:9" x14ac:dyDescent="0.25">
      <c r="A696" s="26" t="s">
        <v>2555</v>
      </c>
      <c r="B696" s="27">
        <v>30000</v>
      </c>
      <c r="C696" s="26">
        <v>24</v>
      </c>
      <c r="D696" s="26" t="s">
        <v>2979</v>
      </c>
      <c r="E696" s="26">
        <v>2.4</v>
      </c>
      <c r="F696" s="27">
        <v>15134.189999999999</v>
      </c>
      <c r="G696" s="26">
        <v>0</v>
      </c>
      <c r="H696" s="40">
        <f t="shared" si="10"/>
        <v>1</v>
      </c>
      <c r="I696" s="27">
        <v>5600</v>
      </c>
    </row>
    <row r="697" spans="1:9" x14ac:dyDescent="0.25">
      <c r="A697" s="26" t="s">
        <v>2760</v>
      </c>
      <c r="B697" s="27">
        <v>37500</v>
      </c>
      <c r="C697" s="26">
        <v>24</v>
      </c>
      <c r="D697" s="26" t="s">
        <v>2979</v>
      </c>
      <c r="E697" s="26">
        <v>2.4</v>
      </c>
      <c r="F697" s="27">
        <v>5249.3550000000005</v>
      </c>
      <c r="G697" s="26">
        <v>0</v>
      </c>
      <c r="H697" s="40">
        <f t="shared" si="10"/>
        <v>1</v>
      </c>
      <c r="I697" s="27">
        <v>0</v>
      </c>
    </row>
    <row r="698" spans="1:9" x14ac:dyDescent="0.25">
      <c r="A698" s="26" t="s">
        <v>1560</v>
      </c>
      <c r="B698" s="27">
        <v>45000</v>
      </c>
      <c r="C698" s="26">
        <v>24</v>
      </c>
      <c r="D698" s="26" t="s">
        <v>2979</v>
      </c>
      <c r="E698" s="26">
        <v>2.4</v>
      </c>
      <c r="F698" s="27">
        <v>8920.4549999999999</v>
      </c>
      <c r="G698" s="26">
        <v>0</v>
      </c>
      <c r="H698" s="40">
        <f t="shared" si="10"/>
        <v>1</v>
      </c>
      <c r="I698" s="27">
        <v>9600</v>
      </c>
    </row>
    <row r="699" spans="1:9" x14ac:dyDescent="0.25">
      <c r="A699" s="26" t="s">
        <v>3019</v>
      </c>
      <c r="B699" s="27">
        <v>15000</v>
      </c>
      <c r="C699" s="26">
        <v>24</v>
      </c>
      <c r="D699" s="26" t="s">
        <v>2979</v>
      </c>
      <c r="E699" s="26">
        <v>2.4</v>
      </c>
      <c r="F699" s="27">
        <v>8042.13</v>
      </c>
      <c r="G699" s="26">
        <v>72</v>
      </c>
      <c r="H699" s="40">
        <f t="shared" si="10"/>
        <v>5</v>
      </c>
      <c r="I699" s="27">
        <v>768</v>
      </c>
    </row>
    <row r="700" spans="1:9" x14ac:dyDescent="0.25">
      <c r="A700" s="26" t="s">
        <v>2701</v>
      </c>
      <c r="B700" s="27">
        <v>10500</v>
      </c>
      <c r="C700" s="26">
        <v>24</v>
      </c>
      <c r="D700" s="26" t="s">
        <v>2979</v>
      </c>
      <c r="E700" s="26">
        <v>2.4</v>
      </c>
      <c r="F700" s="27">
        <v>6947.5499999999993</v>
      </c>
      <c r="G700" s="26">
        <v>41</v>
      </c>
      <c r="H700" s="40">
        <f t="shared" si="10"/>
        <v>4</v>
      </c>
      <c r="I700" s="27">
        <v>0</v>
      </c>
    </row>
    <row r="701" spans="1:9" x14ac:dyDescent="0.25">
      <c r="A701" s="26" t="s">
        <v>1530</v>
      </c>
      <c r="B701" s="27">
        <v>8250</v>
      </c>
      <c r="C701" s="26">
        <v>24</v>
      </c>
      <c r="D701" s="26" t="s">
        <v>2979</v>
      </c>
      <c r="E701" s="26">
        <v>2.4</v>
      </c>
      <c r="F701" s="27">
        <v>5749.83</v>
      </c>
      <c r="G701" s="26">
        <v>2</v>
      </c>
      <c r="H701" s="40">
        <f t="shared" si="10"/>
        <v>2</v>
      </c>
      <c r="I701" s="27">
        <v>0</v>
      </c>
    </row>
    <row r="702" spans="1:9" x14ac:dyDescent="0.25">
      <c r="A702" s="26" t="s">
        <v>3020</v>
      </c>
      <c r="B702" s="27">
        <v>37500</v>
      </c>
      <c r="C702" s="26">
        <v>36</v>
      </c>
      <c r="D702" s="26" t="s">
        <v>2979</v>
      </c>
      <c r="E702" s="26">
        <v>2.4</v>
      </c>
      <c r="F702" s="27">
        <v>33170.22</v>
      </c>
      <c r="G702" s="26">
        <v>0</v>
      </c>
      <c r="H702" s="40">
        <f t="shared" si="10"/>
        <v>1</v>
      </c>
      <c r="I702" s="27">
        <v>7600</v>
      </c>
    </row>
    <row r="703" spans="1:9" x14ac:dyDescent="0.25">
      <c r="A703" s="26" t="s">
        <v>2392</v>
      </c>
      <c r="B703" s="27">
        <v>60000</v>
      </c>
      <c r="C703" s="26">
        <v>36</v>
      </c>
      <c r="D703" s="26" t="s">
        <v>2979</v>
      </c>
      <c r="E703" s="26">
        <v>2.4</v>
      </c>
      <c r="F703" s="27">
        <v>57591.09</v>
      </c>
      <c r="G703" s="26">
        <v>0</v>
      </c>
      <c r="H703" s="40">
        <f t="shared" si="10"/>
        <v>1</v>
      </c>
      <c r="I703" s="27">
        <v>13600</v>
      </c>
    </row>
    <row r="704" spans="1:9" x14ac:dyDescent="0.25">
      <c r="A704" s="26" t="s">
        <v>1064</v>
      </c>
      <c r="B704" s="27">
        <v>25500</v>
      </c>
      <c r="C704" s="26">
        <v>24</v>
      </c>
      <c r="D704" s="26" t="s">
        <v>2979</v>
      </c>
      <c r="E704" s="26">
        <v>2.4</v>
      </c>
      <c r="F704" s="27">
        <v>14000.685000000001</v>
      </c>
      <c r="G704" s="26">
        <v>557</v>
      </c>
      <c r="H704" s="40">
        <f t="shared" si="10"/>
        <v>8</v>
      </c>
      <c r="I704" s="27">
        <v>0</v>
      </c>
    </row>
    <row r="705" spans="1:9" x14ac:dyDescent="0.25">
      <c r="A705" s="26" t="s">
        <v>797</v>
      </c>
      <c r="B705" s="27">
        <v>150000</v>
      </c>
      <c r="C705" s="26">
        <v>36</v>
      </c>
      <c r="D705" s="26" t="s">
        <v>2979</v>
      </c>
      <c r="E705" s="26">
        <v>2.4</v>
      </c>
      <c r="F705" s="27">
        <v>29034.735000000001</v>
      </c>
      <c r="G705" s="26">
        <v>0</v>
      </c>
      <c r="H705" s="40">
        <f t="shared" si="10"/>
        <v>1</v>
      </c>
      <c r="I705" s="27">
        <v>16552</v>
      </c>
    </row>
    <row r="706" spans="1:9" x14ac:dyDescent="0.25">
      <c r="A706" s="26" t="s">
        <v>2343</v>
      </c>
      <c r="B706" s="27">
        <v>15750</v>
      </c>
      <c r="C706" s="26">
        <v>24</v>
      </c>
      <c r="D706" s="26" t="s">
        <v>2979</v>
      </c>
      <c r="E706" s="26">
        <v>2.4</v>
      </c>
      <c r="F706" s="27">
        <v>9774.630000000001</v>
      </c>
      <c r="G706" s="26">
        <v>0</v>
      </c>
      <c r="H706" s="40">
        <f t="shared" si="10"/>
        <v>1</v>
      </c>
      <c r="I706" s="27">
        <v>1800</v>
      </c>
    </row>
    <row r="707" spans="1:9" x14ac:dyDescent="0.25">
      <c r="A707" s="26" t="s">
        <v>1788</v>
      </c>
      <c r="B707" s="27">
        <v>45000</v>
      </c>
      <c r="C707" s="26">
        <v>36</v>
      </c>
      <c r="D707" s="26" t="s">
        <v>2979</v>
      </c>
      <c r="E707" s="26">
        <v>2.4</v>
      </c>
      <c r="F707" s="27">
        <v>33250.815000000002</v>
      </c>
      <c r="G707" s="26">
        <v>0</v>
      </c>
      <c r="H707" s="40">
        <f t="shared" si="10"/>
        <v>1</v>
      </c>
      <c r="I707" s="27">
        <v>9600</v>
      </c>
    </row>
    <row r="708" spans="1:9" x14ac:dyDescent="0.25">
      <c r="A708" s="26" t="s">
        <v>2836</v>
      </c>
      <c r="B708" s="27">
        <v>30000</v>
      </c>
      <c r="C708" s="26">
        <v>24</v>
      </c>
      <c r="D708" s="26" t="s">
        <v>2979</v>
      </c>
      <c r="E708" s="26">
        <v>2.4</v>
      </c>
      <c r="F708" s="27">
        <v>9440.49</v>
      </c>
      <c r="G708" s="26">
        <v>0</v>
      </c>
      <c r="H708" s="40">
        <f t="shared" si="10"/>
        <v>1</v>
      </c>
      <c r="I708" s="27">
        <v>8000</v>
      </c>
    </row>
    <row r="709" spans="1:9" x14ac:dyDescent="0.25">
      <c r="A709" s="26" t="s">
        <v>1143</v>
      </c>
      <c r="B709" s="27">
        <v>15000</v>
      </c>
      <c r="C709" s="26">
        <v>24</v>
      </c>
      <c r="D709" s="26" t="s">
        <v>2979</v>
      </c>
      <c r="E709" s="26">
        <v>2.4</v>
      </c>
      <c r="F709" s="27">
        <v>6105.3450000000003</v>
      </c>
      <c r="G709" s="26">
        <v>432</v>
      </c>
      <c r="H709" s="40">
        <f t="shared" si="10"/>
        <v>8</v>
      </c>
      <c r="I709" s="27">
        <v>432</v>
      </c>
    </row>
    <row r="710" spans="1:9" x14ac:dyDescent="0.25">
      <c r="A710" s="26" t="s">
        <v>2532</v>
      </c>
      <c r="B710" s="27">
        <v>18000</v>
      </c>
      <c r="C710" s="26">
        <v>24</v>
      </c>
      <c r="D710" s="26" t="s">
        <v>2979</v>
      </c>
      <c r="E710" s="26">
        <v>2.4</v>
      </c>
      <c r="F710" s="27">
        <v>8248.68</v>
      </c>
      <c r="G710" s="26">
        <v>174</v>
      </c>
      <c r="H710" s="40">
        <f t="shared" si="10"/>
        <v>7</v>
      </c>
      <c r="I710" s="27">
        <v>1408</v>
      </c>
    </row>
    <row r="711" spans="1:9" x14ac:dyDescent="0.25">
      <c r="A711" s="26" t="s">
        <v>2240</v>
      </c>
      <c r="B711" s="27">
        <v>19500</v>
      </c>
      <c r="C711" s="26">
        <v>24</v>
      </c>
      <c r="D711" s="26" t="s">
        <v>2979</v>
      </c>
      <c r="E711" s="26">
        <v>2.4</v>
      </c>
      <c r="F711" s="27">
        <v>4589.9549999999999</v>
      </c>
      <c r="G711" s="26">
        <v>0</v>
      </c>
      <c r="H711" s="40">
        <f t="shared" si="10"/>
        <v>1</v>
      </c>
      <c r="I711" s="27">
        <v>2475.16</v>
      </c>
    </row>
    <row r="712" spans="1:9" x14ac:dyDescent="0.25">
      <c r="A712" s="26" t="s">
        <v>1547</v>
      </c>
      <c r="B712" s="27">
        <v>12000</v>
      </c>
      <c r="C712" s="26">
        <v>24</v>
      </c>
      <c r="D712" s="26" t="s">
        <v>2979</v>
      </c>
      <c r="E712" s="26">
        <v>2.4</v>
      </c>
      <c r="F712" s="27">
        <v>10869.03</v>
      </c>
      <c r="G712" s="26">
        <v>0</v>
      </c>
      <c r="H712" s="40">
        <f t="shared" si="10"/>
        <v>1</v>
      </c>
      <c r="I712" s="27">
        <v>800</v>
      </c>
    </row>
    <row r="713" spans="1:9" x14ac:dyDescent="0.25">
      <c r="A713" s="26" t="s">
        <v>345</v>
      </c>
      <c r="B713" s="27">
        <v>3675</v>
      </c>
      <c r="C713" s="26">
        <v>10</v>
      </c>
      <c r="D713" s="26" t="s">
        <v>2979</v>
      </c>
      <c r="E713" s="26">
        <v>2.4</v>
      </c>
      <c r="F713" s="27">
        <v>2902.4549999999999</v>
      </c>
      <c r="G713" s="26">
        <v>786</v>
      </c>
      <c r="H713" s="40">
        <f t="shared" si="10"/>
        <v>8</v>
      </c>
      <c r="I713" s="27">
        <v>1.04</v>
      </c>
    </row>
    <row r="714" spans="1:9" x14ac:dyDescent="0.25">
      <c r="A714" s="26" t="s">
        <v>2569</v>
      </c>
      <c r="B714" s="27">
        <v>30000</v>
      </c>
      <c r="C714" s="26">
        <v>24</v>
      </c>
      <c r="D714" s="26" t="s">
        <v>2979</v>
      </c>
      <c r="E714" s="26">
        <v>2.4</v>
      </c>
      <c r="F714" s="27">
        <v>30000</v>
      </c>
      <c r="G714" s="26">
        <v>0</v>
      </c>
      <c r="H714" s="40">
        <f t="shared" si="10"/>
        <v>1</v>
      </c>
      <c r="I714" s="27">
        <v>5600</v>
      </c>
    </row>
    <row r="715" spans="1:9" x14ac:dyDescent="0.25">
      <c r="A715" s="26" t="s">
        <v>1569</v>
      </c>
      <c r="B715" s="27">
        <v>13500</v>
      </c>
      <c r="C715" s="26">
        <v>24</v>
      </c>
      <c r="D715" s="26" t="s">
        <v>2979</v>
      </c>
      <c r="E715" s="26">
        <v>2.4</v>
      </c>
      <c r="F715" s="27">
        <v>12838.59</v>
      </c>
      <c r="G715" s="26">
        <v>0</v>
      </c>
      <c r="H715" s="40">
        <f t="shared" si="10"/>
        <v>1</v>
      </c>
      <c r="I715" s="27">
        <v>1200</v>
      </c>
    </row>
    <row r="716" spans="1:9" x14ac:dyDescent="0.25">
      <c r="A716" s="26" t="s">
        <v>1708</v>
      </c>
      <c r="B716" s="27">
        <v>60000</v>
      </c>
      <c r="C716" s="26">
        <v>36</v>
      </c>
      <c r="D716" s="26" t="s">
        <v>2979</v>
      </c>
      <c r="E716" s="26">
        <v>2.4</v>
      </c>
      <c r="F716" s="27">
        <v>34978.995000000003</v>
      </c>
      <c r="G716" s="26">
        <v>0</v>
      </c>
      <c r="H716" s="40">
        <f t="shared" si="10"/>
        <v>1</v>
      </c>
      <c r="I716" s="27">
        <v>11412</v>
      </c>
    </row>
    <row r="717" spans="1:9" x14ac:dyDescent="0.25">
      <c r="A717" s="26" t="s">
        <v>2221</v>
      </c>
      <c r="B717" s="27">
        <v>15000</v>
      </c>
      <c r="C717" s="26">
        <v>24</v>
      </c>
      <c r="D717" s="26" t="s">
        <v>2979</v>
      </c>
      <c r="E717" s="26">
        <v>2.4</v>
      </c>
      <c r="F717" s="27">
        <v>10609.215</v>
      </c>
      <c r="G717" s="26">
        <v>0</v>
      </c>
      <c r="H717" s="40">
        <f t="shared" ref="H717:H780" si="11">VLOOKUP(G717,$D$2:$F$9,3)</f>
        <v>1</v>
      </c>
      <c r="I717" s="27">
        <v>724</v>
      </c>
    </row>
    <row r="718" spans="1:9" x14ac:dyDescent="0.25">
      <c r="A718" s="26" t="s">
        <v>3021</v>
      </c>
      <c r="B718" s="27">
        <v>18000</v>
      </c>
      <c r="C718" s="26">
        <v>24</v>
      </c>
      <c r="D718" s="26" t="s">
        <v>2979</v>
      </c>
      <c r="E718" s="26">
        <v>2.4</v>
      </c>
      <c r="F718" s="27">
        <v>769.71</v>
      </c>
      <c r="G718" s="26">
        <v>0</v>
      </c>
      <c r="H718" s="40">
        <f t="shared" si="11"/>
        <v>1</v>
      </c>
      <c r="I718" s="27">
        <v>2004.96</v>
      </c>
    </row>
    <row r="719" spans="1:9" x14ac:dyDescent="0.25">
      <c r="A719" s="26" t="s">
        <v>2431</v>
      </c>
      <c r="B719" s="27">
        <v>15000</v>
      </c>
      <c r="C719" s="26">
        <v>24</v>
      </c>
      <c r="D719" s="26" t="s">
        <v>2979</v>
      </c>
      <c r="E719" s="26">
        <v>2.4</v>
      </c>
      <c r="F719" s="27">
        <v>12866.355</v>
      </c>
      <c r="G719" s="26">
        <v>0</v>
      </c>
      <c r="H719" s="40">
        <f t="shared" si="11"/>
        <v>1</v>
      </c>
      <c r="I719" s="27">
        <v>1600</v>
      </c>
    </row>
    <row r="720" spans="1:9" x14ac:dyDescent="0.25">
      <c r="A720" s="26" t="s">
        <v>1801</v>
      </c>
      <c r="B720" s="27">
        <v>18000</v>
      </c>
      <c r="C720" s="26">
        <v>24</v>
      </c>
      <c r="D720" s="26" t="s">
        <v>2979</v>
      </c>
      <c r="E720" s="26">
        <v>2.4</v>
      </c>
      <c r="F720" s="27">
        <v>11949.555</v>
      </c>
      <c r="G720" s="26">
        <v>85</v>
      </c>
      <c r="H720" s="40">
        <f t="shared" si="11"/>
        <v>5</v>
      </c>
      <c r="I720" s="27">
        <v>2400</v>
      </c>
    </row>
    <row r="721" spans="1:9" x14ac:dyDescent="0.25">
      <c r="A721" s="26" t="s">
        <v>2241</v>
      </c>
      <c r="B721" s="27">
        <v>22500</v>
      </c>
      <c r="C721" s="26">
        <v>24</v>
      </c>
      <c r="D721" s="26" t="s">
        <v>2979</v>
      </c>
      <c r="E721" s="26">
        <v>2.4</v>
      </c>
      <c r="F721" s="27">
        <v>8436.6149999999998</v>
      </c>
      <c r="G721" s="26">
        <v>0</v>
      </c>
      <c r="H721" s="40">
        <f t="shared" si="11"/>
        <v>1</v>
      </c>
      <c r="I721" s="27">
        <v>3600</v>
      </c>
    </row>
    <row r="722" spans="1:9" x14ac:dyDescent="0.25">
      <c r="A722" s="26" t="s">
        <v>2537</v>
      </c>
      <c r="B722" s="27">
        <v>18000</v>
      </c>
      <c r="C722" s="26">
        <v>24</v>
      </c>
      <c r="D722" s="26" t="s">
        <v>2979</v>
      </c>
      <c r="E722" s="26">
        <v>2.4</v>
      </c>
      <c r="F722" s="27">
        <v>11245.98</v>
      </c>
      <c r="G722" s="26">
        <v>346</v>
      </c>
      <c r="H722" s="40">
        <f t="shared" si="11"/>
        <v>8</v>
      </c>
      <c r="I722" s="27">
        <v>402.72</v>
      </c>
    </row>
    <row r="723" spans="1:9" x14ac:dyDescent="0.25">
      <c r="A723" s="26" t="s">
        <v>2894</v>
      </c>
      <c r="B723" s="27">
        <v>11250</v>
      </c>
      <c r="C723" s="26">
        <v>24</v>
      </c>
      <c r="D723" s="26" t="s">
        <v>2979</v>
      </c>
      <c r="E723" s="26">
        <v>2.4</v>
      </c>
      <c r="F723" s="27">
        <v>6889.7100000000009</v>
      </c>
      <c r="G723" s="26">
        <v>0</v>
      </c>
      <c r="H723" s="40">
        <f t="shared" si="11"/>
        <v>1</v>
      </c>
      <c r="I723" s="27">
        <v>765.92</v>
      </c>
    </row>
    <row r="724" spans="1:9" x14ac:dyDescent="0.25">
      <c r="A724" s="26" t="s">
        <v>2864</v>
      </c>
      <c r="B724" s="27">
        <v>15000</v>
      </c>
      <c r="C724" s="26">
        <v>24</v>
      </c>
      <c r="D724" s="26" t="s">
        <v>2979</v>
      </c>
      <c r="E724" s="26">
        <v>2.4</v>
      </c>
      <c r="F724" s="27">
        <v>7999.7550000000001</v>
      </c>
      <c r="G724" s="26">
        <v>43</v>
      </c>
      <c r="H724" s="40">
        <f t="shared" si="11"/>
        <v>4</v>
      </c>
      <c r="I724" s="27">
        <v>0</v>
      </c>
    </row>
    <row r="725" spans="1:9" x14ac:dyDescent="0.25">
      <c r="A725" s="26" t="s">
        <v>1778</v>
      </c>
      <c r="B725" s="27">
        <v>15000</v>
      </c>
      <c r="C725" s="26">
        <v>24</v>
      </c>
      <c r="D725" s="26" t="s">
        <v>2979</v>
      </c>
      <c r="E725" s="26">
        <v>2.4</v>
      </c>
      <c r="F725" s="27">
        <v>5619.8099999999995</v>
      </c>
      <c r="G725" s="26">
        <v>0</v>
      </c>
      <c r="H725" s="40">
        <f t="shared" si="11"/>
        <v>1</v>
      </c>
      <c r="I725" s="27">
        <v>0</v>
      </c>
    </row>
    <row r="726" spans="1:9" x14ac:dyDescent="0.25">
      <c r="A726" s="26" t="s">
        <v>2806</v>
      </c>
      <c r="B726" s="27">
        <v>15000</v>
      </c>
      <c r="C726" s="26">
        <v>24</v>
      </c>
      <c r="D726" s="26" t="s">
        <v>2979</v>
      </c>
      <c r="E726" s="26">
        <v>2.4</v>
      </c>
      <c r="F726" s="27">
        <v>11585.805</v>
      </c>
      <c r="G726" s="26">
        <v>0</v>
      </c>
      <c r="H726" s="40">
        <f t="shared" si="11"/>
        <v>1</v>
      </c>
      <c r="I726" s="27">
        <v>1600</v>
      </c>
    </row>
    <row r="727" spans="1:9" x14ac:dyDescent="0.25">
      <c r="A727" s="26" t="s">
        <v>1553</v>
      </c>
      <c r="B727" s="27">
        <v>15300</v>
      </c>
      <c r="C727" s="26">
        <v>24</v>
      </c>
      <c r="D727" s="26" t="s">
        <v>2979</v>
      </c>
      <c r="E727" s="26">
        <v>2.4</v>
      </c>
      <c r="F727" s="27">
        <v>12387.735000000001</v>
      </c>
      <c r="G727" s="26">
        <v>0</v>
      </c>
      <c r="H727" s="40">
        <f t="shared" si="11"/>
        <v>1</v>
      </c>
      <c r="I727" s="27">
        <v>1800</v>
      </c>
    </row>
    <row r="728" spans="1:9" x14ac:dyDescent="0.25">
      <c r="A728" s="26" t="s">
        <v>2490</v>
      </c>
      <c r="B728" s="27">
        <v>21000</v>
      </c>
      <c r="C728" s="26">
        <v>24</v>
      </c>
      <c r="D728" s="26" t="s">
        <v>2979</v>
      </c>
      <c r="E728" s="26">
        <v>2.4</v>
      </c>
      <c r="F728" s="27">
        <v>15476.07</v>
      </c>
      <c r="G728" s="26">
        <v>0</v>
      </c>
      <c r="H728" s="40">
        <f t="shared" si="11"/>
        <v>1</v>
      </c>
      <c r="I728" s="27">
        <v>10124</v>
      </c>
    </row>
    <row r="729" spans="1:9" x14ac:dyDescent="0.25">
      <c r="A729" s="26" t="s">
        <v>2002</v>
      </c>
      <c r="B729" s="27">
        <v>19500</v>
      </c>
      <c r="C729" s="26">
        <v>24</v>
      </c>
      <c r="D729" s="26" t="s">
        <v>2979</v>
      </c>
      <c r="E729" s="26">
        <v>2.4</v>
      </c>
      <c r="F729" s="27">
        <v>7849.4699999999993</v>
      </c>
      <c r="G729" s="26">
        <v>0</v>
      </c>
      <c r="H729" s="40">
        <f t="shared" si="11"/>
        <v>1</v>
      </c>
      <c r="I729" s="27">
        <v>2800</v>
      </c>
    </row>
    <row r="730" spans="1:9" x14ac:dyDescent="0.25">
      <c r="A730" s="26" t="s">
        <v>1531</v>
      </c>
      <c r="B730" s="27">
        <v>15000</v>
      </c>
      <c r="C730" s="26">
        <v>24</v>
      </c>
      <c r="D730" s="26" t="s">
        <v>2979</v>
      </c>
      <c r="E730" s="26">
        <v>2.4</v>
      </c>
      <c r="F730" s="27">
        <v>3741.2999999999997</v>
      </c>
      <c r="G730" s="26">
        <v>0</v>
      </c>
      <c r="H730" s="40">
        <f t="shared" si="11"/>
        <v>1</v>
      </c>
      <c r="I730" s="27">
        <v>0</v>
      </c>
    </row>
    <row r="731" spans="1:9" x14ac:dyDescent="0.25">
      <c r="A731" s="26" t="s">
        <v>1151</v>
      </c>
      <c r="B731" s="27">
        <v>21000</v>
      </c>
      <c r="C731" s="26">
        <v>24</v>
      </c>
      <c r="D731" s="26" t="s">
        <v>2979</v>
      </c>
      <c r="E731" s="26">
        <v>2.4</v>
      </c>
      <c r="F731" s="27">
        <v>8720.73</v>
      </c>
      <c r="G731" s="26">
        <v>398</v>
      </c>
      <c r="H731" s="40">
        <f t="shared" si="11"/>
        <v>8</v>
      </c>
      <c r="I731" s="27">
        <v>57.52</v>
      </c>
    </row>
    <row r="732" spans="1:9" x14ac:dyDescent="0.25">
      <c r="A732" s="26" t="s">
        <v>2071</v>
      </c>
      <c r="B732" s="27">
        <v>30000</v>
      </c>
      <c r="C732" s="26">
        <v>24</v>
      </c>
      <c r="D732" s="26" t="s">
        <v>2979</v>
      </c>
      <c r="E732" s="26">
        <v>2.4</v>
      </c>
      <c r="F732" s="27">
        <v>5114.58</v>
      </c>
      <c r="G732" s="26">
        <v>0</v>
      </c>
      <c r="H732" s="40">
        <f t="shared" si="11"/>
        <v>1</v>
      </c>
      <c r="I732" s="27">
        <v>5600</v>
      </c>
    </row>
    <row r="733" spans="1:9" x14ac:dyDescent="0.25">
      <c r="A733" s="26" t="s">
        <v>2295</v>
      </c>
      <c r="B733" s="27">
        <v>10650</v>
      </c>
      <c r="C733" s="26">
        <v>24</v>
      </c>
      <c r="D733" s="26" t="s">
        <v>2979</v>
      </c>
      <c r="E733" s="26">
        <v>2.4</v>
      </c>
      <c r="F733" s="27">
        <v>2207.0549999999998</v>
      </c>
      <c r="G733" s="26">
        <v>80</v>
      </c>
      <c r="H733" s="40">
        <f t="shared" si="11"/>
        <v>5</v>
      </c>
      <c r="I733" s="27">
        <v>0</v>
      </c>
    </row>
    <row r="734" spans="1:9" x14ac:dyDescent="0.25">
      <c r="A734" s="26" t="s">
        <v>1637</v>
      </c>
      <c r="B734" s="27">
        <v>20475</v>
      </c>
      <c r="C734" s="26">
        <v>24</v>
      </c>
      <c r="D734" s="26" t="s">
        <v>2979</v>
      </c>
      <c r="E734" s="26">
        <v>2.4</v>
      </c>
      <c r="F734" s="27">
        <v>9103.11</v>
      </c>
      <c r="G734" s="26">
        <v>0</v>
      </c>
      <c r="H734" s="40">
        <f t="shared" si="11"/>
        <v>1</v>
      </c>
      <c r="I734" s="27">
        <v>3060</v>
      </c>
    </row>
    <row r="735" spans="1:9" x14ac:dyDescent="0.25">
      <c r="A735" s="26" t="s">
        <v>2195</v>
      </c>
      <c r="B735" s="27">
        <v>22500</v>
      </c>
      <c r="C735" s="26">
        <v>24</v>
      </c>
      <c r="D735" s="26" t="s">
        <v>2979</v>
      </c>
      <c r="E735" s="26">
        <v>2.4</v>
      </c>
      <c r="F735" s="27">
        <v>12649.68</v>
      </c>
      <c r="G735" s="26">
        <v>0</v>
      </c>
      <c r="H735" s="40">
        <f t="shared" si="11"/>
        <v>1</v>
      </c>
      <c r="I735" s="27">
        <v>3666.32</v>
      </c>
    </row>
    <row r="736" spans="1:9" x14ac:dyDescent="0.25">
      <c r="A736" s="26" t="s">
        <v>732</v>
      </c>
      <c r="B736" s="27">
        <v>7500</v>
      </c>
      <c r="C736" s="26">
        <v>24</v>
      </c>
      <c r="D736" s="26" t="s">
        <v>2979</v>
      </c>
      <c r="E736" s="26">
        <v>2.4</v>
      </c>
      <c r="F736" s="27">
        <v>3435.4650000000001</v>
      </c>
      <c r="G736" s="26">
        <v>425</v>
      </c>
      <c r="H736" s="40">
        <f t="shared" si="11"/>
        <v>8</v>
      </c>
      <c r="I736" s="27">
        <v>0</v>
      </c>
    </row>
    <row r="737" spans="1:9" x14ac:dyDescent="0.25">
      <c r="A737" s="26" t="s">
        <v>636</v>
      </c>
      <c r="B737" s="27">
        <v>15000</v>
      </c>
      <c r="C737" s="26">
        <v>24</v>
      </c>
      <c r="D737" s="26" t="s">
        <v>2979</v>
      </c>
      <c r="E737" s="26">
        <v>2.4</v>
      </c>
      <c r="F737" s="27">
        <v>9899.9249999999993</v>
      </c>
      <c r="G737" s="26">
        <v>576</v>
      </c>
      <c r="H737" s="40">
        <f t="shared" si="11"/>
        <v>8</v>
      </c>
      <c r="I737" s="27">
        <v>0.48</v>
      </c>
    </row>
    <row r="738" spans="1:9" x14ac:dyDescent="0.25">
      <c r="A738" s="26" t="s">
        <v>2948</v>
      </c>
      <c r="B738" s="27">
        <v>18750</v>
      </c>
      <c r="C738" s="26">
        <v>24</v>
      </c>
      <c r="D738" s="26" t="s">
        <v>2979</v>
      </c>
      <c r="E738" s="26">
        <v>2.4</v>
      </c>
      <c r="F738" s="27">
        <v>17966.07</v>
      </c>
      <c r="G738" s="26">
        <v>0</v>
      </c>
      <c r="H738" s="40">
        <f t="shared" si="11"/>
        <v>1</v>
      </c>
      <c r="I738" s="27">
        <v>2600</v>
      </c>
    </row>
    <row r="739" spans="1:9" x14ac:dyDescent="0.25">
      <c r="A739" s="26" t="s">
        <v>3022</v>
      </c>
      <c r="B739" s="27">
        <v>18600</v>
      </c>
      <c r="C739" s="26">
        <v>12</v>
      </c>
      <c r="D739" s="26" t="s">
        <v>2979</v>
      </c>
      <c r="E739" s="26">
        <v>2.4</v>
      </c>
      <c r="F739" s="27">
        <v>1488.375</v>
      </c>
      <c r="G739" s="26">
        <v>4</v>
      </c>
      <c r="H739" s="40">
        <f t="shared" si="11"/>
        <v>2</v>
      </c>
      <c r="I739" s="27">
        <v>0</v>
      </c>
    </row>
    <row r="740" spans="1:9" x14ac:dyDescent="0.25">
      <c r="A740" s="26" t="s">
        <v>2507</v>
      </c>
      <c r="B740" s="27">
        <v>22500</v>
      </c>
      <c r="C740" s="26">
        <v>24</v>
      </c>
      <c r="D740" s="26" t="s">
        <v>2979</v>
      </c>
      <c r="E740" s="26">
        <v>2.4</v>
      </c>
      <c r="F740" s="27">
        <v>13124.954999999998</v>
      </c>
      <c r="G740" s="26">
        <v>6</v>
      </c>
      <c r="H740" s="40">
        <f t="shared" si="11"/>
        <v>2</v>
      </c>
      <c r="I740" s="27">
        <v>1448</v>
      </c>
    </row>
    <row r="741" spans="1:9" x14ac:dyDescent="0.25">
      <c r="A741" s="26" t="s">
        <v>2393</v>
      </c>
      <c r="B741" s="27">
        <v>15000</v>
      </c>
      <c r="C741" s="26">
        <v>24</v>
      </c>
      <c r="D741" s="26" t="s">
        <v>2979</v>
      </c>
      <c r="E741" s="26">
        <v>2.4</v>
      </c>
      <c r="F741" s="27">
        <v>9999.7649999999994</v>
      </c>
      <c r="G741" s="26">
        <v>8</v>
      </c>
      <c r="H741" s="40">
        <f t="shared" si="11"/>
        <v>3</v>
      </c>
      <c r="I741" s="27">
        <v>1600</v>
      </c>
    </row>
    <row r="742" spans="1:9" x14ac:dyDescent="0.25">
      <c r="A742" s="26" t="s">
        <v>3023</v>
      </c>
      <c r="B742" s="27">
        <v>17100</v>
      </c>
      <c r="C742" s="26">
        <v>24</v>
      </c>
      <c r="D742" s="26" t="s">
        <v>2979</v>
      </c>
      <c r="E742" s="26">
        <v>2.4</v>
      </c>
      <c r="F742" s="27">
        <v>3069.45</v>
      </c>
      <c r="G742" s="26">
        <v>237</v>
      </c>
      <c r="H742" s="40">
        <f t="shared" si="11"/>
        <v>8</v>
      </c>
      <c r="I742" s="27">
        <v>803.52</v>
      </c>
    </row>
    <row r="743" spans="1:9" x14ac:dyDescent="0.25">
      <c r="A743" s="26" t="s">
        <v>1983</v>
      </c>
      <c r="B743" s="27">
        <v>15000</v>
      </c>
      <c r="C743" s="26">
        <v>24</v>
      </c>
      <c r="D743" s="26" t="s">
        <v>2979</v>
      </c>
      <c r="E743" s="26">
        <v>2.4</v>
      </c>
      <c r="F743" s="27">
        <v>5746.9800000000005</v>
      </c>
      <c r="G743" s="26">
        <v>0</v>
      </c>
      <c r="H743" s="40">
        <f t="shared" si="11"/>
        <v>1</v>
      </c>
      <c r="I743" s="27">
        <v>2000</v>
      </c>
    </row>
    <row r="744" spans="1:9" x14ac:dyDescent="0.25">
      <c r="A744" s="26" t="s">
        <v>1631</v>
      </c>
      <c r="B744" s="27">
        <v>15000</v>
      </c>
      <c r="C744" s="26">
        <v>24</v>
      </c>
      <c r="D744" s="26" t="s">
        <v>2979</v>
      </c>
      <c r="E744" s="26">
        <v>2.4</v>
      </c>
      <c r="F744" s="27">
        <v>7874.7750000000005</v>
      </c>
      <c r="G744" s="26">
        <v>0</v>
      </c>
      <c r="H744" s="40">
        <f t="shared" si="11"/>
        <v>1</v>
      </c>
      <c r="I744" s="27">
        <v>4000</v>
      </c>
    </row>
    <row r="745" spans="1:9" x14ac:dyDescent="0.25">
      <c r="A745" s="26" t="s">
        <v>1783</v>
      </c>
      <c r="B745" s="27">
        <v>12000</v>
      </c>
      <c r="C745" s="26">
        <v>24</v>
      </c>
      <c r="D745" s="26" t="s">
        <v>2979</v>
      </c>
      <c r="E745" s="26">
        <v>2.4</v>
      </c>
      <c r="F745" s="27">
        <v>3985.2300000000005</v>
      </c>
      <c r="G745" s="26">
        <v>0</v>
      </c>
      <c r="H745" s="40">
        <f t="shared" si="11"/>
        <v>1</v>
      </c>
      <c r="I745" s="27">
        <v>800</v>
      </c>
    </row>
    <row r="746" spans="1:9" x14ac:dyDescent="0.25">
      <c r="A746" s="26" t="s">
        <v>2332</v>
      </c>
      <c r="B746" s="27">
        <v>36000</v>
      </c>
      <c r="C746" s="26">
        <v>36</v>
      </c>
      <c r="D746" s="26" t="s">
        <v>2979</v>
      </c>
      <c r="E746" s="26">
        <v>2.4</v>
      </c>
      <c r="F746" s="27">
        <v>34597.56</v>
      </c>
      <c r="G746" s="26">
        <v>0</v>
      </c>
      <c r="H746" s="40">
        <f t="shared" si="11"/>
        <v>1</v>
      </c>
      <c r="I746" s="27">
        <v>8000</v>
      </c>
    </row>
    <row r="747" spans="1:9" x14ac:dyDescent="0.25">
      <c r="A747" s="26" t="s">
        <v>2384</v>
      </c>
      <c r="B747" s="27">
        <v>20250</v>
      </c>
      <c r="C747" s="26">
        <v>24</v>
      </c>
      <c r="D747" s="26" t="s">
        <v>2979</v>
      </c>
      <c r="E747" s="26">
        <v>2.4</v>
      </c>
      <c r="F747" s="27">
        <v>15138.93</v>
      </c>
      <c r="G747" s="26">
        <v>7</v>
      </c>
      <c r="H747" s="40">
        <f t="shared" si="11"/>
        <v>2</v>
      </c>
      <c r="I747" s="27">
        <v>1895.8</v>
      </c>
    </row>
    <row r="748" spans="1:9" x14ac:dyDescent="0.25">
      <c r="A748" s="26" t="s">
        <v>2599</v>
      </c>
      <c r="B748" s="27">
        <v>22500</v>
      </c>
      <c r="C748" s="26">
        <v>24</v>
      </c>
      <c r="D748" s="26" t="s">
        <v>2979</v>
      </c>
      <c r="E748" s="26">
        <v>2.4</v>
      </c>
      <c r="F748" s="27">
        <v>10262.73</v>
      </c>
      <c r="G748" s="26">
        <v>0</v>
      </c>
      <c r="H748" s="40">
        <f t="shared" si="11"/>
        <v>1</v>
      </c>
      <c r="I748" s="27">
        <v>2000</v>
      </c>
    </row>
    <row r="749" spans="1:9" x14ac:dyDescent="0.25">
      <c r="A749" s="26" t="s">
        <v>758</v>
      </c>
      <c r="B749" s="27">
        <v>39000</v>
      </c>
      <c r="C749" s="26">
        <v>36</v>
      </c>
      <c r="D749" s="26" t="s">
        <v>2979</v>
      </c>
      <c r="E749" s="26">
        <v>2.4</v>
      </c>
      <c r="F749" s="27">
        <v>5533.8450000000003</v>
      </c>
      <c r="G749" s="26">
        <v>0</v>
      </c>
      <c r="H749" s="40">
        <f t="shared" si="11"/>
        <v>1</v>
      </c>
      <c r="I749" s="27">
        <v>8101.04</v>
      </c>
    </row>
    <row r="750" spans="1:9" x14ac:dyDescent="0.25">
      <c r="A750" s="26" t="s">
        <v>2010</v>
      </c>
      <c r="B750" s="27">
        <v>15000</v>
      </c>
      <c r="C750" s="26">
        <v>10</v>
      </c>
      <c r="D750" s="26" t="s">
        <v>2979</v>
      </c>
      <c r="E750" s="26">
        <v>2.4</v>
      </c>
      <c r="F750" s="27">
        <v>11898.06</v>
      </c>
      <c r="G750" s="26">
        <v>0</v>
      </c>
      <c r="H750" s="40">
        <f t="shared" si="11"/>
        <v>1</v>
      </c>
      <c r="I750" s="27">
        <v>1600</v>
      </c>
    </row>
    <row r="751" spans="1:9" x14ac:dyDescent="0.25">
      <c r="A751" s="26" t="s">
        <v>2629</v>
      </c>
      <c r="B751" s="27">
        <v>30000</v>
      </c>
      <c r="C751" s="26">
        <v>24</v>
      </c>
      <c r="D751" s="26" t="s">
        <v>2979</v>
      </c>
      <c r="E751" s="26">
        <v>2.4</v>
      </c>
      <c r="F751" s="27">
        <v>9169.9500000000007</v>
      </c>
      <c r="G751" s="26">
        <v>0</v>
      </c>
      <c r="H751" s="40">
        <f t="shared" si="11"/>
        <v>1</v>
      </c>
      <c r="I751" s="27">
        <v>2184</v>
      </c>
    </row>
    <row r="752" spans="1:9" x14ac:dyDescent="0.25">
      <c r="A752" s="26" t="s">
        <v>1906</v>
      </c>
      <c r="B752" s="27">
        <v>45000</v>
      </c>
      <c r="C752" s="26">
        <v>36</v>
      </c>
      <c r="D752" s="26" t="s">
        <v>2979</v>
      </c>
      <c r="E752" s="26">
        <v>2.4</v>
      </c>
      <c r="F752" s="27">
        <v>10196.31</v>
      </c>
      <c r="G752" s="26">
        <v>0</v>
      </c>
      <c r="H752" s="40">
        <f t="shared" si="11"/>
        <v>1</v>
      </c>
      <c r="I752" s="27">
        <v>9604.44</v>
      </c>
    </row>
    <row r="753" spans="1:9" x14ac:dyDescent="0.25">
      <c r="A753" s="26" t="s">
        <v>1630</v>
      </c>
      <c r="B753" s="27">
        <v>41250</v>
      </c>
      <c r="C753" s="26">
        <v>24</v>
      </c>
      <c r="D753" s="26" t="s">
        <v>2979</v>
      </c>
      <c r="E753" s="26">
        <v>2.4</v>
      </c>
      <c r="F753" s="27">
        <v>11977.56</v>
      </c>
      <c r="G753" s="26">
        <v>0</v>
      </c>
      <c r="H753" s="40">
        <f t="shared" si="11"/>
        <v>1</v>
      </c>
      <c r="I753" s="27">
        <v>1394.32</v>
      </c>
    </row>
    <row r="754" spans="1:9" x14ac:dyDescent="0.25">
      <c r="A754" s="26" t="s">
        <v>1159</v>
      </c>
      <c r="B754" s="27">
        <v>15000</v>
      </c>
      <c r="C754" s="26">
        <v>24</v>
      </c>
      <c r="D754" s="26" t="s">
        <v>2979</v>
      </c>
      <c r="E754" s="26">
        <v>2.4</v>
      </c>
      <c r="F754" s="27">
        <v>9371.91</v>
      </c>
      <c r="G754" s="26">
        <v>529</v>
      </c>
      <c r="H754" s="40">
        <f t="shared" si="11"/>
        <v>8</v>
      </c>
      <c r="I754" s="27">
        <v>0</v>
      </c>
    </row>
    <row r="755" spans="1:9" x14ac:dyDescent="0.25">
      <c r="A755" s="26" t="s">
        <v>2777</v>
      </c>
      <c r="B755" s="27">
        <v>15000</v>
      </c>
      <c r="C755" s="26">
        <v>24</v>
      </c>
      <c r="D755" s="26" t="s">
        <v>2979</v>
      </c>
      <c r="E755" s="26">
        <v>2.4</v>
      </c>
      <c r="F755" s="27">
        <v>14374.514999999999</v>
      </c>
      <c r="G755" s="26">
        <v>0</v>
      </c>
      <c r="H755" s="40">
        <f t="shared" si="11"/>
        <v>1</v>
      </c>
      <c r="I755" s="27">
        <v>1601.92</v>
      </c>
    </row>
    <row r="756" spans="1:9" x14ac:dyDescent="0.25">
      <c r="A756" s="26" t="s">
        <v>1689</v>
      </c>
      <c r="B756" s="27">
        <v>15000</v>
      </c>
      <c r="C756" s="26">
        <v>24</v>
      </c>
      <c r="D756" s="26" t="s">
        <v>2979</v>
      </c>
      <c r="E756" s="26">
        <v>2.4</v>
      </c>
      <c r="F756" s="27">
        <v>5623.65</v>
      </c>
      <c r="G756" s="26">
        <v>79</v>
      </c>
      <c r="H756" s="40">
        <f t="shared" si="11"/>
        <v>5</v>
      </c>
      <c r="I756" s="27">
        <v>280</v>
      </c>
    </row>
    <row r="757" spans="1:9" x14ac:dyDescent="0.25">
      <c r="A757" s="26" t="s">
        <v>2101</v>
      </c>
      <c r="B757" s="27">
        <v>37500</v>
      </c>
      <c r="C757" s="26">
        <v>36</v>
      </c>
      <c r="D757" s="26" t="s">
        <v>2979</v>
      </c>
      <c r="E757" s="26">
        <v>2.4</v>
      </c>
      <c r="F757" s="27">
        <v>37500</v>
      </c>
      <c r="G757" s="26">
        <v>0</v>
      </c>
      <c r="H757" s="40">
        <f t="shared" si="11"/>
        <v>1</v>
      </c>
      <c r="I757" s="27">
        <v>7600</v>
      </c>
    </row>
    <row r="758" spans="1:9" x14ac:dyDescent="0.25">
      <c r="A758" s="26" t="s">
        <v>1217</v>
      </c>
      <c r="B758" s="27">
        <v>30000</v>
      </c>
      <c r="C758" s="26">
        <v>36</v>
      </c>
      <c r="D758" s="26" t="s">
        <v>2979</v>
      </c>
      <c r="E758" s="26">
        <v>2.4</v>
      </c>
      <c r="F758" s="27">
        <v>18470.925000000003</v>
      </c>
      <c r="G758" s="26">
        <v>402</v>
      </c>
      <c r="H758" s="40">
        <f t="shared" si="11"/>
        <v>8</v>
      </c>
      <c r="I758" s="27">
        <v>1136</v>
      </c>
    </row>
    <row r="759" spans="1:9" x14ac:dyDescent="0.25">
      <c r="A759" s="26" t="s">
        <v>2026</v>
      </c>
      <c r="B759" s="27">
        <v>12750</v>
      </c>
      <c r="C759" s="26">
        <v>24</v>
      </c>
      <c r="D759" s="26" t="s">
        <v>2979</v>
      </c>
      <c r="E759" s="26">
        <v>2.4</v>
      </c>
      <c r="F759" s="27">
        <v>9496.3499999999985</v>
      </c>
      <c r="G759" s="26">
        <v>1</v>
      </c>
      <c r="H759" s="40">
        <f t="shared" si="11"/>
        <v>2</v>
      </c>
      <c r="I759" s="27">
        <v>760</v>
      </c>
    </row>
    <row r="760" spans="1:9" x14ac:dyDescent="0.25">
      <c r="A760" s="26" t="s">
        <v>1682</v>
      </c>
      <c r="B760" s="27">
        <v>20025</v>
      </c>
      <c r="C760" s="26">
        <v>12</v>
      </c>
      <c r="D760" s="26" t="s">
        <v>2979</v>
      </c>
      <c r="E760" s="26">
        <v>2.4</v>
      </c>
      <c r="F760" s="27">
        <v>14804.535</v>
      </c>
      <c r="G760" s="26">
        <v>0</v>
      </c>
      <c r="H760" s="40">
        <f t="shared" si="11"/>
        <v>1</v>
      </c>
      <c r="I760" s="27">
        <v>6000</v>
      </c>
    </row>
    <row r="761" spans="1:9" x14ac:dyDescent="0.25">
      <c r="A761" s="26" t="s">
        <v>2445</v>
      </c>
      <c r="B761" s="27">
        <v>17250</v>
      </c>
      <c r="C761" s="26">
        <v>24</v>
      </c>
      <c r="D761" s="26" t="s">
        <v>2979</v>
      </c>
      <c r="E761" s="26">
        <v>2.4</v>
      </c>
      <c r="F761" s="27">
        <v>7176.75</v>
      </c>
      <c r="G761" s="26">
        <v>77</v>
      </c>
      <c r="H761" s="40">
        <f t="shared" si="11"/>
        <v>5</v>
      </c>
      <c r="I761" s="27">
        <v>663.28</v>
      </c>
    </row>
    <row r="762" spans="1:9" x14ac:dyDescent="0.25">
      <c r="A762" s="26" t="s">
        <v>2296</v>
      </c>
      <c r="B762" s="27">
        <v>12300</v>
      </c>
      <c r="C762" s="26">
        <v>24</v>
      </c>
      <c r="D762" s="26" t="s">
        <v>2979</v>
      </c>
      <c r="E762" s="26">
        <v>2.4</v>
      </c>
      <c r="F762" s="27">
        <v>11127.795</v>
      </c>
      <c r="G762" s="26">
        <v>0</v>
      </c>
      <c r="H762" s="40">
        <f t="shared" si="11"/>
        <v>1</v>
      </c>
      <c r="I762" s="27">
        <v>3200</v>
      </c>
    </row>
    <row r="763" spans="1:9" x14ac:dyDescent="0.25">
      <c r="A763" s="26" t="s">
        <v>1896</v>
      </c>
      <c r="B763" s="27">
        <v>60000</v>
      </c>
      <c r="C763" s="26">
        <v>36</v>
      </c>
      <c r="D763" s="26" t="s">
        <v>2979</v>
      </c>
      <c r="E763" s="26">
        <v>2.4</v>
      </c>
      <c r="F763" s="27">
        <v>14425.395</v>
      </c>
      <c r="G763" s="26">
        <v>0</v>
      </c>
      <c r="H763" s="40">
        <f t="shared" si="11"/>
        <v>1</v>
      </c>
      <c r="I763" s="27">
        <v>13600</v>
      </c>
    </row>
    <row r="764" spans="1:9" x14ac:dyDescent="0.25">
      <c r="A764" s="26" t="s">
        <v>2605</v>
      </c>
      <c r="B764" s="27">
        <v>15000</v>
      </c>
      <c r="C764" s="26">
        <v>24</v>
      </c>
      <c r="D764" s="26" t="s">
        <v>2979</v>
      </c>
      <c r="E764" s="26">
        <v>2.4</v>
      </c>
      <c r="F764" s="27">
        <v>10388.385</v>
      </c>
      <c r="G764" s="26">
        <v>56</v>
      </c>
      <c r="H764" s="40">
        <f t="shared" si="11"/>
        <v>4</v>
      </c>
      <c r="I764" s="27">
        <v>0</v>
      </c>
    </row>
    <row r="765" spans="1:9" x14ac:dyDescent="0.25">
      <c r="A765" s="26" t="s">
        <v>2168</v>
      </c>
      <c r="B765" s="27">
        <v>30000</v>
      </c>
      <c r="C765" s="26">
        <v>36</v>
      </c>
      <c r="D765" s="26" t="s">
        <v>2979</v>
      </c>
      <c r="E765" s="26">
        <v>2.4</v>
      </c>
      <c r="F765" s="27">
        <v>16411.965</v>
      </c>
      <c r="G765" s="26">
        <v>0</v>
      </c>
      <c r="H765" s="40">
        <f t="shared" si="11"/>
        <v>1</v>
      </c>
      <c r="I765" s="27">
        <v>5600</v>
      </c>
    </row>
    <row r="766" spans="1:9" x14ac:dyDescent="0.25">
      <c r="A766" s="26" t="s">
        <v>1680</v>
      </c>
      <c r="B766" s="27">
        <v>45000</v>
      </c>
      <c r="C766" s="26">
        <v>36</v>
      </c>
      <c r="D766" s="26" t="s">
        <v>2979</v>
      </c>
      <c r="E766" s="26">
        <v>2.4</v>
      </c>
      <c r="F766" s="27">
        <v>25809.78</v>
      </c>
      <c r="G766" s="26">
        <v>0</v>
      </c>
      <c r="H766" s="40">
        <f t="shared" si="11"/>
        <v>1</v>
      </c>
      <c r="I766" s="27">
        <v>11825.52</v>
      </c>
    </row>
    <row r="767" spans="1:9" x14ac:dyDescent="0.25">
      <c r="A767" s="26" t="s">
        <v>2094</v>
      </c>
      <c r="B767" s="27">
        <v>19800</v>
      </c>
      <c r="C767" s="26">
        <v>24</v>
      </c>
      <c r="D767" s="26" t="s">
        <v>2979</v>
      </c>
      <c r="E767" s="26">
        <v>2.4</v>
      </c>
      <c r="F767" s="27">
        <v>14002.994999999999</v>
      </c>
      <c r="G767" s="26">
        <v>42</v>
      </c>
      <c r="H767" s="40">
        <f t="shared" si="11"/>
        <v>4</v>
      </c>
      <c r="I767" s="27">
        <v>2880</v>
      </c>
    </row>
    <row r="768" spans="1:9" x14ac:dyDescent="0.25">
      <c r="A768" s="26" t="s">
        <v>2196</v>
      </c>
      <c r="B768" s="27">
        <v>15000</v>
      </c>
      <c r="C768" s="26">
        <v>24</v>
      </c>
      <c r="D768" s="26" t="s">
        <v>2979</v>
      </c>
      <c r="E768" s="26">
        <v>2.4</v>
      </c>
      <c r="F768" s="27">
        <v>13683.300000000001</v>
      </c>
      <c r="G768" s="26">
        <v>0</v>
      </c>
      <c r="H768" s="40">
        <f t="shared" si="11"/>
        <v>1</v>
      </c>
      <c r="I768" s="27">
        <v>1600</v>
      </c>
    </row>
    <row r="769" spans="1:9" x14ac:dyDescent="0.25">
      <c r="A769" s="26" t="s">
        <v>2944</v>
      </c>
      <c r="B769" s="27">
        <v>22500</v>
      </c>
      <c r="C769" s="26">
        <v>24</v>
      </c>
      <c r="D769" s="26" t="s">
        <v>2979</v>
      </c>
      <c r="E769" s="26">
        <v>2.4</v>
      </c>
      <c r="F769" s="27">
        <v>8436.7350000000006</v>
      </c>
      <c r="G769" s="26">
        <v>0</v>
      </c>
      <c r="H769" s="40">
        <f t="shared" si="11"/>
        <v>1</v>
      </c>
      <c r="I769" s="27">
        <v>1200</v>
      </c>
    </row>
    <row r="770" spans="1:9" x14ac:dyDescent="0.25">
      <c r="A770" s="26" t="s">
        <v>2115</v>
      </c>
      <c r="B770" s="27">
        <v>19500</v>
      </c>
      <c r="C770" s="26">
        <v>24</v>
      </c>
      <c r="D770" s="26" t="s">
        <v>2979</v>
      </c>
      <c r="E770" s="26">
        <v>2.4</v>
      </c>
      <c r="F770" s="27">
        <v>3851.5650000000001</v>
      </c>
      <c r="G770" s="26">
        <v>0</v>
      </c>
      <c r="H770" s="40">
        <f t="shared" si="11"/>
        <v>1</v>
      </c>
      <c r="I770" s="27">
        <v>2800</v>
      </c>
    </row>
    <row r="771" spans="1:9" x14ac:dyDescent="0.25">
      <c r="A771" s="26" t="s">
        <v>2320</v>
      </c>
      <c r="B771" s="27">
        <v>37500</v>
      </c>
      <c r="C771" s="26">
        <v>36</v>
      </c>
      <c r="D771" s="26" t="s">
        <v>2979</v>
      </c>
      <c r="E771" s="26">
        <v>2.4</v>
      </c>
      <c r="F771" s="27">
        <v>27946.620000000003</v>
      </c>
      <c r="G771" s="26">
        <v>0</v>
      </c>
      <c r="H771" s="40">
        <f t="shared" si="11"/>
        <v>1</v>
      </c>
      <c r="I771" s="27">
        <v>7600</v>
      </c>
    </row>
    <row r="772" spans="1:9" x14ac:dyDescent="0.25">
      <c r="A772" s="26" t="s">
        <v>2456</v>
      </c>
      <c r="B772" s="27">
        <v>15000</v>
      </c>
      <c r="C772" s="26">
        <v>24</v>
      </c>
      <c r="D772" s="26" t="s">
        <v>2979</v>
      </c>
      <c r="E772" s="26">
        <v>2.4</v>
      </c>
      <c r="F772" s="27">
        <v>11677.11</v>
      </c>
      <c r="G772" s="26">
        <v>0</v>
      </c>
      <c r="H772" s="40">
        <f t="shared" si="11"/>
        <v>1</v>
      </c>
      <c r="I772" s="27">
        <v>1600</v>
      </c>
    </row>
    <row r="773" spans="1:9" x14ac:dyDescent="0.25">
      <c r="A773" s="26" t="s">
        <v>2130</v>
      </c>
      <c r="B773" s="27">
        <v>15000</v>
      </c>
      <c r="C773" s="26">
        <v>24</v>
      </c>
      <c r="D773" s="26" t="s">
        <v>2979</v>
      </c>
      <c r="E773" s="26">
        <v>2.4</v>
      </c>
      <c r="F773" s="27">
        <v>8744.625</v>
      </c>
      <c r="G773" s="26">
        <v>109</v>
      </c>
      <c r="H773" s="40">
        <f t="shared" si="11"/>
        <v>6</v>
      </c>
      <c r="I773" s="27">
        <v>1600</v>
      </c>
    </row>
    <row r="774" spans="1:9" x14ac:dyDescent="0.25">
      <c r="A774" s="26" t="s">
        <v>1411</v>
      </c>
      <c r="B774" s="27">
        <v>22200</v>
      </c>
      <c r="C774" s="26">
        <v>36</v>
      </c>
      <c r="D774" s="26" t="s">
        <v>2979</v>
      </c>
      <c r="E774" s="26">
        <v>2.4</v>
      </c>
      <c r="F774" s="27">
        <v>6163.7249999999995</v>
      </c>
      <c r="G774" s="26">
        <v>0</v>
      </c>
      <c r="H774" s="40">
        <f t="shared" si="11"/>
        <v>1</v>
      </c>
      <c r="I774" s="27">
        <v>103.4</v>
      </c>
    </row>
    <row r="775" spans="1:9" x14ac:dyDescent="0.25">
      <c r="A775" s="26" t="s">
        <v>1870</v>
      </c>
      <c r="B775" s="27">
        <v>9975</v>
      </c>
      <c r="C775" s="26">
        <v>24</v>
      </c>
      <c r="D775" s="26" t="s">
        <v>2979</v>
      </c>
      <c r="E775" s="26">
        <v>2.4</v>
      </c>
      <c r="F775" s="27">
        <v>6626.5499999999993</v>
      </c>
      <c r="G775" s="26">
        <v>0</v>
      </c>
      <c r="H775" s="40">
        <f t="shared" si="11"/>
        <v>1</v>
      </c>
      <c r="I775" s="27">
        <v>260</v>
      </c>
    </row>
    <row r="776" spans="1:9" x14ac:dyDescent="0.25">
      <c r="A776" s="26" t="s">
        <v>1532</v>
      </c>
      <c r="B776" s="27">
        <v>14250</v>
      </c>
      <c r="C776" s="26">
        <v>12</v>
      </c>
      <c r="D776" s="26" t="s">
        <v>2979</v>
      </c>
      <c r="E776" s="26">
        <v>2.4</v>
      </c>
      <c r="F776" s="27">
        <v>8629.1550000000007</v>
      </c>
      <c r="G776" s="26">
        <v>0</v>
      </c>
      <c r="H776" s="40">
        <f t="shared" si="11"/>
        <v>1</v>
      </c>
      <c r="I776" s="27">
        <v>4500</v>
      </c>
    </row>
    <row r="777" spans="1:9" x14ac:dyDescent="0.25">
      <c r="A777" s="26" t="s">
        <v>2943</v>
      </c>
      <c r="B777" s="27">
        <v>17250</v>
      </c>
      <c r="C777" s="26">
        <v>24</v>
      </c>
      <c r="D777" s="26" t="s">
        <v>2979</v>
      </c>
      <c r="E777" s="26">
        <v>2.4</v>
      </c>
      <c r="F777" s="27">
        <v>17250</v>
      </c>
      <c r="G777" s="26">
        <v>0</v>
      </c>
      <c r="H777" s="40">
        <f t="shared" si="11"/>
        <v>1</v>
      </c>
      <c r="I777" s="27">
        <v>2200</v>
      </c>
    </row>
    <row r="778" spans="1:9" x14ac:dyDescent="0.25">
      <c r="A778" s="26" t="s">
        <v>343</v>
      </c>
      <c r="B778" s="27">
        <v>3900</v>
      </c>
      <c r="C778" s="26">
        <v>15</v>
      </c>
      <c r="D778" s="26" t="s">
        <v>2979</v>
      </c>
      <c r="E778" s="26">
        <v>2.4</v>
      </c>
      <c r="F778" s="27">
        <v>3066.9450000000002</v>
      </c>
      <c r="G778" s="26">
        <v>679</v>
      </c>
      <c r="H778" s="40">
        <f t="shared" si="11"/>
        <v>8</v>
      </c>
      <c r="I778" s="27">
        <v>0</v>
      </c>
    </row>
    <row r="779" spans="1:9" x14ac:dyDescent="0.25">
      <c r="A779" s="26" t="s">
        <v>2847</v>
      </c>
      <c r="B779" s="27">
        <v>30000</v>
      </c>
      <c r="C779" s="26">
        <v>24</v>
      </c>
      <c r="D779" s="26" t="s">
        <v>2979</v>
      </c>
      <c r="E779" s="26">
        <v>2.4</v>
      </c>
      <c r="F779" s="27">
        <v>11249.474999999999</v>
      </c>
      <c r="G779" s="26">
        <v>7</v>
      </c>
      <c r="H779" s="40">
        <f t="shared" si="11"/>
        <v>2</v>
      </c>
      <c r="I779" s="27">
        <v>1200</v>
      </c>
    </row>
    <row r="780" spans="1:9" x14ac:dyDescent="0.25">
      <c r="A780" s="26" t="s">
        <v>2346</v>
      </c>
      <c r="B780" s="27">
        <v>27000</v>
      </c>
      <c r="C780" s="26">
        <v>24</v>
      </c>
      <c r="D780" s="26" t="s">
        <v>2979</v>
      </c>
      <c r="E780" s="26">
        <v>2.4</v>
      </c>
      <c r="F780" s="27">
        <v>4575.7349999999997</v>
      </c>
      <c r="G780" s="26">
        <v>0</v>
      </c>
      <c r="H780" s="40">
        <f t="shared" si="11"/>
        <v>1</v>
      </c>
      <c r="I780" s="27">
        <v>4800</v>
      </c>
    </row>
    <row r="781" spans="1:9" x14ac:dyDescent="0.25">
      <c r="A781" s="26" t="s">
        <v>2274</v>
      </c>
      <c r="B781" s="27">
        <v>10500</v>
      </c>
      <c r="C781" s="26">
        <v>12</v>
      </c>
      <c r="D781" s="26" t="s">
        <v>2979</v>
      </c>
      <c r="E781" s="26">
        <v>2.4</v>
      </c>
      <c r="F781" s="27">
        <v>6010.7250000000004</v>
      </c>
      <c r="G781" s="26">
        <v>0</v>
      </c>
      <c r="H781" s="40">
        <f t="shared" ref="H781:H844" si="12">VLOOKUP(G781,$D$2:$F$9,3)</f>
        <v>1</v>
      </c>
      <c r="I781" s="27">
        <v>471.68</v>
      </c>
    </row>
    <row r="782" spans="1:9" x14ac:dyDescent="0.25">
      <c r="A782" s="26" t="s">
        <v>445</v>
      </c>
      <c r="B782" s="27">
        <v>30000</v>
      </c>
      <c r="C782" s="26">
        <v>36</v>
      </c>
      <c r="D782" s="26" t="s">
        <v>2979</v>
      </c>
      <c r="E782" s="26">
        <v>2.4</v>
      </c>
      <c r="F782" s="27">
        <v>8075.625</v>
      </c>
      <c r="G782" s="26">
        <v>0</v>
      </c>
      <c r="H782" s="40">
        <f t="shared" si="12"/>
        <v>1</v>
      </c>
      <c r="I782" s="27">
        <v>6.08</v>
      </c>
    </row>
    <row r="783" spans="1:9" x14ac:dyDescent="0.25">
      <c r="A783" s="26" t="s">
        <v>1572</v>
      </c>
      <c r="B783" s="27">
        <v>10500</v>
      </c>
      <c r="C783" s="26">
        <v>18</v>
      </c>
      <c r="D783" s="26" t="s">
        <v>2979</v>
      </c>
      <c r="E783" s="26">
        <v>2.4</v>
      </c>
      <c r="F783" s="27">
        <v>4035.1499999999996</v>
      </c>
      <c r="G783" s="26">
        <v>0</v>
      </c>
      <c r="H783" s="40">
        <f t="shared" si="12"/>
        <v>1</v>
      </c>
      <c r="I783" s="27">
        <v>400</v>
      </c>
    </row>
    <row r="784" spans="1:9" x14ac:dyDescent="0.25">
      <c r="A784" s="26" t="s">
        <v>2563</v>
      </c>
      <c r="B784" s="27">
        <v>21750</v>
      </c>
      <c r="C784" s="26">
        <v>24</v>
      </c>
      <c r="D784" s="26" t="s">
        <v>2979</v>
      </c>
      <c r="E784" s="26">
        <v>2.4</v>
      </c>
      <c r="F784" s="27">
        <v>15992.34</v>
      </c>
      <c r="G784" s="26">
        <v>0</v>
      </c>
      <c r="H784" s="40">
        <f t="shared" si="12"/>
        <v>1</v>
      </c>
      <c r="I784" s="27">
        <v>3400</v>
      </c>
    </row>
    <row r="785" spans="1:9" x14ac:dyDescent="0.25">
      <c r="A785" s="26" t="s">
        <v>2505</v>
      </c>
      <c r="B785" s="27">
        <v>30000</v>
      </c>
      <c r="C785" s="26">
        <v>36</v>
      </c>
      <c r="D785" s="26" t="s">
        <v>2979</v>
      </c>
      <c r="E785" s="26">
        <v>2.4</v>
      </c>
      <c r="F785" s="27">
        <v>29164.14</v>
      </c>
      <c r="G785" s="26">
        <v>3</v>
      </c>
      <c r="H785" s="40">
        <f t="shared" si="12"/>
        <v>2</v>
      </c>
      <c r="I785" s="27">
        <v>5600</v>
      </c>
    </row>
    <row r="786" spans="1:9" x14ac:dyDescent="0.25">
      <c r="A786" s="26" t="s">
        <v>1901</v>
      </c>
      <c r="B786" s="27">
        <v>15000</v>
      </c>
      <c r="C786" s="26">
        <v>24</v>
      </c>
      <c r="D786" s="26" t="s">
        <v>2979</v>
      </c>
      <c r="E786" s="26">
        <v>2.4</v>
      </c>
      <c r="F786" s="27">
        <v>11195.535</v>
      </c>
      <c r="G786" s="26">
        <v>0</v>
      </c>
      <c r="H786" s="40">
        <f t="shared" si="12"/>
        <v>1</v>
      </c>
      <c r="I786" s="27">
        <v>1606.96</v>
      </c>
    </row>
    <row r="787" spans="1:9" x14ac:dyDescent="0.25">
      <c r="A787" s="26" t="s">
        <v>1854</v>
      </c>
      <c r="B787" s="27">
        <v>45000</v>
      </c>
      <c r="C787" s="26">
        <v>36</v>
      </c>
      <c r="D787" s="26" t="s">
        <v>2979</v>
      </c>
      <c r="E787" s="26">
        <v>2.4</v>
      </c>
      <c r="F787" s="27">
        <v>41299.934999999998</v>
      </c>
      <c r="G787" s="26">
        <v>1</v>
      </c>
      <c r="H787" s="40">
        <f t="shared" si="12"/>
        <v>2</v>
      </c>
      <c r="I787" s="27">
        <v>8640</v>
      </c>
    </row>
    <row r="788" spans="1:9" x14ac:dyDescent="0.25">
      <c r="A788" s="26" t="s">
        <v>2242</v>
      </c>
      <c r="B788" s="27">
        <v>30000</v>
      </c>
      <c r="C788" s="26">
        <v>24</v>
      </c>
      <c r="D788" s="26" t="s">
        <v>2979</v>
      </c>
      <c r="E788" s="26">
        <v>2.4</v>
      </c>
      <c r="F788" s="27">
        <v>20647.845000000001</v>
      </c>
      <c r="G788" s="26">
        <v>0</v>
      </c>
      <c r="H788" s="40">
        <f t="shared" si="12"/>
        <v>1</v>
      </c>
      <c r="I788" s="27">
        <v>9200</v>
      </c>
    </row>
    <row r="789" spans="1:9" x14ac:dyDescent="0.25">
      <c r="A789" s="26" t="s">
        <v>1892</v>
      </c>
      <c r="B789" s="27">
        <v>27000</v>
      </c>
      <c r="C789" s="26">
        <v>24</v>
      </c>
      <c r="D789" s="26" t="s">
        <v>2979</v>
      </c>
      <c r="E789" s="26">
        <v>2.4</v>
      </c>
      <c r="F789" s="27">
        <v>18513.885000000002</v>
      </c>
      <c r="G789" s="26">
        <v>0</v>
      </c>
      <c r="H789" s="40">
        <f t="shared" si="12"/>
        <v>1</v>
      </c>
      <c r="I789" s="27">
        <v>4800</v>
      </c>
    </row>
    <row r="790" spans="1:9" x14ac:dyDescent="0.25">
      <c r="A790" s="26" t="s">
        <v>2125</v>
      </c>
      <c r="B790" s="27">
        <v>15000</v>
      </c>
      <c r="C790" s="26">
        <v>24</v>
      </c>
      <c r="D790" s="26" t="s">
        <v>2979</v>
      </c>
      <c r="E790" s="26">
        <v>2.4</v>
      </c>
      <c r="F790" s="27">
        <v>12684.885</v>
      </c>
      <c r="G790" s="26">
        <v>0</v>
      </c>
      <c r="H790" s="40">
        <f t="shared" si="12"/>
        <v>1</v>
      </c>
      <c r="I790" s="27">
        <v>3600</v>
      </c>
    </row>
    <row r="791" spans="1:9" x14ac:dyDescent="0.25">
      <c r="A791" s="26" t="s">
        <v>498</v>
      </c>
      <c r="B791" s="27">
        <v>60000</v>
      </c>
      <c r="C791" s="26">
        <v>36</v>
      </c>
      <c r="D791" s="26" t="s">
        <v>2979</v>
      </c>
      <c r="E791" s="26">
        <v>2.4</v>
      </c>
      <c r="F791" s="27">
        <v>9426.09</v>
      </c>
      <c r="G791" s="26">
        <v>0</v>
      </c>
      <c r="H791" s="40">
        <f t="shared" si="12"/>
        <v>1</v>
      </c>
      <c r="I791" s="27">
        <v>120</v>
      </c>
    </row>
    <row r="792" spans="1:9" x14ac:dyDescent="0.25">
      <c r="A792" s="26" t="s">
        <v>2464</v>
      </c>
      <c r="B792" s="27">
        <v>3735</v>
      </c>
      <c r="C792" s="26">
        <v>10</v>
      </c>
      <c r="D792" s="26" t="s">
        <v>2979</v>
      </c>
      <c r="E792" s="26">
        <v>2.4</v>
      </c>
      <c r="F792" s="27">
        <v>2230.41</v>
      </c>
      <c r="G792" s="26">
        <v>0</v>
      </c>
      <c r="H792" s="40">
        <f t="shared" si="12"/>
        <v>1</v>
      </c>
      <c r="I792" s="27">
        <v>0</v>
      </c>
    </row>
    <row r="793" spans="1:9" x14ac:dyDescent="0.25">
      <c r="A793" s="26" t="s">
        <v>2435</v>
      </c>
      <c r="B793" s="27">
        <v>30000</v>
      </c>
      <c r="C793" s="26">
        <v>24</v>
      </c>
      <c r="D793" s="26" t="s">
        <v>2979</v>
      </c>
      <c r="E793" s="26">
        <v>2.4</v>
      </c>
      <c r="F793" s="27">
        <v>11246.264999999999</v>
      </c>
      <c r="G793" s="26">
        <v>0</v>
      </c>
      <c r="H793" s="40">
        <f t="shared" si="12"/>
        <v>1</v>
      </c>
      <c r="I793" s="27">
        <v>5600</v>
      </c>
    </row>
    <row r="794" spans="1:9" x14ac:dyDescent="0.25">
      <c r="A794" s="26" t="s">
        <v>692</v>
      </c>
      <c r="B794" s="27">
        <v>15000</v>
      </c>
      <c r="C794" s="26">
        <v>24</v>
      </c>
      <c r="D794" s="26" t="s">
        <v>2979</v>
      </c>
      <c r="E794" s="26">
        <v>2.4</v>
      </c>
      <c r="F794" s="27">
        <v>4373.97</v>
      </c>
      <c r="G794" s="26">
        <v>244</v>
      </c>
      <c r="H794" s="40">
        <f t="shared" si="12"/>
        <v>8</v>
      </c>
      <c r="I794" s="27">
        <v>0</v>
      </c>
    </row>
    <row r="795" spans="1:9" x14ac:dyDescent="0.25">
      <c r="A795" s="26" t="s">
        <v>798</v>
      </c>
      <c r="B795" s="27">
        <v>45000</v>
      </c>
      <c r="C795" s="26">
        <v>36</v>
      </c>
      <c r="D795" s="26" t="s">
        <v>2979</v>
      </c>
      <c r="E795" s="26">
        <v>2.4</v>
      </c>
      <c r="F795" s="27">
        <v>6951.0599999999995</v>
      </c>
      <c r="G795" s="26">
        <v>0</v>
      </c>
      <c r="H795" s="40">
        <f t="shared" si="12"/>
        <v>1</v>
      </c>
      <c r="I795" s="27">
        <v>6312</v>
      </c>
    </row>
    <row r="796" spans="1:9" x14ac:dyDescent="0.25">
      <c r="A796" s="26" t="s">
        <v>1836</v>
      </c>
      <c r="B796" s="27">
        <v>39000</v>
      </c>
      <c r="C796" s="26">
        <v>36</v>
      </c>
      <c r="D796" s="26" t="s">
        <v>2979</v>
      </c>
      <c r="E796" s="26">
        <v>2.4</v>
      </c>
      <c r="F796" s="27">
        <v>37915.350000000006</v>
      </c>
      <c r="G796" s="26">
        <v>0</v>
      </c>
      <c r="H796" s="40">
        <f t="shared" si="12"/>
        <v>1</v>
      </c>
      <c r="I796" s="27">
        <v>8000</v>
      </c>
    </row>
    <row r="797" spans="1:9" x14ac:dyDescent="0.25">
      <c r="A797" s="26" t="s">
        <v>2041</v>
      </c>
      <c r="B797" s="27">
        <v>15000</v>
      </c>
      <c r="C797" s="26">
        <v>24</v>
      </c>
      <c r="D797" s="26" t="s">
        <v>2979</v>
      </c>
      <c r="E797" s="26">
        <v>2.4</v>
      </c>
      <c r="F797" s="27">
        <v>6222.87</v>
      </c>
      <c r="G797" s="26">
        <v>0</v>
      </c>
      <c r="H797" s="40">
        <f t="shared" si="12"/>
        <v>1</v>
      </c>
      <c r="I797" s="27">
        <v>1140</v>
      </c>
    </row>
    <row r="798" spans="1:9" x14ac:dyDescent="0.25">
      <c r="A798" s="26" t="s">
        <v>2035</v>
      </c>
      <c r="B798" s="27">
        <v>15000</v>
      </c>
      <c r="C798" s="26">
        <v>24</v>
      </c>
      <c r="D798" s="26" t="s">
        <v>2979</v>
      </c>
      <c r="E798" s="26">
        <v>2.4</v>
      </c>
      <c r="F798" s="27">
        <v>4047.7799999999997</v>
      </c>
      <c r="G798" s="26">
        <v>0</v>
      </c>
      <c r="H798" s="40">
        <f t="shared" si="12"/>
        <v>1</v>
      </c>
      <c r="I798" s="27">
        <v>1600</v>
      </c>
    </row>
    <row r="799" spans="1:9" x14ac:dyDescent="0.25">
      <c r="A799" s="26" t="s">
        <v>2551</v>
      </c>
      <c r="B799" s="27">
        <v>15000</v>
      </c>
      <c r="C799" s="26">
        <v>24</v>
      </c>
      <c r="D799" s="26" t="s">
        <v>2979</v>
      </c>
      <c r="E799" s="26">
        <v>2.4</v>
      </c>
      <c r="F799" s="27">
        <v>8038.83</v>
      </c>
      <c r="G799" s="26">
        <v>0</v>
      </c>
      <c r="H799" s="40">
        <f t="shared" si="12"/>
        <v>1</v>
      </c>
      <c r="I799" s="27">
        <v>960</v>
      </c>
    </row>
    <row r="800" spans="1:9" x14ac:dyDescent="0.25">
      <c r="A800" s="26" t="s">
        <v>759</v>
      </c>
      <c r="B800" s="27">
        <v>25500</v>
      </c>
      <c r="C800" s="26">
        <v>36</v>
      </c>
      <c r="D800" s="26" t="s">
        <v>2979</v>
      </c>
      <c r="E800" s="26">
        <v>2.4</v>
      </c>
      <c r="F800" s="27">
        <v>8603.5499999999993</v>
      </c>
      <c r="G800" s="26">
        <v>57</v>
      </c>
      <c r="H800" s="40">
        <f t="shared" si="12"/>
        <v>4</v>
      </c>
      <c r="I800" s="27">
        <v>0</v>
      </c>
    </row>
    <row r="801" spans="1:9" x14ac:dyDescent="0.25">
      <c r="A801" s="26" t="s">
        <v>1709</v>
      </c>
      <c r="B801" s="27">
        <v>52500</v>
      </c>
      <c r="C801" s="26">
        <v>36</v>
      </c>
      <c r="D801" s="26" t="s">
        <v>2979</v>
      </c>
      <c r="E801" s="26">
        <v>2.4</v>
      </c>
      <c r="F801" s="27">
        <v>28400.61</v>
      </c>
      <c r="G801" s="26">
        <v>0</v>
      </c>
      <c r="H801" s="40">
        <f t="shared" si="12"/>
        <v>1</v>
      </c>
      <c r="I801" s="27">
        <v>5200</v>
      </c>
    </row>
    <row r="802" spans="1:9" x14ac:dyDescent="0.25">
      <c r="A802" s="26" t="s">
        <v>2335</v>
      </c>
      <c r="B802" s="27">
        <v>7500</v>
      </c>
      <c r="C802" s="26">
        <v>24</v>
      </c>
      <c r="D802" s="26" t="s">
        <v>2979</v>
      </c>
      <c r="E802" s="26">
        <v>2.4</v>
      </c>
      <c r="F802" s="27">
        <v>3698.5050000000001</v>
      </c>
      <c r="G802" s="26">
        <v>0</v>
      </c>
      <c r="H802" s="40">
        <f t="shared" si="12"/>
        <v>1</v>
      </c>
      <c r="I802" s="27">
        <v>93.16</v>
      </c>
    </row>
    <row r="803" spans="1:9" x14ac:dyDescent="0.25">
      <c r="A803" s="26" t="s">
        <v>3024</v>
      </c>
      <c r="B803" s="27">
        <v>15000</v>
      </c>
      <c r="C803" s="26">
        <v>24</v>
      </c>
      <c r="D803" s="26" t="s">
        <v>2979</v>
      </c>
      <c r="E803" s="26">
        <v>2.4</v>
      </c>
      <c r="F803" s="27">
        <v>654.13499999999999</v>
      </c>
      <c r="G803" s="26">
        <v>87</v>
      </c>
      <c r="H803" s="40">
        <f t="shared" si="12"/>
        <v>5</v>
      </c>
      <c r="I803" s="27">
        <v>0</v>
      </c>
    </row>
    <row r="804" spans="1:9" x14ac:dyDescent="0.25">
      <c r="A804" s="26" t="s">
        <v>2664</v>
      </c>
      <c r="B804" s="27">
        <v>21375</v>
      </c>
      <c r="C804" s="26">
        <v>24</v>
      </c>
      <c r="D804" s="26" t="s">
        <v>2979</v>
      </c>
      <c r="E804" s="26">
        <v>2.4</v>
      </c>
      <c r="F804" s="27">
        <v>7978.77</v>
      </c>
      <c r="G804" s="26">
        <v>0</v>
      </c>
      <c r="H804" s="40">
        <f t="shared" si="12"/>
        <v>1</v>
      </c>
      <c r="I804" s="27">
        <v>2400</v>
      </c>
    </row>
    <row r="805" spans="1:9" x14ac:dyDescent="0.25">
      <c r="A805" s="26" t="s">
        <v>1621</v>
      </c>
      <c r="B805" s="27">
        <v>4650</v>
      </c>
      <c r="C805" s="26">
        <v>12</v>
      </c>
      <c r="D805" s="26" t="s">
        <v>2979</v>
      </c>
      <c r="E805" s="26">
        <v>2.4</v>
      </c>
      <c r="F805" s="27">
        <v>3828.93</v>
      </c>
      <c r="G805" s="26">
        <v>0</v>
      </c>
      <c r="H805" s="40">
        <f t="shared" si="12"/>
        <v>1</v>
      </c>
      <c r="I805" s="27">
        <v>5440</v>
      </c>
    </row>
    <row r="806" spans="1:9" x14ac:dyDescent="0.25">
      <c r="A806" s="26" t="s">
        <v>1725</v>
      </c>
      <c r="B806" s="27">
        <v>30000</v>
      </c>
      <c r="C806" s="26">
        <v>24</v>
      </c>
      <c r="D806" s="26" t="s">
        <v>2979</v>
      </c>
      <c r="E806" s="26">
        <v>2.4</v>
      </c>
      <c r="F806" s="27">
        <v>22495.35</v>
      </c>
      <c r="G806" s="26">
        <v>0</v>
      </c>
      <c r="H806" s="40">
        <f t="shared" si="12"/>
        <v>1</v>
      </c>
      <c r="I806" s="27">
        <v>7680</v>
      </c>
    </row>
    <row r="807" spans="1:9" x14ac:dyDescent="0.25">
      <c r="A807" s="26" t="s">
        <v>2455</v>
      </c>
      <c r="B807" s="27">
        <v>9600</v>
      </c>
      <c r="C807" s="26">
        <v>18</v>
      </c>
      <c r="D807" s="26" t="s">
        <v>2979</v>
      </c>
      <c r="E807" s="26">
        <v>2.4</v>
      </c>
      <c r="F807" s="27">
        <v>7446.33</v>
      </c>
      <c r="G807" s="26">
        <v>8</v>
      </c>
      <c r="H807" s="40">
        <f t="shared" si="12"/>
        <v>3</v>
      </c>
      <c r="I807" s="27">
        <v>160</v>
      </c>
    </row>
    <row r="808" spans="1:9" x14ac:dyDescent="0.25">
      <c r="A808" s="26" t="s">
        <v>2530</v>
      </c>
      <c r="B808" s="27">
        <v>10050</v>
      </c>
      <c r="C808" s="26">
        <v>24</v>
      </c>
      <c r="D808" s="26" t="s">
        <v>2979</v>
      </c>
      <c r="E808" s="26">
        <v>2.4</v>
      </c>
      <c r="F808" s="27">
        <v>6225.7950000000001</v>
      </c>
      <c r="G808" s="26">
        <v>259</v>
      </c>
      <c r="H808" s="40">
        <f t="shared" si="12"/>
        <v>8</v>
      </c>
      <c r="I808" s="27">
        <v>15.8</v>
      </c>
    </row>
    <row r="809" spans="1:9" x14ac:dyDescent="0.25">
      <c r="A809" s="26" t="s">
        <v>1845</v>
      </c>
      <c r="B809" s="27">
        <v>30000</v>
      </c>
      <c r="C809" s="26">
        <v>24</v>
      </c>
      <c r="D809" s="26" t="s">
        <v>2979</v>
      </c>
      <c r="E809" s="26">
        <v>2.4</v>
      </c>
      <c r="F809" s="27">
        <v>26231.82</v>
      </c>
      <c r="G809" s="26">
        <v>63</v>
      </c>
      <c r="H809" s="40">
        <f t="shared" si="12"/>
        <v>5</v>
      </c>
      <c r="I809" s="27">
        <v>5600</v>
      </c>
    </row>
    <row r="810" spans="1:9" x14ac:dyDescent="0.25">
      <c r="A810" s="26" t="s">
        <v>2626</v>
      </c>
      <c r="B810" s="27">
        <v>17250</v>
      </c>
      <c r="C810" s="26">
        <v>24</v>
      </c>
      <c r="D810" s="26" t="s">
        <v>2979</v>
      </c>
      <c r="E810" s="26">
        <v>2.4</v>
      </c>
      <c r="F810" s="27">
        <v>16473.645</v>
      </c>
      <c r="G810" s="26">
        <v>0</v>
      </c>
      <c r="H810" s="40">
        <f t="shared" si="12"/>
        <v>1</v>
      </c>
      <c r="I810" s="27">
        <v>4264</v>
      </c>
    </row>
    <row r="811" spans="1:9" x14ac:dyDescent="0.25">
      <c r="A811" s="26" t="s">
        <v>2297</v>
      </c>
      <c r="B811" s="27">
        <v>15000</v>
      </c>
      <c r="C811" s="26">
        <v>24</v>
      </c>
      <c r="D811" s="26" t="s">
        <v>2979</v>
      </c>
      <c r="E811" s="26">
        <v>2.4</v>
      </c>
      <c r="F811" s="27">
        <v>4359.21</v>
      </c>
      <c r="G811" s="26">
        <v>12</v>
      </c>
      <c r="H811" s="40">
        <f t="shared" si="12"/>
        <v>3</v>
      </c>
      <c r="I811" s="27">
        <v>0</v>
      </c>
    </row>
    <row r="812" spans="1:9" x14ac:dyDescent="0.25">
      <c r="A812" s="26" t="s">
        <v>2079</v>
      </c>
      <c r="B812" s="27">
        <v>16500</v>
      </c>
      <c r="C812" s="26">
        <v>24</v>
      </c>
      <c r="D812" s="26" t="s">
        <v>2979</v>
      </c>
      <c r="E812" s="26">
        <v>2.4</v>
      </c>
      <c r="F812" s="27">
        <v>3980.1149999999998</v>
      </c>
      <c r="G812" s="26">
        <v>0</v>
      </c>
      <c r="H812" s="40">
        <f t="shared" si="12"/>
        <v>1</v>
      </c>
      <c r="I812" s="27">
        <v>1737.12</v>
      </c>
    </row>
    <row r="813" spans="1:9" x14ac:dyDescent="0.25">
      <c r="A813" s="26" t="s">
        <v>3025</v>
      </c>
      <c r="B813" s="27">
        <v>16500</v>
      </c>
      <c r="C813" s="26">
        <v>24</v>
      </c>
      <c r="D813" s="26" t="s">
        <v>2979</v>
      </c>
      <c r="E813" s="26">
        <v>2.4</v>
      </c>
      <c r="F813" s="27">
        <v>2855.3249999999998</v>
      </c>
      <c r="G813" s="26">
        <v>168</v>
      </c>
      <c r="H813" s="40">
        <f t="shared" si="12"/>
        <v>7</v>
      </c>
      <c r="I813" s="27">
        <v>0</v>
      </c>
    </row>
    <row r="814" spans="1:9" x14ac:dyDescent="0.25">
      <c r="A814" s="26" t="s">
        <v>1917</v>
      </c>
      <c r="B814" s="27">
        <v>7500</v>
      </c>
      <c r="C814" s="26">
        <v>24</v>
      </c>
      <c r="D814" s="26" t="s">
        <v>2979</v>
      </c>
      <c r="E814" s="26">
        <v>2.4</v>
      </c>
      <c r="F814" s="27">
        <v>7500</v>
      </c>
      <c r="G814" s="26">
        <v>0</v>
      </c>
      <c r="H814" s="40">
        <f t="shared" si="12"/>
        <v>1</v>
      </c>
      <c r="I814" s="27">
        <v>7600</v>
      </c>
    </row>
    <row r="815" spans="1:9" x14ac:dyDescent="0.25">
      <c r="A815" s="26" t="s">
        <v>1748</v>
      </c>
      <c r="B815" s="27">
        <v>15000</v>
      </c>
      <c r="C815" s="26">
        <v>24</v>
      </c>
      <c r="D815" s="26" t="s">
        <v>2979</v>
      </c>
      <c r="E815" s="26">
        <v>2.4</v>
      </c>
      <c r="F815" s="27">
        <v>14373.869999999999</v>
      </c>
      <c r="G815" s="26">
        <v>94</v>
      </c>
      <c r="H815" s="40">
        <f t="shared" si="12"/>
        <v>6</v>
      </c>
      <c r="I815" s="27">
        <v>1600</v>
      </c>
    </row>
    <row r="816" spans="1:9" x14ac:dyDescent="0.25">
      <c r="A816" s="26" t="s">
        <v>2276</v>
      </c>
      <c r="B816" s="27">
        <v>15000</v>
      </c>
      <c r="C816" s="26">
        <v>24</v>
      </c>
      <c r="D816" s="26" t="s">
        <v>2979</v>
      </c>
      <c r="E816" s="26">
        <v>2.4</v>
      </c>
      <c r="F816" s="27">
        <v>6650.9249999999993</v>
      </c>
      <c r="G816" s="26">
        <v>0</v>
      </c>
      <c r="H816" s="40">
        <f t="shared" si="12"/>
        <v>1</v>
      </c>
      <c r="I816" s="27">
        <v>1600</v>
      </c>
    </row>
    <row r="817" spans="1:9" x14ac:dyDescent="0.25">
      <c r="A817" s="26" t="s">
        <v>2771</v>
      </c>
      <c r="B817" s="27">
        <v>3750</v>
      </c>
      <c r="C817" s="26">
        <v>12</v>
      </c>
      <c r="D817" s="26" t="s">
        <v>2979</v>
      </c>
      <c r="E817" s="26">
        <v>2.4</v>
      </c>
      <c r="F817" s="27">
        <v>3431.1449999999995</v>
      </c>
      <c r="G817" s="26">
        <v>0</v>
      </c>
      <c r="H817" s="40">
        <f t="shared" si="12"/>
        <v>1</v>
      </c>
      <c r="I817" s="27">
        <v>345</v>
      </c>
    </row>
    <row r="818" spans="1:9" x14ac:dyDescent="0.25">
      <c r="A818" s="26" t="s">
        <v>1781</v>
      </c>
      <c r="B818" s="27">
        <v>45000</v>
      </c>
      <c r="C818" s="26">
        <v>12</v>
      </c>
      <c r="D818" s="26" t="s">
        <v>2979</v>
      </c>
      <c r="E818" s="26">
        <v>2.4</v>
      </c>
      <c r="F818" s="27">
        <v>45000</v>
      </c>
      <c r="G818" s="26">
        <v>0</v>
      </c>
      <c r="H818" s="40">
        <f t="shared" si="12"/>
        <v>1</v>
      </c>
      <c r="I818" s="27">
        <v>9600</v>
      </c>
    </row>
    <row r="819" spans="1:9" x14ac:dyDescent="0.25">
      <c r="A819" s="26" t="s">
        <v>1945</v>
      </c>
      <c r="B819" s="27">
        <v>9000</v>
      </c>
      <c r="C819" s="26">
        <v>24</v>
      </c>
      <c r="D819" s="26" t="s">
        <v>2979</v>
      </c>
      <c r="E819" s="26">
        <v>2.4</v>
      </c>
      <c r="F819" s="27">
        <v>4183.2150000000001</v>
      </c>
      <c r="G819" s="26">
        <v>0</v>
      </c>
      <c r="H819" s="40">
        <f t="shared" si="12"/>
        <v>1</v>
      </c>
      <c r="I819" s="27">
        <v>764.68</v>
      </c>
    </row>
    <row r="820" spans="1:9" x14ac:dyDescent="0.25">
      <c r="A820" s="26" t="s">
        <v>84</v>
      </c>
      <c r="B820" s="27">
        <v>54000</v>
      </c>
      <c r="C820" s="26">
        <v>36</v>
      </c>
      <c r="D820" s="26" t="s">
        <v>2979</v>
      </c>
      <c r="E820" s="26">
        <v>2.4</v>
      </c>
      <c r="F820" s="27">
        <v>17372.73</v>
      </c>
      <c r="G820" s="26">
        <v>9</v>
      </c>
      <c r="H820" s="40">
        <f t="shared" si="12"/>
        <v>3</v>
      </c>
      <c r="I820" s="27">
        <v>3449.16</v>
      </c>
    </row>
    <row r="821" spans="1:9" x14ac:dyDescent="0.25">
      <c r="A821" s="26" t="s">
        <v>2263</v>
      </c>
      <c r="B821" s="27">
        <v>25500</v>
      </c>
      <c r="C821" s="26">
        <v>24</v>
      </c>
      <c r="D821" s="26" t="s">
        <v>2979</v>
      </c>
      <c r="E821" s="26">
        <v>2.4</v>
      </c>
      <c r="F821" s="27">
        <v>18931.5</v>
      </c>
      <c r="G821" s="26">
        <v>72</v>
      </c>
      <c r="H821" s="40">
        <f t="shared" si="12"/>
        <v>5</v>
      </c>
      <c r="I821" s="27">
        <v>3920</v>
      </c>
    </row>
    <row r="822" spans="1:9" x14ac:dyDescent="0.25">
      <c r="A822" s="26" t="s">
        <v>541</v>
      </c>
      <c r="B822" s="27">
        <v>30000</v>
      </c>
      <c r="C822" s="26">
        <v>36</v>
      </c>
      <c r="D822" s="26" t="s">
        <v>2979</v>
      </c>
      <c r="E822" s="26">
        <v>2.4</v>
      </c>
      <c r="F822" s="27">
        <v>7390.9050000000007</v>
      </c>
      <c r="G822" s="26">
        <v>0</v>
      </c>
      <c r="H822" s="40">
        <f t="shared" si="12"/>
        <v>1</v>
      </c>
      <c r="I822" s="27">
        <v>3967.68</v>
      </c>
    </row>
    <row r="823" spans="1:9" x14ac:dyDescent="0.25">
      <c r="A823" s="26" t="s">
        <v>1598</v>
      </c>
      <c r="B823" s="27">
        <v>15000</v>
      </c>
      <c r="C823" s="26">
        <v>24</v>
      </c>
      <c r="D823" s="26" t="s">
        <v>2979</v>
      </c>
      <c r="E823" s="26">
        <v>2.4</v>
      </c>
      <c r="F823" s="27">
        <v>11874.795</v>
      </c>
      <c r="G823" s="26">
        <v>4</v>
      </c>
      <c r="H823" s="40">
        <f t="shared" si="12"/>
        <v>2</v>
      </c>
      <c r="I823" s="27">
        <v>1600</v>
      </c>
    </row>
    <row r="824" spans="1:9" x14ac:dyDescent="0.25">
      <c r="A824" s="26" t="s">
        <v>2426</v>
      </c>
      <c r="B824" s="27">
        <v>12000</v>
      </c>
      <c r="C824" s="26">
        <v>24</v>
      </c>
      <c r="D824" s="26" t="s">
        <v>2979</v>
      </c>
      <c r="E824" s="26">
        <v>2.4</v>
      </c>
      <c r="F824" s="27">
        <v>9344.64</v>
      </c>
      <c r="G824" s="26">
        <v>48</v>
      </c>
      <c r="H824" s="40">
        <f t="shared" si="12"/>
        <v>4</v>
      </c>
      <c r="I824" s="27">
        <v>800</v>
      </c>
    </row>
    <row r="825" spans="1:9" x14ac:dyDescent="0.25">
      <c r="A825" s="26" t="s">
        <v>1590</v>
      </c>
      <c r="B825" s="27">
        <v>19500</v>
      </c>
      <c r="C825" s="26">
        <v>24</v>
      </c>
      <c r="D825" s="26" t="s">
        <v>2979</v>
      </c>
      <c r="E825" s="26">
        <v>2.4</v>
      </c>
      <c r="F825" s="27">
        <v>18592.260000000002</v>
      </c>
      <c r="G825" s="26">
        <v>0</v>
      </c>
      <c r="H825" s="40">
        <f t="shared" si="12"/>
        <v>1</v>
      </c>
      <c r="I825" s="27">
        <v>2800</v>
      </c>
    </row>
    <row r="826" spans="1:9" x14ac:dyDescent="0.25">
      <c r="A826" s="26" t="s">
        <v>1601</v>
      </c>
      <c r="B826" s="27">
        <v>15000</v>
      </c>
      <c r="C826" s="26">
        <v>24</v>
      </c>
      <c r="D826" s="26" t="s">
        <v>2979</v>
      </c>
      <c r="E826" s="26">
        <v>2.4</v>
      </c>
      <c r="F826" s="27">
        <v>8720.2049999999999</v>
      </c>
      <c r="G826" s="26">
        <v>0</v>
      </c>
      <c r="H826" s="40">
        <f t="shared" si="12"/>
        <v>1</v>
      </c>
      <c r="I826" s="27">
        <v>1900.36</v>
      </c>
    </row>
    <row r="827" spans="1:9" x14ac:dyDescent="0.25">
      <c r="A827" s="26" t="s">
        <v>2728</v>
      </c>
      <c r="B827" s="27">
        <v>18750</v>
      </c>
      <c r="C827" s="26">
        <v>24</v>
      </c>
      <c r="D827" s="26" t="s">
        <v>2979</v>
      </c>
      <c r="E827" s="26">
        <v>2.4</v>
      </c>
      <c r="F827" s="27">
        <v>15467.22</v>
      </c>
      <c r="G827" s="26">
        <v>0</v>
      </c>
      <c r="H827" s="40">
        <f t="shared" si="12"/>
        <v>1</v>
      </c>
      <c r="I827" s="27">
        <v>2600</v>
      </c>
    </row>
    <row r="828" spans="1:9" x14ac:dyDescent="0.25">
      <c r="A828" s="26" t="s">
        <v>3026</v>
      </c>
      <c r="B828" s="27">
        <v>15000</v>
      </c>
      <c r="C828" s="26">
        <v>24</v>
      </c>
      <c r="D828" s="26" t="s">
        <v>2979</v>
      </c>
      <c r="E828" s="26">
        <v>2.4</v>
      </c>
      <c r="F828" s="27">
        <v>864.04499999999996</v>
      </c>
      <c r="G828" s="26">
        <v>65</v>
      </c>
      <c r="H828" s="40">
        <f t="shared" si="12"/>
        <v>5</v>
      </c>
      <c r="I828" s="27">
        <v>0</v>
      </c>
    </row>
    <row r="829" spans="1:9" x14ac:dyDescent="0.25">
      <c r="A829" s="26" t="s">
        <v>1446</v>
      </c>
      <c r="B829" s="27">
        <v>15000</v>
      </c>
      <c r="C829" s="26">
        <v>24</v>
      </c>
      <c r="D829" s="26" t="s">
        <v>2979</v>
      </c>
      <c r="E829" s="26">
        <v>2.4</v>
      </c>
      <c r="F829" s="27">
        <v>6115.665</v>
      </c>
      <c r="G829" s="26">
        <v>305</v>
      </c>
      <c r="H829" s="40">
        <f t="shared" si="12"/>
        <v>8</v>
      </c>
      <c r="I829" s="27">
        <v>0</v>
      </c>
    </row>
    <row r="830" spans="1:9" x14ac:dyDescent="0.25">
      <c r="A830" s="26" t="s">
        <v>999</v>
      </c>
      <c r="B830" s="27">
        <v>30000</v>
      </c>
      <c r="C830" s="26">
        <v>36</v>
      </c>
      <c r="D830" s="26" t="s">
        <v>2979</v>
      </c>
      <c r="E830" s="26">
        <v>2.4</v>
      </c>
      <c r="F830" s="27">
        <v>10666.485000000001</v>
      </c>
      <c r="G830" s="26">
        <v>32</v>
      </c>
      <c r="H830" s="40">
        <f t="shared" si="12"/>
        <v>4</v>
      </c>
      <c r="I830" s="27">
        <v>1932</v>
      </c>
    </row>
    <row r="831" spans="1:9" x14ac:dyDescent="0.25">
      <c r="A831" s="26" t="s">
        <v>2921</v>
      </c>
      <c r="B831" s="27">
        <v>45000</v>
      </c>
      <c r="C831" s="26">
        <v>36</v>
      </c>
      <c r="D831" s="26" t="s">
        <v>2979</v>
      </c>
      <c r="E831" s="26">
        <v>2.4</v>
      </c>
      <c r="F831" s="27">
        <v>45000</v>
      </c>
      <c r="G831" s="26">
        <v>0</v>
      </c>
      <c r="H831" s="40">
        <f t="shared" si="12"/>
        <v>1</v>
      </c>
      <c r="I831" s="27">
        <v>9600</v>
      </c>
    </row>
    <row r="832" spans="1:9" x14ac:dyDescent="0.25">
      <c r="A832" s="26" t="s">
        <v>1785</v>
      </c>
      <c r="B832" s="27">
        <v>15000</v>
      </c>
      <c r="C832" s="26">
        <v>24</v>
      </c>
      <c r="D832" s="26" t="s">
        <v>2979</v>
      </c>
      <c r="E832" s="26">
        <v>2.4</v>
      </c>
      <c r="F832" s="27">
        <v>6475.14</v>
      </c>
      <c r="G832" s="26">
        <v>0</v>
      </c>
      <c r="H832" s="40">
        <f t="shared" si="12"/>
        <v>1</v>
      </c>
      <c r="I832" s="27">
        <v>1600</v>
      </c>
    </row>
    <row r="833" spans="1:9" x14ac:dyDescent="0.25">
      <c r="A833" s="26" t="s">
        <v>2642</v>
      </c>
      <c r="B833" s="27">
        <v>4500</v>
      </c>
      <c r="C833" s="26">
        <v>12</v>
      </c>
      <c r="D833" s="26" t="s">
        <v>2979</v>
      </c>
      <c r="E833" s="26">
        <v>2.4</v>
      </c>
      <c r="F833" s="27">
        <v>2081.1000000000004</v>
      </c>
      <c r="G833" s="26">
        <v>0</v>
      </c>
      <c r="H833" s="40">
        <f t="shared" si="12"/>
        <v>1</v>
      </c>
      <c r="I833" s="27">
        <v>800</v>
      </c>
    </row>
    <row r="834" spans="1:9" x14ac:dyDescent="0.25">
      <c r="A834" s="26" t="s">
        <v>3027</v>
      </c>
      <c r="B834" s="27">
        <v>7500</v>
      </c>
      <c r="C834" s="26">
        <v>24</v>
      </c>
      <c r="D834" s="26" t="s">
        <v>2979</v>
      </c>
      <c r="E834" s="26">
        <v>2.4</v>
      </c>
      <c r="F834" s="27">
        <v>368.59499999999997</v>
      </c>
      <c r="G834" s="26">
        <v>59</v>
      </c>
      <c r="H834" s="40">
        <f t="shared" si="12"/>
        <v>4</v>
      </c>
      <c r="I834" s="27">
        <v>0</v>
      </c>
    </row>
    <row r="835" spans="1:9" x14ac:dyDescent="0.25">
      <c r="A835" s="26" t="s">
        <v>1511</v>
      </c>
      <c r="B835" s="27">
        <v>16500</v>
      </c>
      <c r="C835" s="26">
        <v>24</v>
      </c>
      <c r="D835" s="26" t="s">
        <v>2979</v>
      </c>
      <c r="E835" s="26">
        <v>2.4</v>
      </c>
      <c r="F835" s="27">
        <v>8445.48</v>
      </c>
      <c r="G835" s="26">
        <v>393</v>
      </c>
      <c r="H835" s="40">
        <f t="shared" si="12"/>
        <v>8</v>
      </c>
      <c r="I835" s="27">
        <v>0</v>
      </c>
    </row>
    <row r="836" spans="1:9" x14ac:dyDescent="0.25">
      <c r="A836" s="26" t="s">
        <v>3028</v>
      </c>
      <c r="B836" s="27">
        <v>30000</v>
      </c>
      <c r="C836" s="26">
        <v>36</v>
      </c>
      <c r="D836" s="26" t="s">
        <v>2979</v>
      </c>
      <c r="E836" s="26">
        <v>2.4</v>
      </c>
      <c r="F836" s="27">
        <v>9661.08</v>
      </c>
      <c r="G836" s="26">
        <v>0</v>
      </c>
      <c r="H836" s="40">
        <f t="shared" si="12"/>
        <v>1</v>
      </c>
      <c r="I836" s="27">
        <v>2460.6799999999998</v>
      </c>
    </row>
    <row r="837" spans="1:9" x14ac:dyDescent="0.25">
      <c r="A837" s="26" t="s">
        <v>2312</v>
      </c>
      <c r="B837" s="27">
        <v>3300</v>
      </c>
      <c r="C837" s="26">
        <v>15</v>
      </c>
      <c r="D837" s="26" t="s">
        <v>2979</v>
      </c>
      <c r="E837" s="26">
        <v>2.4</v>
      </c>
      <c r="F837" s="27">
        <v>3300</v>
      </c>
      <c r="G837" s="26">
        <v>0</v>
      </c>
      <c r="H837" s="40">
        <f t="shared" si="12"/>
        <v>1</v>
      </c>
      <c r="I837" s="27">
        <v>2.56</v>
      </c>
    </row>
    <row r="838" spans="1:9" x14ac:dyDescent="0.25">
      <c r="A838" s="26" t="s">
        <v>1806</v>
      </c>
      <c r="B838" s="27">
        <v>10650</v>
      </c>
      <c r="C838" s="26">
        <v>24</v>
      </c>
      <c r="D838" s="26" t="s">
        <v>2979</v>
      </c>
      <c r="E838" s="26">
        <v>2.4</v>
      </c>
      <c r="F838" s="27">
        <v>5579.4</v>
      </c>
      <c r="G838" s="26">
        <v>0</v>
      </c>
      <c r="H838" s="40">
        <f t="shared" si="12"/>
        <v>1</v>
      </c>
      <c r="I838" s="27">
        <v>559.44000000000005</v>
      </c>
    </row>
    <row r="839" spans="1:9" x14ac:dyDescent="0.25">
      <c r="A839" s="26" t="s">
        <v>2758</v>
      </c>
      <c r="B839" s="27">
        <v>15000</v>
      </c>
      <c r="C839" s="26">
        <v>24</v>
      </c>
      <c r="D839" s="26" t="s">
        <v>2979</v>
      </c>
      <c r="E839" s="26">
        <v>2.4</v>
      </c>
      <c r="F839" s="27">
        <v>9034.5149999999994</v>
      </c>
      <c r="G839" s="26">
        <v>0</v>
      </c>
      <c r="H839" s="40">
        <f t="shared" si="12"/>
        <v>1</v>
      </c>
      <c r="I839" s="27">
        <v>1440</v>
      </c>
    </row>
    <row r="840" spans="1:9" x14ac:dyDescent="0.25">
      <c r="A840" s="26" t="s">
        <v>446</v>
      </c>
      <c r="B840" s="27">
        <v>30000</v>
      </c>
      <c r="C840" s="26">
        <v>36</v>
      </c>
      <c r="D840" s="26" t="s">
        <v>2979</v>
      </c>
      <c r="E840" s="26">
        <v>2.4</v>
      </c>
      <c r="F840" s="27">
        <v>12499.365</v>
      </c>
      <c r="G840" s="26">
        <v>85</v>
      </c>
      <c r="H840" s="40">
        <f t="shared" si="12"/>
        <v>5</v>
      </c>
      <c r="I840" s="27">
        <v>1156</v>
      </c>
    </row>
    <row r="841" spans="1:9" x14ac:dyDescent="0.25">
      <c r="A841" s="26" t="s">
        <v>2964</v>
      </c>
      <c r="B841" s="27">
        <v>22500</v>
      </c>
      <c r="C841" s="26">
        <v>24</v>
      </c>
      <c r="D841" s="26" t="s">
        <v>2979</v>
      </c>
      <c r="E841" s="26">
        <v>2.4</v>
      </c>
      <c r="F841" s="27">
        <v>17063.010000000002</v>
      </c>
      <c r="G841" s="26">
        <v>0</v>
      </c>
      <c r="H841" s="40">
        <f t="shared" si="12"/>
        <v>1</v>
      </c>
      <c r="I841" s="27">
        <v>4159.04</v>
      </c>
    </row>
    <row r="842" spans="1:9" x14ac:dyDescent="0.25">
      <c r="A842" s="26" t="s">
        <v>2065</v>
      </c>
      <c r="B842" s="27">
        <v>45000</v>
      </c>
      <c r="C842" s="26">
        <v>36</v>
      </c>
      <c r="D842" s="26" t="s">
        <v>2979</v>
      </c>
      <c r="E842" s="26">
        <v>2.4</v>
      </c>
      <c r="F842" s="27">
        <v>29902.635000000002</v>
      </c>
      <c r="G842" s="26">
        <v>0</v>
      </c>
      <c r="H842" s="40">
        <f t="shared" si="12"/>
        <v>1</v>
      </c>
      <c r="I842" s="27">
        <v>8266.56</v>
      </c>
    </row>
    <row r="843" spans="1:9" x14ac:dyDescent="0.25">
      <c r="A843" s="26" t="s">
        <v>2036</v>
      </c>
      <c r="B843" s="27">
        <v>9000</v>
      </c>
      <c r="C843" s="26">
        <v>24</v>
      </c>
      <c r="D843" s="26" t="s">
        <v>2979</v>
      </c>
      <c r="E843" s="26">
        <v>2.4</v>
      </c>
      <c r="F843" s="27">
        <v>5910.6449999999995</v>
      </c>
      <c r="G843" s="26">
        <v>0</v>
      </c>
      <c r="H843" s="40">
        <f t="shared" si="12"/>
        <v>1</v>
      </c>
      <c r="I843" s="27">
        <v>2403.4</v>
      </c>
    </row>
    <row r="844" spans="1:9" x14ac:dyDescent="0.25">
      <c r="A844" s="26" t="s">
        <v>1694</v>
      </c>
      <c r="B844" s="27">
        <v>15000</v>
      </c>
      <c r="C844" s="26">
        <v>24</v>
      </c>
      <c r="D844" s="26" t="s">
        <v>2979</v>
      </c>
      <c r="E844" s="26">
        <v>2.4</v>
      </c>
      <c r="F844" s="27">
        <v>7745.07</v>
      </c>
      <c r="G844" s="26">
        <v>0</v>
      </c>
      <c r="H844" s="40">
        <f t="shared" si="12"/>
        <v>1</v>
      </c>
      <c r="I844" s="27">
        <v>4000</v>
      </c>
    </row>
    <row r="845" spans="1:9" x14ac:dyDescent="0.25">
      <c r="A845" s="26" t="s">
        <v>1956</v>
      </c>
      <c r="B845" s="27">
        <v>17700</v>
      </c>
      <c r="C845" s="26">
        <v>24</v>
      </c>
      <c r="D845" s="26" t="s">
        <v>2979</v>
      </c>
      <c r="E845" s="26">
        <v>2.4</v>
      </c>
      <c r="F845" s="27">
        <v>9179.6849999999995</v>
      </c>
      <c r="G845" s="26">
        <v>0</v>
      </c>
      <c r="H845" s="40">
        <f t="shared" ref="H845:H908" si="13">VLOOKUP(G845,$D$2:$F$9,3)</f>
        <v>1</v>
      </c>
      <c r="I845" s="27">
        <v>2320</v>
      </c>
    </row>
    <row r="846" spans="1:9" x14ac:dyDescent="0.25">
      <c r="A846" s="26" t="s">
        <v>2072</v>
      </c>
      <c r="B846" s="27">
        <v>30000</v>
      </c>
      <c r="C846" s="26">
        <v>24</v>
      </c>
      <c r="D846" s="26" t="s">
        <v>2979</v>
      </c>
      <c r="E846" s="26">
        <v>2.4</v>
      </c>
      <c r="F846" s="27">
        <v>21899.834999999999</v>
      </c>
      <c r="G846" s="26">
        <v>13</v>
      </c>
      <c r="H846" s="40">
        <f t="shared" si="13"/>
        <v>3</v>
      </c>
      <c r="I846" s="27">
        <v>4832</v>
      </c>
    </row>
    <row r="847" spans="1:9" x14ac:dyDescent="0.25">
      <c r="A847" s="26" t="s">
        <v>1554</v>
      </c>
      <c r="B847" s="27">
        <v>15000</v>
      </c>
      <c r="C847" s="26">
        <v>24</v>
      </c>
      <c r="D847" s="26" t="s">
        <v>2979</v>
      </c>
      <c r="E847" s="26">
        <v>2.4</v>
      </c>
      <c r="F847" s="27">
        <v>6273.375</v>
      </c>
      <c r="G847" s="26">
        <v>0</v>
      </c>
      <c r="H847" s="40">
        <f t="shared" si="13"/>
        <v>1</v>
      </c>
      <c r="I847" s="27">
        <v>1602.56</v>
      </c>
    </row>
    <row r="848" spans="1:9" x14ac:dyDescent="0.25">
      <c r="A848" s="26" t="s">
        <v>1757</v>
      </c>
      <c r="B848" s="27">
        <v>19950</v>
      </c>
      <c r="C848" s="26">
        <v>24</v>
      </c>
      <c r="D848" s="26" t="s">
        <v>2979</v>
      </c>
      <c r="E848" s="26">
        <v>2.4</v>
      </c>
      <c r="F848" s="27">
        <v>11543.43</v>
      </c>
      <c r="G848" s="26">
        <v>0</v>
      </c>
      <c r="H848" s="40">
        <f t="shared" si="13"/>
        <v>1</v>
      </c>
      <c r="I848" s="27">
        <v>17200</v>
      </c>
    </row>
    <row r="849" spans="1:9" x14ac:dyDescent="0.25">
      <c r="A849" s="26" t="s">
        <v>1833</v>
      </c>
      <c r="B849" s="27">
        <v>12000</v>
      </c>
      <c r="C849" s="26">
        <v>24</v>
      </c>
      <c r="D849" s="26" t="s">
        <v>2979</v>
      </c>
      <c r="E849" s="26">
        <v>2.4</v>
      </c>
      <c r="F849" s="27">
        <v>6957.9600000000009</v>
      </c>
      <c r="G849" s="26">
        <v>47</v>
      </c>
      <c r="H849" s="40">
        <f t="shared" si="13"/>
        <v>4</v>
      </c>
      <c r="I849" s="27">
        <v>240</v>
      </c>
    </row>
    <row r="850" spans="1:9" x14ac:dyDescent="0.25">
      <c r="A850" s="26" t="s">
        <v>2877</v>
      </c>
      <c r="B850" s="27">
        <v>30000</v>
      </c>
      <c r="C850" s="26">
        <v>36</v>
      </c>
      <c r="D850" s="26" t="s">
        <v>2979</v>
      </c>
      <c r="E850" s="26">
        <v>2.4</v>
      </c>
      <c r="F850" s="27">
        <v>27171.105</v>
      </c>
      <c r="G850" s="26">
        <v>0</v>
      </c>
      <c r="H850" s="40">
        <f t="shared" si="13"/>
        <v>1</v>
      </c>
      <c r="I850" s="27">
        <v>5600</v>
      </c>
    </row>
    <row r="851" spans="1:9" x14ac:dyDescent="0.25">
      <c r="A851" s="26" t="s">
        <v>2668</v>
      </c>
      <c r="B851" s="27">
        <v>9000</v>
      </c>
      <c r="C851" s="26">
        <v>24</v>
      </c>
      <c r="D851" s="26" t="s">
        <v>2979</v>
      </c>
      <c r="E851" s="26">
        <v>2.4</v>
      </c>
      <c r="F851" s="27">
        <v>9000</v>
      </c>
      <c r="G851" s="26">
        <v>0</v>
      </c>
      <c r="H851" s="40">
        <f t="shared" si="13"/>
        <v>1</v>
      </c>
      <c r="I851" s="27">
        <v>383.84</v>
      </c>
    </row>
    <row r="852" spans="1:9" x14ac:dyDescent="0.25">
      <c r="A852" s="26" t="s">
        <v>1182</v>
      </c>
      <c r="B852" s="27">
        <v>30000</v>
      </c>
      <c r="C852" s="26">
        <v>36</v>
      </c>
      <c r="D852" s="26" t="s">
        <v>2979</v>
      </c>
      <c r="E852" s="26">
        <v>2.4</v>
      </c>
      <c r="F852" s="27">
        <v>9627.9600000000009</v>
      </c>
      <c r="G852" s="26">
        <v>0</v>
      </c>
      <c r="H852" s="40">
        <f t="shared" si="13"/>
        <v>1</v>
      </c>
      <c r="I852" s="27">
        <v>400.4</v>
      </c>
    </row>
    <row r="853" spans="1:9" x14ac:dyDescent="0.25">
      <c r="A853" s="26" t="s">
        <v>2363</v>
      </c>
      <c r="B853" s="27">
        <v>15000</v>
      </c>
      <c r="C853" s="26">
        <v>24</v>
      </c>
      <c r="D853" s="26" t="s">
        <v>2979</v>
      </c>
      <c r="E853" s="26">
        <v>2.4</v>
      </c>
      <c r="F853" s="27">
        <v>11869.244999999999</v>
      </c>
      <c r="G853" s="26">
        <v>50</v>
      </c>
      <c r="H853" s="40">
        <f t="shared" si="13"/>
        <v>4</v>
      </c>
      <c r="I853" s="27">
        <v>1600</v>
      </c>
    </row>
    <row r="854" spans="1:9" x14ac:dyDescent="0.25">
      <c r="A854" s="26" t="s">
        <v>2347</v>
      </c>
      <c r="B854" s="27">
        <v>11250</v>
      </c>
      <c r="C854" s="26">
        <v>24</v>
      </c>
      <c r="D854" s="26" t="s">
        <v>2979</v>
      </c>
      <c r="E854" s="26">
        <v>2.4</v>
      </c>
      <c r="F854" s="27">
        <v>11250</v>
      </c>
      <c r="G854" s="26">
        <v>0</v>
      </c>
      <c r="H854" s="40">
        <f t="shared" si="13"/>
        <v>1</v>
      </c>
      <c r="I854" s="27">
        <v>600</v>
      </c>
    </row>
    <row r="855" spans="1:9" x14ac:dyDescent="0.25">
      <c r="A855" s="26" t="s">
        <v>1926</v>
      </c>
      <c r="B855" s="27">
        <v>11250</v>
      </c>
      <c r="C855" s="26">
        <v>12</v>
      </c>
      <c r="D855" s="26" t="s">
        <v>2979</v>
      </c>
      <c r="E855" s="26">
        <v>2.4</v>
      </c>
      <c r="F855" s="27">
        <v>11250</v>
      </c>
      <c r="G855" s="26">
        <v>0</v>
      </c>
      <c r="H855" s="40">
        <f t="shared" si="13"/>
        <v>1</v>
      </c>
      <c r="I855" s="27">
        <v>1602.44</v>
      </c>
    </row>
    <row r="856" spans="1:9" x14ac:dyDescent="0.25">
      <c r="A856" s="26" t="s">
        <v>3029</v>
      </c>
      <c r="B856" s="27">
        <v>180000</v>
      </c>
      <c r="C856" s="26">
        <v>48</v>
      </c>
      <c r="D856" s="26" t="s">
        <v>2979</v>
      </c>
      <c r="E856" s="26">
        <v>2.4</v>
      </c>
      <c r="F856" s="27">
        <v>31212.69</v>
      </c>
      <c r="G856" s="26">
        <v>0</v>
      </c>
      <c r="H856" s="40">
        <f t="shared" si="13"/>
        <v>1</v>
      </c>
      <c r="I856" s="27">
        <v>8400</v>
      </c>
    </row>
    <row r="857" spans="1:9" x14ac:dyDescent="0.25">
      <c r="A857" s="26" t="s">
        <v>873</v>
      </c>
      <c r="B857" s="27">
        <v>11250</v>
      </c>
      <c r="C857" s="26">
        <v>24</v>
      </c>
      <c r="D857" s="26" t="s">
        <v>2979</v>
      </c>
      <c r="E857" s="26">
        <v>2.4</v>
      </c>
      <c r="F857" s="27">
        <v>11250</v>
      </c>
      <c r="G857" s="26">
        <v>714</v>
      </c>
      <c r="H857" s="40">
        <f t="shared" si="13"/>
        <v>8</v>
      </c>
      <c r="I857" s="27">
        <v>600</v>
      </c>
    </row>
    <row r="858" spans="1:9" x14ac:dyDescent="0.25">
      <c r="A858" s="26" t="s">
        <v>2837</v>
      </c>
      <c r="B858" s="27">
        <v>17100</v>
      </c>
      <c r="C858" s="26">
        <v>24</v>
      </c>
      <c r="D858" s="26" t="s">
        <v>2979</v>
      </c>
      <c r="E858" s="26">
        <v>2.4</v>
      </c>
      <c r="F858" s="27">
        <v>17100</v>
      </c>
      <c r="G858" s="26">
        <v>0</v>
      </c>
      <c r="H858" s="40">
        <f t="shared" si="13"/>
        <v>1</v>
      </c>
      <c r="I858" s="27">
        <v>2160</v>
      </c>
    </row>
    <row r="859" spans="1:9" x14ac:dyDescent="0.25">
      <c r="A859" s="26" t="s">
        <v>2447</v>
      </c>
      <c r="B859" s="27">
        <v>22500</v>
      </c>
      <c r="C859" s="26">
        <v>24</v>
      </c>
      <c r="D859" s="26" t="s">
        <v>2979</v>
      </c>
      <c r="E859" s="26">
        <v>2.4</v>
      </c>
      <c r="F859" s="27">
        <v>14998.244999999999</v>
      </c>
      <c r="G859" s="26">
        <v>0</v>
      </c>
      <c r="H859" s="40">
        <f t="shared" si="13"/>
        <v>1</v>
      </c>
      <c r="I859" s="27">
        <v>3600</v>
      </c>
    </row>
    <row r="860" spans="1:9" x14ac:dyDescent="0.25">
      <c r="A860" s="26" t="s">
        <v>1545</v>
      </c>
      <c r="B860" s="27">
        <v>25500</v>
      </c>
      <c r="C860" s="26">
        <v>24</v>
      </c>
      <c r="D860" s="26" t="s">
        <v>2979</v>
      </c>
      <c r="E860" s="26">
        <v>2.4</v>
      </c>
      <c r="F860" s="27">
        <v>11869.695</v>
      </c>
      <c r="G860" s="26">
        <v>0</v>
      </c>
      <c r="H860" s="40">
        <f t="shared" si="13"/>
        <v>1</v>
      </c>
      <c r="I860" s="27">
        <v>8000</v>
      </c>
    </row>
    <row r="861" spans="1:9" x14ac:dyDescent="0.25">
      <c r="A861" s="26" t="s">
        <v>2519</v>
      </c>
      <c r="B861" s="27">
        <v>18000</v>
      </c>
      <c r="C861" s="26">
        <v>24</v>
      </c>
      <c r="D861" s="26" t="s">
        <v>2979</v>
      </c>
      <c r="E861" s="26">
        <v>2.4</v>
      </c>
      <c r="F861" s="27">
        <v>8995.8150000000005</v>
      </c>
      <c r="G861" s="26">
        <v>162</v>
      </c>
      <c r="H861" s="40">
        <f t="shared" si="13"/>
        <v>7</v>
      </c>
      <c r="I861" s="27">
        <v>200</v>
      </c>
    </row>
    <row r="862" spans="1:9" x14ac:dyDescent="0.25">
      <c r="A862" s="26" t="s">
        <v>197</v>
      </c>
      <c r="B862" s="27">
        <v>7500</v>
      </c>
      <c r="C862" s="26">
        <v>24</v>
      </c>
      <c r="D862" s="26" t="s">
        <v>2979</v>
      </c>
      <c r="E862" s="26">
        <v>2.4</v>
      </c>
      <c r="F862" s="27">
        <v>2487.48</v>
      </c>
      <c r="G862" s="26">
        <v>222</v>
      </c>
      <c r="H862" s="40">
        <f t="shared" si="13"/>
        <v>8</v>
      </c>
      <c r="I862" s="27">
        <v>0</v>
      </c>
    </row>
    <row r="863" spans="1:9" x14ac:dyDescent="0.25">
      <c r="A863" s="26" t="s">
        <v>2019</v>
      </c>
      <c r="B863" s="27">
        <v>15000</v>
      </c>
      <c r="C863" s="26">
        <v>18</v>
      </c>
      <c r="D863" s="26" t="s">
        <v>2979</v>
      </c>
      <c r="E863" s="26">
        <v>2.4</v>
      </c>
      <c r="F863" s="27">
        <v>4869.4650000000001</v>
      </c>
      <c r="G863" s="26">
        <v>0</v>
      </c>
      <c r="H863" s="40">
        <f t="shared" si="13"/>
        <v>1</v>
      </c>
      <c r="I863" s="27">
        <v>1600</v>
      </c>
    </row>
    <row r="864" spans="1:9" x14ac:dyDescent="0.25">
      <c r="A864" s="26" t="s">
        <v>1946</v>
      </c>
      <c r="B864" s="27">
        <v>15000</v>
      </c>
      <c r="C864" s="26">
        <v>24</v>
      </c>
      <c r="D864" s="26" t="s">
        <v>2979</v>
      </c>
      <c r="E864" s="26">
        <v>2.4</v>
      </c>
      <c r="F864" s="27">
        <v>13704.99</v>
      </c>
      <c r="G864" s="26">
        <v>0</v>
      </c>
      <c r="H864" s="40">
        <f t="shared" si="13"/>
        <v>1</v>
      </c>
      <c r="I864" s="27">
        <v>1604.44</v>
      </c>
    </row>
    <row r="865" spans="1:9" x14ac:dyDescent="0.25">
      <c r="A865" s="26" t="s">
        <v>2228</v>
      </c>
      <c r="B865" s="27">
        <v>22500</v>
      </c>
      <c r="C865" s="26">
        <v>24</v>
      </c>
      <c r="D865" s="26" t="s">
        <v>2979</v>
      </c>
      <c r="E865" s="26">
        <v>2.4</v>
      </c>
      <c r="F865" s="27">
        <v>15374.925000000001</v>
      </c>
      <c r="G865" s="26">
        <v>133</v>
      </c>
      <c r="H865" s="40">
        <f t="shared" si="13"/>
        <v>7</v>
      </c>
      <c r="I865" s="27">
        <v>2100</v>
      </c>
    </row>
    <row r="866" spans="1:9" x14ac:dyDescent="0.25">
      <c r="A866" s="26" t="s">
        <v>2785</v>
      </c>
      <c r="B866" s="27">
        <v>15750</v>
      </c>
      <c r="C866" s="26">
        <v>24</v>
      </c>
      <c r="D866" s="26" t="s">
        <v>2979</v>
      </c>
      <c r="E866" s="26">
        <v>2.4</v>
      </c>
      <c r="F866" s="27">
        <v>12607.965</v>
      </c>
      <c r="G866" s="26">
        <v>0</v>
      </c>
      <c r="H866" s="40">
        <f t="shared" si="13"/>
        <v>1</v>
      </c>
      <c r="I866" s="27">
        <v>3102.2</v>
      </c>
    </row>
    <row r="867" spans="1:9" x14ac:dyDescent="0.25">
      <c r="A867" s="26" t="s">
        <v>1697</v>
      </c>
      <c r="B867" s="27">
        <v>22500</v>
      </c>
      <c r="C867" s="26">
        <v>24</v>
      </c>
      <c r="D867" s="26" t="s">
        <v>2979</v>
      </c>
      <c r="E867" s="26">
        <v>2.4</v>
      </c>
      <c r="F867" s="27">
        <v>10959.75</v>
      </c>
      <c r="G867" s="26">
        <v>0</v>
      </c>
      <c r="H867" s="40">
        <f t="shared" si="13"/>
        <v>1</v>
      </c>
      <c r="I867" s="27">
        <v>1360</v>
      </c>
    </row>
    <row r="868" spans="1:9" x14ac:dyDescent="0.25">
      <c r="A868" s="26" t="s">
        <v>1512</v>
      </c>
      <c r="B868" s="27">
        <v>15000</v>
      </c>
      <c r="C868" s="26">
        <v>24</v>
      </c>
      <c r="D868" s="26" t="s">
        <v>2979</v>
      </c>
      <c r="E868" s="26">
        <v>2.4</v>
      </c>
      <c r="F868" s="27">
        <v>8111.5050000000001</v>
      </c>
      <c r="G868" s="26">
        <v>372</v>
      </c>
      <c r="H868" s="40">
        <f t="shared" si="13"/>
        <v>8</v>
      </c>
      <c r="I868" s="27">
        <v>268</v>
      </c>
    </row>
    <row r="869" spans="1:9" x14ac:dyDescent="0.25">
      <c r="A869" s="26" t="s">
        <v>2126</v>
      </c>
      <c r="B869" s="27">
        <v>10500</v>
      </c>
      <c r="C869" s="26">
        <v>24</v>
      </c>
      <c r="D869" s="26" t="s">
        <v>2979</v>
      </c>
      <c r="E869" s="26">
        <v>2.4</v>
      </c>
      <c r="F869" s="27">
        <v>5662.0349999999999</v>
      </c>
      <c r="G869" s="26">
        <v>15</v>
      </c>
      <c r="H869" s="40">
        <f t="shared" si="13"/>
        <v>3</v>
      </c>
      <c r="I869" s="27">
        <v>0</v>
      </c>
    </row>
    <row r="870" spans="1:9" x14ac:dyDescent="0.25">
      <c r="A870" s="26" t="s">
        <v>1462</v>
      </c>
      <c r="B870" s="27">
        <v>30000</v>
      </c>
      <c r="C870" s="26">
        <v>36</v>
      </c>
      <c r="D870" s="26" t="s">
        <v>2979</v>
      </c>
      <c r="E870" s="26">
        <v>2.4</v>
      </c>
      <c r="F870" s="27">
        <v>9998.5650000000005</v>
      </c>
      <c r="G870" s="26">
        <v>0</v>
      </c>
      <c r="H870" s="40">
        <f t="shared" si="13"/>
        <v>1</v>
      </c>
      <c r="I870" s="27">
        <v>976</v>
      </c>
    </row>
    <row r="871" spans="1:9" x14ac:dyDescent="0.25">
      <c r="A871" s="26" t="s">
        <v>2570</v>
      </c>
      <c r="B871" s="27">
        <v>15000</v>
      </c>
      <c r="C871" s="26">
        <v>24</v>
      </c>
      <c r="D871" s="26" t="s">
        <v>2979</v>
      </c>
      <c r="E871" s="26">
        <v>2.4</v>
      </c>
      <c r="F871" s="27">
        <v>12951.344999999999</v>
      </c>
      <c r="G871" s="26">
        <v>0</v>
      </c>
      <c r="H871" s="40">
        <f t="shared" si="13"/>
        <v>1</v>
      </c>
      <c r="I871" s="27">
        <v>5600</v>
      </c>
    </row>
    <row r="872" spans="1:9" x14ac:dyDescent="0.25">
      <c r="A872" s="26" t="s">
        <v>1882</v>
      </c>
      <c r="B872" s="27">
        <v>10200</v>
      </c>
      <c r="C872" s="26">
        <v>24</v>
      </c>
      <c r="D872" s="26" t="s">
        <v>2979</v>
      </c>
      <c r="E872" s="26">
        <v>2.4</v>
      </c>
      <c r="F872" s="27">
        <v>10200</v>
      </c>
      <c r="G872" s="26">
        <v>0</v>
      </c>
      <c r="H872" s="40">
        <f t="shared" si="13"/>
        <v>1</v>
      </c>
      <c r="I872" s="27">
        <v>320</v>
      </c>
    </row>
    <row r="873" spans="1:9" x14ac:dyDescent="0.25">
      <c r="A873" s="26" t="s">
        <v>2243</v>
      </c>
      <c r="B873" s="27">
        <v>50250</v>
      </c>
      <c r="C873" s="26">
        <v>36</v>
      </c>
      <c r="D873" s="26" t="s">
        <v>2979</v>
      </c>
      <c r="E873" s="26">
        <v>2.4</v>
      </c>
      <c r="F873" s="27">
        <v>46061.67</v>
      </c>
      <c r="G873" s="26">
        <v>0</v>
      </c>
      <c r="H873" s="40">
        <f t="shared" si="13"/>
        <v>1</v>
      </c>
      <c r="I873" s="27">
        <v>10044</v>
      </c>
    </row>
    <row r="874" spans="1:9" x14ac:dyDescent="0.25">
      <c r="A874" s="26" t="s">
        <v>2428</v>
      </c>
      <c r="B874" s="27">
        <v>12150</v>
      </c>
      <c r="C874" s="26">
        <v>24</v>
      </c>
      <c r="D874" s="26" t="s">
        <v>2979</v>
      </c>
      <c r="E874" s="26">
        <v>2.4</v>
      </c>
      <c r="F874" s="27">
        <v>8534.5349999999999</v>
      </c>
      <c r="G874" s="26">
        <v>0</v>
      </c>
      <c r="H874" s="40">
        <f t="shared" si="13"/>
        <v>1</v>
      </c>
      <c r="I874" s="27">
        <v>840</v>
      </c>
    </row>
    <row r="875" spans="1:9" x14ac:dyDescent="0.25">
      <c r="A875" s="26" t="s">
        <v>2856</v>
      </c>
      <c r="B875" s="27">
        <v>15000</v>
      </c>
      <c r="C875" s="26">
        <v>24</v>
      </c>
      <c r="D875" s="26" t="s">
        <v>2979</v>
      </c>
      <c r="E875" s="26">
        <v>2.4</v>
      </c>
      <c r="F875" s="27">
        <v>5399.4750000000004</v>
      </c>
      <c r="G875" s="26">
        <v>0</v>
      </c>
      <c r="H875" s="40">
        <f t="shared" si="13"/>
        <v>1</v>
      </c>
      <c r="I875" s="27">
        <v>1588</v>
      </c>
    </row>
    <row r="876" spans="1:9" x14ac:dyDescent="0.25">
      <c r="A876" s="26" t="s">
        <v>1578</v>
      </c>
      <c r="B876" s="27">
        <v>7500</v>
      </c>
      <c r="C876" s="26">
        <v>24</v>
      </c>
      <c r="D876" s="26" t="s">
        <v>2979</v>
      </c>
      <c r="E876" s="26">
        <v>2.4</v>
      </c>
      <c r="F876" s="27">
        <v>6812.25</v>
      </c>
      <c r="G876" s="26">
        <v>0</v>
      </c>
      <c r="H876" s="40">
        <f t="shared" si="13"/>
        <v>1</v>
      </c>
      <c r="I876" s="27">
        <v>13.04</v>
      </c>
    </row>
    <row r="877" spans="1:9" x14ac:dyDescent="0.25">
      <c r="A877" s="26" t="s">
        <v>2385</v>
      </c>
      <c r="B877" s="27">
        <v>37500</v>
      </c>
      <c r="C877" s="26">
        <v>24</v>
      </c>
      <c r="D877" s="26" t="s">
        <v>2979</v>
      </c>
      <c r="E877" s="26">
        <v>2.4</v>
      </c>
      <c r="F877" s="27">
        <v>32621.175000000003</v>
      </c>
      <c r="G877" s="26">
        <v>0</v>
      </c>
      <c r="H877" s="40">
        <f t="shared" si="13"/>
        <v>1</v>
      </c>
      <c r="I877" s="27">
        <v>7600</v>
      </c>
    </row>
    <row r="878" spans="1:9" x14ac:dyDescent="0.25">
      <c r="A878" s="26" t="s">
        <v>2703</v>
      </c>
      <c r="B878" s="27">
        <v>30000</v>
      </c>
      <c r="C878" s="26">
        <v>24</v>
      </c>
      <c r="D878" s="26" t="s">
        <v>2979</v>
      </c>
      <c r="E878" s="26">
        <v>2.4</v>
      </c>
      <c r="F878" s="27">
        <v>7390.5150000000003</v>
      </c>
      <c r="G878" s="26">
        <v>0</v>
      </c>
      <c r="H878" s="40">
        <f t="shared" si="13"/>
        <v>1</v>
      </c>
      <c r="I878" s="27">
        <v>5600</v>
      </c>
    </row>
    <row r="879" spans="1:9" x14ac:dyDescent="0.25">
      <c r="A879" s="26" t="s">
        <v>2317</v>
      </c>
      <c r="B879" s="27">
        <v>18000</v>
      </c>
      <c r="C879" s="26">
        <v>24</v>
      </c>
      <c r="D879" s="26" t="s">
        <v>2979</v>
      </c>
      <c r="E879" s="26">
        <v>2.4</v>
      </c>
      <c r="F879" s="27">
        <v>14238.074999999999</v>
      </c>
      <c r="G879" s="26">
        <v>0</v>
      </c>
      <c r="H879" s="40">
        <f t="shared" si="13"/>
        <v>1</v>
      </c>
      <c r="I879" s="27">
        <v>2400</v>
      </c>
    </row>
    <row r="880" spans="1:9" x14ac:dyDescent="0.25">
      <c r="A880" s="26" t="s">
        <v>2560</v>
      </c>
      <c r="B880" s="27">
        <v>18750</v>
      </c>
      <c r="C880" s="26">
        <v>24</v>
      </c>
      <c r="D880" s="26" t="s">
        <v>2979</v>
      </c>
      <c r="E880" s="26">
        <v>2.4</v>
      </c>
      <c r="F880" s="27">
        <v>17792.564999999999</v>
      </c>
      <c r="G880" s="26">
        <v>0</v>
      </c>
      <c r="H880" s="40">
        <f t="shared" si="13"/>
        <v>1</v>
      </c>
      <c r="I880" s="27">
        <v>5204</v>
      </c>
    </row>
    <row r="881" spans="1:9" x14ac:dyDescent="0.25">
      <c r="A881" s="26" t="s">
        <v>2844</v>
      </c>
      <c r="B881" s="27">
        <v>7500</v>
      </c>
      <c r="C881" s="26">
        <v>24</v>
      </c>
      <c r="D881" s="26" t="s">
        <v>2979</v>
      </c>
      <c r="E881" s="26">
        <v>2.4</v>
      </c>
      <c r="F881" s="27">
        <v>6556.89</v>
      </c>
      <c r="G881" s="26">
        <v>20</v>
      </c>
      <c r="H881" s="40">
        <f t="shared" si="13"/>
        <v>3</v>
      </c>
      <c r="I881" s="27">
        <v>342.56</v>
      </c>
    </row>
    <row r="882" spans="1:9" x14ac:dyDescent="0.25">
      <c r="A882" s="26" t="s">
        <v>1930</v>
      </c>
      <c r="B882" s="27">
        <v>9000</v>
      </c>
      <c r="C882" s="26">
        <v>24</v>
      </c>
      <c r="D882" s="26" t="s">
        <v>2979</v>
      </c>
      <c r="E882" s="26">
        <v>2.4</v>
      </c>
      <c r="F882" s="27">
        <v>6371.34</v>
      </c>
      <c r="G882" s="26">
        <v>42</v>
      </c>
      <c r="H882" s="40">
        <f t="shared" si="13"/>
        <v>4</v>
      </c>
      <c r="I882" s="27">
        <v>15.04</v>
      </c>
    </row>
    <row r="883" spans="1:9" x14ac:dyDescent="0.25">
      <c r="A883" s="26" t="s">
        <v>57</v>
      </c>
      <c r="B883" s="27">
        <v>39750</v>
      </c>
      <c r="C883" s="26">
        <v>36</v>
      </c>
      <c r="D883" s="26" t="s">
        <v>2979</v>
      </c>
      <c r="E883" s="26">
        <v>2.4</v>
      </c>
      <c r="F883" s="27">
        <v>14306.07</v>
      </c>
      <c r="G883" s="26">
        <v>0</v>
      </c>
      <c r="H883" s="40">
        <f t="shared" si="13"/>
        <v>1</v>
      </c>
      <c r="I883" s="27">
        <v>2168.44</v>
      </c>
    </row>
    <row r="884" spans="1:9" x14ac:dyDescent="0.25">
      <c r="A884" s="26" t="s">
        <v>2204</v>
      </c>
      <c r="B884" s="27">
        <v>30000</v>
      </c>
      <c r="C884" s="26">
        <v>24</v>
      </c>
      <c r="D884" s="26" t="s">
        <v>2979</v>
      </c>
      <c r="E884" s="26">
        <v>2.4</v>
      </c>
      <c r="F884" s="27">
        <v>21418.994999999999</v>
      </c>
      <c r="G884" s="26">
        <v>0</v>
      </c>
      <c r="H884" s="40">
        <f t="shared" si="13"/>
        <v>1</v>
      </c>
      <c r="I884" s="27">
        <v>5602.48</v>
      </c>
    </row>
    <row r="885" spans="1:9" x14ac:dyDescent="0.25">
      <c r="A885" s="26" t="s">
        <v>622</v>
      </c>
      <c r="B885" s="27">
        <v>15000</v>
      </c>
      <c r="C885" s="26">
        <v>24</v>
      </c>
      <c r="D885" s="26" t="s">
        <v>2979</v>
      </c>
      <c r="E885" s="26">
        <v>2.4</v>
      </c>
      <c r="F885" s="27">
        <v>8550</v>
      </c>
      <c r="G885" s="26">
        <v>391</v>
      </c>
      <c r="H885" s="40">
        <f t="shared" si="13"/>
        <v>8</v>
      </c>
      <c r="I885" s="27">
        <v>0</v>
      </c>
    </row>
    <row r="886" spans="1:9" x14ac:dyDescent="0.25">
      <c r="A886" s="26" t="s">
        <v>2805</v>
      </c>
      <c r="B886" s="27">
        <v>18000</v>
      </c>
      <c r="C886" s="26">
        <v>24</v>
      </c>
      <c r="D886" s="26" t="s">
        <v>2979</v>
      </c>
      <c r="E886" s="26">
        <v>2.4</v>
      </c>
      <c r="F886" s="27">
        <v>18000</v>
      </c>
      <c r="G886" s="26">
        <v>2</v>
      </c>
      <c r="H886" s="40">
        <f t="shared" si="13"/>
        <v>2</v>
      </c>
      <c r="I886" s="27">
        <v>3760</v>
      </c>
    </row>
    <row r="887" spans="1:9" x14ac:dyDescent="0.25">
      <c r="A887" s="26" t="s">
        <v>2021</v>
      </c>
      <c r="B887" s="27">
        <v>5100</v>
      </c>
      <c r="C887" s="26">
        <v>12</v>
      </c>
      <c r="D887" s="26" t="s">
        <v>2979</v>
      </c>
      <c r="E887" s="26">
        <v>2.4</v>
      </c>
      <c r="F887" s="27">
        <v>4669.8450000000003</v>
      </c>
      <c r="G887" s="26">
        <v>0</v>
      </c>
      <c r="H887" s="40">
        <f t="shared" si="13"/>
        <v>1</v>
      </c>
      <c r="I887" s="27">
        <v>25.04</v>
      </c>
    </row>
    <row r="888" spans="1:9" x14ac:dyDescent="0.25">
      <c r="A888" s="26" t="s">
        <v>1671</v>
      </c>
      <c r="B888" s="27">
        <v>30000</v>
      </c>
      <c r="C888" s="26">
        <v>36</v>
      </c>
      <c r="D888" s="26" t="s">
        <v>2979</v>
      </c>
      <c r="E888" s="26">
        <v>2.4</v>
      </c>
      <c r="F888" s="27">
        <v>28321.845000000001</v>
      </c>
      <c r="G888" s="26">
        <v>0</v>
      </c>
      <c r="H888" s="40">
        <f t="shared" si="13"/>
        <v>1</v>
      </c>
      <c r="I888" s="27">
        <v>5600</v>
      </c>
    </row>
    <row r="889" spans="1:9" x14ac:dyDescent="0.25">
      <c r="A889" s="26" t="s">
        <v>2229</v>
      </c>
      <c r="B889" s="27">
        <v>11550</v>
      </c>
      <c r="C889" s="26">
        <v>18</v>
      </c>
      <c r="D889" s="26" t="s">
        <v>2979</v>
      </c>
      <c r="E889" s="26">
        <v>2.4</v>
      </c>
      <c r="F889" s="27">
        <v>5115.8250000000007</v>
      </c>
      <c r="G889" s="26">
        <v>293</v>
      </c>
      <c r="H889" s="40">
        <f t="shared" si="13"/>
        <v>8</v>
      </c>
      <c r="I889" s="27">
        <v>0</v>
      </c>
    </row>
    <row r="890" spans="1:9" x14ac:dyDescent="0.25">
      <c r="A890" s="26" t="s">
        <v>1513</v>
      </c>
      <c r="B890" s="27">
        <v>15000</v>
      </c>
      <c r="C890" s="26">
        <v>24</v>
      </c>
      <c r="D890" s="26" t="s">
        <v>2979</v>
      </c>
      <c r="E890" s="26">
        <v>2.4</v>
      </c>
      <c r="F890" s="27">
        <v>4335.33</v>
      </c>
      <c r="G890" s="26">
        <v>174</v>
      </c>
      <c r="H890" s="40">
        <f t="shared" si="13"/>
        <v>7</v>
      </c>
      <c r="I890" s="27">
        <v>0</v>
      </c>
    </row>
    <row r="891" spans="1:9" x14ac:dyDescent="0.25">
      <c r="A891" s="26" t="s">
        <v>857</v>
      </c>
      <c r="B891" s="27">
        <v>60000</v>
      </c>
      <c r="C891" s="26">
        <v>36</v>
      </c>
      <c r="D891" s="26" t="s">
        <v>2979</v>
      </c>
      <c r="E891" s="26">
        <v>2.4</v>
      </c>
      <c r="F891" s="27">
        <v>12283.98</v>
      </c>
      <c r="G891" s="26">
        <v>0</v>
      </c>
      <c r="H891" s="40">
        <f t="shared" si="13"/>
        <v>1</v>
      </c>
      <c r="I891" s="27">
        <v>13601.52</v>
      </c>
    </row>
    <row r="892" spans="1:9" x14ac:dyDescent="0.25">
      <c r="A892" s="26" t="s">
        <v>2432</v>
      </c>
      <c r="B892" s="27">
        <v>15000</v>
      </c>
      <c r="C892" s="26">
        <v>24</v>
      </c>
      <c r="D892" s="26" t="s">
        <v>2979</v>
      </c>
      <c r="E892" s="26">
        <v>2.4</v>
      </c>
      <c r="F892" s="27">
        <v>8735.31</v>
      </c>
      <c r="G892" s="26">
        <v>0</v>
      </c>
      <c r="H892" s="40">
        <f t="shared" si="13"/>
        <v>1</v>
      </c>
      <c r="I892" s="27">
        <v>60</v>
      </c>
    </row>
    <row r="893" spans="1:9" x14ac:dyDescent="0.25">
      <c r="A893" s="26" t="s">
        <v>382</v>
      </c>
      <c r="B893" s="27">
        <v>28500</v>
      </c>
      <c r="C893" s="26">
        <v>36</v>
      </c>
      <c r="D893" s="26" t="s">
        <v>2979</v>
      </c>
      <c r="E893" s="26">
        <v>2.4</v>
      </c>
      <c r="F893" s="27">
        <v>11873.55</v>
      </c>
      <c r="G893" s="26">
        <v>51</v>
      </c>
      <c r="H893" s="40">
        <f t="shared" si="13"/>
        <v>4</v>
      </c>
      <c r="I893" s="27">
        <v>0.08</v>
      </c>
    </row>
    <row r="894" spans="1:9" x14ac:dyDescent="0.25">
      <c r="A894" s="26" t="s">
        <v>3030</v>
      </c>
      <c r="B894" s="27">
        <v>15000</v>
      </c>
      <c r="C894" s="26">
        <v>24</v>
      </c>
      <c r="D894" s="26" t="s">
        <v>2979</v>
      </c>
      <c r="E894" s="26">
        <v>2.4</v>
      </c>
      <c r="F894" s="27">
        <v>621.81000000000006</v>
      </c>
      <c r="G894" s="26">
        <v>0</v>
      </c>
      <c r="H894" s="40">
        <f t="shared" si="13"/>
        <v>1</v>
      </c>
      <c r="I894" s="27">
        <v>0</v>
      </c>
    </row>
    <row r="895" spans="1:9" x14ac:dyDescent="0.25">
      <c r="A895" s="26" t="s">
        <v>2865</v>
      </c>
      <c r="B895" s="27">
        <v>22500</v>
      </c>
      <c r="C895" s="26">
        <v>24</v>
      </c>
      <c r="D895" s="26" t="s">
        <v>2979</v>
      </c>
      <c r="E895" s="26">
        <v>2.4</v>
      </c>
      <c r="F895" s="27">
        <v>19511.34</v>
      </c>
      <c r="G895" s="26">
        <v>0</v>
      </c>
      <c r="H895" s="40">
        <f t="shared" si="13"/>
        <v>1</v>
      </c>
      <c r="I895" s="27">
        <v>3600</v>
      </c>
    </row>
    <row r="896" spans="1:9" x14ac:dyDescent="0.25">
      <c r="A896" s="26" t="s">
        <v>1650</v>
      </c>
      <c r="B896" s="27">
        <v>22500</v>
      </c>
      <c r="C896" s="26">
        <v>24</v>
      </c>
      <c r="D896" s="26" t="s">
        <v>2979</v>
      </c>
      <c r="E896" s="26">
        <v>2.4</v>
      </c>
      <c r="F896" s="27">
        <v>18602.324999999997</v>
      </c>
      <c r="G896" s="26">
        <v>0</v>
      </c>
      <c r="H896" s="40">
        <f t="shared" si="13"/>
        <v>1</v>
      </c>
      <c r="I896" s="27">
        <v>3600</v>
      </c>
    </row>
    <row r="897" spans="1:9" x14ac:dyDescent="0.25">
      <c r="A897" s="26" t="s">
        <v>1581</v>
      </c>
      <c r="B897" s="27">
        <v>18375</v>
      </c>
      <c r="C897" s="26">
        <v>24</v>
      </c>
      <c r="D897" s="26" t="s">
        <v>2979</v>
      </c>
      <c r="E897" s="26">
        <v>2.4</v>
      </c>
      <c r="F897" s="27">
        <v>7653.2849999999999</v>
      </c>
      <c r="G897" s="26">
        <v>0</v>
      </c>
      <c r="H897" s="40">
        <f t="shared" si="13"/>
        <v>1</v>
      </c>
      <c r="I897" s="27">
        <v>0</v>
      </c>
    </row>
    <row r="898" spans="1:9" x14ac:dyDescent="0.25">
      <c r="A898" s="26" t="s">
        <v>2252</v>
      </c>
      <c r="B898" s="27">
        <v>60000</v>
      </c>
      <c r="C898" s="26">
        <v>36</v>
      </c>
      <c r="D898" s="26" t="s">
        <v>2979</v>
      </c>
      <c r="E898" s="26">
        <v>2.4</v>
      </c>
      <c r="F898" s="27">
        <v>26031.510000000002</v>
      </c>
      <c r="G898" s="26">
        <v>0</v>
      </c>
      <c r="H898" s="40">
        <f t="shared" si="13"/>
        <v>1</v>
      </c>
      <c r="I898" s="27">
        <v>4542.68</v>
      </c>
    </row>
    <row r="899" spans="1:9" x14ac:dyDescent="0.25">
      <c r="A899" s="26" t="s">
        <v>1615</v>
      </c>
      <c r="B899" s="27">
        <v>18750</v>
      </c>
      <c r="C899" s="26">
        <v>24</v>
      </c>
      <c r="D899" s="26" t="s">
        <v>2979</v>
      </c>
      <c r="E899" s="26">
        <v>2.4</v>
      </c>
      <c r="F899" s="27">
        <v>6180.84</v>
      </c>
      <c r="G899" s="26">
        <v>19</v>
      </c>
      <c r="H899" s="40">
        <f t="shared" si="13"/>
        <v>3</v>
      </c>
      <c r="I899" s="27">
        <v>2600</v>
      </c>
    </row>
    <row r="900" spans="1:9" x14ac:dyDescent="0.25">
      <c r="A900" s="26" t="s">
        <v>1865</v>
      </c>
      <c r="B900" s="27">
        <v>15000</v>
      </c>
      <c r="C900" s="26">
        <v>24</v>
      </c>
      <c r="D900" s="26" t="s">
        <v>2979</v>
      </c>
      <c r="E900" s="26">
        <v>2.4</v>
      </c>
      <c r="F900" s="27">
        <v>10449.555</v>
      </c>
      <c r="G900" s="26">
        <v>0</v>
      </c>
      <c r="H900" s="40">
        <f t="shared" si="13"/>
        <v>1</v>
      </c>
      <c r="I900" s="27">
        <v>1600</v>
      </c>
    </row>
    <row r="901" spans="1:9" x14ac:dyDescent="0.25">
      <c r="A901" s="26" t="s">
        <v>2324</v>
      </c>
      <c r="B901" s="27">
        <v>15000</v>
      </c>
      <c r="C901" s="26">
        <v>24</v>
      </c>
      <c r="D901" s="26" t="s">
        <v>2979</v>
      </c>
      <c r="E901" s="26">
        <v>2.4</v>
      </c>
      <c r="F901" s="27">
        <v>11874.465</v>
      </c>
      <c r="G901" s="26">
        <v>0</v>
      </c>
      <c r="H901" s="40">
        <f t="shared" si="13"/>
        <v>1</v>
      </c>
      <c r="I901" s="27">
        <v>1600</v>
      </c>
    </row>
    <row r="902" spans="1:9" x14ac:dyDescent="0.25">
      <c r="A902" s="26" t="s">
        <v>1924</v>
      </c>
      <c r="B902" s="27">
        <v>7500</v>
      </c>
      <c r="C902" s="26">
        <v>24</v>
      </c>
      <c r="D902" s="26" t="s">
        <v>2979</v>
      </c>
      <c r="E902" s="26">
        <v>2.4</v>
      </c>
      <c r="F902" s="27">
        <v>6760.41</v>
      </c>
      <c r="G902" s="26">
        <v>0</v>
      </c>
      <c r="H902" s="40">
        <f t="shared" si="13"/>
        <v>1</v>
      </c>
      <c r="I902" s="27">
        <v>1.44</v>
      </c>
    </row>
    <row r="903" spans="1:9" x14ac:dyDescent="0.25">
      <c r="A903" s="26" t="s">
        <v>2156</v>
      </c>
      <c r="B903" s="27">
        <v>18000</v>
      </c>
      <c r="C903" s="26">
        <v>24</v>
      </c>
      <c r="D903" s="26" t="s">
        <v>2979</v>
      </c>
      <c r="E903" s="26">
        <v>2.4</v>
      </c>
      <c r="F903" s="27">
        <v>11979.630000000001</v>
      </c>
      <c r="G903" s="26">
        <v>132</v>
      </c>
      <c r="H903" s="40">
        <f t="shared" si="13"/>
        <v>7</v>
      </c>
      <c r="I903" s="27">
        <v>908</v>
      </c>
    </row>
    <row r="904" spans="1:9" x14ac:dyDescent="0.25">
      <c r="A904" s="26" t="s">
        <v>1247</v>
      </c>
      <c r="B904" s="27">
        <v>10500</v>
      </c>
      <c r="C904" s="26">
        <v>24</v>
      </c>
      <c r="D904" s="26" t="s">
        <v>2979</v>
      </c>
      <c r="E904" s="26">
        <v>2.4</v>
      </c>
      <c r="F904" s="27">
        <v>7508.5499999999993</v>
      </c>
      <c r="G904" s="26">
        <v>503</v>
      </c>
      <c r="H904" s="40">
        <f t="shared" si="13"/>
        <v>8</v>
      </c>
      <c r="I904" s="27">
        <v>284</v>
      </c>
    </row>
    <row r="905" spans="1:9" x14ac:dyDescent="0.25">
      <c r="A905" s="26" t="s">
        <v>2361</v>
      </c>
      <c r="B905" s="27">
        <v>23250</v>
      </c>
      <c r="C905" s="26">
        <v>24</v>
      </c>
      <c r="D905" s="26" t="s">
        <v>2979</v>
      </c>
      <c r="E905" s="26">
        <v>2.4</v>
      </c>
      <c r="F905" s="27">
        <v>10740.645</v>
      </c>
      <c r="G905" s="26">
        <v>0</v>
      </c>
      <c r="H905" s="40">
        <f t="shared" si="13"/>
        <v>1</v>
      </c>
      <c r="I905" s="27">
        <v>3800</v>
      </c>
    </row>
    <row r="906" spans="1:9" x14ac:dyDescent="0.25">
      <c r="A906" s="26" t="s">
        <v>3031</v>
      </c>
      <c r="B906" s="27">
        <v>5400</v>
      </c>
      <c r="C906" s="26">
        <v>15</v>
      </c>
      <c r="D906" s="26" t="s">
        <v>2979</v>
      </c>
      <c r="E906" s="26">
        <v>2.4</v>
      </c>
      <c r="F906" s="27">
        <v>681.70500000000004</v>
      </c>
      <c r="G906" s="26">
        <v>286</v>
      </c>
      <c r="H906" s="40">
        <f t="shared" si="13"/>
        <v>8</v>
      </c>
      <c r="I906" s="27">
        <v>12</v>
      </c>
    </row>
    <row r="907" spans="1:9" x14ac:dyDescent="0.25">
      <c r="A907" s="26" t="s">
        <v>1887</v>
      </c>
      <c r="B907" s="27">
        <v>75000</v>
      </c>
      <c r="C907" s="26">
        <v>36</v>
      </c>
      <c r="D907" s="26" t="s">
        <v>2979</v>
      </c>
      <c r="E907" s="26">
        <v>2.4</v>
      </c>
      <c r="F907" s="27">
        <v>72398.505000000005</v>
      </c>
      <c r="G907" s="26">
        <v>0</v>
      </c>
      <c r="H907" s="40">
        <f t="shared" si="13"/>
        <v>1</v>
      </c>
      <c r="I907" s="27">
        <v>17628.12</v>
      </c>
    </row>
    <row r="908" spans="1:9" x14ac:dyDescent="0.25">
      <c r="A908" s="26" t="s">
        <v>92</v>
      </c>
      <c r="B908" s="27">
        <v>9000</v>
      </c>
      <c r="C908" s="26">
        <v>24</v>
      </c>
      <c r="D908" s="26" t="s">
        <v>2979</v>
      </c>
      <c r="E908" s="26">
        <v>2.4</v>
      </c>
      <c r="F908" s="27">
        <v>372.22500000000002</v>
      </c>
      <c r="G908" s="26">
        <v>0</v>
      </c>
      <c r="H908" s="40">
        <f t="shared" si="13"/>
        <v>1</v>
      </c>
      <c r="I908" s="27">
        <v>0</v>
      </c>
    </row>
    <row r="909" spans="1:9" x14ac:dyDescent="0.25">
      <c r="A909" s="26" t="s">
        <v>1624</v>
      </c>
      <c r="B909" s="27">
        <v>15000</v>
      </c>
      <c r="C909" s="26">
        <v>24</v>
      </c>
      <c r="D909" s="26" t="s">
        <v>2979</v>
      </c>
      <c r="E909" s="26">
        <v>2.4</v>
      </c>
      <c r="F909" s="27">
        <v>10987.95</v>
      </c>
      <c r="G909" s="26">
        <v>0</v>
      </c>
      <c r="H909" s="40">
        <f t="shared" ref="H909:H972" si="14">VLOOKUP(G909,$D$2:$F$9,3)</f>
        <v>1</v>
      </c>
      <c r="I909" s="27">
        <v>1600</v>
      </c>
    </row>
    <row r="910" spans="1:9" x14ac:dyDescent="0.25">
      <c r="A910" s="26" t="s">
        <v>1579</v>
      </c>
      <c r="B910" s="27">
        <v>30000</v>
      </c>
      <c r="C910" s="26">
        <v>24</v>
      </c>
      <c r="D910" s="26" t="s">
        <v>2979</v>
      </c>
      <c r="E910" s="26">
        <v>2.4</v>
      </c>
      <c r="F910" s="27">
        <v>10680.885</v>
      </c>
      <c r="G910" s="26">
        <v>0</v>
      </c>
      <c r="H910" s="40">
        <f t="shared" si="14"/>
        <v>1</v>
      </c>
      <c r="I910" s="27">
        <v>5600</v>
      </c>
    </row>
    <row r="911" spans="1:9" x14ac:dyDescent="0.25">
      <c r="A911" s="26" t="s">
        <v>2127</v>
      </c>
      <c r="B911" s="27">
        <v>18000</v>
      </c>
      <c r="C911" s="26">
        <v>24</v>
      </c>
      <c r="D911" s="26" t="s">
        <v>2979</v>
      </c>
      <c r="E911" s="26">
        <v>2.4</v>
      </c>
      <c r="F911" s="27">
        <v>14269.380000000001</v>
      </c>
      <c r="G911" s="26">
        <v>0</v>
      </c>
      <c r="H911" s="40">
        <f t="shared" si="14"/>
        <v>1</v>
      </c>
      <c r="I911" s="27">
        <v>2400</v>
      </c>
    </row>
    <row r="912" spans="1:9" x14ac:dyDescent="0.25">
      <c r="A912" s="26" t="s">
        <v>2826</v>
      </c>
      <c r="B912" s="27">
        <v>6000</v>
      </c>
      <c r="C912" s="26">
        <v>24</v>
      </c>
      <c r="D912" s="26" t="s">
        <v>2979</v>
      </c>
      <c r="E912" s="26">
        <v>2.4</v>
      </c>
      <c r="F912" s="27">
        <v>6000</v>
      </c>
      <c r="G912" s="26">
        <v>0</v>
      </c>
      <c r="H912" s="40">
        <f t="shared" si="14"/>
        <v>1</v>
      </c>
      <c r="I912" s="27">
        <v>1065.24</v>
      </c>
    </row>
    <row r="913" spans="1:9" x14ac:dyDescent="0.25">
      <c r="A913" s="26" t="s">
        <v>702</v>
      </c>
      <c r="B913" s="27">
        <v>15000</v>
      </c>
      <c r="C913" s="26">
        <v>24</v>
      </c>
      <c r="D913" s="26" t="s">
        <v>2979</v>
      </c>
      <c r="E913" s="26">
        <v>2.4</v>
      </c>
      <c r="F913" s="27">
        <v>10375.545</v>
      </c>
      <c r="G913" s="26">
        <v>467</v>
      </c>
      <c r="H913" s="40">
        <f t="shared" si="14"/>
        <v>8</v>
      </c>
      <c r="I913" s="27">
        <v>1600</v>
      </c>
    </row>
    <row r="914" spans="1:9" x14ac:dyDescent="0.25">
      <c r="A914" s="26" t="s">
        <v>1923</v>
      </c>
      <c r="B914" s="27">
        <v>15000</v>
      </c>
      <c r="C914" s="26">
        <v>24</v>
      </c>
      <c r="D914" s="26" t="s">
        <v>2979</v>
      </c>
      <c r="E914" s="26">
        <v>2.4</v>
      </c>
      <c r="F914" s="27">
        <v>9212.8950000000004</v>
      </c>
      <c r="G914" s="26">
        <v>0</v>
      </c>
      <c r="H914" s="40">
        <f t="shared" si="14"/>
        <v>1</v>
      </c>
      <c r="I914" s="27">
        <v>1738.48</v>
      </c>
    </row>
    <row r="915" spans="1:9" x14ac:dyDescent="0.25">
      <c r="A915" s="26" t="s">
        <v>1302</v>
      </c>
      <c r="B915" s="27">
        <v>22950</v>
      </c>
      <c r="C915" s="26">
        <v>24</v>
      </c>
      <c r="D915" s="26" t="s">
        <v>2979</v>
      </c>
      <c r="E915" s="26">
        <v>2.4</v>
      </c>
      <c r="F915" s="27">
        <v>4775.7449999999999</v>
      </c>
      <c r="G915" s="26">
        <v>102</v>
      </c>
      <c r="H915" s="40">
        <f t="shared" si="14"/>
        <v>6</v>
      </c>
      <c r="I915" s="27">
        <v>0</v>
      </c>
    </row>
    <row r="916" spans="1:9" x14ac:dyDescent="0.25">
      <c r="A916" s="26" t="s">
        <v>1702</v>
      </c>
      <c r="B916" s="27">
        <v>9300</v>
      </c>
      <c r="C916" s="26">
        <v>24</v>
      </c>
      <c r="D916" s="26" t="s">
        <v>2979</v>
      </c>
      <c r="E916" s="26">
        <v>2.4</v>
      </c>
      <c r="F916" s="27">
        <v>7747.2449999999999</v>
      </c>
      <c r="G916" s="26">
        <v>0</v>
      </c>
      <c r="H916" s="40">
        <f t="shared" si="14"/>
        <v>1</v>
      </c>
      <c r="I916" s="27">
        <v>2000</v>
      </c>
    </row>
    <row r="917" spans="1:9" x14ac:dyDescent="0.25">
      <c r="A917" s="26" t="s">
        <v>2848</v>
      </c>
      <c r="B917" s="27">
        <v>7500</v>
      </c>
      <c r="C917" s="26">
        <v>24</v>
      </c>
      <c r="D917" s="26" t="s">
        <v>2979</v>
      </c>
      <c r="E917" s="26">
        <v>2.4</v>
      </c>
      <c r="F917" s="27">
        <v>3963.96</v>
      </c>
      <c r="G917" s="26">
        <v>0</v>
      </c>
      <c r="H917" s="40">
        <f t="shared" si="14"/>
        <v>1</v>
      </c>
      <c r="I917" s="27">
        <v>0</v>
      </c>
    </row>
    <row r="918" spans="1:9" x14ac:dyDescent="0.25">
      <c r="A918" s="26" t="s">
        <v>2146</v>
      </c>
      <c r="B918" s="27">
        <v>15000</v>
      </c>
      <c r="C918" s="26">
        <v>24</v>
      </c>
      <c r="D918" s="26" t="s">
        <v>2979</v>
      </c>
      <c r="E918" s="26">
        <v>2.4</v>
      </c>
      <c r="F918" s="27">
        <v>6731.0250000000005</v>
      </c>
      <c r="G918" s="26">
        <v>31</v>
      </c>
      <c r="H918" s="40">
        <f t="shared" si="14"/>
        <v>4</v>
      </c>
      <c r="I918" s="27">
        <v>1600</v>
      </c>
    </row>
    <row r="919" spans="1:9" x14ac:dyDescent="0.25">
      <c r="A919" s="26" t="s">
        <v>2163</v>
      </c>
      <c r="B919" s="27">
        <v>10500</v>
      </c>
      <c r="C919" s="26">
        <v>24</v>
      </c>
      <c r="D919" s="26" t="s">
        <v>2979</v>
      </c>
      <c r="E919" s="26">
        <v>2.4</v>
      </c>
      <c r="F919" s="27">
        <v>6528.2849999999999</v>
      </c>
      <c r="G919" s="26">
        <v>7</v>
      </c>
      <c r="H919" s="40">
        <f t="shared" si="14"/>
        <v>2</v>
      </c>
      <c r="I919" s="27">
        <v>400</v>
      </c>
    </row>
    <row r="920" spans="1:9" x14ac:dyDescent="0.25">
      <c r="A920" s="26" t="s">
        <v>2205</v>
      </c>
      <c r="B920" s="27">
        <v>15000</v>
      </c>
      <c r="C920" s="26">
        <v>24</v>
      </c>
      <c r="D920" s="26" t="s">
        <v>2979</v>
      </c>
      <c r="E920" s="26">
        <v>2.4</v>
      </c>
      <c r="F920" s="27">
        <v>8113.0050000000001</v>
      </c>
      <c r="G920" s="26">
        <v>0</v>
      </c>
      <c r="H920" s="40">
        <f t="shared" si="14"/>
        <v>1</v>
      </c>
      <c r="I920" s="27">
        <v>1601.48</v>
      </c>
    </row>
    <row r="921" spans="1:9" x14ac:dyDescent="0.25">
      <c r="A921" s="26" t="s">
        <v>3032</v>
      </c>
      <c r="B921" s="27">
        <v>9000</v>
      </c>
      <c r="C921" s="26">
        <v>24</v>
      </c>
      <c r="D921" s="26" t="s">
        <v>2979</v>
      </c>
      <c r="E921" s="26">
        <v>2.4</v>
      </c>
      <c r="F921" s="27">
        <v>346.15500000000003</v>
      </c>
      <c r="G921" s="26">
        <v>0</v>
      </c>
      <c r="H921" s="40">
        <f t="shared" si="14"/>
        <v>1</v>
      </c>
      <c r="I921" s="27">
        <v>0</v>
      </c>
    </row>
    <row r="922" spans="1:9" x14ac:dyDescent="0.25">
      <c r="A922" s="26" t="s">
        <v>2403</v>
      </c>
      <c r="B922" s="27">
        <v>13950</v>
      </c>
      <c r="C922" s="26">
        <v>24</v>
      </c>
      <c r="D922" s="26" t="s">
        <v>2979</v>
      </c>
      <c r="E922" s="26">
        <v>2.4</v>
      </c>
      <c r="F922" s="27">
        <v>9724.3050000000003</v>
      </c>
      <c r="G922" s="26">
        <v>0</v>
      </c>
      <c r="H922" s="40">
        <f t="shared" si="14"/>
        <v>1</v>
      </c>
      <c r="I922" s="27">
        <v>1600</v>
      </c>
    </row>
    <row r="923" spans="1:9" x14ac:dyDescent="0.25">
      <c r="A923" s="26" t="s">
        <v>2410</v>
      </c>
      <c r="B923" s="27">
        <v>67500</v>
      </c>
      <c r="C923" s="26">
        <v>48</v>
      </c>
      <c r="D923" s="26" t="s">
        <v>2979</v>
      </c>
      <c r="E923" s="26">
        <v>2.4</v>
      </c>
      <c r="F923" s="27">
        <v>45450.03</v>
      </c>
      <c r="G923" s="26">
        <v>0</v>
      </c>
      <c r="H923" s="40">
        <f t="shared" si="14"/>
        <v>1</v>
      </c>
      <c r="I923" s="27">
        <v>15600</v>
      </c>
    </row>
    <row r="924" spans="1:9" x14ac:dyDescent="0.25">
      <c r="A924" s="26" t="s">
        <v>2406</v>
      </c>
      <c r="B924" s="27">
        <v>5250</v>
      </c>
      <c r="C924" s="26">
        <v>6</v>
      </c>
      <c r="D924" s="26" t="s">
        <v>2979</v>
      </c>
      <c r="E924" s="26">
        <v>2.4</v>
      </c>
      <c r="F924" s="27">
        <v>4365.2849999999999</v>
      </c>
      <c r="G924" s="26">
        <v>0</v>
      </c>
      <c r="H924" s="40">
        <f t="shared" si="14"/>
        <v>1</v>
      </c>
      <c r="I924" s="27">
        <v>1600</v>
      </c>
    </row>
    <row r="925" spans="1:9" x14ac:dyDescent="0.25">
      <c r="A925" s="26" t="s">
        <v>703</v>
      </c>
      <c r="B925" s="27">
        <v>16800</v>
      </c>
      <c r="C925" s="26">
        <v>24</v>
      </c>
      <c r="D925" s="26" t="s">
        <v>2979</v>
      </c>
      <c r="E925" s="26">
        <v>2.4</v>
      </c>
      <c r="F925" s="27">
        <v>4388.2950000000001</v>
      </c>
      <c r="G925" s="26">
        <v>153</v>
      </c>
      <c r="H925" s="40">
        <f t="shared" si="14"/>
        <v>7</v>
      </c>
      <c r="I925" s="27">
        <v>44.88</v>
      </c>
    </row>
    <row r="926" spans="1:9" x14ac:dyDescent="0.25">
      <c r="A926" s="26" t="s">
        <v>2699</v>
      </c>
      <c r="B926" s="27">
        <v>30000</v>
      </c>
      <c r="C926" s="26">
        <v>36</v>
      </c>
      <c r="D926" s="26" t="s">
        <v>2979</v>
      </c>
      <c r="E926" s="26">
        <v>2.4</v>
      </c>
      <c r="F926" s="27">
        <v>30000</v>
      </c>
      <c r="G926" s="26">
        <v>24</v>
      </c>
      <c r="H926" s="40">
        <f t="shared" si="14"/>
        <v>3</v>
      </c>
      <c r="I926" s="27">
        <v>5600</v>
      </c>
    </row>
    <row r="927" spans="1:9" x14ac:dyDescent="0.25">
      <c r="A927" s="26" t="s">
        <v>2285</v>
      </c>
      <c r="B927" s="27">
        <v>45000</v>
      </c>
      <c r="C927" s="26">
        <v>36</v>
      </c>
      <c r="D927" s="26" t="s">
        <v>2979</v>
      </c>
      <c r="E927" s="26">
        <v>2.4</v>
      </c>
      <c r="F927" s="27">
        <v>33865.020000000004</v>
      </c>
      <c r="G927" s="26">
        <v>0</v>
      </c>
      <c r="H927" s="40">
        <f t="shared" si="14"/>
        <v>1</v>
      </c>
      <c r="I927" s="27">
        <v>9601.24</v>
      </c>
    </row>
    <row r="928" spans="1:9" x14ac:dyDescent="0.25">
      <c r="A928" s="26" t="s">
        <v>1663</v>
      </c>
      <c r="B928" s="27">
        <v>37500</v>
      </c>
      <c r="C928" s="26">
        <v>36</v>
      </c>
      <c r="D928" s="26" t="s">
        <v>2979</v>
      </c>
      <c r="E928" s="26">
        <v>2.4</v>
      </c>
      <c r="F928" s="27">
        <v>28604.489999999998</v>
      </c>
      <c r="G928" s="26">
        <v>0</v>
      </c>
      <c r="H928" s="40">
        <f t="shared" si="14"/>
        <v>1</v>
      </c>
      <c r="I928" s="27">
        <v>7600</v>
      </c>
    </row>
    <row r="929" spans="1:9" x14ac:dyDescent="0.25">
      <c r="A929" s="26" t="s">
        <v>2504</v>
      </c>
      <c r="B929" s="27">
        <v>22500</v>
      </c>
      <c r="C929" s="26">
        <v>24</v>
      </c>
      <c r="D929" s="26" t="s">
        <v>2979</v>
      </c>
      <c r="E929" s="26">
        <v>2.4</v>
      </c>
      <c r="F929" s="27">
        <v>15705.735000000001</v>
      </c>
      <c r="G929" s="26">
        <v>0</v>
      </c>
      <c r="H929" s="40">
        <f t="shared" si="14"/>
        <v>1</v>
      </c>
      <c r="I929" s="27">
        <v>3600</v>
      </c>
    </row>
    <row r="930" spans="1:9" x14ac:dyDescent="0.25">
      <c r="A930" s="26" t="s">
        <v>1548</v>
      </c>
      <c r="B930" s="27">
        <v>15000</v>
      </c>
      <c r="C930" s="26">
        <v>24</v>
      </c>
      <c r="D930" s="26" t="s">
        <v>2979</v>
      </c>
      <c r="E930" s="26">
        <v>2.4</v>
      </c>
      <c r="F930" s="27">
        <v>9818.8050000000003</v>
      </c>
      <c r="G930" s="26">
        <v>0</v>
      </c>
      <c r="H930" s="40">
        <f t="shared" si="14"/>
        <v>1</v>
      </c>
      <c r="I930" s="27">
        <v>1600</v>
      </c>
    </row>
    <row r="931" spans="1:9" x14ac:dyDescent="0.25">
      <c r="A931" s="26" t="s">
        <v>2448</v>
      </c>
      <c r="B931" s="27">
        <v>30000</v>
      </c>
      <c r="C931" s="26">
        <v>36</v>
      </c>
      <c r="D931" s="26" t="s">
        <v>2979</v>
      </c>
      <c r="E931" s="26">
        <v>2.4</v>
      </c>
      <c r="F931" s="27">
        <v>28056.614999999998</v>
      </c>
      <c r="G931" s="26">
        <v>353</v>
      </c>
      <c r="H931" s="40">
        <f t="shared" si="14"/>
        <v>8</v>
      </c>
      <c r="I931" s="27">
        <v>5600</v>
      </c>
    </row>
    <row r="932" spans="1:9" x14ac:dyDescent="0.25">
      <c r="A932" s="26" t="s">
        <v>540</v>
      </c>
      <c r="B932" s="27">
        <v>30000</v>
      </c>
      <c r="C932" s="26">
        <v>36</v>
      </c>
      <c r="D932" s="26" t="s">
        <v>2979</v>
      </c>
      <c r="E932" s="26">
        <v>2.4</v>
      </c>
      <c r="F932" s="27">
        <v>7098.6900000000005</v>
      </c>
      <c r="G932" s="26">
        <v>0</v>
      </c>
      <c r="H932" s="40">
        <f t="shared" si="14"/>
        <v>1</v>
      </c>
      <c r="I932" s="27">
        <v>5600</v>
      </c>
    </row>
    <row r="933" spans="1:9" x14ac:dyDescent="0.25">
      <c r="A933" s="26" t="s">
        <v>2967</v>
      </c>
      <c r="B933" s="27">
        <v>18000</v>
      </c>
      <c r="C933" s="26">
        <v>24</v>
      </c>
      <c r="D933" s="26" t="s">
        <v>2979</v>
      </c>
      <c r="E933" s="26">
        <v>2.4</v>
      </c>
      <c r="F933" s="27">
        <v>14129.369999999999</v>
      </c>
      <c r="G933" s="26">
        <v>0</v>
      </c>
      <c r="H933" s="40">
        <f t="shared" si="14"/>
        <v>1</v>
      </c>
      <c r="I933" s="27">
        <v>2400</v>
      </c>
    </row>
    <row r="934" spans="1:9" x14ac:dyDescent="0.25">
      <c r="A934" s="26" t="s">
        <v>782</v>
      </c>
      <c r="B934" s="27">
        <v>15000</v>
      </c>
      <c r="C934" s="26">
        <v>24</v>
      </c>
      <c r="D934" s="26" t="s">
        <v>2979</v>
      </c>
      <c r="E934" s="26">
        <v>2.4</v>
      </c>
      <c r="F934" s="27">
        <v>1245.2850000000001</v>
      </c>
      <c r="G934" s="26">
        <v>0</v>
      </c>
      <c r="H934" s="40">
        <f t="shared" si="14"/>
        <v>1</v>
      </c>
      <c r="I934" s="27">
        <v>432</v>
      </c>
    </row>
    <row r="935" spans="1:9" x14ac:dyDescent="0.25">
      <c r="A935" s="26" t="s">
        <v>704</v>
      </c>
      <c r="B935" s="27">
        <v>9000</v>
      </c>
      <c r="C935" s="26">
        <v>24</v>
      </c>
      <c r="D935" s="26" t="s">
        <v>2979</v>
      </c>
      <c r="E935" s="26">
        <v>2.4</v>
      </c>
      <c r="F935" s="27">
        <v>2811.4650000000001</v>
      </c>
      <c r="G935" s="26">
        <v>173</v>
      </c>
      <c r="H935" s="40">
        <f t="shared" si="14"/>
        <v>7</v>
      </c>
      <c r="I935" s="27">
        <v>0</v>
      </c>
    </row>
    <row r="936" spans="1:9" x14ac:dyDescent="0.25">
      <c r="A936" s="26" t="s">
        <v>2449</v>
      </c>
      <c r="B936" s="27">
        <v>32100</v>
      </c>
      <c r="C936" s="26">
        <v>36</v>
      </c>
      <c r="D936" s="26" t="s">
        <v>2979</v>
      </c>
      <c r="E936" s="26">
        <v>2.4</v>
      </c>
      <c r="F936" s="27">
        <v>19657.965</v>
      </c>
      <c r="G936" s="26">
        <v>0</v>
      </c>
      <c r="H936" s="40">
        <f t="shared" si="14"/>
        <v>1</v>
      </c>
      <c r="I936" s="27">
        <v>6160</v>
      </c>
    </row>
    <row r="937" spans="1:9" x14ac:dyDescent="0.25">
      <c r="A937" s="26" t="s">
        <v>1927</v>
      </c>
      <c r="B937" s="27">
        <v>30000</v>
      </c>
      <c r="C937" s="26">
        <v>24</v>
      </c>
      <c r="D937" s="26" t="s">
        <v>2979</v>
      </c>
      <c r="E937" s="26">
        <v>2.4</v>
      </c>
      <c r="F937" s="27">
        <v>25174.23</v>
      </c>
      <c r="G937" s="26">
        <v>0</v>
      </c>
      <c r="H937" s="40">
        <f t="shared" si="14"/>
        <v>1</v>
      </c>
      <c r="I937" s="27">
        <v>8000</v>
      </c>
    </row>
    <row r="938" spans="1:9" x14ac:dyDescent="0.25">
      <c r="A938" s="26" t="s">
        <v>1664</v>
      </c>
      <c r="B938" s="27">
        <v>15750</v>
      </c>
      <c r="C938" s="26">
        <v>24</v>
      </c>
      <c r="D938" s="26" t="s">
        <v>2979</v>
      </c>
      <c r="E938" s="26">
        <v>2.4</v>
      </c>
      <c r="F938" s="27">
        <v>11492.58</v>
      </c>
      <c r="G938" s="26">
        <v>0</v>
      </c>
      <c r="H938" s="40">
        <f t="shared" si="14"/>
        <v>1</v>
      </c>
      <c r="I938" s="27">
        <v>3600</v>
      </c>
    </row>
    <row r="939" spans="1:9" x14ac:dyDescent="0.25">
      <c r="A939" s="26" t="s">
        <v>2357</v>
      </c>
      <c r="B939" s="27">
        <v>6000</v>
      </c>
      <c r="C939" s="26">
        <v>18</v>
      </c>
      <c r="D939" s="26" t="s">
        <v>2979</v>
      </c>
      <c r="E939" s="26">
        <v>2.4</v>
      </c>
      <c r="F939" s="27">
        <v>4666.0499999999993</v>
      </c>
      <c r="G939" s="26">
        <v>64</v>
      </c>
      <c r="H939" s="40">
        <f t="shared" si="14"/>
        <v>5</v>
      </c>
      <c r="I939" s="27">
        <v>0</v>
      </c>
    </row>
    <row r="940" spans="1:9" x14ac:dyDescent="0.25">
      <c r="A940" s="26" t="s">
        <v>1811</v>
      </c>
      <c r="B940" s="27">
        <v>18000</v>
      </c>
      <c r="C940" s="26">
        <v>24</v>
      </c>
      <c r="D940" s="26" t="s">
        <v>2979</v>
      </c>
      <c r="E940" s="26">
        <v>2.4</v>
      </c>
      <c r="F940" s="27">
        <v>13486.920000000002</v>
      </c>
      <c r="G940" s="26">
        <v>30</v>
      </c>
      <c r="H940" s="40">
        <f t="shared" si="14"/>
        <v>3</v>
      </c>
      <c r="I940" s="27">
        <v>2400</v>
      </c>
    </row>
    <row r="941" spans="1:9" x14ac:dyDescent="0.25">
      <c r="A941" s="26" t="s">
        <v>1160</v>
      </c>
      <c r="B941" s="27">
        <v>15000</v>
      </c>
      <c r="C941" s="26">
        <v>24</v>
      </c>
      <c r="D941" s="26" t="s">
        <v>2979</v>
      </c>
      <c r="E941" s="26">
        <v>2.4</v>
      </c>
      <c r="F941" s="27">
        <v>4884.87</v>
      </c>
      <c r="G941" s="26">
        <v>171</v>
      </c>
      <c r="H941" s="40">
        <f t="shared" si="14"/>
        <v>7</v>
      </c>
      <c r="I941" s="27">
        <v>0</v>
      </c>
    </row>
    <row r="942" spans="1:9" x14ac:dyDescent="0.25">
      <c r="A942" s="26" t="s">
        <v>239</v>
      </c>
      <c r="B942" s="27">
        <v>45000</v>
      </c>
      <c r="C942" s="26">
        <v>36</v>
      </c>
      <c r="D942" s="26" t="s">
        <v>2979</v>
      </c>
      <c r="E942" s="26">
        <v>2.4</v>
      </c>
      <c r="F942" s="27">
        <v>14956.905000000001</v>
      </c>
      <c r="G942" s="26">
        <v>0</v>
      </c>
      <c r="H942" s="40">
        <f t="shared" si="14"/>
        <v>1</v>
      </c>
      <c r="I942" s="27">
        <v>9600.7999999999993</v>
      </c>
    </row>
    <row r="943" spans="1:9" x14ac:dyDescent="0.25">
      <c r="A943" s="26" t="s">
        <v>1584</v>
      </c>
      <c r="B943" s="27">
        <v>19500</v>
      </c>
      <c r="C943" s="26">
        <v>24</v>
      </c>
      <c r="D943" s="26" t="s">
        <v>2979</v>
      </c>
      <c r="E943" s="26">
        <v>2.4</v>
      </c>
      <c r="F943" s="27">
        <v>5549.2049999999999</v>
      </c>
      <c r="G943" s="26">
        <v>0</v>
      </c>
      <c r="H943" s="40">
        <f t="shared" si="14"/>
        <v>1</v>
      </c>
      <c r="I943" s="27">
        <v>2800</v>
      </c>
    </row>
    <row r="944" spans="1:9" x14ac:dyDescent="0.25">
      <c r="A944" s="26" t="s">
        <v>2336</v>
      </c>
      <c r="B944" s="27">
        <v>60000</v>
      </c>
      <c r="C944" s="26">
        <v>36</v>
      </c>
      <c r="D944" s="26" t="s">
        <v>2979</v>
      </c>
      <c r="E944" s="26">
        <v>2.4</v>
      </c>
      <c r="F944" s="27">
        <v>46610.82</v>
      </c>
      <c r="G944" s="26">
        <v>0</v>
      </c>
      <c r="H944" s="40">
        <f t="shared" si="14"/>
        <v>1</v>
      </c>
      <c r="I944" s="27">
        <v>8884</v>
      </c>
    </row>
    <row r="945" spans="1:9" x14ac:dyDescent="0.25">
      <c r="A945" s="26" t="s">
        <v>2706</v>
      </c>
      <c r="B945" s="27">
        <v>14985</v>
      </c>
      <c r="C945" s="26">
        <v>18</v>
      </c>
      <c r="D945" s="26" t="s">
        <v>2979</v>
      </c>
      <c r="E945" s="26">
        <v>2.4</v>
      </c>
      <c r="F945" s="27">
        <v>8821.6350000000002</v>
      </c>
      <c r="G945" s="26">
        <v>0</v>
      </c>
      <c r="H945" s="40">
        <f t="shared" si="14"/>
        <v>1</v>
      </c>
      <c r="I945" s="27">
        <v>3224</v>
      </c>
    </row>
    <row r="946" spans="1:9" x14ac:dyDescent="0.25">
      <c r="A946" s="26" t="s">
        <v>2947</v>
      </c>
      <c r="B946" s="27">
        <v>16500</v>
      </c>
      <c r="C946" s="26">
        <v>24</v>
      </c>
      <c r="D946" s="26" t="s">
        <v>2979</v>
      </c>
      <c r="E946" s="26">
        <v>2.4</v>
      </c>
      <c r="F946" s="27">
        <v>11681.235000000001</v>
      </c>
      <c r="G946" s="26">
        <v>20</v>
      </c>
      <c r="H946" s="40">
        <f t="shared" si="14"/>
        <v>3</v>
      </c>
      <c r="I946" s="27">
        <v>1720</v>
      </c>
    </row>
    <row r="947" spans="1:9" x14ac:dyDescent="0.25">
      <c r="A947" s="26" t="s">
        <v>2309</v>
      </c>
      <c r="B947" s="27">
        <v>15000</v>
      </c>
      <c r="C947" s="26">
        <v>24</v>
      </c>
      <c r="D947" s="26" t="s">
        <v>2979</v>
      </c>
      <c r="E947" s="26">
        <v>2.4</v>
      </c>
      <c r="F947" s="27">
        <v>9511.2899999999991</v>
      </c>
      <c r="G947" s="26">
        <v>0</v>
      </c>
      <c r="H947" s="40">
        <f t="shared" si="14"/>
        <v>1</v>
      </c>
      <c r="I947" s="27">
        <v>1600</v>
      </c>
    </row>
    <row r="948" spans="1:9" x14ac:dyDescent="0.25">
      <c r="A948" s="26" t="s">
        <v>2348</v>
      </c>
      <c r="B948" s="27">
        <v>7725</v>
      </c>
      <c r="C948" s="26">
        <v>12</v>
      </c>
      <c r="D948" s="26" t="s">
        <v>2979</v>
      </c>
      <c r="E948" s="26">
        <v>2.4</v>
      </c>
      <c r="F948" s="27">
        <v>3653.6549999999997</v>
      </c>
      <c r="G948" s="26">
        <v>0</v>
      </c>
      <c r="H948" s="40">
        <f t="shared" si="14"/>
        <v>1</v>
      </c>
      <c r="I948" s="27">
        <v>117.28</v>
      </c>
    </row>
    <row r="949" spans="1:9" x14ac:dyDescent="0.25">
      <c r="A949" s="26" t="s">
        <v>2442</v>
      </c>
      <c r="B949" s="27">
        <v>18000</v>
      </c>
      <c r="C949" s="26">
        <v>24</v>
      </c>
      <c r="D949" s="26" t="s">
        <v>2979</v>
      </c>
      <c r="E949" s="26">
        <v>2.4</v>
      </c>
      <c r="F949" s="27">
        <v>6573.66</v>
      </c>
      <c r="G949" s="26">
        <v>0</v>
      </c>
      <c r="H949" s="40">
        <f t="shared" si="14"/>
        <v>1</v>
      </c>
      <c r="I949" s="27">
        <v>1576</v>
      </c>
    </row>
    <row r="950" spans="1:9" x14ac:dyDescent="0.25">
      <c r="A950" s="26" t="s">
        <v>615</v>
      </c>
      <c r="B950" s="27">
        <v>148500</v>
      </c>
      <c r="C950" s="26">
        <v>60</v>
      </c>
      <c r="D950" s="26" t="s">
        <v>2979</v>
      </c>
      <c r="E950" s="26">
        <v>2.4</v>
      </c>
      <c r="F950" s="27">
        <v>93358.544999999998</v>
      </c>
      <c r="G950" s="26">
        <v>0</v>
      </c>
      <c r="H950" s="40">
        <f t="shared" si="14"/>
        <v>1</v>
      </c>
      <c r="I950" s="27">
        <v>15261.48</v>
      </c>
    </row>
    <row r="951" spans="1:9" x14ac:dyDescent="0.25">
      <c r="A951" s="26" t="s">
        <v>2731</v>
      </c>
      <c r="B951" s="27">
        <v>15000</v>
      </c>
      <c r="C951" s="26">
        <v>24</v>
      </c>
      <c r="D951" s="26" t="s">
        <v>2979</v>
      </c>
      <c r="E951" s="26">
        <v>2.4</v>
      </c>
      <c r="F951" s="27">
        <v>10618.635</v>
      </c>
      <c r="G951" s="26">
        <v>130</v>
      </c>
      <c r="H951" s="40">
        <f t="shared" si="14"/>
        <v>7</v>
      </c>
      <c r="I951" s="27">
        <v>440</v>
      </c>
    </row>
    <row r="952" spans="1:9" x14ac:dyDescent="0.25">
      <c r="A952" s="26" t="s">
        <v>1832</v>
      </c>
      <c r="B952" s="27">
        <v>7500</v>
      </c>
      <c r="C952" s="26">
        <v>24</v>
      </c>
      <c r="D952" s="26" t="s">
        <v>2979</v>
      </c>
      <c r="E952" s="26">
        <v>2.4</v>
      </c>
      <c r="F952" s="27">
        <v>3716.9549999999999</v>
      </c>
      <c r="G952" s="26">
        <v>0</v>
      </c>
      <c r="H952" s="40">
        <f t="shared" si="14"/>
        <v>1</v>
      </c>
      <c r="I952" s="27">
        <v>2000</v>
      </c>
    </row>
    <row r="953" spans="1:9" x14ac:dyDescent="0.25">
      <c r="A953" s="26" t="s">
        <v>2321</v>
      </c>
      <c r="B953" s="27">
        <v>49500</v>
      </c>
      <c r="C953" s="26">
        <v>36</v>
      </c>
      <c r="D953" s="26" t="s">
        <v>2979</v>
      </c>
      <c r="E953" s="26">
        <v>2.4</v>
      </c>
      <c r="F953" s="27">
        <v>30599.145</v>
      </c>
      <c r="G953" s="26">
        <v>0</v>
      </c>
      <c r="H953" s="40">
        <f t="shared" si="14"/>
        <v>1</v>
      </c>
      <c r="I953" s="27">
        <v>10800</v>
      </c>
    </row>
    <row r="954" spans="1:9" x14ac:dyDescent="0.25">
      <c r="A954" s="26" t="s">
        <v>1827</v>
      </c>
      <c r="B954" s="27">
        <v>27750</v>
      </c>
      <c r="C954" s="26">
        <v>24</v>
      </c>
      <c r="D954" s="26" t="s">
        <v>2979</v>
      </c>
      <c r="E954" s="26">
        <v>2.4</v>
      </c>
      <c r="F954" s="27">
        <v>12257.34</v>
      </c>
      <c r="G954" s="26">
        <v>0</v>
      </c>
      <c r="H954" s="40">
        <f t="shared" si="14"/>
        <v>1</v>
      </c>
      <c r="I954" s="27">
        <v>5000</v>
      </c>
    </row>
    <row r="955" spans="1:9" x14ac:dyDescent="0.25">
      <c r="A955" s="26" t="s">
        <v>2881</v>
      </c>
      <c r="B955" s="27">
        <v>22500</v>
      </c>
      <c r="C955" s="26">
        <v>24</v>
      </c>
      <c r="D955" s="26" t="s">
        <v>2979</v>
      </c>
      <c r="E955" s="26">
        <v>2.4</v>
      </c>
      <c r="F955" s="27">
        <v>18343.305</v>
      </c>
      <c r="G955" s="26">
        <v>0</v>
      </c>
      <c r="H955" s="40">
        <f t="shared" si="14"/>
        <v>1</v>
      </c>
      <c r="I955" s="27">
        <v>3600</v>
      </c>
    </row>
    <row r="956" spans="1:9" x14ac:dyDescent="0.25">
      <c r="A956" s="26" t="s">
        <v>2102</v>
      </c>
      <c r="B956" s="27">
        <v>30000</v>
      </c>
      <c r="C956" s="26">
        <v>24</v>
      </c>
      <c r="D956" s="26" t="s">
        <v>2979</v>
      </c>
      <c r="E956" s="26">
        <v>2.4</v>
      </c>
      <c r="F956" s="27">
        <v>14968.724999999999</v>
      </c>
      <c r="G956" s="26">
        <v>7</v>
      </c>
      <c r="H956" s="40">
        <f t="shared" si="14"/>
        <v>2</v>
      </c>
      <c r="I956" s="27">
        <v>4192</v>
      </c>
    </row>
    <row r="957" spans="1:9" x14ac:dyDescent="0.25">
      <c r="A957" s="26" t="s">
        <v>189</v>
      </c>
      <c r="B957" s="27">
        <v>75000</v>
      </c>
      <c r="C957" s="26">
        <v>36</v>
      </c>
      <c r="D957" s="26" t="s">
        <v>2979</v>
      </c>
      <c r="E957" s="26">
        <v>2.4</v>
      </c>
      <c r="F957" s="27">
        <v>28922.370000000003</v>
      </c>
      <c r="G957" s="26">
        <v>0</v>
      </c>
      <c r="H957" s="40">
        <f t="shared" si="14"/>
        <v>1</v>
      </c>
      <c r="I957" s="27">
        <v>8724</v>
      </c>
    </row>
    <row r="958" spans="1:9" x14ac:dyDescent="0.25">
      <c r="A958" s="26" t="s">
        <v>1877</v>
      </c>
      <c r="B958" s="27">
        <v>7500</v>
      </c>
      <c r="C958" s="26">
        <v>24</v>
      </c>
      <c r="D958" s="26" t="s">
        <v>2979</v>
      </c>
      <c r="E958" s="26">
        <v>2.4</v>
      </c>
      <c r="F958" s="27">
        <v>4996.5150000000003</v>
      </c>
      <c r="G958" s="26">
        <v>0</v>
      </c>
      <c r="H958" s="40">
        <f t="shared" si="14"/>
        <v>1</v>
      </c>
      <c r="I958" s="27">
        <v>0</v>
      </c>
    </row>
    <row r="959" spans="1:9" x14ac:dyDescent="0.25">
      <c r="A959" s="26" t="s">
        <v>2502</v>
      </c>
      <c r="B959" s="27">
        <v>4500</v>
      </c>
      <c r="C959" s="26">
        <v>18</v>
      </c>
      <c r="D959" s="26" t="s">
        <v>2979</v>
      </c>
      <c r="E959" s="26">
        <v>2.4</v>
      </c>
      <c r="F959" s="27">
        <v>3249.1350000000002</v>
      </c>
      <c r="G959" s="26">
        <v>197</v>
      </c>
      <c r="H959" s="40">
        <f t="shared" si="14"/>
        <v>8</v>
      </c>
      <c r="I959" s="27">
        <v>0</v>
      </c>
    </row>
    <row r="960" spans="1:9" x14ac:dyDescent="0.25">
      <c r="A960" s="26" t="s">
        <v>2032</v>
      </c>
      <c r="B960" s="27">
        <v>6750</v>
      </c>
      <c r="C960" s="26">
        <v>8</v>
      </c>
      <c r="D960" s="26" t="s">
        <v>2979</v>
      </c>
      <c r="E960" s="26">
        <v>2.4</v>
      </c>
      <c r="F960" s="27">
        <v>5007.6149999999998</v>
      </c>
      <c r="G960" s="26">
        <v>0</v>
      </c>
      <c r="H960" s="40">
        <f t="shared" si="14"/>
        <v>1</v>
      </c>
      <c r="I960" s="27">
        <v>92.32</v>
      </c>
    </row>
    <row r="961" spans="1:9" x14ac:dyDescent="0.25">
      <c r="A961" s="26" t="s">
        <v>1585</v>
      </c>
      <c r="B961" s="27">
        <v>19500</v>
      </c>
      <c r="C961" s="26">
        <v>24</v>
      </c>
      <c r="D961" s="26" t="s">
        <v>2979</v>
      </c>
      <c r="E961" s="26">
        <v>2.4</v>
      </c>
      <c r="F961" s="27">
        <v>19500</v>
      </c>
      <c r="G961" s="26">
        <v>0</v>
      </c>
      <c r="H961" s="40">
        <f t="shared" si="14"/>
        <v>1</v>
      </c>
      <c r="I961" s="27">
        <v>4194.5600000000004</v>
      </c>
    </row>
    <row r="962" spans="1:9" x14ac:dyDescent="0.25">
      <c r="A962" s="26" t="s">
        <v>1589</v>
      </c>
      <c r="B962" s="27">
        <v>9150</v>
      </c>
      <c r="C962" s="26">
        <v>24</v>
      </c>
      <c r="D962" s="26" t="s">
        <v>2979</v>
      </c>
      <c r="E962" s="26">
        <v>2.4</v>
      </c>
      <c r="F962" s="27">
        <v>3003.84</v>
      </c>
      <c r="G962" s="26">
        <v>0</v>
      </c>
      <c r="H962" s="40">
        <f t="shared" si="14"/>
        <v>1</v>
      </c>
      <c r="I962" s="27">
        <v>3600</v>
      </c>
    </row>
    <row r="963" spans="1:9" x14ac:dyDescent="0.25">
      <c r="A963" s="26" t="s">
        <v>2722</v>
      </c>
      <c r="B963" s="27">
        <v>22500</v>
      </c>
      <c r="C963" s="26">
        <v>24</v>
      </c>
      <c r="D963" s="26" t="s">
        <v>2979</v>
      </c>
      <c r="E963" s="26">
        <v>2.4</v>
      </c>
      <c r="F963" s="27">
        <v>18090.074999999997</v>
      </c>
      <c r="G963" s="26">
        <v>0</v>
      </c>
      <c r="H963" s="40">
        <f t="shared" si="14"/>
        <v>1</v>
      </c>
      <c r="I963" s="27">
        <v>3600</v>
      </c>
    </row>
    <row r="964" spans="1:9" x14ac:dyDescent="0.25">
      <c r="A964" s="26" t="s">
        <v>3033</v>
      </c>
      <c r="B964" s="27">
        <v>17400</v>
      </c>
      <c r="C964" s="26">
        <v>24</v>
      </c>
      <c r="D964" s="26" t="s">
        <v>2979</v>
      </c>
      <c r="E964" s="26">
        <v>2.4</v>
      </c>
      <c r="F964" s="27">
        <v>2107.86</v>
      </c>
      <c r="G964" s="26">
        <v>1</v>
      </c>
      <c r="H964" s="40">
        <f t="shared" si="14"/>
        <v>2</v>
      </c>
      <c r="I964" s="27">
        <v>1.44</v>
      </c>
    </row>
    <row r="965" spans="1:9" x14ac:dyDescent="0.25">
      <c r="A965" s="26" t="s">
        <v>1803</v>
      </c>
      <c r="B965" s="27">
        <v>6000</v>
      </c>
      <c r="C965" s="26">
        <v>18</v>
      </c>
      <c r="D965" s="26" t="s">
        <v>2979</v>
      </c>
      <c r="E965" s="26">
        <v>2.4</v>
      </c>
      <c r="F965" s="27">
        <v>3330.3150000000001</v>
      </c>
      <c r="G965" s="26">
        <v>43</v>
      </c>
      <c r="H965" s="40">
        <f t="shared" si="14"/>
        <v>4</v>
      </c>
      <c r="I965" s="27">
        <v>0</v>
      </c>
    </row>
    <row r="966" spans="1:9" x14ac:dyDescent="0.25">
      <c r="A966" s="26" t="s">
        <v>2180</v>
      </c>
      <c r="B966" s="27">
        <v>45000</v>
      </c>
      <c r="C966" s="26">
        <v>36</v>
      </c>
      <c r="D966" s="26" t="s">
        <v>2979</v>
      </c>
      <c r="E966" s="26">
        <v>2.4</v>
      </c>
      <c r="F966" s="27">
        <v>43283.58</v>
      </c>
      <c r="G966" s="26">
        <v>0</v>
      </c>
      <c r="H966" s="40">
        <f t="shared" si="14"/>
        <v>1</v>
      </c>
      <c r="I966" s="27">
        <v>9600</v>
      </c>
    </row>
    <row r="967" spans="1:9" x14ac:dyDescent="0.25">
      <c r="A967" s="26" t="s">
        <v>2738</v>
      </c>
      <c r="B967" s="27">
        <v>15000</v>
      </c>
      <c r="C967" s="26">
        <v>24</v>
      </c>
      <c r="D967" s="26" t="s">
        <v>2979</v>
      </c>
      <c r="E967" s="26">
        <v>2.4</v>
      </c>
      <c r="F967" s="27">
        <v>9995.5349999999999</v>
      </c>
      <c r="G967" s="26">
        <v>0</v>
      </c>
      <c r="H967" s="40">
        <f t="shared" si="14"/>
        <v>1</v>
      </c>
      <c r="I967" s="27">
        <v>1120</v>
      </c>
    </row>
    <row r="968" spans="1:9" x14ac:dyDescent="0.25">
      <c r="A968" s="26" t="s">
        <v>1998</v>
      </c>
      <c r="B968" s="27">
        <v>15900</v>
      </c>
      <c r="C968" s="26">
        <v>12</v>
      </c>
      <c r="D968" s="26" t="s">
        <v>2979</v>
      </c>
      <c r="E968" s="26">
        <v>2.4</v>
      </c>
      <c r="F968" s="27">
        <v>9270.9449999999997</v>
      </c>
      <c r="G968" s="26">
        <v>6</v>
      </c>
      <c r="H968" s="40">
        <f t="shared" si="14"/>
        <v>2</v>
      </c>
      <c r="I968" s="27">
        <v>3485.16</v>
      </c>
    </row>
    <row r="969" spans="1:9" x14ac:dyDescent="0.25">
      <c r="A969" s="26" t="s">
        <v>1893</v>
      </c>
      <c r="B969" s="27">
        <v>18750</v>
      </c>
      <c r="C969" s="26">
        <v>24</v>
      </c>
      <c r="D969" s="26" t="s">
        <v>2979</v>
      </c>
      <c r="E969" s="26">
        <v>2.4</v>
      </c>
      <c r="F969" s="27">
        <v>12164.28</v>
      </c>
      <c r="G969" s="26">
        <v>0</v>
      </c>
      <c r="H969" s="40">
        <f t="shared" si="14"/>
        <v>1</v>
      </c>
      <c r="I969" s="27">
        <v>2601.2800000000002</v>
      </c>
    </row>
    <row r="970" spans="1:9" x14ac:dyDescent="0.25">
      <c r="A970" s="26" t="s">
        <v>3034</v>
      </c>
      <c r="B970" s="27">
        <v>30000</v>
      </c>
      <c r="C970" s="26">
        <v>24</v>
      </c>
      <c r="D970" s="26" t="s">
        <v>2979</v>
      </c>
      <c r="E970" s="26">
        <v>2.4</v>
      </c>
      <c r="F970" s="27">
        <v>1085.43</v>
      </c>
      <c r="G970" s="26">
        <v>0</v>
      </c>
      <c r="H970" s="40">
        <f t="shared" si="14"/>
        <v>1</v>
      </c>
      <c r="I970" s="27">
        <v>5024</v>
      </c>
    </row>
    <row r="971" spans="1:9" x14ac:dyDescent="0.25">
      <c r="A971" s="26" t="s">
        <v>1897</v>
      </c>
      <c r="B971" s="27">
        <v>22950</v>
      </c>
      <c r="C971" s="26">
        <v>24</v>
      </c>
      <c r="D971" s="26" t="s">
        <v>2979</v>
      </c>
      <c r="E971" s="26">
        <v>2.4</v>
      </c>
      <c r="F971" s="27">
        <v>12370.920000000002</v>
      </c>
      <c r="G971" s="26">
        <v>0</v>
      </c>
      <c r="H971" s="40">
        <f t="shared" si="14"/>
        <v>1</v>
      </c>
      <c r="I971" s="27">
        <v>3577.32</v>
      </c>
    </row>
    <row r="972" spans="1:9" x14ac:dyDescent="0.25">
      <c r="A972" s="26" t="s">
        <v>2212</v>
      </c>
      <c r="B972" s="27">
        <v>24750</v>
      </c>
      <c r="C972" s="26">
        <v>24</v>
      </c>
      <c r="D972" s="26" t="s">
        <v>2979</v>
      </c>
      <c r="E972" s="26">
        <v>2.4</v>
      </c>
      <c r="F972" s="27">
        <v>14481.195</v>
      </c>
      <c r="G972" s="26">
        <v>0</v>
      </c>
      <c r="H972" s="40">
        <f t="shared" si="14"/>
        <v>1</v>
      </c>
      <c r="I972" s="27">
        <v>4200</v>
      </c>
    </row>
    <row r="973" spans="1:9" x14ac:dyDescent="0.25">
      <c r="A973" s="26" t="s">
        <v>1497</v>
      </c>
      <c r="B973" s="27">
        <v>60000</v>
      </c>
      <c r="C973" s="26">
        <v>36</v>
      </c>
      <c r="D973" s="26" t="s">
        <v>2979</v>
      </c>
      <c r="E973" s="26">
        <v>2.4</v>
      </c>
      <c r="F973" s="27">
        <v>24995.46</v>
      </c>
      <c r="G973" s="26">
        <v>0</v>
      </c>
      <c r="H973" s="40">
        <f t="shared" ref="H973:H1036" si="15">VLOOKUP(G973,$D$2:$F$9,3)</f>
        <v>1</v>
      </c>
      <c r="I973" s="27">
        <v>5492.84</v>
      </c>
    </row>
    <row r="974" spans="1:9" x14ac:dyDescent="0.25">
      <c r="A974" s="26" t="s">
        <v>2418</v>
      </c>
      <c r="B974" s="27">
        <v>22500</v>
      </c>
      <c r="C974" s="26">
        <v>24</v>
      </c>
      <c r="D974" s="26" t="s">
        <v>2979</v>
      </c>
      <c r="E974" s="26">
        <v>2.4</v>
      </c>
      <c r="F974" s="27">
        <v>2800.2449999999999</v>
      </c>
      <c r="G974" s="26">
        <v>0</v>
      </c>
      <c r="H974" s="40">
        <f t="shared" si="15"/>
        <v>1</v>
      </c>
      <c r="I974" s="27">
        <v>1601.12</v>
      </c>
    </row>
    <row r="975" spans="1:9" x14ac:dyDescent="0.25">
      <c r="A975" s="26" t="s">
        <v>2166</v>
      </c>
      <c r="B975" s="27">
        <v>30000</v>
      </c>
      <c r="C975" s="26">
        <v>24</v>
      </c>
      <c r="D975" s="26" t="s">
        <v>2979</v>
      </c>
      <c r="E975" s="26">
        <v>2.4</v>
      </c>
      <c r="F975" s="27">
        <v>18064.199999999997</v>
      </c>
      <c r="G975" s="26">
        <v>0</v>
      </c>
      <c r="H975" s="40">
        <f t="shared" si="15"/>
        <v>1</v>
      </c>
      <c r="I975" s="27">
        <v>6000</v>
      </c>
    </row>
    <row r="976" spans="1:9" x14ac:dyDescent="0.25">
      <c r="A976" s="26" t="s">
        <v>2169</v>
      </c>
      <c r="B976" s="27">
        <v>39000</v>
      </c>
      <c r="C976" s="26">
        <v>36</v>
      </c>
      <c r="D976" s="26" t="s">
        <v>2979</v>
      </c>
      <c r="E976" s="26">
        <v>2.4</v>
      </c>
      <c r="F976" s="27">
        <v>25134.764999999999</v>
      </c>
      <c r="G976" s="26">
        <v>0</v>
      </c>
      <c r="H976" s="40">
        <f t="shared" si="15"/>
        <v>1</v>
      </c>
      <c r="I976" s="27">
        <v>8000</v>
      </c>
    </row>
    <row r="977" spans="1:9" x14ac:dyDescent="0.25">
      <c r="A977" s="26" t="s">
        <v>2857</v>
      </c>
      <c r="B977" s="27">
        <v>15000</v>
      </c>
      <c r="C977" s="26">
        <v>24</v>
      </c>
      <c r="D977" s="26" t="s">
        <v>2979</v>
      </c>
      <c r="E977" s="26">
        <v>2.4</v>
      </c>
      <c r="F977" s="27">
        <v>7497.7650000000003</v>
      </c>
      <c r="G977" s="26">
        <v>0</v>
      </c>
      <c r="H977" s="40">
        <f t="shared" si="15"/>
        <v>1</v>
      </c>
      <c r="I977" s="27">
        <v>160</v>
      </c>
    </row>
    <row r="978" spans="1:9" x14ac:dyDescent="0.25">
      <c r="A978" s="26" t="s">
        <v>858</v>
      </c>
      <c r="B978" s="27">
        <v>15000</v>
      </c>
      <c r="C978" s="26">
        <v>24</v>
      </c>
      <c r="D978" s="26" t="s">
        <v>2979</v>
      </c>
      <c r="E978" s="26">
        <v>2.4</v>
      </c>
      <c r="F978" s="27">
        <v>1218.24</v>
      </c>
      <c r="G978" s="26">
        <v>0</v>
      </c>
      <c r="H978" s="40">
        <f t="shared" si="15"/>
        <v>1</v>
      </c>
      <c r="I978" s="27">
        <v>1600</v>
      </c>
    </row>
    <row r="979" spans="1:9" x14ac:dyDescent="0.25">
      <c r="A979" s="26" t="s">
        <v>2480</v>
      </c>
      <c r="B979" s="27">
        <v>28500</v>
      </c>
      <c r="C979" s="26">
        <v>24</v>
      </c>
      <c r="D979" s="26" t="s">
        <v>2979</v>
      </c>
      <c r="E979" s="26">
        <v>2.4</v>
      </c>
      <c r="F979" s="27">
        <v>18144.435000000001</v>
      </c>
      <c r="G979" s="26">
        <v>0</v>
      </c>
      <c r="H979" s="40">
        <f t="shared" si="15"/>
        <v>1</v>
      </c>
      <c r="I979" s="27">
        <v>6400</v>
      </c>
    </row>
    <row r="980" spans="1:9" x14ac:dyDescent="0.25">
      <c r="A980" s="26" t="s">
        <v>1262</v>
      </c>
      <c r="B980" s="27">
        <v>35250</v>
      </c>
      <c r="C980" s="26">
        <v>36</v>
      </c>
      <c r="D980" s="26" t="s">
        <v>2979</v>
      </c>
      <c r="E980" s="26">
        <v>2.4</v>
      </c>
      <c r="F980" s="27">
        <v>13077.060000000001</v>
      </c>
      <c r="G980" s="26">
        <v>0</v>
      </c>
      <c r="H980" s="40">
        <f t="shared" si="15"/>
        <v>1</v>
      </c>
      <c r="I980" s="27">
        <v>2606.4</v>
      </c>
    </row>
    <row r="981" spans="1:9" x14ac:dyDescent="0.25">
      <c r="A981" s="26" t="s">
        <v>2037</v>
      </c>
      <c r="B981" s="27">
        <v>18000</v>
      </c>
      <c r="C981" s="26">
        <v>24</v>
      </c>
      <c r="D981" s="26" t="s">
        <v>2979</v>
      </c>
      <c r="E981" s="26">
        <v>2.4</v>
      </c>
      <c r="F981" s="27">
        <v>10361.805</v>
      </c>
      <c r="G981" s="26">
        <v>0</v>
      </c>
      <c r="H981" s="40">
        <f t="shared" si="15"/>
        <v>1</v>
      </c>
      <c r="I981" s="27">
        <v>2400</v>
      </c>
    </row>
    <row r="982" spans="1:9" x14ac:dyDescent="0.25">
      <c r="A982" s="26" t="s">
        <v>2386</v>
      </c>
      <c r="B982" s="27">
        <v>34500</v>
      </c>
      <c r="C982" s="26">
        <v>36</v>
      </c>
      <c r="D982" s="26" t="s">
        <v>2979</v>
      </c>
      <c r="E982" s="26">
        <v>2.4</v>
      </c>
      <c r="F982" s="27">
        <v>27784.260000000002</v>
      </c>
      <c r="G982" s="26">
        <v>5</v>
      </c>
      <c r="H982" s="40">
        <f t="shared" si="15"/>
        <v>2</v>
      </c>
      <c r="I982" s="27">
        <v>6800</v>
      </c>
    </row>
    <row r="983" spans="1:9" x14ac:dyDescent="0.25">
      <c r="A983" s="26" t="s">
        <v>2818</v>
      </c>
      <c r="B983" s="27">
        <v>22500</v>
      </c>
      <c r="C983" s="26">
        <v>24</v>
      </c>
      <c r="D983" s="26" t="s">
        <v>2979</v>
      </c>
      <c r="E983" s="26">
        <v>2.4</v>
      </c>
      <c r="F983" s="27">
        <v>12401.235000000001</v>
      </c>
      <c r="G983" s="26">
        <v>0</v>
      </c>
      <c r="H983" s="40">
        <f t="shared" si="15"/>
        <v>1</v>
      </c>
      <c r="I983" s="27">
        <v>4685.72</v>
      </c>
    </row>
    <row r="984" spans="1:9" x14ac:dyDescent="0.25">
      <c r="A984" s="26" t="s">
        <v>1278</v>
      </c>
      <c r="B984" s="27">
        <v>23775</v>
      </c>
      <c r="C984" s="26">
        <v>24</v>
      </c>
      <c r="D984" s="26" t="s">
        <v>2979</v>
      </c>
      <c r="E984" s="26">
        <v>2.4</v>
      </c>
      <c r="F984" s="27">
        <v>2925.0299999999997</v>
      </c>
      <c r="G984" s="26">
        <v>0</v>
      </c>
      <c r="H984" s="40">
        <f t="shared" si="15"/>
        <v>1</v>
      </c>
      <c r="I984" s="27">
        <v>4</v>
      </c>
    </row>
    <row r="985" spans="1:9" x14ac:dyDescent="0.25">
      <c r="A985" s="26" t="s">
        <v>1396</v>
      </c>
      <c r="B985" s="27">
        <v>13500</v>
      </c>
      <c r="C985" s="26">
        <v>24</v>
      </c>
      <c r="D985" s="26" t="s">
        <v>2979</v>
      </c>
      <c r="E985" s="26">
        <v>2.4</v>
      </c>
      <c r="F985" s="27">
        <v>2249.0700000000002</v>
      </c>
      <c r="G985" s="26">
        <v>21</v>
      </c>
      <c r="H985" s="40">
        <f t="shared" si="15"/>
        <v>3</v>
      </c>
      <c r="I985" s="27">
        <v>0</v>
      </c>
    </row>
    <row r="986" spans="1:9" x14ac:dyDescent="0.25">
      <c r="A986" s="26" t="s">
        <v>2044</v>
      </c>
      <c r="B986" s="27">
        <v>4500</v>
      </c>
      <c r="C986" s="26">
        <v>12</v>
      </c>
      <c r="D986" s="26" t="s">
        <v>2979</v>
      </c>
      <c r="E986" s="26">
        <v>2.4</v>
      </c>
      <c r="F986" s="27">
        <v>2475.2250000000004</v>
      </c>
      <c r="G986" s="26">
        <v>0</v>
      </c>
      <c r="H986" s="40">
        <f t="shared" si="15"/>
        <v>1</v>
      </c>
      <c r="I986" s="27">
        <v>0</v>
      </c>
    </row>
    <row r="987" spans="1:9" x14ac:dyDescent="0.25">
      <c r="A987" s="26" t="s">
        <v>2858</v>
      </c>
      <c r="B987" s="27">
        <v>30000</v>
      </c>
      <c r="C987" s="26">
        <v>24</v>
      </c>
      <c r="D987" s="26" t="s">
        <v>2979</v>
      </c>
      <c r="E987" s="26">
        <v>2.4</v>
      </c>
      <c r="F987" s="27">
        <v>28453.32</v>
      </c>
      <c r="G987" s="26">
        <v>0</v>
      </c>
      <c r="H987" s="40">
        <f t="shared" si="15"/>
        <v>1</v>
      </c>
      <c r="I987" s="27">
        <v>5600</v>
      </c>
    </row>
    <row r="988" spans="1:9" x14ac:dyDescent="0.25">
      <c r="A988" s="26" t="s">
        <v>502</v>
      </c>
      <c r="B988" s="27">
        <v>45000</v>
      </c>
      <c r="C988" s="26">
        <v>36</v>
      </c>
      <c r="D988" s="26" t="s">
        <v>2979</v>
      </c>
      <c r="E988" s="26">
        <v>2.4</v>
      </c>
      <c r="F988" s="27">
        <v>15734.954999999998</v>
      </c>
      <c r="G988" s="26">
        <v>0</v>
      </c>
      <c r="H988" s="40">
        <f t="shared" si="15"/>
        <v>1</v>
      </c>
      <c r="I988" s="27">
        <v>7320</v>
      </c>
    </row>
    <row r="989" spans="1:9" x14ac:dyDescent="0.25">
      <c r="A989" s="26" t="s">
        <v>2866</v>
      </c>
      <c r="B989" s="27">
        <v>22500</v>
      </c>
      <c r="C989" s="26">
        <v>24</v>
      </c>
      <c r="D989" s="26" t="s">
        <v>2979</v>
      </c>
      <c r="E989" s="26">
        <v>2.4</v>
      </c>
      <c r="F989" s="27">
        <v>21272.355</v>
      </c>
      <c r="G989" s="26">
        <v>0</v>
      </c>
      <c r="H989" s="40">
        <f t="shared" si="15"/>
        <v>1</v>
      </c>
      <c r="I989" s="27">
        <v>5600</v>
      </c>
    </row>
    <row r="990" spans="1:9" x14ac:dyDescent="0.25">
      <c r="A990" s="26" t="s">
        <v>1855</v>
      </c>
      <c r="B990" s="27">
        <v>30000</v>
      </c>
      <c r="C990" s="26">
        <v>24</v>
      </c>
      <c r="D990" s="26" t="s">
        <v>2979</v>
      </c>
      <c r="E990" s="26">
        <v>2.4</v>
      </c>
      <c r="F990" s="27">
        <v>27239.79</v>
      </c>
      <c r="G990" s="26">
        <v>0</v>
      </c>
      <c r="H990" s="40">
        <f t="shared" si="15"/>
        <v>1</v>
      </c>
      <c r="I990" s="27">
        <v>5600</v>
      </c>
    </row>
    <row r="991" spans="1:9" x14ac:dyDescent="0.25">
      <c r="A991" s="26" t="s">
        <v>2773</v>
      </c>
      <c r="B991" s="27">
        <v>22500</v>
      </c>
      <c r="C991" s="26">
        <v>24</v>
      </c>
      <c r="D991" s="26" t="s">
        <v>2979</v>
      </c>
      <c r="E991" s="26">
        <v>2.4</v>
      </c>
      <c r="F991" s="27">
        <v>18769.260000000002</v>
      </c>
      <c r="G991" s="26">
        <v>0</v>
      </c>
      <c r="H991" s="40">
        <f t="shared" si="15"/>
        <v>1</v>
      </c>
      <c r="I991" s="27">
        <v>6121.36</v>
      </c>
    </row>
    <row r="992" spans="1:9" x14ac:dyDescent="0.25">
      <c r="A992" s="26" t="s">
        <v>904</v>
      </c>
      <c r="B992" s="27">
        <v>15000</v>
      </c>
      <c r="C992" s="26">
        <v>24</v>
      </c>
      <c r="D992" s="26" t="s">
        <v>2979</v>
      </c>
      <c r="E992" s="26">
        <v>2.4</v>
      </c>
      <c r="F992" s="27">
        <v>3746.3250000000003</v>
      </c>
      <c r="G992" s="26">
        <v>77</v>
      </c>
      <c r="H992" s="40">
        <f t="shared" si="15"/>
        <v>5</v>
      </c>
      <c r="I992" s="27">
        <v>400</v>
      </c>
    </row>
    <row r="993" spans="1:9" x14ac:dyDescent="0.25">
      <c r="A993" s="26" t="s">
        <v>2349</v>
      </c>
      <c r="B993" s="27">
        <v>9000</v>
      </c>
      <c r="C993" s="26">
        <v>24</v>
      </c>
      <c r="D993" s="26" t="s">
        <v>2979</v>
      </c>
      <c r="E993" s="26">
        <v>2.4</v>
      </c>
      <c r="F993" s="27">
        <v>7584.7950000000001</v>
      </c>
      <c r="G993" s="26">
        <v>0</v>
      </c>
      <c r="H993" s="40">
        <f t="shared" si="15"/>
        <v>1</v>
      </c>
      <c r="I993" s="27">
        <v>709.36</v>
      </c>
    </row>
    <row r="994" spans="1:9" x14ac:dyDescent="0.25">
      <c r="A994" s="26" t="s">
        <v>333</v>
      </c>
      <c r="B994" s="27">
        <v>43500</v>
      </c>
      <c r="C994" s="26">
        <v>36</v>
      </c>
      <c r="D994" s="26" t="s">
        <v>2979</v>
      </c>
      <c r="E994" s="26">
        <v>2.4</v>
      </c>
      <c r="F994" s="27">
        <v>17944.935000000001</v>
      </c>
      <c r="G994" s="26">
        <v>0</v>
      </c>
      <c r="H994" s="40">
        <f t="shared" si="15"/>
        <v>1</v>
      </c>
      <c r="I994" s="27">
        <v>4370.3999999999996</v>
      </c>
    </row>
    <row r="995" spans="1:9" x14ac:dyDescent="0.25">
      <c r="A995" s="26" t="s">
        <v>652</v>
      </c>
      <c r="B995" s="27">
        <v>12000</v>
      </c>
      <c r="C995" s="26">
        <v>24</v>
      </c>
      <c r="D995" s="26" t="s">
        <v>2979</v>
      </c>
      <c r="E995" s="26">
        <v>2.4</v>
      </c>
      <c r="F995" s="27">
        <v>1486.4850000000001</v>
      </c>
      <c r="G995" s="26">
        <v>0</v>
      </c>
      <c r="H995" s="40">
        <f t="shared" si="15"/>
        <v>1</v>
      </c>
      <c r="I995" s="27">
        <v>0</v>
      </c>
    </row>
    <row r="996" spans="1:9" x14ac:dyDescent="0.25">
      <c r="A996" s="26" t="s">
        <v>2978</v>
      </c>
      <c r="B996" s="27">
        <v>15000</v>
      </c>
      <c r="C996" s="26">
        <v>24</v>
      </c>
      <c r="D996" s="26" t="s">
        <v>2979</v>
      </c>
      <c r="E996" s="26">
        <v>2.4</v>
      </c>
      <c r="F996" s="27">
        <v>9498.0750000000007</v>
      </c>
      <c r="G996" s="26">
        <v>0</v>
      </c>
      <c r="H996" s="40">
        <f t="shared" si="15"/>
        <v>1</v>
      </c>
      <c r="I996" s="27">
        <v>1600</v>
      </c>
    </row>
    <row r="997" spans="1:9" x14ac:dyDescent="0.25">
      <c r="A997" s="26" t="s">
        <v>1473</v>
      </c>
      <c r="B997" s="27">
        <v>15000</v>
      </c>
      <c r="C997" s="26">
        <v>24</v>
      </c>
      <c r="D997" s="26" t="s">
        <v>2979</v>
      </c>
      <c r="E997" s="26">
        <v>2.4</v>
      </c>
      <c r="F997" s="27">
        <v>7115.8499999999995</v>
      </c>
      <c r="G997" s="26">
        <v>254</v>
      </c>
      <c r="H997" s="40">
        <f t="shared" si="15"/>
        <v>8</v>
      </c>
      <c r="I997" s="27">
        <v>0</v>
      </c>
    </row>
    <row r="998" spans="1:9" x14ac:dyDescent="0.25">
      <c r="A998" s="26" t="s">
        <v>2543</v>
      </c>
      <c r="B998" s="27">
        <v>15000</v>
      </c>
      <c r="C998" s="26">
        <v>24</v>
      </c>
      <c r="D998" s="26" t="s">
        <v>2979</v>
      </c>
      <c r="E998" s="26">
        <v>2.4</v>
      </c>
      <c r="F998" s="27">
        <v>10596.885</v>
      </c>
      <c r="G998" s="26">
        <v>83</v>
      </c>
      <c r="H998" s="40">
        <f t="shared" si="15"/>
        <v>5</v>
      </c>
      <c r="I998" s="27">
        <v>1600</v>
      </c>
    </row>
    <row r="999" spans="1:9" x14ac:dyDescent="0.25">
      <c r="A999" s="26" t="s">
        <v>1676</v>
      </c>
      <c r="B999" s="27">
        <v>19500</v>
      </c>
      <c r="C999" s="26">
        <v>24</v>
      </c>
      <c r="D999" s="26" t="s">
        <v>2979</v>
      </c>
      <c r="E999" s="26">
        <v>2.4</v>
      </c>
      <c r="F999" s="27">
        <v>8668.7249999999985</v>
      </c>
      <c r="G999" s="26">
        <v>0</v>
      </c>
      <c r="H999" s="40">
        <f t="shared" si="15"/>
        <v>1</v>
      </c>
      <c r="I999" s="27">
        <v>2800</v>
      </c>
    </row>
    <row r="1000" spans="1:9" x14ac:dyDescent="0.25">
      <c r="A1000" s="26" t="s">
        <v>2657</v>
      </c>
      <c r="B1000" s="27">
        <v>6000</v>
      </c>
      <c r="C1000" s="26">
        <v>10</v>
      </c>
      <c r="D1000" s="26" t="s">
        <v>2979</v>
      </c>
      <c r="E1000" s="26">
        <v>2.4</v>
      </c>
      <c r="F1000" s="27">
        <v>5381.5650000000005</v>
      </c>
      <c r="G1000" s="26">
        <v>67</v>
      </c>
      <c r="H1000" s="40">
        <f t="shared" si="15"/>
        <v>5</v>
      </c>
      <c r="I1000" s="27">
        <v>40.479999999999997</v>
      </c>
    </row>
    <row r="1001" spans="1:9" x14ac:dyDescent="0.25">
      <c r="A1001" s="26" t="s">
        <v>919</v>
      </c>
      <c r="B1001" s="27">
        <v>15000</v>
      </c>
      <c r="C1001" s="26">
        <v>24</v>
      </c>
      <c r="D1001" s="26" t="s">
        <v>2979</v>
      </c>
      <c r="E1001" s="26">
        <v>2.4</v>
      </c>
      <c r="F1001" s="27">
        <v>4294.08</v>
      </c>
      <c r="G1001" s="26">
        <v>101</v>
      </c>
      <c r="H1001" s="40">
        <f t="shared" si="15"/>
        <v>6</v>
      </c>
      <c r="I1001" s="27">
        <v>0</v>
      </c>
    </row>
    <row r="1002" spans="1:9" x14ac:dyDescent="0.25">
      <c r="A1002" s="26" t="s">
        <v>2458</v>
      </c>
      <c r="B1002" s="27">
        <v>18000</v>
      </c>
      <c r="C1002" s="26">
        <v>18</v>
      </c>
      <c r="D1002" s="26" t="s">
        <v>2979</v>
      </c>
      <c r="E1002" s="26">
        <v>2.4</v>
      </c>
      <c r="F1002" s="27">
        <v>12985.155000000001</v>
      </c>
      <c r="G1002" s="26">
        <v>13</v>
      </c>
      <c r="H1002" s="40">
        <f t="shared" si="15"/>
        <v>3</v>
      </c>
      <c r="I1002" s="27">
        <v>1708</v>
      </c>
    </row>
    <row r="1003" spans="1:9" x14ac:dyDescent="0.25">
      <c r="A1003" s="26" t="s">
        <v>2787</v>
      </c>
      <c r="B1003" s="27">
        <v>9000</v>
      </c>
      <c r="C1003" s="26">
        <v>24</v>
      </c>
      <c r="D1003" s="26" t="s">
        <v>2979</v>
      </c>
      <c r="E1003" s="26">
        <v>2.4</v>
      </c>
      <c r="F1003" s="27">
        <v>1226.31</v>
      </c>
      <c r="G1003" s="26">
        <v>10</v>
      </c>
      <c r="H1003" s="40">
        <f t="shared" si="15"/>
        <v>3</v>
      </c>
      <c r="I1003" s="27">
        <v>0</v>
      </c>
    </row>
    <row r="1004" spans="1:9" x14ac:dyDescent="0.25">
      <c r="A1004" s="26" t="s">
        <v>2450</v>
      </c>
      <c r="B1004" s="27">
        <v>11250</v>
      </c>
      <c r="C1004" s="26">
        <v>24</v>
      </c>
      <c r="D1004" s="26" t="s">
        <v>2979</v>
      </c>
      <c r="E1004" s="26">
        <v>2.4</v>
      </c>
      <c r="F1004" s="27">
        <v>6228.24</v>
      </c>
      <c r="G1004" s="26">
        <v>0</v>
      </c>
      <c r="H1004" s="40">
        <f t="shared" si="15"/>
        <v>1</v>
      </c>
      <c r="I1004" s="27">
        <v>600</v>
      </c>
    </row>
    <row r="1005" spans="1:9" x14ac:dyDescent="0.25">
      <c r="A1005" s="26" t="s">
        <v>2394</v>
      </c>
      <c r="B1005" s="27">
        <v>18000</v>
      </c>
      <c r="C1005" s="26">
        <v>24</v>
      </c>
      <c r="D1005" s="26" t="s">
        <v>2979</v>
      </c>
      <c r="E1005" s="26">
        <v>2.4</v>
      </c>
      <c r="F1005" s="27">
        <v>12739.574999999999</v>
      </c>
      <c r="G1005" s="26">
        <v>1</v>
      </c>
      <c r="H1005" s="40">
        <f t="shared" si="15"/>
        <v>2</v>
      </c>
      <c r="I1005" s="27">
        <v>1940</v>
      </c>
    </row>
    <row r="1006" spans="1:9" x14ac:dyDescent="0.25">
      <c r="A1006" s="26" t="s">
        <v>2164</v>
      </c>
      <c r="B1006" s="27">
        <v>15000</v>
      </c>
      <c r="C1006" s="26">
        <v>24</v>
      </c>
      <c r="D1006" s="26" t="s">
        <v>2979</v>
      </c>
      <c r="E1006" s="26">
        <v>2.4</v>
      </c>
      <c r="F1006" s="27">
        <v>4994.4750000000004</v>
      </c>
      <c r="G1006" s="26">
        <v>0</v>
      </c>
      <c r="H1006" s="40">
        <f t="shared" si="15"/>
        <v>1</v>
      </c>
      <c r="I1006" s="27">
        <v>2000</v>
      </c>
    </row>
    <row r="1007" spans="1:9" x14ac:dyDescent="0.25">
      <c r="A1007" s="26" t="s">
        <v>1947</v>
      </c>
      <c r="B1007" s="27">
        <v>9000</v>
      </c>
      <c r="C1007" s="26">
        <v>24</v>
      </c>
      <c r="D1007" s="26" t="s">
        <v>2979</v>
      </c>
      <c r="E1007" s="26">
        <v>2.4</v>
      </c>
      <c r="F1007" s="27">
        <v>4415.16</v>
      </c>
      <c r="G1007" s="26">
        <v>82</v>
      </c>
      <c r="H1007" s="40">
        <f t="shared" si="15"/>
        <v>5</v>
      </c>
      <c r="I1007" s="27">
        <v>0</v>
      </c>
    </row>
    <row r="1008" spans="1:9" x14ac:dyDescent="0.25">
      <c r="A1008" s="26" t="s">
        <v>1571</v>
      </c>
      <c r="B1008" s="27">
        <v>45000</v>
      </c>
      <c r="C1008" s="26">
        <v>36</v>
      </c>
      <c r="D1008" s="26" t="s">
        <v>2979</v>
      </c>
      <c r="E1008" s="26">
        <v>2.4</v>
      </c>
      <c r="F1008" s="27">
        <v>39639.375</v>
      </c>
      <c r="G1008" s="26">
        <v>0</v>
      </c>
      <c r="H1008" s="40">
        <f t="shared" si="15"/>
        <v>1</v>
      </c>
      <c r="I1008" s="27">
        <v>9600</v>
      </c>
    </row>
    <row r="1009" spans="1:9" x14ac:dyDescent="0.25">
      <c r="A1009" s="26" t="s">
        <v>2745</v>
      </c>
      <c r="B1009" s="27">
        <v>15750</v>
      </c>
      <c r="C1009" s="26">
        <v>24</v>
      </c>
      <c r="D1009" s="26" t="s">
        <v>2979</v>
      </c>
      <c r="E1009" s="26">
        <v>2.4</v>
      </c>
      <c r="F1009" s="27">
        <v>11405.025000000001</v>
      </c>
      <c r="G1009" s="26">
        <v>0</v>
      </c>
      <c r="H1009" s="40">
        <f t="shared" si="15"/>
        <v>1</v>
      </c>
      <c r="I1009" s="27">
        <v>1800</v>
      </c>
    </row>
    <row r="1010" spans="1:9" x14ac:dyDescent="0.25">
      <c r="A1010" s="26" t="s">
        <v>2452</v>
      </c>
      <c r="B1010" s="27">
        <v>15000</v>
      </c>
      <c r="C1010" s="26">
        <v>24</v>
      </c>
      <c r="D1010" s="26" t="s">
        <v>2979</v>
      </c>
      <c r="E1010" s="26">
        <v>2.4</v>
      </c>
      <c r="F1010" s="27">
        <v>8124.75</v>
      </c>
      <c r="G1010" s="26">
        <v>0</v>
      </c>
      <c r="H1010" s="40">
        <f t="shared" si="15"/>
        <v>1</v>
      </c>
      <c r="I1010" s="27">
        <v>280</v>
      </c>
    </row>
    <row r="1011" spans="1:9" x14ac:dyDescent="0.25">
      <c r="A1011" s="26" t="s">
        <v>2911</v>
      </c>
      <c r="B1011" s="27">
        <v>37500</v>
      </c>
      <c r="C1011" s="26">
        <v>36</v>
      </c>
      <c r="D1011" s="26" t="s">
        <v>2979</v>
      </c>
      <c r="E1011" s="26">
        <v>2.4</v>
      </c>
      <c r="F1011" s="27">
        <v>35410.14</v>
      </c>
      <c r="G1011" s="26">
        <v>0</v>
      </c>
      <c r="H1011" s="40">
        <f t="shared" si="15"/>
        <v>1</v>
      </c>
      <c r="I1011" s="27">
        <v>7600</v>
      </c>
    </row>
    <row r="1012" spans="1:9" x14ac:dyDescent="0.25">
      <c r="A1012" s="26" t="s">
        <v>334</v>
      </c>
      <c r="B1012" s="27">
        <v>15000</v>
      </c>
      <c r="C1012" s="26">
        <v>24</v>
      </c>
      <c r="D1012" s="26" t="s">
        <v>2979</v>
      </c>
      <c r="E1012" s="26">
        <v>2.4</v>
      </c>
      <c r="F1012" s="27">
        <v>3123.5249999999996</v>
      </c>
      <c r="G1012" s="26">
        <v>35</v>
      </c>
      <c r="H1012" s="40">
        <f t="shared" si="15"/>
        <v>4</v>
      </c>
      <c r="I1012" s="27">
        <v>0</v>
      </c>
    </row>
    <row r="1013" spans="1:9" x14ac:dyDescent="0.25">
      <c r="A1013" s="26" t="s">
        <v>1423</v>
      </c>
      <c r="B1013" s="27">
        <v>15000</v>
      </c>
      <c r="C1013" s="26">
        <v>24</v>
      </c>
      <c r="D1013" s="26" t="s">
        <v>2979</v>
      </c>
      <c r="E1013" s="26">
        <v>2.4</v>
      </c>
      <c r="F1013" s="27">
        <v>5439.6149999999998</v>
      </c>
      <c r="G1013" s="26">
        <v>155</v>
      </c>
      <c r="H1013" s="40">
        <f t="shared" si="15"/>
        <v>7</v>
      </c>
      <c r="I1013" s="27">
        <v>0</v>
      </c>
    </row>
    <row r="1014" spans="1:9" x14ac:dyDescent="0.25">
      <c r="A1014" s="26" t="s">
        <v>1939</v>
      </c>
      <c r="B1014" s="27">
        <v>37500</v>
      </c>
      <c r="C1014" s="26">
        <v>24</v>
      </c>
      <c r="D1014" s="26" t="s">
        <v>2979</v>
      </c>
      <c r="E1014" s="26">
        <v>2.4</v>
      </c>
      <c r="F1014" s="27">
        <v>27818.909999999996</v>
      </c>
      <c r="G1014" s="26">
        <v>0</v>
      </c>
      <c r="H1014" s="40">
        <f t="shared" si="15"/>
        <v>1</v>
      </c>
      <c r="I1014" s="27">
        <v>7600</v>
      </c>
    </row>
    <row r="1015" spans="1:9" x14ac:dyDescent="0.25">
      <c r="A1015" s="26" t="s">
        <v>580</v>
      </c>
      <c r="B1015" s="27">
        <v>9000</v>
      </c>
      <c r="C1015" s="26">
        <v>24</v>
      </c>
      <c r="D1015" s="26" t="s">
        <v>2979</v>
      </c>
      <c r="E1015" s="26">
        <v>2.4</v>
      </c>
      <c r="F1015" s="27">
        <v>1874.085</v>
      </c>
      <c r="G1015" s="26">
        <v>34</v>
      </c>
      <c r="H1015" s="40">
        <f t="shared" si="15"/>
        <v>4</v>
      </c>
      <c r="I1015" s="27">
        <v>0</v>
      </c>
    </row>
    <row r="1016" spans="1:9" x14ac:dyDescent="0.25">
      <c r="A1016" s="26" t="s">
        <v>2764</v>
      </c>
      <c r="B1016" s="27">
        <v>15000</v>
      </c>
      <c r="C1016" s="26">
        <v>24</v>
      </c>
      <c r="D1016" s="26" t="s">
        <v>2979</v>
      </c>
      <c r="E1016" s="26">
        <v>2.4</v>
      </c>
      <c r="F1016" s="27">
        <v>11292.36</v>
      </c>
      <c r="G1016" s="26">
        <v>0</v>
      </c>
      <c r="H1016" s="40">
        <f t="shared" si="15"/>
        <v>1</v>
      </c>
      <c r="I1016" s="27">
        <v>1600</v>
      </c>
    </row>
    <row r="1017" spans="1:9" x14ac:dyDescent="0.25">
      <c r="A1017" s="26" t="s">
        <v>2222</v>
      </c>
      <c r="B1017" s="27">
        <v>37500</v>
      </c>
      <c r="C1017" s="26">
        <v>36</v>
      </c>
      <c r="D1017" s="26" t="s">
        <v>2979</v>
      </c>
      <c r="E1017" s="26">
        <v>2.4</v>
      </c>
      <c r="F1017" s="27">
        <v>29984.97</v>
      </c>
      <c r="G1017" s="26">
        <v>0</v>
      </c>
      <c r="H1017" s="40">
        <f t="shared" si="15"/>
        <v>1</v>
      </c>
      <c r="I1017" s="27">
        <v>7600</v>
      </c>
    </row>
    <row r="1018" spans="1:9" x14ac:dyDescent="0.25">
      <c r="A1018" s="26" t="s">
        <v>437</v>
      </c>
      <c r="B1018" s="27">
        <v>60000</v>
      </c>
      <c r="C1018" s="26">
        <v>36</v>
      </c>
      <c r="D1018" s="26" t="s">
        <v>2979</v>
      </c>
      <c r="E1018" s="26">
        <v>2.4</v>
      </c>
      <c r="F1018" s="27">
        <v>21913.454999999998</v>
      </c>
      <c r="G1018" s="26">
        <v>0</v>
      </c>
      <c r="H1018" s="40">
        <f t="shared" si="15"/>
        <v>1</v>
      </c>
      <c r="I1018" s="27">
        <v>9880</v>
      </c>
    </row>
    <row r="1019" spans="1:9" x14ac:dyDescent="0.25">
      <c r="A1019" s="26" t="s">
        <v>2469</v>
      </c>
      <c r="B1019" s="27">
        <v>15750</v>
      </c>
      <c r="C1019" s="26">
        <v>24</v>
      </c>
      <c r="D1019" s="26" t="s">
        <v>2979</v>
      </c>
      <c r="E1019" s="26">
        <v>2.4</v>
      </c>
      <c r="F1019" s="27">
        <v>15020.130000000001</v>
      </c>
      <c r="G1019" s="26">
        <v>0</v>
      </c>
      <c r="H1019" s="40">
        <f t="shared" si="15"/>
        <v>1</v>
      </c>
      <c r="I1019" s="27">
        <v>1600</v>
      </c>
    </row>
    <row r="1020" spans="1:9" x14ac:dyDescent="0.25">
      <c r="A1020" s="26" t="s">
        <v>1715</v>
      </c>
      <c r="B1020" s="27">
        <v>9750</v>
      </c>
      <c r="C1020" s="26">
        <v>24</v>
      </c>
      <c r="D1020" s="26" t="s">
        <v>2979</v>
      </c>
      <c r="E1020" s="26">
        <v>2.4</v>
      </c>
      <c r="F1020" s="27">
        <v>4381.38</v>
      </c>
      <c r="G1020" s="26">
        <v>0</v>
      </c>
      <c r="H1020" s="40">
        <f t="shared" si="15"/>
        <v>1</v>
      </c>
      <c r="I1020" s="27">
        <v>200</v>
      </c>
    </row>
    <row r="1021" spans="1:9" x14ac:dyDescent="0.25">
      <c r="A1021" s="26" t="s">
        <v>2152</v>
      </c>
      <c r="B1021" s="27">
        <v>26250</v>
      </c>
      <c r="C1021" s="26">
        <v>24</v>
      </c>
      <c r="D1021" s="26" t="s">
        <v>2979</v>
      </c>
      <c r="E1021" s="26">
        <v>2.4</v>
      </c>
      <c r="F1021" s="27">
        <v>17498.97</v>
      </c>
      <c r="G1021" s="26">
        <v>0</v>
      </c>
      <c r="H1021" s="40">
        <f t="shared" si="15"/>
        <v>1</v>
      </c>
      <c r="I1021" s="27">
        <v>1968</v>
      </c>
    </row>
    <row r="1022" spans="1:9" x14ac:dyDescent="0.25">
      <c r="A1022" s="26" t="s">
        <v>2358</v>
      </c>
      <c r="B1022" s="27">
        <v>33750</v>
      </c>
      <c r="C1022" s="26">
        <v>36</v>
      </c>
      <c r="D1022" s="26" t="s">
        <v>2979</v>
      </c>
      <c r="E1022" s="26">
        <v>2.4</v>
      </c>
      <c r="F1022" s="27">
        <v>26786.715000000004</v>
      </c>
      <c r="G1022" s="26">
        <v>0</v>
      </c>
      <c r="H1022" s="40">
        <f t="shared" si="15"/>
        <v>1</v>
      </c>
      <c r="I1022" s="27">
        <v>6600</v>
      </c>
    </row>
    <row r="1023" spans="1:9" x14ac:dyDescent="0.25">
      <c r="A1023" s="26" t="s">
        <v>2424</v>
      </c>
      <c r="B1023" s="27">
        <v>18000</v>
      </c>
      <c r="C1023" s="26">
        <v>24</v>
      </c>
      <c r="D1023" s="26" t="s">
        <v>2979</v>
      </c>
      <c r="E1023" s="26">
        <v>2.4</v>
      </c>
      <c r="F1023" s="27">
        <v>6746.52</v>
      </c>
      <c r="G1023" s="26">
        <v>11</v>
      </c>
      <c r="H1023" s="40">
        <f t="shared" si="15"/>
        <v>3</v>
      </c>
      <c r="I1023" s="27">
        <v>56</v>
      </c>
    </row>
    <row r="1024" spans="1:9" x14ac:dyDescent="0.25">
      <c r="A1024" s="26" t="s">
        <v>694</v>
      </c>
      <c r="B1024" s="27">
        <v>15000</v>
      </c>
      <c r="C1024" s="26">
        <v>24</v>
      </c>
      <c r="D1024" s="26" t="s">
        <v>2979</v>
      </c>
      <c r="E1024" s="26">
        <v>2.4</v>
      </c>
      <c r="F1024" s="27">
        <v>1451.085</v>
      </c>
      <c r="G1024" s="26">
        <v>0</v>
      </c>
      <c r="H1024" s="40">
        <f t="shared" si="15"/>
        <v>1</v>
      </c>
      <c r="I1024" s="27">
        <v>1600</v>
      </c>
    </row>
    <row r="1025" spans="1:9" x14ac:dyDescent="0.25">
      <c r="A1025" s="26" t="s">
        <v>340</v>
      </c>
      <c r="B1025" s="27">
        <v>7500</v>
      </c>
      <c r="C1025" s="26">
        <v>24</v>
      </c>
      <c r="D1025" s="26" t="s">
        <v>2979</v>
      </c>
      <c r="E1025" s="26">
        <v>2.4</v>
      </c>
      <c r="F1025" s="27">
        <v>1561.0050000000001</v>
      </c>
      <c r="G1025" s="26">
        <v>26</v>
      </c>
      <c r="H1025" s="40">
        <f t="shared" si="15"/>
        <v>3</v>
      </c>
      <c r="I1025" s="27">
        <v>0</v>
      </c>
    </row>
    <row r="1026" spans="1:9" x14ac:dyDescent="0.25">
      <c r="A1026" s="26" t="s">
        <v>325</v>
      </c>
      <c r="B1026" s="27">
        <v>12000</v>
      </c>
      <c r="C1026" s="26">
        <v>24</v>
      </c>
      <c r="D1026" s="26" t="s">
        <v>2979</v>
      </c>
      <c r="E1026" s="26">
        <v>2.4</v>
      </c>
      <c r="F1026" s="27">
        <v>3495.2849999999999</v>
      </c>
      <c r="G1026" s="26">
        <v>87</v>
      </c>
      <c r="H1026" s="40">
        <f t="shared" si="15"/>
        <v>5</v>
      </c>
      <c r="I1026" s="27">
        <v>0</v>
      </c>
    </row>
    <row r="1027" spans="1:9" x14ac:dyDescent="0.25">
      <c r="A1027" s="26" t="s">
        <v>1775</v>
      </c>
      <c r="B1027" s="27">
        <v>11250</v>
      </c>
      <c r="C1027" s="26">
        <v>18</v>
      </c>
      <c r="D1027" s="26" t="s">
        <v>2979</v>
      </c>
      <c r="E1027" s="26">
        <v>2.4</v>
      </c>
      <c r="F1027" s="27">
        <v>4299.99</v>
      </c>
      <c r="G1027" s="26">
        <v>0</v>
      </c>
      <c r="H1027" s="40">
        <f t="shared" si="15"/>
        <v>1</v>
      </c>
      <c r="I1027" s="27">
        <v>600</v>
      </c>
    </row>
    <row r="1028" spans="1:9" x14ac:dyDescent="0.25">
      <c r="A1028" s="26" t="s">
        <v>2675</v>
      </c>
      <c r="B1028" s="27">
        <v>13500</v>
      </c>
      <c r="C1028" s="26">
        <v>24</v>
      </c>
      <c r="D1028" s="26" t="s">
        <v>2979</v>
      </c>
      <c r="E1028" s="26">
        <v>2.4</v>
      </c>
      <c r="F1028" s="27">
        <v>11152.875</v>
      </c>
      <c r="G1028" s="26">
        <v>0</v>
      </c>
      <c r="H1028" s="40">
        <f t="shared" si="15"/>
        <v>1</v>
      </c>
      <c r="I1028" s="27">
        <v>3600</v>
      </c>
    </row>
    <row r="1029" spans="1:9" x14ac:dyDescent="0.25">
      <c r="A1029" s="26" t="s">
        <v>1065</v>
      </c>
      <c r="B1029" s="27">
        <v>34500</v>
      </c>
      <c r="C1029" s="26">
        <v>36</v>
      </c>
      <c r="D1029" s="26" t="s">
        <v>2979</v>
      </c>
      <c r="E1029" s="26">
        <v>2.4</v>
      </c>
      <c r="F1029" s="27">
        <v>15261.525000000001</v>
      </c>
      <c r="G1029" s="26">
        <v>0</v>
      </c>
      <c r="H1029" s="40">
        <f t="shared" si="15"/>
        <v>1</v>
      </c>
      <c r="I1029" s="27">
        <v>1348</v>
      </c>
    </row>
    <row r="1030" spans="1:9" x14ac:dyDescent="0.25">
      <c r="A1030" s="26" t="s">
        <v>1213</v>
      </c>
      <c r="B1030" s="27">
        <v>30000</v>
      </c>
      <c r="C1030" s="26">
        <v>36</v>
      </c>
      <c r="D1030" s="26" t="s">
        <v>2979</v>
      </c>
      <c r="E1030" s="26">
        <v>2.4</v>
      </c>
      <c r="F1030" s="27">
        <v>20573.64</v>
      </c>
      <c r="G1030" s="26">
        <v>267</v>
      </c>
      <c r="H1030" s="40">
        <f t="shared" si="15"/>
        <v>8</v>
      </c>
      <c r="I1030" s="27">
        <v>266.32</v>
      </c>
    </row>
    <row r="1031" spans="1:9" x14ac:dyDescent="0.25">
      <c r="A1031" s="26" t="s">
        <v>2838</v>
      </c>
      <c r="B1031" s="27">
        <v>15000</v>
      </c>
      <c r="C1031" s="26">
        <v>24</v>
      </c>
      <c r="D1031" s="26" t="s">
        <v>2979</v>
      </c>
      <c r="E1031" s="26">
        <v>2.4</v>
      </c>
      <c r="F1031" s="27">
        <v>10416.705</v>
      </c>
      <c r="G1031" s="26">
        <v>0</v>
      </c>
      <c r="H1031" s="40">
        <f t="shared" si="15"/>
        <v>1</v>
      </c>
      <c r="I1031" s="27">
        <v>1600</v>
      </c>
    </row>
    <row r="1032" spans="1:9" x14ac:dyDescent="0.25">
      <c r="A1032" s="26" t="s">
        <v>774</v>
      </c>
      <c r="B1032" s="27">
        <v>10500</v>
      </c>
      <c r="C1032" s="26">
        <v>24</v>
      </c>
      <c r="D1032" s="26" t="s">
        <v>2979</v>
      </c>
      <c r="E1032" s="26">
        <v>2.4</v>
      </c>
      <c r="F1032" s="27">
        <v>5211.4800000000005</v>
      </c>
      <c r="G1032" s="26">
        <v>237</v>
      </c>
      <c r="H1032" s="40">
        <f t="shared" si="15"/>
        <v>8</v>
      </c>
      <c r="I1032" s="27">
        <v>0</v>
      </c>
    </row>
    <row r="1033" spans="1:9" x14ac:dyDescent="0.25">
      <c r="A1033" s="26" t="s">
        <v>2023</v>
      </c>
      <c r="B1033" s="27">
        <v>15000</v>
      </c>
      <c r="C1033" s="26">
        <v>24</v>
      </c>
      <c r="D1033" s="26" t="s">
        <v>2979</v>
      </c>
      <c r="E1033" s="26">
        <v>2.4</v>
      </c>
      <c r="F1033" s="27">
        <v>13606.02</v>
      </c>
      <c r="G1033" s="26">
        <v>0</v>
      </c>
      <c r="H1033" s="40">
        <f t="shared" si="15"/>
        <v>1</v>
      </c>
      <c r="I1033" s="27">
        <v>1600</v>
      </c>
    </row>
    <row r="1034" spans="1:9" x14ac:dyDescent="0.25">
      <c r="A1034" s="26" t="s">
        <v>2253</v>
      </c>
      <c r="B1034" s="27">
        <v>7500</v>
      </c>
      <c r="C1034" s="26">
        <v>24</v>
      </c>
      <c r="D1034" s="26" t="s">
        <v>2979</v>
      </c>
      <c r="E1034" s="26">
        <v>2.4</v>
      </c>
      <c r="F1034" s="27">
        <v>4999.9500000000007</v>
      </c>
      <c r="G1034" s="26">
        <v>0</v>
      </c>
      <c r="H1034" s="40">
        <f t="shared" si="15"/>
        <v>1</v>
      </c>
      <c r="I1034" s="27">
        <v>0</v>
      </c>
    </row>
    <row r="1035" spans="1:9" x14ac:dyDescent="0.25">
      <c r="A1035" s="26" t="s">
        <v>1444</v>
      </c>
      <c r="B1035" s="27">
        <v>15000</v>
      </c>
      <c r="C1035" s="26">
        <v>24</v>
      </c>
      <c r="D1035" s="26" t="s">
        <v>2979</v>
      </c>
      <c r="E1035" s="26">
        <v>2.4</v>
      </c>
      <c r="F1035" s="27">
        <v>2498.0099999999998</v>
      </c>
      <c r="G1035" s="26">
        <v>0</v>
      </c>
      <c r="H1035" s="40">
        <f t="shared" si="15"/>
        <v>1</v>
      </c>
      <c r="I1035" s="27">
        <v>1104</v>
      </c>
    </row>
    <row r="1036" spans="1:9" x14ac:dyDescent="0.25">
      <c r="A1036" s="26" t="s">
        <v>2132</v>
      </c>
      <c r="B1036" s="27">
        <v>11250</v>
      </c>
      <c r="C1036" s="26">
        <v>24</v>
      </c>
      <c r="D1036" s="26" t="s">
        <v>2979</v>
      </c>
      <c r="E1036" s="26">
        <v>2.4</v>
      </c>
      <c r="F1036" s="27">
        <v>8179.92</v>
      </c>
      <c r="G1036" s="26">
        <v>0</v>
      </c>
      <c r="H1036" s="40">
        <f t="shared" si="15"/>
        <v>1</v>
      </c>
      <c r="I1036" s="27">
        <v>600</v>
      </c>
    </row>
    <row r="1037" spans="1:9" x14ac:dyDescent="0.25">
      <c r="A1037" s="26" t="s">
        <v>2579</v>
      </c>
      <c r="B1037" s="27">
        <v>9000</v>
      </c>
      <c r="C1037" s="26">
        <v>24</v>
      </c>
      <c r="D1037" s="26" t="s">
        <v>2979</v>
      </c>
      <c r="E1037" s="26">
        <v>2.4</v>
      </c>
      <c r="F1037" s="27">
        <v>7124.7750000000005</v>
      </c>
      <c r="G1037" s="26">
        <v>17</v>
      </c>
      <c r="H1037" s="40">
        <f t="shared" ref="H1037:H1100" si="16">VLOOKUP(G1037,$D$2:$F$9,3)</f>
        <v>3</v>
      </c>
      <c r="I1037" s="27">
        <v>5600</v>
      </c>
    </row>
    <row r="1038" spans="1:9" x14ac:dyDescent="0.25">
      <c r="A1038" s="26" t="s">
        <v>2571</v>
      </c>
      <c r="B1038" s="27">
        <v>19500</v>
      </c>
      <c r="C1038" s="26">
        <v>24</v>
      </c>
      <c r="D1038" s="26" t="s">
        <v>2979</v>
      </c>
      <c r="E1038" s="26">
        <v>2.4</v>
      </c>
      <c r="F1038" s="27">
        <v>17060.04</v>
      </c>
      <c r="G1038" s="26">
        <v>2</v>
      </c>
      <c r="H1038" s="40">
        <f t="shared" si="16"/>
        <v>2</v>
      </c>
      <c r="I1038" s="27">
        <v>2280</v>
      </c>
    </row>
    <row r="1039" spans="1:9" x14ac:dyDescent="0.25">
      <c r="A1039" s="26" t="s">
        <v>705</v>
      </c>
      <c r="B1039" s="27">
        <v>9000</v>
      </c>
      <c r="C1039" s="26">
        <v>24</v>
      </c>
      <c r="D1039" s="26" t="s">
        <v>2979</v>
      </c>
      <c r="E1039" s="26">
        <v>2.4</v>
      </c>
      <c r="F1039" s="27">
        <v>1498.845</v>
      </c>
      <c r="G1039" s="26">
        <v>0</v>
      </c>
      <c r="H1039" s="40">
        <f t="shared" si="16"/>
        <v>1</v>
      </c>
      <c r="I1039" s="27">
        <v>0</v>
      </c>
    </row>
    <row r="1040" spans="1:9" x14ac:dyDescent="0.25">
      <c r="A1040" s="26" t="s">
        <v>1403</v>
      </c>
      <c r="B1040" s="27">
        <v>15000</v>
      </c>
      <c r="C1040" s="26">
        <v>24</v>
      </c>
      <c r="D1040" s="26" t="s">
        <v>2979</v>
      </c>
      <c r="E1040" s="26">
        <v>2.4</v>
      </c>
      <c r="F1040" s="27">
        <v>3718.335</v>
      </c>
      <c r="G1040" s="26">
        <v>51</v>
      </c>
      <c r="H1040" s="40">
        <f t="shared" si="16"/>
        <v>4</v>
      </c>
      <c r="I1040" s="27">
        <v>100</v>
      </c>
    </row>
    <row r="1041" spans="1:9" x14ac:dyDescent="0.25">
      <c r="A1041" s="26" t="s">
        <v>2718</v>
      </c>
      <c r="B1041" s="27">
        <v>12750</v>
      </c>
      <c r="C1041" s="26">
        <v>24</v>
      </c>
      <c r="D1041" s="26" t="s">
        <v>2979</v>
      </c>
      <c r="E1041" s="26">
        <v>2.4</v>
      </c>
      <c r="F1041" s="27">
        <v>6827.5349999999999</v>
      </c>
      <c r="G1041" s="26">
        <v>0</v>
      </c>
      <c r="H1041" s="40">
        <f t="shared" si="16"/>
        <v>1</v>
      </c>
      <c r="I1041" s="27">
        <v>1000</v>
      </c>
    </row>
    <row r="1042" spans="1:9" x14ac:dyDescent="0.25">
      <c r="A1042" s="26" t="s">
        <v>2337</v>
      </c>
      <c r="B1042" s="27">
        <v>30000</v>
      </c>
      <c r="C1042" s="26">
        <v>24</v>
      </c>
      <c r="D1042" s="26" t="s">
        <v>2979</v>
      </c>
      <c r="E1042" s="26">
        <v>2.4</v>
      </c>
      <c r="F1042" s="27">
        <v>14952.599999999999</v>
      </c>
      <c r="G1042" s="26">
        <v>0</v>
      </c>
      <c r="H1042" s="40">
        <f t="shared" si="16"/>
        <v>1</v>
      </c>
      <c r="I1042" s="27">
        <v>1603.36</v>
      </c>
    </row>
    <row r="1043" spans="1:9" x14ac:dyDescent="0.25">
      <c r="A1043" s="26" t="s">
        <v>1463</v>
      </c>
      <c r="B1043" s="27">
        <v>15000</v>
      </c>
      <c r="C1043" s="26">
        <v>24</v>
      </c>
      <c r="D1043" s="26" t="s">
        <v>2979</v>
      </c>
      <c r="E1043" s="26">
        <v>2.4</v>
      </c>
      <c r="F1043" s="27">
        <v>5997.03</v>
      </c>
      <c r="G1043" s="26">
        <v>170</v>
      </c>
      <c r="H1043" s="40">
        <f t="shared" si="16"/>
        <v>7</v>
      </c>
      <c r="I1043" s="27">
        <v>0</v>
      </c>
    </row>
    <row r="1044" spans="1:9" x14ac:dyDescent="0.25">
      <c r="A1044" s="26" t="s">
        <v>1625</v>
      </c>
      <c r="B1044" s="27">
        <v>15000</v>
      </c>
      <c r="C1044" s="26">
        <v>24</v>
      </c>
      <c r="D1044" s="26" t="s">
        <v>2979</v>
      </c>
      <c r="E1044" s="26">
        <v>2.4</v>
      </c>
      <c r="F1044" s="27">
        <v>5790.0750000000007</v>
      </c>
      <c r="G1044" s="26">
        <v>0</v>
      </c>
      <c r="H1044" s="40">
        <f t="shared" si="16"/>
        <v>1</v>
      </c>
      <c r="I1044" s="27">
        <v>1600</v>
      </c>
    </row>
    <row r="1045" spans="1:9" x14ac:dyDescent="0.25">
      <c r="A1045" s="26" t="s">
        <v>1722</v>
      </c>
      <c r="B1045" s="27">
        <v>5250</v>
      </c>
      <c r="C1045" s="26">
        <v>12</v>
      </c>
      <c r="D1045" s="26" t="s">
        <v>2979</v>
      </c>
      <c r="E1045" s="26">
        <v>2.4</v>
      </c>
      <c r="F1045" s="27">
        <v>2602.5</v>
      </c>
      <c r="G1045" s="26">
        <v>29</v>
      </c>
      <c r="H1045" s="40">
        <f t="shared" si="16"/>
        <v>3</v>
      </c>
      <c r="I1045" s="27">
        <v>0</v>
      </c>
    </row>
    <row r="1046" spans="1:9" x14ac:dyDescent="0.25">
      <c r="A1046" s="26" t="s">
        <v>1902</v>
      </c>
      <c r="B1046" s="27">
        <v>15000</v>
      </c>
      <c r="C1046" s="26">
        <v>24</v>
      </c>
      <c r="D1046" s="26" t="s">
        <v>2979</v>
      </c>
      <c r="E1046" s="26">
        <v>2.4</v>
      </c>
      <c r="F1046" s="27">
        <v>9844.3050000000003</v>
      </c>
      <c r="G1046" s="26">
        <v>0</v>
      </c>
      <c r="H1046" s="40">
        <f t="shared" si="16"/>
        <v>1</v>
      </c>
      <c r="I1046" s="27">
        <v>1600</v>
      </c>
    </row>
    <row r="1047" spans="1:9" x14ac:dyDescent="0.25">
      <c r="A1047" s="26" t="s">
        <v>1873</v>
      </c>
      <c r="B1047" s="27">
        <v>12000</v>
      </c>
      <c r="C1047" s="26">
        <v>24</v>
      </c>
      <c r="D1047" s="26" t="s">
        <v>2979</v>
      </c>
      <c r="E1047" s="26">
        <v>2.4</v>
      </c>
      <c r="F1047" s="27">
        <v>8412.9000000000015</v>
      </c>
      <c r="G1047" s="26">
        <v>0</v>
      </c>
      <c r="H1047" s="40">
        <f t="shared" si="16"/>
        <v>1</v>
      </c>
      <c r="I1047" s="27">
        <v>800</v>
      </c>
    </row>
    <row r="1048" spans="1:9" x14ac:dyDescent="0.25">
      <c r="A1048" s="26" t="s">
        <v>1996</v>
      </c>
      <c r="B1048" s="27">
        <v>45000</v>
      </c>
      <c r="C1048" s="26">
        <v>36</v>
      </c>
      <c r="D1048" s="26" t="s">
        <v>2979</v>
      </c>
      <c r="E1048" s="26">
        <v>2.4</v>
      </c>
      <c r="F1048" s="27">
        <v>32577.465000000004</v>
      </c>
      <c r="G1048" s="26">
        <v>0</v>
      </c>
      <c r="H1048" s="40">
        <f t="shared" si="16"/>
        <v>1</v>
      </c>
      <c r="I1048" s="27">
        <v>9600</v>
      </c>
    </row>
    <row r="1049" spans="1:9" x14ac:dyDescent="0.25">
      <c r="A1049" s="26" t="s">
        <v>706</v>
      </c>
      <c r="B1049" s="27">
        <v>18000</v>
      </c>
      <c r="C1049" s="26">
        <v>24</v>
      </c>
      <c r="D1049" s="26" t="s">
        <v>2979</v>
      </c>
      <c r="E1049" s="26">
        <v>2.4</v>
      </c>
      <c r="F1049" s="27">
        <v>2369.8049999999998</v>
      </c>
      <c r="G1049" s="26">
        <v>0</v>
      </c>
      <c r="H1049" s="40">
        <f t="shared" si="16"/>
        <v>1</v>
      </c>
      <c r="I1049" s="27">
        <v>2400</v>
      </c>
    </row>
    <row r="1050" spans="1:9" x14ac:dyDescent="0.25">
      <c r="A1050" s="26" t="s">
        <v>3035</v>
      </c>
      <c r="B1050" s="27">
        <v>7500</v>
      </c>
      <c r="C1050" s="26">
        <v>24</v>
      </c>
      <c r="D1050" s="26" t="s">
        <v>2979</v>
      </c>
      <c r="E1050" s="26">
        <v>2.4</v>
      </c>
      <c r="F1050" s="27">
        <v>1813.1399999999999</v>
      </c>
      <c r="G1050" s="26">
        <v>0</v>
      </c>
      <c r="H1050" s="40">
        <f t="shared" si="16"/>
        <v>1</v>
      </c>
      <c r="I1050" s="27">
        <v>1600</v>
      </c>
    </row>
    <row r="1051" spans="1:9" x14ac:dyDescent="0.25">
      <c r="A1051" s="26" t="s">
        <v>3036</v>
      </c>
      <c r="B1051" s="27">
        <v>225000</v>
      </c>
      <c r="C1051" s="26">
        <v>36</v>
      </c>
      <c r="D1051" s="26" t="s">
        <v>2979</v>
      </c>
      <c r="E1051" s="26">
        <v>2.4</v>
      </c>
      <c r="F1051" s="27">
        <v>93601.41</v>
      </c>
      <c r="G1051" s="26">
        <v>0</v>
      </c>
      <c r="H1051" s="40">
        <f t="shared" si="16"/>
        <v>1</v>
      </c>
      <c r="I1051" s="27">
        <v>57600</v>
      </c>
    </row>
    <row r="1052" spans="1:9" x14ac:dyDescent="0.25">
      <c r="A1052" s="26" t="s">
        <v>2080</v>
      </c>
      <c r="B1052" s="27">
        <v>15000</v>
      </c>
      <c r="C1052" s="26">
        <v>24</v>
      </c>
      <c r="D1052" s="26" t="s">
        <v>2979</v>
      </c>
      <c r="E1052" s="26">
        <v>2.4</v>
      </c>
      <c r="F1052" s="27">
        <v>2493</v>
      </c>
      <c r="G1052" s="26">
        <v>0</v>
      </c>
      <c r="H1052" s="40">
        <f t="shared" si="16"/>
        <v>1</v>
      </c>
      <c r="I1052" s="27">
        <v>0</v>
      </c>
    </row>
    <row r="1053" spans="1:9" x14ac:dyDescent="0.25">
      <c r="A1053" s="26" t="s">
        <v>1395</v>
      </c>
      <c r="B1053" s="27">
        <v>27000</v>
      </c>
      <c r="C1053" s="26">
        <v>24</v>
      </c>
      <c r="D1053" s="26" t="s">
        <v>2979</v>
      </c>
      <c r="E1053" s="26">
        <v>2.4</v>
      </c>
      <c r="F1053" s="27">
        <v>12984.869999999999</v>
      </c>
      <c r="G1053" s="26">
        <v>226</v>
      </c>
      <c r="H1053" s="40">
        <f t="shared" si="16"/>
        <v>8</v>
      </c>
      <c r="I1053" s="27">
        <v>0</v>
      </c>
    </row>
    <row r="1054" spans="1:9" x14ac:dyDescent="0.25">
      <c r="A1054" s="26" t="s">
        <v>1618</v>
      </c>
      <c r="B1054" s="27">
        <v>11700</v>
      </c>
      <c r="C1054" s="26">
        <v>24</v>
      </c>
      <c r="D1054" s="26" t="s">
        <v>2979</v>
      </c>
      <c r="E1054" s="26">
        <v>2.4</v>
      </c>
      <c r="F1054" s="27">
        <v>3902.37</v>
      </c>
      <c r="G1054" s="26">
        <v>0</v>
      </c>
      <c r="H1054" s="40">
        <f t="shared" si="16"/>
        <v>1</v>
      </c>
      <c r="I1054" s="27">
        <v>720</v>
      </c>
    </row>
    <row r="1055" spans="1:9" x14ac:dyDescent="0.25">
      <c r="A1055" s="26" t="s">
        <v>2554</v>
      </c>
      <c r="B1055" s="27">
        <v>67500</v>
      </c>
      <c r="C1055" s="26">
        <v>24</v>
      </c>
      <c r="D1055" s="26" t="s">
        <v>2979</v>
      </c>
      <c r="E1055" s="26">
        <v>2.4</v>
      </c>
      <c r="F1055" s="27">
        <v>48108.195</v>
      </c>
      <c r="G1055" s="26">
        <v>0</v>
      </c>
      <c r="H1055" s="40">
        <f t="shared" si="16"/>
        <v>1</v>
      </c>
      <c r="I1055" s="27">
        <v>15600</v>
      </c>
    </row>
    <row r="1056" spans="1:9" x14ac:dyDescent="0.25">
      <c r="A1056" s="26" t="s">
        <v>2558</v>
      </c>
      <c r="B1056" s="27">
        <v>18000</v>
      </c>
      <c r="C1056" s="26">
        <v>24</v>
      </c>
      <c r="D1056" s="26" t="s">
        <v>2979</v>
      </c>
      <c r="E1056" s="26">
        <v>2.4</v>
      </c>
      <c r="F1056" s="27">
        <v>17219.489999999998</v>
      </c>
      <c r="G1056" s="26">
        <v>0</v>
      </c>
      <c r="H1056" s="40">
        <f t="shared" si="16"/>
        <v>1</v>
      </c>
      <c r="I1056" s="27">
        <v>2400</v>
      </c>
    </row>
    <row r="1057" spans="1:9" x14ac:dyDescent="0.25">
      <c r="A1057" s="26" t="s">
        <v>3037</v>
      </c>
      <c r="B1057" s="27">
        <v>15000</v>
      </c>
      <c r="C1057" s="26">
        <v>24</v>
      </c>
      <c r="D1057" s="26" t="s">
        <v>2979</v>
      </c>
      <c r="E1057" s="26">
        <v>2.4</v>
      </c>
      <c r="F1057" s="27">
        <v>1185.4649999999999</v>
      </c>
      <c r="G1057" s="26">
        <v>0</v>
      </c>
      <c r="H1057" s="40">
        <f t="shared" si="16"/>
        <v>1</v>
      </c>
      <c r="I1057" s="27">
        <v>1600</v>
      </c>
    </row>
    <row r="1058" spans="1:9" x14ac:dyDescent="0.25">
      <c r="A1058" s="26" t="s">
        <v>1749</v>
      </c>
      <c r="B1058" s="27">
        <v>15000</v>
      </c>
      <c r="C1058" s="26">
        <v>24</v>
      </c>
      <c r="D1058" s="26" t="s">
        <v>2979</v>
      </c>
      <c r="E1058" s="26">
        <v>2.4</v>
      </c>
      <c r="F1058" s="27">
        <v>12497.099999999999</v>
      </c>
      <c r="G1058" s="26">
        <v>8</v>
      </c>
      <c r="H1058" s="40">
        <f t="shared" si="16"/>
        <v>3</v>
      </c>
      <c r="I1058" s="27">
        <v>1600</v>
      </c>
    </row>
    <row r="1059" spans="1:9" x14ac:dyDescent="0.25">
      <c r="A1059" s="26" t="s">
        <v>1303</v>
      </c>
      <c r="B1059" s="27">
        <v>15000</v>
      </c>
      <c r="C1059" s="26">
        <v>24</v>
      </c>
      <c r="D1059" s="26" t="s">
        <v>2979</v>
      </c>
      <c r="E1059" s="26">
        <v>2.4</v>
      </c>
      <c r="F1059" s="27">
        <v>5620.68</v>
      </c>
      <c r="G1059" s="26">
        <v>134</v>
      </c>
      <c r="H1059" s="40">
        <f t="shared" si="16"/>
        <v>7</v>
      </c>
      <c r="I1059" s="27">
        <v>0</v>
      </c>
    </row>
    <row r="1060" spans="1:9" x14ac:dyDescent="0.25">
      <c r="A1060" s="26" t="s">
        <v>859</v>
      </c>
      <c r="B1060" s="27">
        <v>15000</v>
      </c>
      <c r="C1060" s="26">
        <v>24</v>
      </c>
      <c r="D1060" s="26" t="s">
        <v>2979</v>
      </c>
      <c r="E1060" s="26">
        <v>2.4</v>
      </c>
      <c r="F1060" s="27">
        <v>3122.19</v>
      </c>
      <c r="G1060" s="26">
        <v>12</v>
      </c>
      <c r="H1060" s="40">
        <f t="shared" si="16"/>
        <v>3</v>
      </c>
      <c r="I1060" s="27">
        <v>1500</v>
      </c>
    </row>
    <row r="1061" spans="1:9" x14ac:dyDescent="0.25">
      <c r="A1061" s="26" t="s">
        <v>1086</v>
      </c>
      <c r="B1061" s="27">
        <v>15000</v>
      </c>
      <c r="C1061" s="26">
        <v>24</v>
      </c>
      <c r="D1061" s="26" t="s">
        <v>2979</v>
      </c>
      <c r="E1061" s="26">
        <v>2.4</v>
      </c>
      <c r="F1061" s="27">
        <v>4365.5249999999996</v>
      </c>
      <c r="G1061" s="26">
        <v>73</v>
      </c>
      <c r="H1061" s="40">
        <f t="shared" si="16"/>
        <v>5</v>
      </c>
      <c r="I1061" s="27">
        <v>0</v>
      </c>
    </row>
    <row r="1062" spans="1:9" x14ac:dyDescent="0.25">
      <c r="A1062" s="26" t="s">
        <v>1604</v>
      </c>
      <c r="B1062" s="27">
        <v>33000</v>
      </c>
      <c r="C1062" s="26">
        <v>36</v>
      </c>
      <c r="D1062" s="26" t="s">
        <v>2979</v>
      </c>
      <c r="E1062" s="26">
        <v>2.4</v>
      </c>
      <c r="F1062" s="27">
        <v>25801.995000000003</v>
      </c>
      <c r="G1062" s="26">
        <v>0</v>
      </c>
      <c r="H1062" s="40">
        <f t="shared" si="16"/>
        <v>1</v>
      </c>
      <c r="I1062" s="27">
        <v>6400</v>
      </c>
    </row>
    <row r="1063" spans="1:9" x14ac:dyDescent="0.25">
      <c r="A1063" s="26" t="s">
        <v>1703</v>
      </c>
      <c r="B1063" s="27">
        <v>15000</v>
      </c>
      <c r="C1063" s="26">
        <v>24</v>
      </c>
      <c r="D1063" s="26" t="s">
        <v>2979</v>
      </c>
      <c r="E1063" s="26">
        <v>2.4</v>
      </c>
      <c r="F1063" s="27">
        <v>11194.5</v>
      </c>
      <c r="G1063" s="26">
        <v>188</v>
      </c>
      <c r="H1063" s="40">
        <f t="shared" si="16"/>
        <v>8</v>
      </c>
      <c r="I1063" s="27">
        <v>0</v>
      </c>
    </row>
    <row r="1064" spans="1:9" x14ac:dyDescent="0.25">
      <c r="A1064" s="26" t="s">
        <v>505</v>
      </c>
      <c r="B1064" s="27">
        <v>23250</v>
      </c>
      <c r="C1064" s="26">
        <v>24</v>
      </c>
      <c r="D1064" s="26" t="s">
        <v>2979</v>
      </c>
      <c r="E1064" s="26">
        <v>2.4</v>
      </c>
      <c r="F1064" s="27">
        <v>5563.0499999999993</v>
      </c>
      <c r="G1064" s="26">
        <v>41</v>
      </c>
      <c r="H1064" s="40">
        <f t="shared" si="16"/>
        <v>4</v>
      </c>
      <c r="I1064" s="27">
        <v>0</v>
      </c>
    </row>
    <row r="1065" spans="1:9" x14ac:dyDescent="0.25">
      <c r="A1065" s="26" t="s">
        <v>3038</v>
      </c>
      <c r="B1065" s="27">
        <v>22500</v>
      </c>
      <c r="C1065" s="26">
        <v>24</v>
      </c>
      <c r="D1065" s="26" t="s">
        <v>2979</v>
      </c>
      <c r="E1065" s="26">
        <v>2.4</v>
      </c>
      <c r="F1065" s="27">
        <v>1990.9499999999998</v>
      </c>
      <c r="G1065" s="26">
        <v>0</v>
      </c>
      <c r="H1065" s="40">
        <f t="shared" si="16"/>
        <v>1</v>
      </c>
      <c r="I1065" s="27">
        <v>3600</v>
      </c>
    </row>
    <row r="1066" spans="1:9" x14ac:dyDescent="0.25">
      <c r="A1066" s="26" t="s">
        <v>1659</v>
      </c>
      <c r="B1066" s="27">
        <v>22500</v>
      </c>
      <c r="C1066" s="26">
        <v>24</v>
      </c>
      <c r="D1066" s="26" t="s">
        <v>2979</v>
      </c>
      <c r="E1066" s="26">
        <v>2.4</v>
      </c>
      <c r="F1066" s="27">
        <v>17619.135000000002</v>
      </c>
      <c r="G1066" s="26">
        <v>0</v>
      </c>
      <c r="H1066" s="40">
        <f t="shared" si="16"/>
        <v>1</v>
      </c>
      <c r="I1066" s="27">
        <v>3600</v>
      </c>
    </row>
    <row r="1067" spans="1:9" x14ac:dyDescent="0.25">
      <c r="A1067" s="26" t="s">
        <v>2206</v>
      </c>
      <c r="B1067" s="27">
        <v>9000</v>
      </c>
      <c r="C1067" s="26">
        <v>12</v>
      </c>
      <c r="D1067" s="26" t="s">
        <v>2979</v>
      </c>
      <c r="E1067" s="26">
        <v>2.4</v>
      </c>
      <c r="F1067" s="27">
        <v>5450.22</v>
      </c>
      <c r="G1067" s="26">
        <v>0</v>
      </c>
      <c r="H1067" s="40">
        <f t="shared" si="16"/>
        <v>1</v>
      </c>
      <c r="I1067" s="27">
        <v>1600</v>
      </c>
    </row>
    <row r="1068" spans="1:9" x14ac:dyDescent="0.25">
      <c r="A1068" s="26" t="s">
        <v>421</v>
      </c>
      <c r="B1068" s="27">
        <v>19500</v>
      </c>
      <c r="C1068" s="26">
        <v>24</v>
      </c>
      <c r="D1068" s="26" t="s">
        <v>2979</v>
      </c>
      <c r="E1068" s="26">
        <v>2.4</v>
      </c>
      <c r="F1068" s="27">
        <v>4051.3949999999995</v>
      </c>
      <c r="G1068" s="26">
        <v>8</v>
      </c>
      <c r="H1068" s="40">
        <f t="shared" si="16"/>
        <v>3</v>
      </c>
      <c r="I1068" s="27">
        <v>0</v>
      </c>
    </row>
    <row r="1069" spans="1:9" x14ac:dyDescent="0.25">
      <c r="A1069" s="26" t="s">
        <v>836</v>
      </c>
      <c r="B1069" s="27">
        <v>15000</v>
      </c>
      <c r="C1069" s="26">
        <v>24</v>
      </c>
      <c r="D1069" s="26" t="s">
        <v>2979</v>
      </c>
      <c r="E1069" s="26">
        <v>2.4</v>
      </c>
      <c r="F1069" s="27">
        <v>3124.6950000000002</v>
      </c>
      <c r="G1069" s="26">
        <v>8</v>
      </c>
      <c r="H1069" s="40">
        <f t="shared" si="16"/>
        <v>3</v>
      </c>
      <c r="I1069" s="27">
        <v>40</v>
      </c>
    </row>
    <row r="1070" spans="1:9" x14ac:dyDescent="0.25">
      <c r="A1070" s="26" t="s">
        <v>1925</v>
      </c>
      <c r="B1070" s="27">
        <v>27000</v>
      </c>
      <c r="C1070" s="26">
        <v>24</v>
      </c>
      <c r="D1070" s="26" t="s">
        <v>2979</v>
      </c>
      <c r="E1070" s="26">
        <v>2.4</v>
      </c>
      <c r="F1070" s="27">
        <v>27000</v>
      </c>
      <c r="G1070" s="26">
        <v>0</v>
      </c>
      <c r="H1070" s="40">
        <f t="shared" si="16"/>
        <v>1</v>
      </c>
      <c r="I1070" s="27">
        <v>5600</v>
      </c>
    </row>
    <row r="1071" spans="1:9" x14ac:dyDescent="0.25">
      <c r="A1071" s="26" t="s">
        <v>2042</v>
      </c>
      <c r="B1071" s="27">
        <v>11250</v>
      </c>
      <c r="C1071" s="26">
        <v>24</v>
      </c>
      <c r="D1071" s="26" t="s">
        <v>2979</v>
      </c>
      <c r="E1071" s="26">
        <v>2.4</v>
      </c>
      <c r="F1071" s="27">
        <v>7030.92</v>
      </c>
      <c r="G1071" s="26">
        <v>0</v>
      </c>
      <c r="H1071" s="40">
        <f t="shared" si="16"/>
        <v>1</v>
      </c>
      <c r="I1071" s="27">
        <v>600</v>
      </c>
    </row>
    <row r="1072" spans="1:9" x14ac:dyDescent="0.25">
      <c r="A1072" s="26" t="s">
        <v>393</v>
      </c>
      <c r="B1072" s="27">
        <v>7500</v>
      </c>
      <c r="C1072" s="26">
        <v>24</v>
      </c>
      <c r="D1072" s="26" t="s">
        <v>2979</v>
      </c>
      <c r="E1072" s="26">
        <v>2.4</v>
      </c>
      <c r="F1072" s="27">
        <v>1556.67</v>
      </c>
      <c r="G1072" s="26">
        <v>8</v>
      </c>
      <c r="H1072" s="40">
        <f t="shared" si="16"/>
        <v>3</v>
      </c>
      <c r="I1072" s="27">
        <v>0</v>
      </c>
    </row>
    <row r="1073" spans="1:9" x14ac:dyDescent="0.25">
      <c r="A1073" s="26" t="s">
        <v>2647</v>
      </c>
      <c r="B1073" s="27">
        <v>63750</v>
      </c>
      <c r="C1073" s="26">
        <v>48</v>
      </c>
      <c r="D1073" s="26" t="s">
        <v>2979</v>
      </c>
      <c r="E1073" s="26">
        <v>2.4</v>
      </c>
      <c r="F1073" s="27">
        <v>38400.315000000002</v>
      </c>
      <c r="G1073" s="26">
        <v>0</v>
      </c>
      <c r="H1073" s="40">
        <f t="shared" si="16"/>
        <v>1</v>
      </c>
      <c r="I1073" s="27">
        <v>7846</v>
      </c>
    </row>
    <row r="1074" spans="1:9" x14ac:dyDescent="0.25">
      <c r="A1074" s="26" t="s">
        <v>3039</v>
      </c>
      <c r="B1074" s="27">
        <v>16500</v>
      </c>
      <c r="C1074" s="26">
        <v>24</v>
      </c>
      <c r="D1074" s="26" t="s">
        <v>2979</v>
      </c>
      <c r="E1074" s="26">
        <v>2.4</v>
      </c>
      <c r="F1074" s="27">
        <v>967.41000000000008</v>
      </c>
      <c r="G1074" s="26">
        <v>0</v>
      </c>
      <c r="H1074" s="40">
        <f t="shared" si="16"/>
        <v>1</v>
      </c>
      <c r="I1074" s="27">
        <v>2000</v>
      </c>
    </row>
    <row r="1075" spans="1:9" x14ac:dyDescent="0.25">
      <c r="A1075" s="26" t="s">
        <v>2298</v>
      </c>
      <c r="B1075" s="27">
        <v>22500</v>
      </c>
      <c r="C1075" s="26">
        <v>24</v>
      </c>
      <c r="D1075" s="26" t="s">
        <v>2979</v>
      </c>
      <c r="E1075" s="26">
        <v>2.4</v>
      </c>
      <c r="F1075" s="27">
        <v>14701.185000000001</v>
      </c>
      <c r="G1075" s="26">
        <v>0</v>
      </c>
      <c r="H1075" s="40">
        <f t="shared" si="16"/>
        <v>1</v>
      </c>
      <c r="I1075" s="27">
        <v>3600</v>
      </c>
    </row>
    <row r="1076" spans="1:9" x14ac:dyDescent="0.25">
      <c r="A1076" s="26" t="s">
        <v>2314</v>
      </c>
      <c r="B1076" s="27">
        <v>11550</v>
      </c>
      <c r="C1076" s="26">
        <v>24</v>
      </c>
      <c r="D1076" s="26" t="s">
        <v>2979</v>
      </c>
      <c r="E1076" s="26">
        <v>2.4</v>
      </c>
      <c r="F1076" s="27">
        <v>6997.5450000000001</v>
      </c>
      <c r="G1076" s="26">
        <v>0</v>
      </c>
      <c r="H1076" s="40">
        <f t="shared" si="16"/>
        <v>1</v>
      </c>
      <c r="I1076" s="27">
        <v>680</v>
      </c>
    </row>
    <row r="1077" spans="1:9" x14ac:dyDescent="0.25">
      <c r="A1077" s="26" t="s">
        <v>2053</v>
      </c>
      <c r="B1077" s="27">
        <v>25500</v>
      </c>
      <c r="C1077" s="26">
        <v>24</v>
      </c>
      <c r="D1077" s="26" t="s">
        <v>2979</v>
      </c>
      <c r="E1077" s="26">
        <v>2.4</v>
      </c>
      <c r="F1077" s="27">
        <v>25500</v>
      </c>
      <c r="G1077" s="26">
        <v>0</v>
      </c>
      <c r="H1077" s="40">
        <f t="shared" si="16"/>
        <v>1</v>
      </c>
      <c r="I1077" s="27">
        <v>4400</v>
      </c>
    </row>
    <row r="1078" spans="1:9" x14ac:dyDescent="0.25">
      <c r="A1078" s="26" t="s">
        <v>2869</v>
      </c>
      <c r="B1078" s="27">
        <v>13650</v>
      </c>
      <c r="C1078" s="26">
        <v>24</v>
      </c>
      <c r="D1078" s="26" t="s">
        <v>2979</v>
      </c>
      <c r="E1078" s="26">
        <v>2.4</v>
      </c>
      <c r="F1078" s="27">
        <v>13078.29</v>
      </c>
      <c r="G1078" s="26">
        <v>0</v>
      </c>
      <c r="H1078" s="40">
        <f t="shared" si="16"/>
        <v>1</v>
      </c>
      <c r="I1078" s="27">
        <v>1240</v>
      </c>
    </row>
    <row r="1079" spans="1:9" x14ac:dyDescent="0.25">
      <c r="A1079" s="26" t="s">
        <v>1044</v>
      </c>
      <c r="B1079" s="27">
        <v>30000</v>
      </c>
      <c r="C1079" s="26">
        <v>36</v>
      </c>
      <c r="D1079" s="26" t="s">
        <v>2979</v>
      </c>
      <c r="E1079" s="26">
        <v>2.4</v>
      </c>
      <c r="F1079" s="27">
        <v>11127.66</v>
      </c>
      <c r="G1079" s="26">
        <v>0</v>
      </c>
      <c r="H1079" s="40">
        <f t="shared" si="16"/>
        <v>1</v>
      </c>
      <c r="I1079" s="27">
        <v>5600</v>
      </c>
    </row>
    <row r="1080" spans="1:9" x14ac:dyDescent="0.25">
      <c r="A1080" s="26" t="s">
        <v>344</v>
      </c>
      <c r="B1080" s="27">
        <v>13500</v>
      </c>
      <c r="C1080" s="26">
        <v>24</v>
      </c>
      <c r="D1080" s="26" t="s">
        <v>2979</v>
      </c>
      <c r="E1080" s="26">
        <v>2.4</v>
      </c>
      <c r="F1080" s="27">
        <v>4499.5650000000005</v>
      </c>
      <c r="G1080" s="26">
        <v>97</v>
      </c>
      <c r="H1080" s="40">
        <f t="shared" si="16"/>
        <v>6</v>
      </c>
      <c r="I1080" s="27">
        <v>0</v>
      </c>
    </row>
    <row r="1081" spans="1:9" x14ac:dyDescent="0.25">
      <c r="A1081" s="26" t="s">
        <v>2466</v>
      </c>
      <c r="B1081" s="27">
        <v>6510</v>
      </c>
      <c r="C1081" s="26">
        <v>24</v>
      </c>
      <c r="D1081" s="26" t="s">
        <v>2979</v>
      </c>
      <c r="E1081" s="26">
        <v>2.4</v>
      </c>
      <c r="F1081" s="27">
        <v>2691.165</v>
      </c>
      <c r="G1081" s="26">
        <v>0</v>
      </c>
      <c r="H1081" s="40">
        <f t="shared" si="16"/>
        <v>1</v>
      </c>
      <c r="I1081" s="27">
        <v>1.1599999999999999</v>
      </c>
    </row>
    <row r="1082" spans="1:9" x14ac:dyDescent="0.25">
      <c r="A1082" s="26" t="s">
        <v>603</v>
      </c>
      <c r="B1082" s="27">
        <v>15000</v>
      </c>
      <c r="C1082" s="26">
        <v>24</v>
      </c>
      <c r="D1082" s="26" t="s">
        <v>2979</v>
      </c>
      <c r="E1082" s="26">
        <v>2.4</v>
      </c>
      <c r="F1082" s="27">
        <v>4373.67</v>
      </c>
      <c r="G1082" s="26">
        <v>67</v>
      </c>
      <c r="H1082" s="40">
        <f t="shared" si="16"/>
        <v>5</v>
      </c>
      <c r="I1082" s="27">
        <v>0</v>
      </c>
    </row>
    <row r="1083" spans="1:9" x14ac:dyDescent="0.25">
      <c r="A1083" s="26" t="s">
        <v>310</v>
      </c>
      <c r="B1083" s="27">
        <v>11250</v>
      </c>
      <c r="C1083" s="26">
        <v>24</v>
      </c>
      <c r="D1083" s="26" t="s">
        <v>2979</v>
      </c>
      <c r="E1083" s="26">
        <v>2.4</v>
      </c>
      <c r="F1083" s="27">
        <v>3270.4349999999999</v>
      </c>
      <c r="G1083" s="26">
        <v>67</v>
      </c>
      <c r="H1083" s="40">
        <f t="shared" si="16"/>
        <v>5</v>
      </c>
      <c r="I1083" s="27">
        <v>600</v>
      </c>
    </row>
    <row r="1084" spans="1:9" x14ac:dyDescent="0.25">
      <c r="A1084" s="26" t="s">
        <v>2656</v>
      </c>
      <c r="B1084" s="27">
        <v>26550</v>
      </c>
      <c r="C1084" s="26">
        <v>8</v>
      </c>
      <c r="D1084" s="26" t="s">
        <v>2979</v>
      </c>
      <c r="E1084" s="26">
        <v>2.4</v>
      </c>
      <c r="F1084" s="27">
        <v>26550</v>
      </c>
      <c r="G1084" s="26">
        <v>76</v>
      </c>
      <c r="H1084" s="40">
        <f t="shared" si="16"/>
        <v>5</v>
      </c>
      <c r="I1084" s="27">
        <v>0</v>
      </c>
    </row>
    <row r="1085" spans="1:9" x14ac:dyDescent="0.25">
      <c r="A1085" s="26" t="s">
        <v>2356</v>
      </c>
      <c r="B1085" s="27">
        <v>15000</v>
      </c>
      <c r="C1085" s="26">
        <v>24</v>
      </c>
      <c r="D1085" s="26" t="s">
        <v>2979</v>
      </c>
      <c r="E1085" s="26">
        <v>2.4</v>
      </c>
      <c r="F1085" s="27">
        <v>12497.189999999999</v>
      </c>
      <c r="G1085" s="26">
        <v>71</v>
      </c>
      <c r="H1085" s="40">
        <f t="shared" si="16"/>
        <v>5</v>
      </c>
      <c r="I1085" s="27">
        <v>1600</v>
      </c>
    </row>
    <row r="1086" spans="1:9" x14ac:dyDescent="0.25">
      <c r="A1086" s="26" t="s">
        <v>1487</v>
      </c>
      <c r="B1086" s="27">
        <v>11250</v>
      </c>
      <c r="C1086" s="26">
        <v>24</v>
      </c>
      <c r="D1086" s="26" t="s">
        <v>2979</v>
      </c>
      <c r="E1086" s="26">
        <v>2.4</v>
      </c>
      <c r="F1086" s="27">
        <v>3199.8599999999997</v>
      </c>
      <c r="G1086" s="26">
        <v>66</v>
      </c>
      <c r="H1086" s="40">
        <f t="shared" si="16"/>
        <v>5</v>
      </c>
      <c r="I1086" s="27">
        <v>0</v>
      </c>
    </row>
    <row r="1087" spans="1:9" x14ac:dyDescent="0.25">
      <c r="A1087" s="26" t="s">
        <v>1723</v>
      </c>
      <c r="B1087" s="27">
        <v>15150</v>
      </c>
      <c r="C1087" s="26">
        <v>24</v>
      </c>
      <c r="D1087" s="26" t="s">
        <v>2979</v>
      </c>
      <c r="E1087" s="26">
        <v>2.4</v>
      </c>
      <c r="F1087" s="27">
        <v>6535.08</v>
      </c>
      <c r="G1087" s="26">
        <v>0</v>
      </c>
      <c r="H1087" s="40">
        <f t="shared" si="16"/>
        <v>1</v>
      </c>
      <c r="I1087" s="27">
        <v>1640</v>
      </c>
    </row>
    <row r="1088" spans="1:9" x14ac:dyDescent="0.25">
      <c r="A1088" s="26" t="s">
        <v>1326</v>
      </c>
      <c r="B1088" s="27">
        <v>15000</v>
      </c>
      <c r="C1088" s="26">
        <v>24</v>
      </c>
      <c r="D1088" s="26" t="s">
        <v>2979</v>
      </c>
      <c r="E1088" s="26">
        <v>2.4</v>
      </c>
      <c r="F1088" s="27">
        <v>3116.82</v>
      </c>
      <c r="G1088" s="26">
        <v>4</v>
      </c>
      <c r="H1088" s="40">
        <f t="shared" si="16"/>
        <v>2</v>
      </c>
      <c r="I1088" s="27">
        <v>0</v>
      </c>
    </row>
    <row r="1089" spans="1:9" x14ac:dyDescent="0.25">
      <c r="A1089" s="26" t="s">
        <v>1951</v>
      </c>
      <c r="B1089" s="27">
        <v>22500</v>
      </c>
      <c r="C1089" s="26">
        <v>24</v>
      </c>
      <c r="D1089" s="26" t="s">
        <v>2979</v>
      </c>
      <c r="E1089" s="26">
        <v>2.4</v>
      </c>
      <c r="F1089" s="27">
        <v>8229.18</v>
      </c>
      <c r="G1089" s="26">
        <v>0</v>
      </c>
      <c r="H1089" s="40">
        <f t="shared" si="16"/>
        <v>1</v>
      </c>
      <c r="I1089" s="27">
        <v>3600</v>
      </c>
    </row>
    <row r="1090" spans="1:9" x14ac:dyDescent="0.25">
      <c r="A1090" s="26" t="s">
        <v>1593</v>
      </c>
      <c r="B1090" s="27">
        <v>10500</v>
      </c>
      <c r="C1090" s="26">
        <v>24</v>
      </c>
      <c r="D1090" s="26" t="s">
        <v>2979</v>
      </c>
      <c r="E1090" s="26">
        <v>2.4</v>
      </c>
      <c r="F1090" s="27">
        <v>6041.5650000000005</v>
      </c>
      <c r="G1090" s="26">
        <v>0</v>
      </c>
      <c r="H1090" s="40">
        <f t="shared" si="16"/>
        <v>1</v>
      </c>
      <c r="I1090" s="27">
        <v>400</v>
      </c>
    </row>
    <row r="1091" spans="1:9" x14ac:dyDescent="0.25">
      <c r="A1091" s="26" t="s">
        <v>1218</v>
      </c>
      <c r="B1091" s="27">
        <v>30000</v>
      </c>
      <c r="C1091" s="26">
        <v>24</v>
      </c>
      <c r="D1091" s="26" t="s">
        <v>2979</v>
      </c>
      <c r="E1091" s="26">
        <v>2.4</v>
      </c>
      <c r="F1091" s="27">
        <v>8663.49</v>
      </c>
      <c r="G1091" s="26">
        <v>62</v>
      </c>
      <c r="H1091" s="40">
        <f t="shared" si="16"/>
        <v>5</v>
      </c>
      <c r="I1091" s="27">
        <v>2140</v>
      </c>
    </row>
    <row r="1092" spans="1:9" x14ac:dyDescent="0.25">
      <c r="A1092" s="26" t="s">
        <v>90</v>
      </c>
      <c r="B1092" s="27">
        <v>15000</v>
      </c>
      <c r="C1092" s="26">
        <v>24</v>
      </c>
      <c r="D1092" s="26" t="s">
        <v>2979</v>
      </c>
      <c r="E1092" s="26">
        <v>2.4</v>
      </c>
      <c r="F1092" s="27">
        <v>3110.9549999999999</v>
      </c>
      <c r="G1092" s="26">
        <v>1</v>
      </c>
      <c r="H1092" s="40">
        <f t="shared" si="16"/>
        <v>2</v>
      </c>
      <c r="I1092" s="27">
        <v>416</v>
      </c>
    </row>
    <row r="1093" spans="1:9" x14ac:dyDescent="0.25">
      <c r="A1093" s="26" t="s">
        <v>2207</v>
      </c>
      <c r="B1093" s="27">
        <v>30750</v>
      </c>
      <c r="C1093" s="26">
        <v>24</v>
      </c>
      <c r="D1093" s="26" t="s">
        <v>2979</v>
      </c>
      <c r="E1093" s="26">
        <v>2.4</v>
      </c>
      <c r="F1093" s="27">
        <v>19294.755000000001</v>
      </c>
      <c r="G1093" s="26">
        <v>0</v>
      </c>
      <c r="H1093" s="40">
        <f t="shared" si="16"/>
        <v>1</v>
      </c>
      <c r="I1093" s="27">
        <v>5800</v>
      </c>
    </row>
    <row r="1094" spans="1:9" x14ac:dyDescent="0.25">
      <c r="A1094" s="26" t="s">
        <v>3040</v>
      </c>
      <c r="B1094" s="27">
        <v>33000</v>
      </c>
      <c r="C1094" s="26">
        <v>36</v>
      </c>
      <c r="D1094" s="26" t="s">
        <v>2979</v>
      </c>
      <c r="E1094" s="26">
        <v>2.4</v>
      </c>
      <c r="F1094" s="27">
        <v>17409.824999999997</v>
      </c>
      <c r="G1094" s="26">
        <v>62</v>
      </c>
      <c r="H1094" s="40">
        <f t="shared" si="16"/>
        <v>5</v>
      </c>
      <c r="I1094" s="27">
        <v>2492</v>
      </c>
    </row>
    <row r="1095" spans="1:9" x14ac:dyDescent="0.25">
      <c r="A1095" s="26" t="s">
        <v>2395</v>
      </c>
      <c r="B1095" s="27">
        <v>30000</v>
      </c>
      <c r="C1095" s="26">
        <v>36</v>
      </c>
      <c r="D1095" s="26" t="s">
        <v>2979</v>
      </c>
      <c r="E1095" s="26">
        <v>2.4</v>
      </c>
      <c r="F1095" s="27">
        <v>21609.285</v>
      </c>
      <c r="G1095" s="26">
        <v>0</v>
      </c>
      <c r="H1095" s="40">
        <f t="shared" si="16"/>
        <v>1</v>
      </c>
      <c r="I1095" s="27">
        <v>5600</v>
      </c>
    </row>
    <row r="1096" spans="1:9" x14ac:dyDescent="0.25">
      <c r="A1096" s="26" t="s">
        <v>1965</v>
      </c>
      <c r="B1096" s="27">
        <v>16500</v>
      </c>
      <c r="C1096" s="26">
        <v>24</v>
      </c>
      <c r="D1096" s="26" t="s">
        <v>2979</v>
      </c>
      <c r="E1096" s="26">
        <v>2.4</v>
      </c>
      <c r="F1096" s="27">
        <v>15806.324999999999</v>
      </c>
      <c r="G1096" s="26">
        <v>0</v>
      </c>
      <c r="H1096" s="40">
        <f t="shared" si="16"/>
        <v>1</v>
      </c>
      <c r="I1096" s="27">
        <v>2400</v>
      </c>
    </row>
    <row r="1097" spans="1:9" x14ac:dyDescent="0.25">
      <c r="A1097" s="26" t="s">
        <v>1557</v>
      </c>
      <c r="B1097" s="27">
        <v>11250</v>
      </c>
      <c r="C1097" s="26">
        <v>24</v>
      </c>
      <c r="D1097" s="26" t="s">
        <v>2979</v>
      </c>
      <c r="E1097" s="26">
        <v>2.4</v>
      </c>
      <c r="F1097" s="27">
        <v>5565.375</v>
      </c>
      <c r="G1097" s="26">
        <v>0</v>
      </c>
      <c r="H1097" s="40">
        <f t="shared" si="16"/>
        <v>1</v>
      </c>
      <c r="I1097" s="27">
        <v>600</v>
      </c>
    </row>
    <row r="1098" spans="1:9" x14ac:dyDescent="0.25">
      <c r="A1098" s="26" t="s">
        <v>2359</v>
      </c>
      <c r="B1098" s="27">
        <v>15000</v>
      </c>
      <c r="C1098" s="26">
        <v>24</v>
      </c>
      <c r="D1098" s="26" t="s">
        <v>2979</v>
      </c>
      <c r="E1098" s="26">
        <v>2.4</v>
      </c>
      <c r="F1098" s="27">
        <v>11808.615</v>
      </c>
      <c r="G1098" s="26">
        <v>0</v>
      </c>
      <c r="H1098" s="40">
        <f t="shared" si="16"/>
        <v>1</v>
      </c>
      <c r="I1098" s="27">
        <v>1600</v>
      </c>
    </row>
    <row r="1099" spans="1:9" x14ac:dyDescent="0.25">
      <c r="A1099" s="26" t="s">
        <v>1498</v>
      </c>
      <c r="B1099" s="27">
        <v>19500</v>
      </c>
      <c r="C1099" s="26">
        <v>24</v>
      </c>
      <c r="D1099" s="26" t="s">
        <v>2979</v>
      </c>
      <c r="E1099" s="26">
        <v>2.4</v>
      </c>
      <c r="F1099" s="27">
        <v>4062.06</v>
      </c>
      <c r="G1099" s="26">
        <v>0</v>
      </c>
      <c r="H1099" s="40">
        <f t="shared" si="16"/>
        <v>1</v>
      </c>
      <c r="I1099" s="27">
        <v>1080</v>
      </c>
    </row>
    <row r="1100" spans="1:9" x14ac:dyDescent="0.25">
      <c r="A1100" s="26" t="s">
        <v>210</v>
      </c>
      <c r="B1100" s="27">
        <v>15000</v>
      </c>
      <c r="C1100" s="26">
        <v>24</v>
      </c>
      <c r="D1100" s="26" t="s">
        <v>2979</v>
      </c>
      <c r="E1100" s="26">
        <v>2.4</v>
      </c>
      <c r="F1100" s="27">
        <v>2866.875</v>
      </c>
      <c r="G1100" s="26">
        <v>0</v>
      </c>
      <c r="H1100" s="40">
        <f t="shared" si="16"/>
        <v>1</v>
      </c>
      <c r="I1100" s="27">
        <v>0</v>
      </c>
    </row>
    <row r="1101" spans="1:9" x14ac:dyDescent="0.25">
      <c r="A1101" s="26" t="s">
        <v>1957</v>
      </c>
      <c r="B1101" s="27">
        <v>15000</v>
      </c>
      <c r="C1101" s="26">
        <v>24</v>
      </c>
      <c r="D1101" s="26" t="s">
        <v>2979</v>
      </c>
      <c r="E1101" s="26">
        <v>2.4</v>
      </c>
      <c r="F1101" s="27">
        <v>13722.420000000002</v>
      </c>
      <c r="G1101" s="26">
        <v>0</v>
      </c>
      <c r="H1101" s="40">
        <f t="shared" ref="H1101:H1164" si="17">VLOOKUP(G1101,$D$2:$F$9,3)</f>
        <v>1</v>
      </c>
      <c r="I1101" s="27">
        <v>1600</v>
      </c>
    </row>
    <row r="1102" spans="1:9" x14ac:dyDescent="0.25">
      <c r="A1102" s="26" t="s">
        <v>1036</v>
      </c>
      <c r="B1102" s="27">
        <v>15000</v>
      </c>
      <c r="C1102" s="26">
        <v>24</v>
      </c>
      <c r="D1102" s="26" t="s">
        <v>2979</v>
      </c>
      <c r="E1102" s="26">
        <v>2.4</v>
      </c>
      <c r="F1102" s="27">
        <v>3110.7150000000001</v>
      </c>
      <c r="G1102" s="26">
        <v>0</v>
      </c>
      <c r="H1102" s="40">
        <f t="shared" si="17"/>
        <v>1</v>
      </c>
      <c r="I1102" s="27">
        <v>1600</v>
      </c>
    </row>
    <row r="1103" spans="1:9" x14ac:dyDescent="0.25">
      <c r="A1103" s="26" t="s">
        <v>1279</v>
      </c>
      <c r="B1103" s="27">
        <v>30000</v>
      </c>
      <c r="C1103" s="26">
        <v>24</v>
      </c>
      <c r="D1103" s="26" t="s">
        <v>2979</v>
      </c>
      <c r="E1103" s="26">
        <v>2.4</v>
      </c>
      <c r="F1103" s="27">
        <v>13747.800000000001</v>
      </c>
      <c r="G1103" s="26">
        <v>177</v>
      </c>
      <c r="H1103" s="40">
        <f t="shared" si="17"/>
        <v>7</v>
      </c>
      <c r="I1103" s="27">
        <v>1600</v>
      </c>
    </row>
    <row r="1104" spans="1:9" x14ac:dyDescent="0.25">
      <c r="A1104" s="26" t="s">
        <v>3041</v>
      </c>
      <c r="B1104" s="27">
        <v>60000</v>
      </c>
      <c r="C1104" s="26">
        <v>36</v>
      </c>
      <c r="D1104" s="26" t="s">
        <v>2979</v>
      </c>
      <c r="E1104" s="26">
        <v>2.4</v>
      </c>
      <c r="F1104" s="27">
        <v>39997.485000000001</v>
      </c>
      <c r="G1104" s="26">
        <v>0</v>
      </c>
      <c r="H1104" s="40">
        <f t="shared" si="17"/>
        <v>1</v>
      </c>
      <c r="I1104" s="27">
        <v>13600</v>
      </c>
    </row>
    <row r="1105" spans="1:9" x14ac:dyDescent="0.25">
      <c r="A1105" s="26" t="s">
        <v>1188</v>
      </c>
      <c r="B1105" s="27">
        <v>15000</v>
      </c>
      <c r="C1105" s="26">
        <v>24</v>
      </c>
      <c r="D1105" s="26" t="s">
        <v>2979</v>
      </c>
      <c r="E1105" s="26">
        <v>2.4</v>
      </c>
      <c r="F1105" s="27">
        <v>5434.53</v>
      </c>
      <c r="G1105" s="26">
        <v>117</v>
      </c>
      <c r="H1105" s="40">
        <f t="shared" si="17"/>
        <v>6</v>
      </c>
      <c r="I1105" s="27">
        <v>800</v>
      </c>
    </row>
    <row r="1106" spans="1:9" x14ac:dyDescent="0.25">
      <c r="A1106" s="26" t="s">
        <v>1441</v>
      </c>
      <c r="B1106" s="27">
        <v>15000</v>
      </c>
      <c r="C1106" s="26">
        <v>24</v>
      </c>
      <c r="D1106" s="26" t="s">
        <v>2979</v>
      </c>
      <c r="E1106" s="26">
        <v>2.4</v>
      </c>
      <c r="F1106" s="27">
        <v>3511.26</v>
      </c>
      <c r="G1106" s="26">
        <v>26</v>
      </c>
      <c r="H1106" s="40">
        <f t="shared" si="17"/>
        <v>3</v>
      </c>
      <c r="I1106" s="27">
        <v>1600</v>
      </c>
    </row>
    <row r="1107" spans="1:9" x14ac:dyDescent="0.25">
      <c r="A1107" s="26" t="s">
        <v>2133</v>
      </c>
      <c r="B1107" s="27">
        <v>12000</v>
      </c>
      <c r="C1107" s="26">
        <v>12</v>
      </c>
      <c r="D1107" s="26" t="s">
        <v>2979</v>
      </c>
      <c r="E1107" s="26">
        <v>2.4</v>
      </c>
      <c r="F1107" s="27">
        <v>7862.2349999999997</v>
      </c>
      <c r="G1107" s="26">
        <v>0</v>
      </c>
      <c r="H1107" s="40">
        <f t="shared" si="17"/>
        <v>1</v>
      </c>
      <c r="I1107" s="27">
        <v>800</v>
      </c>
    </row>
    <row r="1108" spans="1:9" x14ac:dyDescent="0.25">
      <c r="A1108" s="26" t="s">
        <v>1378</v>
      </c>
      <c r="B1108" s="27">
        <v>15000</v>
      </c>
      <c r="C1108" s="26">
        <v>24</v>
      </c>
      <c r="D1108" s="26" t="s">
        <v>2979</v>
      </c>
      <c r="E1108" s="26">
        <v>2.4</v>
      </c>
      <c r="F1108" s="27">
        <v>4369.5599999999995</v>
      </c>
      <c r="G1108" s="26">
        <v>56</v>
      </c>
      <c r="H1108" s="40">
        <f t="shared" si="17"/>
        <v>4</v>
      </c>
      <c r="I1108" s="27">
        <v>0</v>
      </c>
    </row>
    <row r="1109" spans="1:9" x14ac:dyDescent="0.25">
      <c r="A1109" s="26" t="s">
        <v>2852</v>
      </c>
      <c r="B1109" s="27">
        <v>15000</v>
      </c>
      <c r="C1109" s="26">
        <v>24</v>
      </c>
      <c r="D1109" s="26" t="s">
        <v>2979</v>
      </c>
      <c r="E1109" s="26">
        <v>2.4</v>
      </c>
      <c r="F1109" s="27">
        <v>15000</v>
      </c>
      <c r="G1109" s="26">
        <v>0</v>
      </c>
      <c r="H1109" s="40">
        <f t="shared" si="17"/>
        <v>1</v>
      </c>
      <c r="I1109" s="27">
        <v>1600</v>
      </c>
    </row>
    <row r="1110" spans="1:9" x14ac:dyDescent="0.25">
      <c r="A1110" s="26" t="s">
        <v>1304</v>
      </c>
      <c r="B1110" s="27">
        <v>12000</v>
      </c>
      <c r="C1110" s="26">
        <v>24</v>
      </c>
      <c r="D1110" s="26" t="s">
        <v>2979</v>
      </c>
      <c r="E1110" s="26">
        <v>2.4</v>
      </c>
      <c r="F1110" s="27">
        <v>2485.9349999999999</v>
      </c>
      <c r="G1110" s="26">
        <v>0</v>
      </c>
      <c r="H1110" s="40">
        <f t="shared" si="17"/>
        <v>1</v>
      </c>
      <c r="I1110" s="27">
        <v>0</v>
      </c>
    </row>
    <row r="1111" spans="1:9" x14ac:dyDescent="0.25">
      <c r="A1111" s="26" t="s">
        <v>2547</v>
      </c>
      <c r="B1111" s="27">
        <v>45000</v>
      </c>
      <c r="C1111" s="26">
        <v>36</v>
      </c>
      <c r="D1111" s="26" t="s">
        <v>2979</v>
      </c>
      <c r="E1111" s="26">
        <v>2.4</v>
      </c>
      <c r="F1111" s="27">
        <v>45000</v>
      </c>
      <c r="G1111" s="26">
        <v>0</v>
      </c>
      <c r="H1111" s="40">
        <f t="shared" si="17"/>
        <v>1</v>
      </c>
      <c r="I1111" s="27">
        <v>9600</v>
      </c>
    </row>
    <row r="1112" spans="1:9" x14ac:dyDescent="0.25">
      <c r="A1112" s="26" t="s">
        <v>1755</v>
      </c>
      <c r="B1112" s="27">
        <v>20700</v>
      </c>
      <c r="C1112" s="26">
        <v>24</v>
      </c>
      <c r="D1112" s="26" t="s">
        <v>2979</v>
      </c>
      <c r="E1112" s="26">
        <v>2.4</v>
      </c>
      <c r="F1112" s="27">
        <v>16367.805</v>
      </c>
      <c r="G1112" s="26">
        <v>0</v>
      </c>
      <c r="H1112" s="40">
        <f t="shared" si="17"/>
        <v>1</v>
      </c>
      <c r="I1112" s="27">
        <v>3120</v>
      </c>
    </row>
    <row r="1113" spans="1:9" x14ac:dyDescent="0.25">
      <c r="A1113" s="26" t="s">
        <v>801</v>
      </c>
      <c r="B1113" s="27">
        <v>12000</v>
      </c>
      <c r="C1113" s="26">
        <v>24</v>
      </c>
      <c r="D1113" s="26" t="s">
        <v>2979</v>
      </c>
      <c r="E1113" s="26">
        <v>2.4</v>
      </c>
      <c r="F1113" s="27">
        <v>2493.21</v>
      </c>
      <c r="G1113" s="26">
        <v>0</v>
      </c>
      <c r="H1113" s="40">
        <f t="shared" si="17"/>
        <v>1</v>
      </c>
      <c r="I1113" s="27">
        <v>0</v>
      </c>
    </row>
    <row r="1114" spans="1:9" x14ac:dyDescent="0.25">
      <c r="A1114" s="26" t="s">
        <v>1235</v>
      </c>
      <c r="B1114" s="27">
        <v>18000</v>
      </c>
      <c r="C1114" s="26">
        <v>24</v>
      </c>
      <c r="D1114" s="26" t="s">
        <v>2979</v>
      </c>
      <c r="E1114" s="26">
        <v>2.4</v>
      </c>
      <c r="F1114" s="27">
        <v>3613.44</v>
      </c>
      <c r="G1114" s="26">
        <v>0</v>
      </c>
      <c r="H1114" s="40">
        <f t="shared" si="17"/>
        <v>1</v>
      </c>
      <c r="I1114" s="27">
        <v>2060</v>
      </c>
    </row>
    <row r="1115" spans="1:9" x14ac:dyDescent="0.25">
      <c r="A1115" s="26" t="s">
        <v>1638</v>
      </c>
      <c r="B1115" s="27">
        <v>20100</v>
      </c>
      <c r="C1115" s="26">
        <v>24</v>
      </c>
      <c r="D1115" s="26" t="s">
        <v>2979</v>
      </c>
      <c r="E1115" s="26">
        <v>2.4</v>
      </c>
      <c r="F1115" s="27">
        <v>11775.855</v>
      </c>
      <c r="G1115" s="26">
        <v>0</v>
      </c>
      <c r="H1115" s="40">
        <f t="shared" si="17"/>
        <v>1</v>
      </c>
      <c r="I1115" s="27">
        <v>2960</v>
      </c>
    </row>
    <row r="1116" spans="1:9" x14ac:dyDescent="0.25">
      <c r="A1116" s="26" t="s">
        <v>1665</v>
      </c>
      <c r="B1116" s="27">
        <v>18000</v>
      </c>
      <c r="C1116" s="26">
        <v>24</v>
      </c>
      <c r="D1116" s="26" t="s">
        <v>2979</v>
      </c>
      <c r="E1116" s="26">
        <v>2.4</v>
      </c>
      <c r="F1116" s="27">
        <v>7523.9549999999999</v>
      </c>
      <c r="G1116" s="26">
        <v>0</v>
      </c>
      <c r="H1116" s="40">
        <f t="shared" si="17"/>
        <v>1</v>
      </c>
      <c r="I1116" s="27">
        <v>2400</v>
      </c>
    </row>
    <row r="1117" spans="1:9" x14ac:dyDescent="0.25">
      <c r="A1117" s="26" t="s">
        <v>136</v>
      </c>
      <c r="B1117" s="27">
        <v>225000</v>
      </c>
      <c r="C1117" s="26">
        <v>48</v>
      </c>
      <c r="D1117" s="26" t="s">
        <v>2979</v>
      </c>
      <c r="E1117" s="26">
        <v>2.4</v>
      </c>
      <c r="F1117" s="27">
        <v>37423.034999999996</v>
      </c>
      <c r="G1117" s="26">
        <v>0</v>
      </c>
      <c r="H1117" s="40">
        <f t="shared" si="17"/>
        <v>1</v>
      </c>
      <c r="I1117" s="27">
        <v>57600</v>
      </c>
    </row>
    <row r="1118" spans="1:9" x14ac:dyDescent="0.25">
      <c r="A1118" s="26" t="s">
        <v>390</v>
      </c>
      <c r="B1118" s="27">
        <v>30000</v>
      </c>
      <c r="C1118" s="26">
        <v>24</v>
      </c>
      <c r="D1118" s="26" t="s">
        <v>2979</v>
      </c>
      <c r="E1118" s="26">
        <v>2.4</v>
      </c>
      <c r="F1118" s="27">
        <v>7447.7999999999993</v>
      </c>
      <c r="G1118" s="26">
        <v>21</v>
      </c>
      <c r="H1118" s="40">
        <f t="shared" si="17"/>
        <v>3</v>
      </c>
      <c r="I1118" s="27">
        <v>2100</v>
      </c>
    </row>
    <row r="1119" spans="1:9" x14ac:dyDescent="0.25">
      <c r="A1119" s="26" t="s">
        <v>1716</v>
      </c>
      <c r="B1119" s="27">
        <v>15000</v>
      </c>
      <c r="C1119" s="26">
        <v>24</v>
      </c>
      <c r="D1119" s="26" t="s">
        <v>2979</v>
      </c>
      <c r="E1119" s="26">
        <v>2.4</v>
      </c>
      <c r="F1119" s="27">
        <v>6613.26</v>
      </c>
      <c r="G1119" s="26">
        <v>41</v>
      </c>
      <c r="H1119" s="40">
        <f t="shared" si="17"/>
        <v>4</v>
      </c>
      <c r="I1119" s="27">
        <v>36</v>
      </c>
    </row>
    <row r="1120" spans="1:9" x14ac:dyDescent="0.25">
      <c r="A1120" s="26" t="s">
        <v>1750</v>
      </c>
      <c r="B1120" s="27">
        <v>18000</v>
      </c>
      <c r="C1120" s="26">
        <v>24</v>
      </c>
      <c r="D1120" s="26" t="s">
        <v>2979</v>
      </c>
      <c r="E1120" s="26">
        <v>2.4</v>
      </c>
      <c r="F1120" s="27">
        <v>15273.09</v>
      </c>
      <c r="G1120" s="26">
        <v>0</v>
      </c>
      <c r="H1120" s="40">
        <f t="shared" si="17"/>
        <v>1</v>
      </c>
      <c r="I1120" s="27">
        <v>2400</v>
      </c>
    </row>
    <row r="1121" spans="1:9" x14ac:dyDescent="0.25">
      <c r="A1121" s="26" t="s">
        <v>1851</v>
      </c>
      <c r="B1121" s="27">
        <v>37500</v>
      </c>
      <c r="C1121" s="26">
        <v>24</v>
      </c>
      <c r="D1121" s="26" t="s">
        <v>2979</v>
      </c>
      <c r="E1121" s="26">
        <v>2.4</v>
      </c>
      <c r="F1121" s="27">
        <v>19103.775000000001</v>
      </c>
      <c r="G1121" s="26">
        <v>0</v>
      </c>
      <c r="H1121" s="40">
        <f t="shared" si="17"/>
        <v>1</v>
      </c>
      <c r="I1121" s="27">
        <v>6450.44</v>
      </c>
    </row>
    <row r="1122" spans="1:9" x14ac:dyDescent="0.25">
      <c r="A1122" s="26" t="s">
        <v>1871</v>
      </c>
      <c r="B1122" s="27">
        <v>10500</v>
      </c>
      <c r="C1122" s="26">
        <v>24</v>
      </c>
      <c r="D1122" s="26" t="s">
        <v>2979</v>
      </c>
      <c r="E1122" s="26">
        <v>2.4</v>
      </c>
      <c r="F1122" s="27">
        <v>10053.135</v>
      </c>
      <c r="G1122" s="26">
        <v>0</v>
      </c>
      <c r="H1122" s="40">
        <f t="shared" si="17"/>
        <v>1</v>
      </c>
      <c r="I1122" s="27">
        <v>400</v>
      </c>
    </row>
    <row r="1123" spans="1:9" x14ac:dyDescent="0.25">
      <c r="A1123" s="26" t="s">
        <v>2197</v>
      </c>
      <c r="B1123" s="27">
        <v>22500</v>
      </c>
      <c r="C1123" s="26">
        <v>24</v>
      </c>
      <c r="D1123" s="26" t="s">
        <v>2979</v>
      </c>
      <c r="E1123" s="26">
        <v>2.4</v>
      </c>
      <c r="F1123" s="27">
        <v>22500</v>
      </c>
      <c r="G1123" s="26">
        <v>0</v>
      </c>
      <c r="H1123" s="40">
        <f t="shared" si="17"/>
        <v>1</v>
      </c>
      <c r="I1123" s="27">
        <v>3600</v>
      </c>
    </row>
    <row r="1124" spans="1:9" x14ac:dyDescent="0.25">
      <c r="A1124" s="26" t="s">
        <v>1533</v>
      </c>
      <c r="B1124" s="27">
        <v>21750</v>
      </c>
      <c r="C1124" s="26">
        <v>24</v>
      </c>
      <c r="D1124" s="26" t="s">
        <v>2979</v>
      </c>
      <c r="E1124" s="26">
        <v>2.4</v>
      </c>
      <c r="F1124" s="27">
        <v>16988.715</v>
      </c>
      <c r="G1124" s="26">
        <v>0</v>
      </c>
      <c r="H1124" s="40">
        <f t="shared" si="17"/>
        <v>1</v>
      </c>
      <c r="I1124" s="27">
        <v>2880</v>
      </c>
    </row>
    <row r="1125" spans="1:9" x14ac:dyDescent="0.25">
      <c r="A1125" s="26" t="s">
        <v>2816</v>
      </c>
      <c r="B1125" s="27">
        <v>19050</v>
      </c>
      <c r="C1125" s="26">
        <v>24</v>
      </c>
      <c r="D1125" s="26" t="s">
        <v>2979</v>
      </c>
      <c r="E1125" s="26">
        <v>2.4</v>
      </c>
      <c r="F1125" s="27">
        <v>15012.93</v>
      </c>
      <c r="G1125" s="26">
        <v>0</v>
      </c>
      <c r="H1125" s="40">
        <f t="shared" si="17"/>
        <v>1</v>
      </c>
      <c r="I1125" s="27">
        <v>2680</v>
      </c>
    </row>
    <row r="1126" spans="1:9" x14ac:dyDescent="0.25">
      <c r="A1126" s="26" t="s">
        <v>1636</v>
      </c>
      <c r="B1126" s="27">
        <v>16500</v>
      </c>
      <c r="C1126" s="26">
        <v>24</v>
      </c>
      <c r="D1126" s="26" t="s">
        <v>2979</v>
      </c>
      <c r="E1126" s="26">
        <v>2.4</v>
      </c>
      <c r="F1126" s="27">
        <v>10991.82</v>
      </c>
      <c r="G1126" s="26">
        <v>31</v>
      </c>
      <c r="H1126" s="40">
        <f t="shared" si="17"/>
        <v>4</v>
      </c>
      <c r="I1126" s="27">
        <v>2000</v>
      </c>
    </row>
    <row r="1127" spans="1:9" x14ac:dyDescent="0.25">
      <c r="A1127" s="26" t="s">
        <v>358</v>
      </c>
      <c r="B1127" s="27">
        <v>22500</v>
      </c>
      <c r="C1127" s="26">
        <v>24</v>
      </c>
      <c r="D1127" s="26" t="s">
        <v>2979</v>
      </c>
      <c r="E1127" s="26">
        <v>2.4</v>
      </c>
      <c r="F1127" s="27">
        <v>3384.0750000000003</v>
      </c>
      <c r="G1127" s="26">
        <v>0</v>
      </c>
      <c r="H1127" s="40">
        <f t="shared" si="17"/>
        <v>1</v>
      </c>
      <c r="I1127" s="27">
        <v>3600</v>
      </c>
    </row>
    <row r="1128" spans="1:9" x14ac:dyDescent="0.25">
      <c r="A1128" s="26" t="s">
        <v>605</v>
      </c>
      <c r="B1128" s="27">
        <v>18000</v>
      </c>
      <c r="C1128" s="26">
        <v>24</v>
      </c>
      <c r="D1128" s="26" t="s">
        <v>2979</v>
      </c>
      <c r="E1128" s="26">
        <v>2.4</v>
      </c>
      <c r="F1128" s="27">
        <v>3469.41</v>
      </c>
      <c r="G1128" s="26">
        <v>0</v>
      </c>
      <c r="H1128" s="40">
        <f t="shared" si="17"/>
        <v>1</v>
      </c>
      <c r="I1128" s="27">
        <v>12</v>
      </c>
    </row>
    <row r="1129" spans="1:9" x14ac:dyDescent="0.25">
      <c r="A1129" s="26" t="s">
        <v>2746</v>
      </c>
      <c r="B1129" s="27">
        <v>15000</v>
      </c>
      <c r="C1129" s="26">
        <v>24</v>
      </c>
      <c r="D1129" s="26" t="s">
        <v>2979</v>
      </c>
      <c r="E1129" s="26">
        <v>2.4</v>
      </c>
      <c r="F1129" s="27">
        <v>13597.875</v>
      </c>
      <c r="G1129" s="26">
        <v>0</v>
      </c>
      <c r="H1129" s="40">
        <f t="shared" si="17"/>
        <v>1</v>
      </c>
      <c r="I1129" s="27">
        <v>1600</v>
      </c>
    </row>
    <row r="1130" spans="1:9" x14ac:dyDescent="0.25">
      <c r="A1130" s="26" t="s">
        <v>1544</v>
      </c>
      <c r="B1130" s="27">
        <v>16500</v>
      </c>
      <c r="C1130" s="26">
        <v>24</v>
      </c>
      <c r="D1130" s="26" t="s">
        <v>2979</v>
      </c>
      <c r="E1130" s="26">
        <v>2.4</v>
      </c>
      <c r="F1130" s="27">
        <v>6187.4549999999999</v>
      </c>
      <c r="G1130" s="26">
        <v>4</v>
      </c>
      <c r="H1130" s="40">
        <f t="shared" si="17"/>
        <v>2</v>
      </c>
      <c r="I1130" s="27">
        <v>0</v>
      </c>
    </row>
    <row r="1131" spans="1:9" x14ac:dyDescent="0.25">
      <c r="A1131" s="26" t="s">
        <v>2632</v>
      </c>
      <c r="B1131" s="27">
        <v>18000</v>
      </c>
      <c r="C1131" s="26">
        <v>24</v>
      </c>
      <c r="D1131" s="26" t="s">
        <v>2979</v>
      </c>
      <c r="E1131" s="26">
        <v>2.4</v>
      </c>
      <c r="F1131" s="27">
        <v>11999.325000000001</v>
      </c>
      <c r="G1131" s="26">
        <v>9</v>
      </c>
      <c r="H1131" s="40">
        <f t="shared" si="17"/>
        <v>3</v>
      </c>
      <c r="I1131" s="27">
        <v>2400</v>
      </c>
    </row>
    <row r="1132" spans="1:9" x14ac:dyDescent="0.25">
      <c r="A1132" s="26" t="s">
        <v>1717</v>
      </c>
      <c r="B1132" s="27">
        <v>7650</v>
      </c>
      <c r="C1132" s="26">
        <v>24</v>
      </c>
      <c r="D1132" s="26" t="s">
        <v>2979</v>
      </c>
      <c r="E1132" s="26">
        <v>2.4</v>
      </c>
      <c r="F1132" s="27">
        <v>6248.3549999999996</v>
      </c>
      <c r="G1132" s="26">
        <v>0</v>
      </c>
      <c r="H1132" s="40">
        <f t="shared" si="17"/>
        <v>1</v>
      </c>
      <c r="I1132" s="27">
        <v>0</v>
      </c>
    </row>
    <row r="1133" spans="1:9" x14ac:dyDescent="0.25">
      <c r="A1133" s="26" t="s">
        <v>1379</v>
      </c>
      <c r="B1133" s="27">
        <v>22500</v>
      </c>
      <c r="C1133" s="26">
        <v>24</v>
      </c>
      <c r="D1133" s="26" t="s">
        <v>2979</v>
      </c>
      <c r="E1133" s="26">
        <v>2.4</v>
      </c>
      <c r="F1133" s="27">
        <v>4686.6000000000004</v>
      </c>
      <c r="G1133" s="26">
        <v>0</v>
      </c>
      <c r="H1133" s="40">
        <f t="shared" si="17"/>
        <v>1</v>
      </c>
      <c r="I1133" s="27">
        <v>0</v>
      </c>
    </row>
    <row r="1134" spans="1:9" x14ac:dyDescent="0.25">
      <c r="A1134" s="26" t="s">
        <v>2500</v>
      </c>
      <c r="B1134" s="27">
        <v>6900</v>
      </c>
      <c r="C1134" s="26">
        <v>24</v>
      </c>
      <c r="D1134" s="26" t="s">
        <v>2979</v>
      </c>
      <c r="E1134" s="26">
        <v>2.4</v>
      </c>
      <c r="F1134" s="27">
        <v>6323.0550000000003</v>
      </c>
      <c r="G1134" s="26">
        <v>2</v>
      </c>
      <c r="H1134" s="40">
        <f t="shared" si="17"/>
        <v>2</v>
      </c>
      <c r="I1134" s="27">
        <v>0</v>
      </c>
    </row>
    <row r="1135" spans="1:9" x14ac:dyDescent="0.25">
      <c r="A1135" s="26" t="s">
        <v>209</v>
      </c>
      <c r="B1135" s="27">
        <v>105000</v>
      </c>
      <c r="C1135" s="26">
        <v>36</v>
      </c>
      <c r="D1135" s="26" t="s">
        <v>2979</v>
      </c>
      <c r="E1135" s="26">
        <v>2.4</v>
      </c>
      <c r="F1135" s="27">
        <v>41468.235000000001</v>
      </c>
      <c r="G1135" s="26">
        <v>0</v>
      </c>
      <c r="H1135" s="40">
        <f t="shared" si="17"/>
        <v>1</v>
      </c>
      <c r="I1135" s="27">
        <v>39623.519999999997</v>
      </c>
    </row>
    <row r="1136" spans="1:9" x14ac:dyDescent="0.25">
      <c r="A1136" s="26" t="s">
        <v>2170</v>
      </c>
      <c r="B1136" s="27">
        <v>30000</v>
      </c>
      <c r="C1136" s="26">
        <v>24</v>
      </c>
      <c r="D1136" s="26" t="s">
        <v>2979</v>
      </c>
      <c r="E1136" s="26">
        <v>2.4</v>
      </c>
      <c r="F1136" s="27">
        <v>23085.300000000003</v>
      </c>
      <c r="G1136" s="26">
        <v>0</v>
      </c>
      <c r="H1136" s="40">
        <f t="shared" si="17"/>
        <v>1</v>
      </c>
      <c r="I1136" s="27">
        <v>5600</v>
      </c>
    </row>
    <row r="1137" spans="1:9" x14ac:dyDescent="0.25">
      <c r="A1137" s="26" t="s">
        <v>2550</v>
      </c>
      <c r="B1137" s="27">
        <v>4500</v>
      </c>
      <c r="C1137" s="26">
        <v>15</v>
      </c>
      <c r="D1137" s="26" t="s">
        <v>2979</v>
      </c>
      <c r="E1137" s="26">
        <v>2.4</v>
      </c>
      <c r="F1137" s="27">
        <v>3252.87</v>
      </c>
      <c r="G1137" s="26">
        <v>96</v>
      </c>
      <c r="H1137" s="40">
        <f t="shared" si="17"/>
        <v>6</v>
      </c>
      <c r="I1137" s="27">
        <v>0</v>
      </c>
    </row>
    <row r="1138" spans="1:9" x14ac:dyDescent="0.25">
      <c r="A1138" s="26" t="s">
        <v>45</v>
      </c>
      <c r="B1138" s="27">
        <v>7500</v>
      </c>
      <c r="C1138" s="26">
        <v>24</v>
      </c>
      <c r="D1138" s="26" t="s">
        <v>2979</v>
      </c>
      <c r="E1138" s="26">
        <v>2.4</v>
      </c>
      <c r="F1138" s="27">
        <v>1872.7350000000001</v>
      </c>
      <c r="G1138" s="26">
        <v>15</v>
      </c>
      <c r="H1138" s="40">
        <f t="shared" si="17"/>
        <v>3</v>
      </c>
      <c r="I1138" s="27">
        <v>0</v>
      </c>
    </row>
    <row r="1139" spans="1:9" x14ac:dyDescent="0.25">
      <c r="A1139" s="26" t="s">
        <v>1628</v>
      </c>
      <c r="B1139" s="27">
        <v>3750</v>
      </c>
      <c r="C1139" s="26">
        <v>12</v>
      </c>
      <c r="D1139" s="26" t="s">
        <v>2979</v>
      </c>
      <c r="E1139" s="26">
        <v>2.4</v>
      </c>
      <c r="F1139" s="27">
        <v>566.37</v>
      </c>
      <c r="G1139" s="26">
        <v>0</v>
      </c>
      <c r="H1139" s="40">
        <f t="shared" si="17"/>
        <v>1</v>
      </c>
      <c r="I1139" s="27">
        <v>0</v>
      </c>
    </row>
    <row r="1140" spans="1:9" x14ac:dyDescent="0.25">
      <c r="A1140" s="26" t="s">
        <v>2767</v>
      </c>
      <c r="B1140" s="27">
        <v>21000</v>
      </c>
      <c r="C1140" s="26">
        <v>24</v>
      </c>
      <c r="D1140" s="26" t="s">
        <v>2979</v>
      </c>
      <c r="E1140" s="26">
        <v>2.4</v>
      </c>
      <c r="F1140" s="27">
        <v>20022.945</v>
      </c>
      <c r="G1140" s="26">
        <v>0</v>
      </c>
      <c r="H1140" s="40">
        <f t="shared" si="17"/>
        <v>1</v>
      </c>
      <c r="I1140" s="27">
        <v>3200</v>
      </c>
    </row>
    <row r="1141" spans="1:9" x14ac:dyDescent="0.25">
      <c r="A1141" s="26" t="s">
        <v>1066</v>
      </c>
      <c r="B1141" s="27">
        <v>30000</v>
      </c>
      <c r="C1141" s="26">
        <v>36</v>
      </c>
      <c r="D1141" s="26" t="s">
        <v>2979</v>
      </c>
      <c r="E1141" s="26">
        <v>2.4</v>
      </c>
      <c r="F1141" s="27">
        <v>14015.324999999999</v>
      </c>
      <c r="G1141" s="26">
        <v>0</v>
      </c>
      <c r="H1141" s="40">
        <f t="shared" si="17"/>
        <v>1</v>
      </c>
      <c r="I1141" s="27">
        <v>1256</v>
      </c>
    </row>
    <row r="1142" spans="1:9" x14ac:dyDescent="0.25">
      <c r="A1142" s="26" t="s">
        <v>3042</v>
      </c>
      <c r="B1142" s="27">
        <v>15000</v>
      </c>
      <c r="C1142" s="26">
        <v>24</v>
      </c>
      <c r="D1142" s="26" t="s">
        <v>2979</v>
      </c>
      <c r="E1142" s="26">
        <v>2.4</v>
      </c>
      <c r="F1142" s="27">
        <v>14013.584999999999</v>
      </c>
      <c r="G1142" s="26">
        <v>0</v>
      </c>
      <c r="H1142" s="40">
        <f t="shared" si="17"/>
        <v>1</v>
      </c>
      <c r="I1142" s="27">
        <v>1600</v>
      </c>
    </row>
    <row r="1143" spans="1:9" x14ac:dyDescent="0.25">
      <c r="A1143" s="26" t="s">
        <v>280</v>
      </c>
      <c r="B1143" s="27">
        <v>7500</v>
      </c>
      <c r="C1143" s="26">
        <v>24</v>
      </c>
      <c r="D1143" s="26" t="s">
        <v>2979</v>
      </c>
      <c r="E1143" s="26">
        <v>2.4</v>
      </c>
      <c r="F1143" s="27">
        <v>1496.28</v>
      </c>
      <c r="G1143" s="26">
        <v>0</v>
      </c>
      <c r="H1143" s="40">
        <f t="shared" si="17"/>
        <v>1</v>
      </c>
      <c r="I1143" s="27">
        <v>0</v>
      </c>
    </row>
    <row r="1144" spans="1:9" x14ac:dyDescent="0.25">
      <c r="A1144" s="26" t="s">
        <v>1874</v>
      </c>
      <c r="B1144" s="27">
        <v>12000</v>
      </c>
      <c r="C1144" s="26">
        <v>18</v>
      </c>
      <c r="D1144" s="26" t="s">
        <v>2979</v>
      </c>
      <c r="E1144" s="26">
        <v>2.4</v>
      </c>
      <c r="F1144" s="27">
        <v>12000</v>
      </c>
      <c r="G1144" s="26">
        <v>4</v>
      </c>
      <c r="H1144" s="40">
        <f t="shared" si="17"/>
        <v>2</v>
      </c>
      <c r="I1144" s="27">
        <v>800</v>
      </c>
    </row>
    <row r="1145" spans="1:9" x14ac:dyDescent="0.25">
      <c r="A1145" s="26" t="s">
        <v>1424</v>
      </c>
      <c r="B1145" s="27">
        <v>30000</v>
      </c>
      <c r="C1145" s="26">
        <v>24</v>
      </c>
      <c r="D1145" s="26" t="s">
        <v>2979</v>
      </c>
      <c r="E1145" s="26">
        <v>2.4</v>
      </c>
      <c r="F1145" s="27">
        <v>8741.8050000000003</v>
      </c>
      <c r="G1145" s="26">
        <v>43</v>
      </c>
      <c r="H1145" s="40">
        <f t="shared" si="17"/>
        <v>4</v>
      </c>
      <c r="I1145" s="27">
        <v>0</v>
      </c>
    </row>
    <row r="1146" spans="1:9" x14ac:dyDescent="0.25">
      <c r="A1146" s="26" t="s">
        <v>44</v>
      </c>
      <c r="B1146" s="27">
        <v>15750</v>
      </c>
      <c r="C1146" s="26">
        <v>24</v>
      </c>
      <c r="D1146" s="26" t="s">
        <v>2979</v>
      </c>
      <c r="E1146" s="26">
        <v>2.4</v>
      </c>
      <c r="F1146" s="27">
        <v>4217.2950000000001</v>
      </c>
      <c r="G1146" s="26">
        <v>42</v>
      </c>
      <c r="H1146" s="40">
        <f t="shared" si="17"/>
        <v>4</v>
      </c>
      <c r="I1146" s="27">
        <v>80</v>
      </c>
    </row>
    <row r="1147" spans="1:9" x14ac:dyDescent="0.25">
      <c r="A1147" s="26" t="s">
        <v>1582</v>
      </c>
      <c r="B1147" s="27">
        <v>15000</v>
      </c>
      <c r="C1147" s="26">
        <v>24</v>
      </c>
      <c r="D1147" s="26" t="s">
        <v>2979</v>
      </c>
      <c r="E1147" s="26">
        <v>2.4</v>
      </c>
      <c r="F1147" s="27">
        <v>6520.1849999999995</v>
      </c>
      <c r="G1147" s="26">
        <v>0</v>
      </c>
      <c r="H1147" s="40">
        <f t="shared" si="17"/>
        <v>1</v>
      </c>
      <c r="I1147" s="27">
        <v>1600</v>
      </c>
    </row>
    <row r="1148" spans="1:9" x14ac:dyDescent="0.25">
      <c r="A1148" s="26" t="s">
        <v>1563</v>
      </c>
      <c r="B1148" s="27">
        <v>10500</v>
      </c>
      <c r="C1148" s="26">
        <v>12</v>
      </c>
      <c r="D1148" s="26" t="s">
        <v>2979</v>
      </c>
      <c r="E1148" s="26">
        <v>2.4</v>
      </c>
      <c r="F1148" s="27">
        <v>9515.73</v>
      </c>
      <c r="G1148" s="26">
        <v>0</v>
      </c>
      <c r="H1148" s="40">
        <f t="shared" si="17"/>
        <v>1</v>
      </c>
      <c r="I1148" s="27">
        <v>400</v>
      </c>
    </row>
    <row r="1149" spans="1:9" x14ac:dyDescent="0.25">
      <c r="A1149" s="26" t="s">
        <v>733</v>
      </c>
      <c r="B1149" s="27">
        <v>18000</v>
      </c>
      <c r="C1149" s="26">
        <v>24</v>
      </c>
      <c r="D1149" s="26" t="s">
        <v>2979</v>
      </c>
      <c r="E1149" s="26">
        <v>2.4</v>
      </c>
      <c r="F1149" s="27">
        <v>5235.66</v>
      </c>
      <c r="G1149" s="26">
        <v>42</v>
      </c>
      <c r="H1149" s="40">
        <f t="shared" si="17"/>
        <v>4</v>
      </c>
      <c r="I1149" s="27">
        <v>2400</v>
      </c>
    </row>
    <row r="1150" spans="1:9" x14ac:dyDescent="0.25">
      <c r="A1150" s="26" t="s">
        <v>2095</v>
      </c>
      <c r="B1150" s="27">
        <v>9000</v>
      </c>
      <c r="C1150" s="26">
        <v>24</v>
      </c>
      <c r="D1150" s="26" t="s">
        <v>2979</v>
      </c>
      <c r="E1150" s="26">
        <v>2.4</v>
      </c>
      <c r="F1150" s="27">
        <v>8029.6350000000002</v>
      </c>
      <c r="G1150" s="26">
        <v>12</v>
      </c>
      <c r="H1150" s="40">
        <f t="shared" si="17"/>
        <v>3</v>
      </c>
      <c r="I1150" s="27">
        <v>0</v>
      </c>
    </row>
    <row r="1151" spans="1:9" x14ac:dyDescent="0.25">
      <c r="A1151" s="26" t="s">
        <v>2753</v>
      </c>
      <c r="B1151" s="27">
        <v>15000</v>
      </c>
      <c r="C1151" s="26">
        <v>24</v>
      </c>
      <c r="D1151" s="26" t="s">
        <v>2979</v>
      </c>
      <c r="E1151" s="26">
        <v>2.4</v>
      </c>
      <c r="F1151" s="27">
        <v>9368.1749999999993</v>
      </c>
      <c r="G1151" s="26">
        <v>0</v>
      </c>
      <c r="H1151" s="40">
        <f t="shared" si="17"/>
        <v>1</v>
      </c>
      <c r="I1151" s="27">
        <v>1600</v>
      </c>
    </row>
    <row r="1152" spans="1:9" x14ac:dyDescent="0.25">
      <c r="A1152" s="26" t="s">
        <v>2313</v>
      </c>
      <c r="B1152" s="27">
        <v>18000</v>
      </c>
      <c r="C1152" s="26">
        <v>18</v>
      </c>
      <c r="D1152" s="26" t="s">
        <v>2979</v>
      </c>
      <c r="E1152" s="26">
        <v>2.4</v>
      </c>
      <c r="F1152" s="27">
        <v>5989.6050000000005</v>
      </c>
      <c r="G1152" s="26">
        <v>0</v>
      </c>
      <c r="H1152" s="40">
        <f t="shared" si="17"/>
        <v>1</v>
      </c>
      <c r="I1152" s="27">
        <v>1600</v>
      </c>
    </row>
    <row r="1153" spans="1:9" x14ac:dyDescent="0.25">
      <c r="A1153" s="26" t="s">
        <v>917</v>
      </c>
      <c r="B1153" s="27">
        <v>22500</v>
      </c>
      <c r="C1153" s="26">
        <v>24</v>
      </c>
      <c r="D1153" s="26" t="s">
        <v>2979</v>
      </c>
      <c r="E1153" s="26">
        <v>2.4</v>
      </c>
      <c r="F1153" s="27">
        <v>3724.6950000000002</v>
      </c>
      <c r="G1153" s="26">
        <v>0</v>
      </c>
      <c r="H1153" s="40">
        <f t="shared" si="17"/>
        <v>1</v>
      </c>
      <c r="I1153" s="27">
        <v>3600</v>
      </c>
    </row>
    <row r="1154" spans="1:9" x14ac:dyDescent="0.25">
      <c r="A1154" s="26" t="s">
        <v>2213</v>
      </c>
      <c r="B1154" s="27">
        <v>18750</v>
      </c>
      <c r="C1154" s="26">
        <v>24</v>
      </c>
      <c r="D1154" s="26" t="s">
        <v>2979</v>
      </c>
      <c r="E1154" s="26">
        <v>2.4</v>
      </c>
      <c r="F1154" s="27">
        <v>18750</v>
      </c>
      <c r="G1154" s="26">
        <v>0</v>
      </c>
      <c r="H1154" s="40">
        <f t="shared" si="17"/>
        <v>1</v>
      </c>
      <c r="I1154" s="27">
        <v>2600</v>
      </c>
    </row>
    <row r="1155" spans="1:9" x14ac:dyDescent="0.25">
      <c r="A1155" s="26" t="s">
        <v>1404</v>
      </c>
      <c r="B1155" s="27">
        <v>10575</v>
      </c>
      <c r="C1155" s="26">
        <v>24</v>
      </c>
      <c r="D1155" s="26" t="s">
        <v>2979</v>
      </c>
      <c r="E1155" s="26">
        <v>2.4</v>
      </c>
      <c r="F1155" s="27">
        <v>2165.2200000000003</v>
      </c>
      <c r="G1155" s="26">
        <v>0</v>
      </c>
      <c r="H1155" s="40">
        <f t="shared" si="17"/>
        <v>1</v>
      </c>
      <c r="I1155" s="27">
        <v>3.44</v>
      </c>
    </row>
    <row r="1156" spans="1:9" x14ac:dyDescent="0.25">
      <c r="A1156" s="26" t="s">
        <v>2353</v>
      </c>
      <c r="B1156" s="27">
        <v>30000</v>
      </c>
      <c r="C1156" s="26">
        <v>24</v>
      </c>
      <c r="D1156" s="26" t="s">
        <v>2979</v>
      </c>
      <c r="E1156" s="26">
        <v>2.4</v>
      </c>
      <c r="F1156" s="27">
        <v>2754.69</v>
      </c>
      <c r="G1156" s="26">
        <v>0</v>
      </c>
      <c r="H1156" s="40">
        <f t="shared" si="17"/>
        <v>1</v>
      </c>
      <c r="I1156" s="27">
        <v>5600</v>
      </c>
    </row>
    <row r="1157" spans="1:9" x14ac:dyDescent="0.25">
      <c r="A1157" s="26" t="s">
        <v>1445</v>
      </c>
      <c r="B1157" s="27">
        <v>27000</v>
      </c>
      <c r="C1157" s="26">
        <v>24</v>
      </c>
      <c r="D1157" s="26" t="s">
        <v>2979</v>
      </c>
      <c r="E1157" s="26">
        <v>2.4</v>
      </c>
      <c r="F1157" s="27">
        <v>6747.87</v>
      </c>
      <c r="G1157" s="26">
        <v>8</v>
      </c>
      <c r="H1157" s="40">
        <f t="shared" si="17"/>
        <v>3</v>
      </c>
      <c r="I1157" s="27">
        <v>922.36</v>
      </c>
    </row>
    <row r="1158" spans="1:9" x14ac:dyDescent="0.25">
      <c r="A1158" s="26" t="s">
        <v>442</v>
      </c>
      <c r="B1158" s="27">
        <v>15000</v>
      </c>
      <c r="C1158" s="26">
        <v>24</v>
      </c>
      <c r="D1158" s="26" t="s">
        <v>2979</v>
      </c>
      <c r="E1158" s="26">
        <v>2.4</v>
      </c>
      <c r="F1158" s="27">
        <v>2366.0099999999998</v>
      </c>
      <c r="G1158" s="26">
        <v>0</v>
      </c>
      <c r="H1158" s="40">
        <f t="shared" si="17"/>
        <v>1</v>
      </c>
      <c r="I1158" s="27">
        <v>1600</v>
      </c>
    </row>
    <row r="1159" spans="1:9" x14ac:dyDescent="0.25">
      <c r="A1159" s="26" t="s">
        <v>2717</v>
      </c>
      <c r="B1159" s="27">
        <v>45000</v>
      </c>
      <c r="C1159" s="26">
        <v>36</v>
      </c>
      <c r="D1159" s="26" t="s">
        <v>2979</v>
      </c>
      <c r="E1159" s="26">
        <v>2.4</v>
      </c>
      <c r="F1159" s="27">
        <v>32916.465000000004</v>
      </c>
      <c r="G1159" s="26">
        <v>0</v>
      </c>
      <c r="H1159" s="40">
        <f t="shared" si="17"/>
        <v>1</v>
      </c>
      <c r="I1159" s="27">
        <v>9600</v>
      </c>
    </row>
    <row r="1160" spans="1:9" x14ac:dyDescent="0.25">
      <c r="A1160" s="26" t="s">
        <v>1189</v>
      </c>
      <c r="B1160" s="27">
        <v>18000</v>
      </c>
      <c r="C1160" s="26">
        <v>24</v>
      </c>
      <c r="D1160" s="26" t="s">
        <v>2979</v>
      </c>
      <c r="E1160" s="26">
        <v>2.4</v>
      </c>
      <c r="F1160" s="27">
        <v>5249.07</v>
      </c>
      <c r="G1160" s="26">
        <v>32</v>
      </c>
      <c r="H1160" s="40">
        <f t="shared" si="17"/>
        <v>4</v>
      </c>
      <c r="I1160" s="27">
        <v>0</v>
      </c>
    </row>
    <row r="1161" spans="1:9" x14ac:dyDescent="0.25">
      <c r="A1161" s="26" t="s">
        <v>1107</v>
      </c>
      <c r="B1161" s="27">
        <v>30000</v>
      </c>
      <c r="C1161" s="26">
        <v>24</v>
      </c>
      <c r="D1161" s="26" t="s">
        <v>2979</v>
      </c>
      <c r="E1161" s="26">
        <v>2.4</v>
      </c>
      <c r="F1161" s="27">
        <v>279.39</v>
      </c>
      <c r="G1161" s="26">
        <v>0</v>
      </c>
      <c r="H1161" s="40">
        <f t="shared" si="17"/>
        <v>1</v>
      </c>
      <c r="I1161" s="27">
        <v>5600</v>
      </c>
    </row>
    <row r="1162" spans="1:9" x14ac:dyDescent="0.25">
      <c r="A1162" s="26" t="s">
        <v>1809</v>
      </c>
      <c r="B1162" s="27">
        <v>55200</v>
      </c>
      <c r="C1162" s="26">
        <v>36</v>
      </c>
      <c r="D1162" s="26" t="s">
        <v>2979</v>
      </c>
      <c r="E1162" s="26">
        <v>2.4</v>
      </c>
      <c r="F1162" s="27">
        <v>24916.605</v>
      </c>
      <c r="G1162" s="26">
        <v>0</v>
      </c>
      <c r="H1162" s="40">
        <f t="shared" si="17"/>
        <v>1</v>
      </c>
      <c r="I1162" s="27">
        <v>12320</v>
      </c>
    </row>
    <row r="1163" spans="1:9" x14ac:dyDescent="0.25">
      <c r="A1163" s="26" t="s">
        <v>2258</v>
      </c>
      <c r="B1163" s="27">
        <v>31500</v>
      </c>
      <c r="C1163" s="26">
        <v>36</v>
      </c>
      <c r="D1163" s="26" t="s">
        <v>2979</v>
      </c>
      <c r="E1163" s="26">
        <v>2.4</v>
      </c>
      <c r="F1163" s="27">
        <v>23418.420000000002</v>
      </c>
      <c r="G1163" s="26">
        <v>0</v>
      </c>
      <c r="H1163" s="40">
        <f t="shared" si="17"/>
        <v>1</v>
      </c>
      <c r="I1163" s="27">
        <v>6000</v>
      </c>
    </row>
    <row r="1164" spans="1:9" x14ac:dyDescent="0.25">
      <c r="A1164" s="26" t="s">
        <v>2429</v>
      </c>
      <c r="B1164" s="27">
        <v>37500</v>
      </c>
      <c r="C1164" s="26">
        <v>36</v>
      </c>
      <c r="D1164" s="26" t="s">
        <v>2979</v>
      </c>
      <c r="E1164" s="26">
        <v>2.4</v>
      </c>
      <c r="F1164" s="27">
        <v>29035.350000000002</v>
      </c>
      <c r="G1164" s="26">
        <v>0</v>
      </c>
      <c r="H1164" s="40">
        <f t="shared" si="17"/>
        <v>1</v>
      </c>
      <c r="I1164" s="27">
        <v>7600</v>
      </c>
    </row>
    <row r="1165" spans="1:9" x14ac:dyDescent="0.25">
      <c r="A1165" s="26" t="s">
        <v>2128</v>
      </c>
      <c r="B1165" s="27">
        <v>30000</v>
      </c>
      <c r="C1165" s="26">
        <v>36</v>
      </c>
      <c r="D1165" s="26" t="s">
        <v>2979</v>
      </c>
      <c r="E1165" s="26">
        <v>2.4</v>
      </c>
      <c r="F1165" s="27">
        <v>24037.739999999998</v>
      </c>
      <c r="G1165" s="26">
        <v>0</v>
      </c>
      <c r="H1165" s="40">
        <f t="shared" ref="H1165:H1228" si="18">VLOOKUP(G1165,$D$2:$F$9,3)</f>
        <v>1</v>
      </c>
      <c r="I1165" s="27">
        <v>5600</v>
      </c>
    </row>
    <row r="1166" spans="1:9" x14ac:dyDescent="0.25">
      <c r="A1166" s="26" t="s">
        <v>123</v>
      </c>
      <c r="B1166" s="27">
        <v>7650</v>
      </c>
      <c r="C1166" s="26">
        <v>24</v>
      </c>
      <c r="D1166" s="26" t="s">
        <v>2979</v>
      </c>
      <c r="E1166" s="26">
        <v>2.4</v>
      </c>
      <c r="F1166" s="27">
        <v>1749.5700000000002</v>
      </c>
      <c r="G1166" s="26">
        <v>1</v>
      </c>
      <c r="H1166" s="40">
        <f t="shared" si="18"/>
        <v>2</v>
      </c>
      <c r="I1166" s="27">
        <v>0</v>
      </c>
    </row>
    <row r="1167" spans="1:9" x14ac:dyDescent="0.25">
      <c r="A1167" s="26" t="s">
        <v>3043</v>
      </c>
      <c r="B1167" s="27">
        <v>7500</v>
      </c>
      <c r="C1167" s="26">
        <v>18</v>
      </c>
      <c r="D1167" s="26" t="s">
        <v>2979</v>
      </c>
      <c r="E1167" s="26">
        <v>2.4</v>
      </c>
      <c r="F1167" s="27">
        <v>757.43999999999994</v>
      </c>
      <c r="G1167" s="26">
        <v>62</v>
      </c>
      <c r="H1167" s="40">
        <f t="shared" si="18"/>
        <v>5</v>
      </c>
      <c r="I1167" s="27">
        <v>0</v>
      </c>
    </row>
    <row r="1168" spans="1:9" x14ac:dyDescent="0.25">
      <c r="A1168" s="26" t="s">
        <v>1419</v>
      </c>
      <c r="B1168" s="27">
        <v>7500</v>
      </c>
      <c r="C1168" s="26">
        <v>24</v>
      </c>
      <c r="D1168" s="26" t="s">
        <v>2979</v>
      </c>
      <c r="E1168" s="26">
        <v>2.4</v>
      </c>
      <c r="F1168" s="27">
        <v>1866.7049999999999</v>
      </c>
      <c r="G1168" s="26">
        <v>1</v>
      </c>
      <c r="H1168" s="40">
        <f t="shared" si="18"/>
        <v>2</v>
      </c>
      <c r="I1168" s="27">
        <v>0</v>
      </c>
    </row>
    <row r="1169" spans="1:9" x14ac:dyDescent="0.25">
      <c r="A1169" s="26" t="s">
        <v>891</v>
      </c>
      <c r="B1169" s="27">
        <v>18000</v>
      </c>
      <c r="C1169" s="26">
        <v>24</v>
      </c>
      <c r="D1169" s="26" t="s">
        <v>2979</v>
      </c>
      <c r="E1169" s="26">
        <v>2.4</v>
      </c>
      <c r="F1169" s="27">
        <v>7275</v>
      </c>
      <c r="G1169" s="26">
        <v>122</v>
      </c>
      <c r="H1169" s="40">
        <f t="shared" si="18"/>
        <v>7</v>
      </c>
      <c r="I1169" s="27">
        <v>0</v>
      </c>
    </row>
    <row r="1170" spans="1:9" x14ac:dyDescent="0.25">
      <c r="A1170" s="26" t="s">
        <v>160</v>
      </c>
      <c r="B1170" s="27">
        <v>15000</v>
      </c>
      <c r="C1170" s="26">
        <v>24</v>
      </c>
      <c r="D1170" s="26" t="s">
        <v>2979</v>
      </c>
      <c r="E1170" s="26">
        <v>2.4</v>
      </c>
      <c r="F1170" s="27">
        <v>7495.62</v>
      </c>
      <c r="G1170" s="26">
        <v>181</v>
      </c>
      <c r="H1170" s="40">
        <f t="shared" si="18"/>
        <v>8</v>
      </c>
      <c r="I1170" s="27">
        <v>400</v>
      </c>
    </row>
    <row r="1171" spans="1:9" x14ac:dyDescent="0.25">
      <c r="A1171" s="26" t="s">
        <v>985</v>
      </c>
      <c r="B1171" s="27">
        <v>30000</v>
      </c>
      <c r="C1171" s="26">
        <v>24</v>
      </c>
      <c r="D1171" s="26" t="s">
        <v>2979</v>
      </c>
      <c r="E1171" s="26">
        <v>2.4</v>
      </c>
      <c r="F1171" s="27">
        <v>7395.8850000000002</v>
      </c>
      <c r="G1171" s="26">
        <v>0</v>
      </c>
      <c r="H1171" s="40">
        <f t="shared" si="18"/>
        <v>1</v>
      </c>
      <c r="I1171" s="27">
        <v>2560</v>
      </c>
    </row>
    <row r="1172" spans="1:9" x14ac:dyDescent="0.25">
      <c r="A1172" s="26" t="s">
        <v>2181</v>
      </c>
      <c r="B1172" s="27">
        <v>22500</v>
      </c>
      <c r="C1172" s="26">
        <v>24</v>
      </c>
      <c r="D1172" s="26" t="s">
        <v>2979</v>
      </c>
      <c r="E1172" s="26">
        <v>2.4</v>
      </c>
      <c r="F1172" s="27">
        <v>22500</v>
      </c>
      <c r="G1172" s="26">
        <v>0</v>
      </c>
      <c r="H1172" s="40">
        <f t="shared" si="18"/>
        <v>1</v>
      </c>
      <c r="I1172" s="27">
        <v>3600</v>
      </c>
    </row>
    <row r="1173" spans="1:9" x14ac:dyDescent="0.25">
      <c r="A1173" s="26" t="s">
        <v>40</v>
      </c>
      <c r="B1173" s="27">
        <v>44250</v>
      </c>
      <c r="C1173" s="26">
        <v>36</v>
      </c>
      <c r="D1173" s="26" t="s">
        <v>2979</v>
      </c>
      <c r="E1173" s="26">
        <v>2.4</v>
      </c>
      <c r="F1173" s="27">
        <v>22026.945</v>
      </c>
      <c r="G1173" s="26">
        <v>0</v>
      </c>
      <c r="H1173" s="40">
        <f t="shared" si="18"/>
        <v>1</v>
      </c>
      <c r="I1173" s="27">
        <v>2376</v>
      </c>
    </row>
    <row r="1174" spans="1:9" x14ac:dyDescent="0.25">
      <c r="A1174" s="26" t="s">
        <v>2542</v>
      </c>
      <c r="B1174" s="27">
        <v>15000</v>
      </c>
      <c r="C1174" s="26">
        <v>24</v>
      </c>
      <c r="D1174" s="26" t="s">
        <v>2979</v>
      </c>
      <c r="E1174" s="26">
        <v>2.4</v>
      </c>
      <c r="F1174" s="27">
        <v>11236.994999999999</v>
      </c>
      <c r="G1174" s="26">
        <v>0</v>
      </c>
      <c r="H1174" s="40">
        <f t="shared" si="18"/>
        <v>1</v>
      </c>
      <c r="I1174" s="27">
        <v>1600</v>
      </c>
    </row>
    <row r="1175" spans="1:9" x14ac:dyDescent="0.25">
      <c r="A1175" s="26" t="s">
        <v>3044</v>
      </c>
      <c r="B1175" s="27">
        <v>9750</v>
      </c>
      <c r="C1175" s="26">
        <v>24</v>
      </c>
      <c r="D1175" s="26" t="s">
        <v>2979</v>
      </c>
      <c r="E1175" s="26">
        <v>2.4</v>
      </c>
      <c r="F1175" s="27">
        <v>1535.1750000000002</v>
      </c>
      <c r="G1175" s="26">
        <v>0</v>
      </c>
      <c r="H1175" s="40">
        <f t="shared" si="18"/>
        <v>1</v>
      </c>
      <c r="I1175" s="27">
        <v>200</v>
      </c>
    </row>
    <row r="1176" spans="1:9" x14ac:dyDescent="0.25">
      <c r="A1176" s="26" t="s">
        <v>2538</v>
      </c>
      <c r="B1176" s="27">
        <v>18000</v>
      </c>
      <c r="C1176" s="26">
        <v>24</v>
      </c>
      <c r="D1176" s="26" t="s">
        <v>2979</v>
      </c>
      <c r="E1176" s="26">
        <v>2.4</v>
      </c>
      <c r="F1176" s="27">
        <v>527.11500000000001</v>
      </c>
      <c r="G1176" s="26">
        <v>0</v>
      </c>
      <c r="H1176" s="40">
        <f t="shared" si="18"/>
        <v>1</v>
      </c>
      <c r="I1176" s="27">
        <v>400</v>
      </c>
    </row>
    <row r="1177" spans="1:9" x14ac:dyDescent="0.25">
      <c r="A1177" s="26" t="s">
        <v>2214</v>
      </c>
      <c r="B1177" s="27">
        <v>30000</v>
      </c>
      <c r="C1177" s="26">
        <v>36</v>
      </c>
      <c r="D1177" s="26" t="s">
        <v>2979</v>
      </c>
      <c r="E1177" s="26">
        <v>2.4</v>
      </c>
      <c r="F1177" s="27">
        <v>28329.75</v>
      </c>
      <c r="G1177" s="26">
        <v>67</v>
      </c>
      <c r="H1177" s="40">
        <f t="shared" si="18"/>
        <v>5</v>
      </c>
      <c r="I1177" s="27">
        <v>5600</v>
      </c>
    </row>
    <row r="1178" spans="1:9" x14ac:dyDescent="0.25">
      <c r="A1178" s="26" t="s">
        <v>3045</v>
      </c>
      <c r="B1178" s="27">
        <v>12000</v>
      </c>
      <c r="C1178" s="26">
        <v>12</v>
      </c>
      <c r="D1178" s="26" t="s">
        <v>2979</v>
      </c>
      <c r="E1178" s="26">
        <v>2.4</v>
      </c>
      <c r="F1178" s="27">
        <v>1023.69</v>
      </c>
      <c r="G1178" s="26">
        <v>0</v>
      </c>
      <c r="H1178" s="40">
        <f t="shared" si="18"/>
        <v>1</v>
      </c>
      <c r="I1178" s="27">
        <v>800</v>
      </c>
    </row>
    <row r="1179" spans="1:9" x14ac:dyDescent="0.25">
      <c r="A1179" s="26" t="s">
        <v>734</v>
      </c>
      <c r="B1179" s="27">
        <v>27750</v>
      </c>
      <c r="C1179" s="26">
        <v>36</v>
      </c>
      <c r="D1179" s="26" t="s">
        <v>2979</v>
      </c>
      <c r="E1179" s="26">
        <v>2.4</v>
      </c>
      <c r="F1179" s="27">
        <v>18487.53</v>
      </c>
      <c r="G1179" s="26">
        <v>174</v>
      </c>
      <c r="H1179" s="40">
        <f t="shared" si="18"/>
        <v>7</v>
      </c>
      <c r="I1179" s="27">
        <v>0</v>
      </c>
    </row>
    <row r="1180" spans="1:9" x14ac:dyDescent="0.25">
      <c r="A1180" s="26" t="s">
        <v>2354</v>
      </c>
      <c r="B1180" s="27">
        <v>18000</v>
      </c>
      <c r="C1180" s="26">
        <v>24</v>
      </c>
      <c r="D1180" s="26" t="s">
        <v>2979</v>
      </c>
      <c r="E1180" s="26">
        <v>2.4</v>
      </c>
      <c r="F1180" s="27">
        <v>11975.31</v>
      </c>
      <c r="G1180" s="26">
        <v>32</v>
      </c>
      <c r="H1180" s="40">
        <f t="shared" si="18"/>
        <v>4</v>
      </c>
      <c r="I1180" s="27">
        <v>2000</v>
      </c>
    </row>
    <row r="1181" spans="1:9" x14ac:dyDescent="0.25">
      <c r="A1181" s="26" t="s">
        <v>1371</v>
      </c>
      <c r="B1181" s="27">
        <v>18000</v>
      </c>
      <c r="C1181" s="26">
        <v>24</v>
      </c>
      <c r="D1181" s="26" t="s">
        <v>2979</v>
      </c>
      <c r="E1181" s="26">
        <v>2.4</v>
      </c>
      <c r="F1181" s="27">
        <v>5246.835</v>
      </c>
      <c r="G1181" s="26">
        <v>23</v>
      </c>
      <c r="H1181" s="40">
        <f t="shared" si="18"/>
        <v>3</v>
      </c>
      <c r="I1181" s="27">
        <v>0</v>
      </c>
    </row>
    <row r="1182" spans="1:9" x14ac:dyDescent="0.25">
      <c r="A1182" s="26" t="s">
        <v>679</v>
      </c>
      <c r="B1182" s="27">
        <v>15000</v>
      </c>
      <c r="C1182" s="26">
        <v>24</v>
      </c>
      <c r="D1182" s="26" t="s">
        <v>2979</v>
      </c>
      <c r="E1182" s="26">
        <v>2.4</v>
      </c>
      <c r="F1182" s="27">
        <v>2230.02</v>
      </c>
      <c r="G1182" s="26">
        <v>0</v>
      </c>
      <c r="H1182" s="40">
        <f t="shared" si="18"/>
        <v>1</v>
      </c>
      <c r="I1182" s="27">
        <v>1600</v>
      </c>
    </row>
    <row r="1183" spans="1:9" x14ac:dyDescent="0.25">
      <c r="A1183" s="26" t="s">
        <v>419</v>
      </c>
      <c r="B1183" s="27">
        <v>30000</v>
      </c>
      <c r="C1183" s="26">
        <v>24</v>
      </c>
      <c r="D1183" s="26" t="s">
        <v>2979</v>
      </c>
      <c r="E1183" s="26">
        <v>2.4</v>
      </c>
      <c r="F1183" s="27">
        <v>7456.89</v>
      </c>
      <c r="G1183" s="26">
        <v>0</v>
      </c>
      <c r="H1183" s="40">
        <f t="shared" si="18"/>
        <v>1</v>
      </c>
      <c r="I1183" s="27">
        <v>2200</v>
      </c>
    </row>
    <row r="1184" spans="1:9" x14ac:dyDescent="0.25">
      <c r="A1184" s="26" t="s">
        <v>688</v>
      </c>
      <c r="B1184" s="27">
        <v>5550</v>
      </c>
      <c r="C1184" s="26">
        <v>18</v>
      </c>
      <c r="D1184" s="26" t="s">
        <v>2979</v>
      </c>
      <c r="E1184" s="26">
        <v>2.4</v>
      </c>
      <c r="F1184" s="27">
        <v>1685.5500000000002</v>
      </c>
      <c r="G1184" s="26">
        <v>170</v>
      </c>
      <c r="H1184" s="40">
        <f t="shared" si="18"/>
        <v>7</v>
      </c>
      <c r="I1184" s="27">
        <v>0</v>
      </c>
    </row>
    <row r="1185" spans="1:9" x14ac:dyDescent="0.25">
      <c r="A1185" s="26" t="s">
        <v>3046</v>
      </c>
      <c r="B1185" s="27">
        <v>18000</v>
      </c>
      <c r="C1185" s="26">
        <v>24</v>
      </c>
      <c r="D1185" s="26" t="s">
        <v>2979</v>
      </c>
      <c r="E1185" s="26">
        <v>2.4</v>
      </c>
      <c r="F1185" s="27">
        <v>1429.395</v>
      </c>
      <c r="G1185" s="26">
        <v>0</v>
      </c>
      <c r="H1185" s="40">
        <f t="shared" si="18"/>
        <v>1</v>
      </c>
      <c r="I1185" s="27">
        <v>27600</v>
      </c>
    </row>
    <row r="1186" spans="1:9" x14ac:dyDescent="0.25">
      <c r="A1186" s="26" t="s">
        <v>216</v>
      </c>
      <c r="B1186" s="27">
        <v>15000</v>
      </c>
      <c r="C1186" s="26">
        <v>24</v>
      </c>
      <c r="D1186" s="26" t="s">
        <v>2979</v>
      </c>
      <c r="E1186" s="26">
        <v>2.4</v>
      </c>
      <c r="F1186" s="27">
        <v>3703.1400000000003</v>
      </c>
      <c r="G1186" s="26">
        <v>0</v>
      </c>
      <c r="H1186" s="40">
        <f t="shared" si="18"/>
        <v>1</v>
      </c>
      <c r="I1186" s="27">
        <v>440</v>
      </c>
    </row>
    <row r="1187" spans="1:9" x14ac:dyDescent="0.25">
      <c r="A1187" s="26" t="s">
        <v>2588</v>
      </c>
      <c r="B1187" s="27">
        <v>15000</v>
      </c>
      <c r="C1187" s="26">
        <v>24</v>
      </c>
      <c r="D1187" s="26" t="s">
        <v>2979</v>
      </c>
      <c r="E1187" s="26">
        <v>2.4</v>
      </c>
      <c r="F1187" s="27">
        <v>14374.5</v>
      </c>
      <c r="G1187" s="26">
        <v>0</v>
      </c>
      <c r="H1187" s="40">
        <f t="shared" si="18"/>
        <v>1</v>
      </c>
      <c r="I1187" s="27">
        <v>1600</v>
      </c>
    </row>
    <row r="1188" spans="1:9" x14ac:dyDescent="0.25">
      <c r="A1188" s="26" t="s">
        <v>1439</v>
      </c>
      <c r="B1188" s="27">
        <v>9750</v>
      </c>
      <c r="C1188" s="26">
        <v>24</v>
      </c>
      <c r="D1188" s="26" t="s">
        <v>2979</v>
      </c>
      <c r="E1188" s="26">
        <v>2.4</v>
      </c>
      <c r="F1188" s="27">
        <v>2205.9750000000004</v>
      </c>
      <c r="G1188" s="26">
        <v>0</v>
      </c>
      <c r="H1188" s="40">
        <f t="shared" si="18"/>
        <v>1</v>
      </c>
      <c r="I1188" s="27">
        <v>0</v>
      </c>
    </row>
    <row r="1189" spans="1:9" x14ac:dyDescent="0.25">
      <c r="A1189" s="26" t="s">
        <v>1642</v>
      </c>
      <c r="B1189" s="27">
        <v>9000</v>
      </c>
      <c r="C1189" s="26">
        <v>12</v>
      </c>
      <c r="D1189" s="26" t="s">
        <v>2979</v>
      </c>
      <c r="E1189" s="26">
        <v>2.4</v>
      </c>
      <c r="F1189" s="27">
        <v>6496.7999999999993</v>
      </c>
      <c r="G1189" s="26">
        <v>0</v>
      </c>
      <c r="H1189" s="40">
        <f t="shared" si="18"/>
        <v>1</v>
      </c>
      <c r="I1189" s="27">
        <v>0</v>
      </c>
    </row>
    <row r="1190" spans="1:9" x14ac:dyDescent="0.25">
      <c r="A1190" s="26" t="s">
        <v>1045</v>
      </c>
      <c r="B1190" s="27">
        <v>30000</v>
      </c>
      <c r="C1190" s="26">
        <v>36</v>
      </c>
      <c r="D1190" s="26" t="s">
        <v>2979</v>
      </c>
      <c r="E1190" s="26">
        <v>2.4</v>
      </c>
      <c r="F1190" s="27">
        <v>14165.775000000001</v>
      </c>
      <c r="G1190" s="26">
        <v>0</v>
      </c>
      <c r="H1190" s="40">
        <f t="shared" si="18"/>
        <v>1</v>
      </c>
      <c r="I1190" s="27">
        <v>5600</v>
      </c>
    </row>
    <row r="1191" spans="1:9" x14ac:dyDescent="0.25">
      <c r="A1191" s="26" t="s">
        <v>2286</v>
      </c>
      <c r="B1191" s="27">
        <v>21750</v>
      </c>
      <c r="C1191" s="26">
        <v>24</v>
      </c>
      <c r="D1191" s="26" t="s">
        <v>2979</v>
      </c>
      <c r="E1191" s="26">
        <v>2.4</v>
      </c>
      <c r="F1191" s="27">
        <v>19184.97</v>
      </c>
      <c r="G1191" s="26">
        <v>0</v>
      </c>
      <c r="H1191" s="40">
        <f t="shared" si="18"/>
        <v>1</v>
      </c>
      <c r="I1191" s="27">
        <v>3400</v>
      </c>
    </row>
    <row r="1192" spans="1:9" x14ac:dyDescent="0.25">
      <c r="A1192" s="26" t="s">
        <v>2103</v>
      </c>
      <c r="B1192" s="27">
        <v>18000</v>
      </c>
      <c r="C1192" s="26">
        <v>24</v>
      </c>
      <c r="D1192" s="26" t="s">
        <v>2979</v>
      </c>
      <c r="E1192" s="26">
        <v>2.4</v>
      </c>
      <c r="F1192" s="27">
        <v>11041.68</v>
      </c>
      <c r="G1192" s="26">
        <v>0</v>
      </c>
      <c r="H1192" s="40">
        <f t="shared" si="18"/>
        <v>1</v>
      </c>
      <c r="I1192" s="27">
        <v>2400</v>
      </c>
    </row>
    <row r="1193" spans="1:9" x14ac:dyDescent="0.25">
      <c r="A1193" s="26" t="s">
        <v>394</v>
      </c>
      <c r="B1193" s="27">
        <v>60000</v>
      </c>
      <c r="C1193" s="26">
        <v>36</v>
      </c>
      <c r="D1193" s="26" t="s">
        <v>2979</v>
      </c>
      <c r="E1193" s="26">
        <v>2.4</v>
      </c>
      <c r="F1193" s="27">
        <v>26370.165000000001</v>
      </c>
      <c r="G1193" s="26">
        <v>0</v>
      </c>
      <c r="H1193" s="40">
        <f t="shared" si="18"/>
        <v>1</v>
      </c>
      <c r="I1193" s="27">
        <v>13600</v>
      </c>
    </row>
    <row r="1194" spans="1:9" x14ac:dyDescent="0.25">
      <c r="A1194" s="26" t="s">
        <v>976</v>
      </c>
      <c r="B1194" s="27">
        <v>15000</v>
      </c>
      <c r="C1194" s="26">
        <v>24</v>
      </c>
      <c r="D1194" s="26" t="s">
        <v>2979</v>
      </c>
      <c r="E1194" s="26">
        <v>2.4</v>
      </c>
      <c r="F1194" s="27">
        <v>15000</v>
      </c>
      <c r="G1194" s="26">
        <v>530</v>
      </c>
      <c r="H1194" s="40">
        <f t="shared" si="18"/>
        <v>8</v>
      </c>
      <c r="I1194" s="27">
        <v>1600</v>
      </c>
    </row>
    <row r="1195" spans="1:9" x14ac:dyDescent="0.25">
      <c r="A1195" s="26" t="s">
        <v>1776</v>
      </c>
      <c r="B1195" s="27">
        <v>12000</v>
      </c>
      <c r="C1195" s="26">
        <v>24</v>
      </c>
      <c r="D1195" s="26" t="s">
        <v>2979</v>
      </c>
      <c r="E1195" s="26">
        <v>2.4</v>
      </c>
      <c r="F1195" s="27">
        <v>12000</v>
      </c>
      <c r="G1195" s="26">
        <v>0</v>
      </c>
      <c r="H1195" s="40">
        <f t="shared" si="18"/>
        <v>1</v>
      </c>
      <c r="I1195" s="27">
        <v>800</v>
      </c>
    </row>
    <row r="1196" spans="1:9" x14ac:dyDescent="0.25">
      <c r="A1196" s="26" t="s">
        <v>2535</v>
      </c>
      <c r="B1196" s="27">
        <v>30000</v>
      </c>
      <c r="C1196" s="26">
        <v>24</v>
      </c>
      <c r="D1196" s="26" t="s">
        <v>2979</v>
      </c>
      <c r="E1196" s="26">
        <v>2.4</v>
      </c>
      <c r="F1196" s="27">
        <v>6646.1550000000007</v>
      </c>
      <c r="G1196" s="26">
        <v>0</v>
      </c>
      <c r="H1196" s="40">
        <f t="shared" si="18"/>
        <v>1</v>
      </c>
      <c r="I1196" s="27">
        <v>1132</v>
      </c>
    </row>
    <row r="1197" spans="1:9" x14ac:dyDescent="0.25">
      <c r="A1197" s="26" t="s">
        <v>1602</v>
      </c>
      <c r="B1197" s="27">
        <v>45000</v>
      </c>
      <c r="C1197" s="26">
        <v>24</v>
      </c>
      <c r="D1197" s="26" t="s">
        <v>2979</v>
      </c>
      <c r="E1197" s="26">
        <v>2.4</v>
      </c>
      <c r="F1197" s="27">
        <v>10029.615</v>
      </c>
      <c r="G1197" s="26">
        <v>0</v>
      </c>
      <c r="H1197" s="40">
        <f t="shared" si="18"/>
        <v>1</v>
      </c>
      <c r="I1197" s="27">
        <v>5200</v>
      </c>
    </row>
    <row r="1198" spans="1:9" x14ac:dyDescent="0.25">
      <c r="A1198" s="26" t="s">
        <v>2140</v>
      </c>
      <c r="B1198" s="27">
        <v>33000</v>
      </c>
      <c r="C1198" s="26">
        <v>24</v>
      </c>
      <c r="D1198" s="26" t="s">
        <v>2979</v>
      </c>
      <c r="E1198" s="26">
        <v>2.4</v>
      </c>
      <c r="F1198" s="27">
        <v>24740.595000000001</v>
      </c>
      <c r="G1198" s="26">
        <v>14</v>
      </c>
      <c r="H1198" s="40">
        <f t="shared" si="18"/>
        <v>3</v>
      </c>
      <c r="I1198" s="27">
        <v>5400</v>
      </c>
    </row>
    <row r="1199" spans="1:9" x14ac:dyDescent="0.25">
      <c r="A1199" s="26" t="s">
        <v>3047</v>
      </c>
      <c r="B1199" s="27">
        <v>22500</v>
      </c>
      <c r="C1199" s="26">
        <v>24</v>
      </c>
      <c r="D1199" s="26" t="s">
        <v>2979</v>
      </c>
      <c r="E1199" s="26">
        <v>2.4</v>
      </c>
      <c r="F1199" s="27">
        <v>4827.3150000000005</v>
      </c>
      <c r="G1199" s="26">
        <v>0</v>
      </c>
      <c r="H1199" s="40">
        <f t="shared" si="18"/>
        <v>1</v>
      </c>
      <c r="I1199" s="27">
        <v>3600</v>
      </c>
    </row>
    <row r="1200" spans="1:9" x14ac:dyDescent="0.25">
      <c r="A1200" s="26" t="s">
        <v>50</v>
      </c>
      <c r="B1200" s="27">
        <v>61500</v>
      </c>
      <c r="C1200" s="26">
        <v>36</v>
      </c>
      <c r="D1200" s="26" t="s">
        <v>2979</v>
      </c>
      <c r="E1200" s="26">
        <v>2.4</v>
      </c>
      <c r="F1200" s="27">
        <v>10325.849999999999</v>
      </c>
      <c r="G1200" s="26">
        <v>0</v>
      </c>
      <c r="H1200" s="40">
        <f t="shared" si="18"/>
        <v>1</v>
      </c>
      <c r="I1200" s="27">
        <v>428</v>
      </c>
    </row>
    <row r="1201" spans="1:9" x14ac:dyDescent="0.25">
      <c r="A1201" s="26" t="s">
        <v>1652</v>
      </c>
      <c r="B1201" s="27">
        <v>18000</v>
      </c>
      <c r="C1201" s="26">
        <v>24</v>
      </c>
      <c r="D1201" s="26" t="s">
        <v>2979</v>
      </c>
      <c r="E1201" s="26">
        <v>2.4</v>
      </c>
      <c r="F1201" s="27">
        <v>13456.574999999999</v>
      </c>
      <c r="G1201" s="26">
        <v>0</v>
      </c>
      <c r="H1201" s="40">
        <f t="shared" si="18"/>
        <v>1</v>
      </c>
      <c r="I1201" s="27">
        <v>2400</v>
      </c>
    </row>
    <row r="1202" spans="1:9" x14ac:dyDescent="0.25">
      <c r="A1202" s="26" t="s">
        <v>853</v>
      </c>
      <c r="B1202" s="27">
        <v>22500</v>
      </c>
      <c r="C1202" s="26">
        <v>24</v>
      </c>
      <c r="D1202" s="26" t="s">
        <v>2979</v>
      </c>
      <c r="E1202" s="26">
        <v>2.4</v>
      </c>
      <c r="F1202" s="27">
        <v>6553.7550000000001</v>
      </c>
      <c r="G1202" s="26">
        <v>11</v>
      </c>
      <c r="H1202" s="40">
        <f t="shared" si="18"/>
        <v>3</v>
      </c>
      <c r="I1202" s="27">
        <v>2820</v>
      </c>
    </row>
    <row r="1203" spans="1:9" x14ac:dyDescent="0.25">
      <c r="A1203" s="26" t="s">
        <v>257</v>
      </c>
      <c r="B1203" s="27">
        <v>12000</v>
      </c>
      <c r="C1203" s="26">
        <v>24</v>
      </c>
      <c r="D1203" s="26" t="s">
        <v>2979</v>
      </c>
      <c r="E1203" s="26">
        <v>2.4</v>
      </c>
      <c r="F1203" s="27">
        <v>4368.78</v>
      </c>
      <c r="G1203" s="26">
        <v>71</v>
      </c>
      <c r="H1203" s="40">
        <f t="shared" si="18"/>
        <v>5</v>
      </c>
      <c r="I1203" s="27">
        <v>0</v>
      </c>
    </row>
    <row r="1204" spans="1:9" x14ac:dyDescent="0.25">
      <c r="A1204" s="26" t="s">
        <v>2510</v>
      </c>
      <c r="B1204" s="27">
        <v>18900</v>
      </c>
      <c r="C1204" s="26">
        <v>24</v>
      </c>
      <c r="D1204" s="26" t="s">
        <v>2979</v>
      </c>
      <c r="E1204" s="26">
        <v>2.4</v>
      </c>
      <c r="F1204" s="27">
        <v>5277.2250000000004</v>
      </c>
      <c r="G1204" s="26">
        <v>0</v>
      </c>
      <c r="H1204" s="40">
        <f t="shared" si="18"/>
        <v>1</v>
      </c>
      <c r="I1204" s="27">
        <v>0</v>
      </c>
    </row>
    <row r="1205" spans="1:9" x14ac:dyDescent="0.25">
      <c r="A1205" s="26" t="s">
        <v>1837</v>
      </c>
      <c r="B1205" s="27">
        <v>18000</v>
      </c>
      <c r="C1205" s="26">
        <v>24</v>
      </c>
      <c r="D1205" s="26" t="s">
        <v>2979</v>
      </c>
      <c r="E1205" s="26">
        <v>2.4</v>
      </c>
      <c r="F1205" s="27">
        <v>12566.97</v>
      </c>
      <c r="G1205" s="26">
        <v>0</v>
      </c>
      <c r="H1205" s="40">
        <f t="shared" si="18"/>
        <v>1</v>
      </c>
      <c r="I1205" s="27">
        <v>2400</v>
      </c>
    </row>
    <row r="1206" spans="1:9" x14ac:dyDescent="0.25">
      <c r="A1206" s="26" t="s">
        <v>735</v>
      </c>
      <c r="B1206" s="27">
        <v>22500</v>
      </c>
      <c r="C1206" s="26">
        <v>24</v>
      </c>
      <c r="D1206" s="26" t="s">
        <v>2979</v>
      </c>
      <c r="E1206" s="26">
        <v>2.4</v>
      </c>
      <c r="F1206" s="27">
        <v>4613.2950000000001</v>
      </c>
      <c r="G1206" s="26">
        <v>0</v>
      </c>
      <c r="H1206" s="40">
        <f t="shared" si="18"/>
        <v>1</v>
      </c>
      <c r="I1206" s="27">
        <v>3600</v>
      </c>
    </row>
    <row r="1207" spans="1:9" x14ac:dyDescent="0.25">
      <c r="A1207" s="26" t="s">
        <v>608</v>
      </c>
      <c r="B1207" s="27">
        <v>15000</v>
      </c>
      <c r="C1207" s="26">
        <v>24</v>
      </c>
      <c r="D1207" s="26" t="s">
        <v>2979</v>
      </c>
      <c r="E1207" s="26">
        <v>2.4</v>
      </c>
      <c r="F1207" s="27">
        <v>4368.1050000000005</v>
      </c>
      <c r="G1207" s="26">
        <v>9</v>
      </c>
      <c r="H1207" s="40">
        <f t="shared" si="18"/>
        <v>3</v>
      </c>
      <c r="I1207" s="27">
        <v>0</v>
      </c>
    </row>
    <row r="1208" spans="1:9" x14ac:dyDescent="0.25">
      <c r="A1208" s="26" t="s">
        <v>2522</v>
      </c>
      <c r="B1208" s="27">
        <v>36000</v>
      </c>
      <c r="C1208" s="26">
        <v>36</v>
      </c>
      <c r="D1208" s="26" t="s">
        <v>2979</v>
      </c>
      <c r="E1208" s="26">
        <v>2.4</v>
      </c>
      <c r="F1208" s="27">
        <v>33832.604999999996</v>
      </c>
      <c r="G1208" s="26">
        <v>0</v>
      </c>
      <c r="H1208" s="40">
        <f t="shared" si="18"/>
        <v>1</v>
      </c>
      <c r="I1208" s="27">
        <v>7200</v>
      </c>
    </row>
    <row r="1209" spans="1:9" x14ac:dyDescent="0.25">
      <c r="A1209" s="26" t="s">
        <v>849</v>
      </c>
      <c r="B1209" s="27">
        <v>13500</v>
      </c>
      <c r="C1209" s="26">
        <v>24</v>
      </c>
      <c r="D1209" s="26" t="s">
        <v>2979</v>
      </c>
      <c r="E1209" s="26">
        <v>2.4</v>
      </c>
      <c r="F1209" s="27">
        <v>6186.7049999999999</v>
      </c>
      <c r="G1209" s="26">
        <v>130</v>
      </c>
      <c r="H1209" s="40">
        <f t="shared" si="18"/>
        <v>7</v>
      </c>
      <c r="I1209" s="27">
        <v>0</v>
      </c>
    </row>
    <row r="1210" spans="1:9" x14ac:dyDescent="0.25">
      <c r="A1210" s="26" t="s">
        <v>2495</v>
      </c>
      <c r="B1210" s="27">
        <v>22500</v>
      </c>
      <c r="C1210" s="26">
        <v>24</v>
      </c>
      <c r="D1210" s="26" t="s">
        <v>2979</v>
      </c>
      <c r="E1210" s="26">
        <v>2.4</v>
      </c>
      <c r="F1210" s="27">
        <v>17667.525000000001</v>
      </c>
      <c r="G1210" s="26">
        <v>0</v>
      </c>
      <c r="H1210" s="40">
        <f t="shared" si="18"/>
        <v>1</v>
      </c>
      <c r="I1210" s="27">
        <v>3600</v>
      </c>
    </row>
    <row r="1211" spans="1:9" x14ac:dyDescent="0.25">
      <c r="A1211" s="26" t="s">
        <v>3048</v>
      </c>
      <c r="B1211" s="27">
        <v>22500</v>
      </c>
      <c r="C1211" s="26">
        <v>24</v>
      </c>
      <c r="D1211" s="26" t="s">
        <v>2979</v>
      </c>
      <c r="E1211" s="26">
        <v>2.4</v>
      </c>
      <c r="F1211" s="27">
        <v>1512.81</v>
      </c>
      <c r="G1211" s="26">
        <v>0</v>
      </c>
      <c r="H1211" s="40">
        <f t="shared" si="18"/>
        <v>1</v>
      </c>
      <c r="I1211" s="27">
        <v>3600</v>
      </c>
    </row>
    <row r="1212" spans="1:9" x14ac:dyDescent="0.25">
      <c r="A1212" s="26" t="s">
        <v>1622</v>
      </c>
      <c r="B1212" s="27">
        <v>15000</v>
      </c>
      <c r="C1212" s="26">
        <v>24</v>
      </c>
      <c r="D1212" s="26" t="s">
        <v>2979</v>
      </c>
      <c r="E1212" s="26">
        <v>2.4</v>
      </c>
      <c r="F1212" s="27">
        <v>13567.949999999999</v>
      </c>
      <c r="G1212" s="26">
        <v>0</v>
      </c>
      <c r="H1212" s="40">
        <f t="shared" si="18"/>
        <v>1</v>
      </c>
      <c r="I1212" s="27">
        <v>1600</v>
      </c>
    </row>
    <row r="1213" spans="1:9" x14ac:dyDescent="0.25">
      <c r="A1213" s="26" t="s">
        <v>2931</v>
      </c>
      <c r="B1213" s="27">
        <v>4125</v>
      </c>
      <c r="C1213" s="26">
        <v>18</v>
      </c>
      <c r="D1213" s="26" t="s">
        <v>2979</v>
      </c>
      <c r="E1213" s="26">
        <v>2.4</v>
      </c>
      <c r="F1213" s="27">
        <v>3043.38</v>
      </c>
      <c r="G1213" s="26">
        <v>0</v>
      </c>
      <c r="H1213" s="40">
        <f t="shared" si="18"/>
        <v>1</v>
      </c>
      <c r="I1213" s="27">
        <v>0</v>
      </c>
    </row>
    <row r="1214" spans="1:9" x14ac:dyDescent="0.25">
      <c r="A1214" s="26" t="s">
        <v>2963</v>
      </c>
      <c r="B1214" s="27">
        <v>30000</v>
      </c>
      <c r="C1214" s="26">
        <v>24</v>
      </c>
      <c r="D1214" s="26" t="s">
        <v>2979</v>
      </c>
      <c r="E1214" s="26">
        <v>2.4</v>
      </c>
      <c r="F1214" s="27">
        <v>23303.79</v>
      </c>
      <c r="G1214" s="26">
        <v>0</v>
      </c>
      <c r="H1214" s="40">
        <f t="shared" si="18"/>
        <v>1</v>
      </c>
      <c r="I1214" s="27">
        <v>5600</v>
      </c>
    </row>
    <row r="1215" spans="1:9" x14ac:dyDescent="0.25">
      <c r="A1215" s="26" t="s">
        <v>228</v>
      </c>
      <c r="B1215" s="27">
        <v>45000</v>
      </c>
      <c r="C1215" s="26">
        <v>36</v>
      </c>
      <c r="D1215" s="26" t="s">
        <v>2979</v>
      </c>
      <c r="E1215" s="26">
        <v>2.4</v>
      </c>
      <c r="F1215" s="27">
        <v>18974.79</v>
      </c>
      <c r="G1215" s="26">
        <v>0</v>
      </c>
      <c r="H1215" s="40">
        <f t="shared" si="18"/>
        <v>1</v>
      </c>
      <c r="I1215" s="27">
        <v>9600</v>
      </c>
    </row>
    <row r="1216" spans="1:9" x14ac:dyDescent="0.25">
      <c r="A1216" s="26" t="s">
        <v>2355</v>
      </c>
      <c r="B1216" s="27">
        <v>15000</v>
      </c>
      <c r="C1216" s="26">
        <v>24</v>
      </c>
      <c r="D1216" s="26" t="s">
        <v>2979</v>
      </c>
      <c r="E1216" s="26">
        <v>2.4</v>
      </c>
      <c r="F1216" s="27">
        <v>9869.4449999999997</v>
      </c>
      <c r="G1216" s="26">
        <v>0</v>
      </c>
      <c r="H1216" s="40">
        <f t="shared" si="18"/>
        <v>1</v>
      </c>
      <c r="I1216" s="27">
        <v>1600</v>
      </c>
    </row>
    <row r="1217" spans="1:9" x14ac:dyDescent="0.25">
      <c r="A1217" s="26" t="s">
        <v>2147</v>
      </c>
      <c r="B1217" s="27">
        <v>18000</v>
      </c>
      <c r="C1217" s="26">
        <v>24</v>
      </c>
      <c r="D1217" s="26" t="s">
        <v>2979</v>
      </c>
      <c r="E1217" s="26">
        <v>2.4</v>
      </c>
      <c r="F1217" s="27">
        <v>15745.77</v>
      </c>
      <c r="G1217" s="26">
        <v>0</v>
      </c>
      <c r="H1217" s="40">
        <f t="shared" si="18"/>
        <v>1</v>
      </c>
      <c r="I1217" s="27">
        <v>2400</v>
      </c>
    </row>
    <row r="1218" spans="1:9" x14ac:dyDescent="0.25">
      <c r="A1218" s="26" t="s">
        <v>579</v>
      </c>
      <c r="B1218" s="27">
        <v>24000</v>
      </c>
      <c r="C1218" s="26">
        <v>24</v>
      </c>
      <c r="D1218" s="26" t="s">
        <v>2979</v>
      </c>
      <c r="E1218" s="26">
        <v>2.4</v>
      </c>
      <c r="F1218" s="27">
        <v>15807.855</v>
      </c>
      <c r="G1218" s="26">
        <v>276</v>
      </c>
      <c r="H1218" s="40">
        <f t="shared" si="18"/>
        <v>8</v>
      </c>
      <c r="I1218" s="27">
        <v>0</v>
      </c>
    </row>
    <row r="1219" spans="1:9" x14ac:dyDescent="0.25">
      <c r="A1219" s="26" t="s">
        <v>2330</v>
      </c>
      <c r="B1219" s="27">
        <v>23250</v>
      </c>
      <c r="C1219" s="26">
        <v>36</v>
      </c>
      <c r="D1219" s="26" t="s">
        <v>2979</v>
      </c>
      <c r="E1219" s="26">
        <v>2.4</v>
      </c>
      <c r="F1219" s="27">
        <v>19828.32</v>
      </c>
      <c r="G1219" s="26">
        <v>0</v>
      </c>
      <c r="H1219" s="40">
        <f t="shared" si="18"/>
        <v>1</v>
      </c>
      <c r="I1219" s="27">
        <v>5000</v>
      </c>
    </row>
    <row r="1220" spans="1:9" x14ac:dyDescent="0.25">
      <c r="A1220" s="26" t="s">
        <v>1263</v>
      </c>
      <c r="B1220" s="27">
        <v>15000</v>
      </c>
      <c r="C1220" s="26">
        <v>24</v>
      </c>
      <c r="D1220" s="26" t="s">
        <v>2979</v>
      </c>
      <c r="E1220" s="26">
        <v>2.4</v>
      </c>
      <c r="F1220" s="27">
        <v>2952.0299999999997</v>
      </c>
      <c r="G1220" s="26">
        <v>0</v>
      </c>
      <c r="H1220" s="40">
        <f t="shared" si="18"/>
        <v>1</v>
      </c>
      <c r="I1220" s="27">
        <v>1600</v>
      </c>
    </row>
    <row r="1221" spans="1:9" x14ac:dyDescent="0.25">
      <c r="A1221" s="26" t="s">
        <v>1067</v>
      </c>
      <c r="B1221" s="27">
        <v>60000</v>
      </c>
      <c r="C1221" s="26">
        <v>36</v>
      </c>
      <c r="D1221" s="26" t="s">
        <v>2979</v>
      </c>
      <c r="E1221" s="26">
        <v>2.4</v>
      </c>
      <c r="F1221" s="27">
        <v>24103.545000000002</v>
      </c>
      <c r="G1221" s="26">
        <v>0</v>
      </c>
      <c r="H1221" s="40">
        <f t="shared" si="18"/>
        <v>1</v>
      </c>
      <c r="I1221" s="27">
        <v>13600</v>
      </c>
    </row>
    <row r="1222" spans="1:9" x14ac:dyDescent="0.25">
      <c r="A1222" s="26" t="s">
        <v>1674</v>
      </c>
      <c r="B1222" s="27">
        <v>7500</v>
      </c>
      <c r="C1222" s="26">
        <v>24</v>
      </c>
      <c r="D1222" s="26" t="s">
        <v>2979</v>
      </c>
      <c r="E1222" s="26">
        <v>2.4</v>
      </c>
      <c r="F1222" s="27">
        <v>4972.8599999999997</v>
      </c>
      <c r="G1222" s="26">
        <v>23</v>
      </c>
      <c r="H1222" s="40">
        <f t="shared" si="18"/>
        <v>3</v>
      </c>
      <c r="I1222" s="27">
        <v>0</v>
      </c>
    </row>
    <row r="1223" spans="1:9" x14ac:dyDescent="0.25">
      <c r="A1223" s="26" t="s">
        <v>366</v>
      </c>
      <c r="B1223" s="27">
        <v>22500</v>
      </c>
      <c r="C1223" s="26">
        <v>24</v>
      </c>
      <c r="D1223" s="26" t="s">
        <v>2979</v>
      </c>
      <c r="E1223" s="26">
        <v>2.4</v>
      </c>
      <c r="F1223" s="27">
        <v>6353.9400000000005</v>
      </c>
      <c r="G1223" s="26">
        <v>2</v>
      </c>
      <c r="H1223" s="40">
        <f t="shared" si="18"/>
        <v>2</v>
      </c>
      <c r="I1223" s="27">
        <v>800</v>
      </c>
    </row>
    <row r="1224" spans="1:9" x14ac:dyDescent="0.25">
      <c r="A1224" s="26" t="s">
        <v>226</v>
      </c>
      <c r="B1224" s="27">
        <v>9000</v>
      </c>
      <c r="C1224" s="26">
        <v>24</v>
      </c>
      <c r="D1224" s="26" t="s">
        <v>2979</v>
      </c>
      <c r="E1224" s="26">
        <v>2.4</v>
      </c>
      <c r="F1224" s="27">
        <v>3371.01</v>
      </c>
      <c r="G1224" s="26">
        <v>62</v>
      </c>
      <c r="H1224" s="40">
        <f t="shared" si="18"/>
        <v>5</v>
      </c>
      <c r="I1224" s="27">
        <v>0</v>
      </c>
    </row>
    <row r="1225" spans="1:9" x14ac:dyDescent="0.25">
      <c r="A1225" s="26" t="s">
        <v>860</v>
      </c>
      <c r="B1225" s="27">
        <v>15000</v>
      </c>
      <c r="C1225" s="26">
        <v>24</v>
      </c>
      <c r="D1225" s="26" t="s">
        <v>2979</v>
      </c>
      <c r="E1225" s="26">
        <v>2.4</v>
      </c>
      <c r="F1225" s="27">
        <v>3656.76</v>
      </c>
      <c r="G1225" s="26">
        <v>0</v>
      </c>
      <c r="H1225" s="40">
        <f t="shared" si="18"/>
        <v>1</v>
      </c>
      <c r="I1225" s="27">
        <v>0</v>
      </c>
    </row>
    <row r="1226" spans="1:9" x14ac:dyDescent="0.25">
      <c r="A1226" s="26" t="s">
        <v>1847</v>
      </c>
      <c r="B1226" s="27">
        <v>15000</v>
      </c>
      <c r="C1226" s="26">
        <v>24</v>
      </c>
      <c r="D1226" s="26" t="s">
        <v>2979</v>
      </c>
      <c r="E1226" s="26">
        <v>2.4</v>
      </c>
      <c r="F1226" s="27">
        <v>8255.4000000000015</v>
      </c>
      <c r="G1226" s="26">
        <v>0</v>
      </c>
      <c r="H1226" s="40">
        <f t="shared" si="18"/>
        <v>1</v>
      </c>
      <c r="I1226" s="27">
        <v>1600</v>
      </c>
    </row>
    <row r="1227" spans="1:9" x14ac:dyDescent="0.25">
      <c r="A1227" s="26" t="s">
        <v>2618</v>
      </c>
      <c r="B1227" s="27">
        <v>11250</v>
      </c>
      <c r="C1227" s="26">
        <v>24</v>
      </c>
      <c r="D1227" s="26" t="s">
        <v>2979</v>
      </c>
      <c r="E1227" s="26">
        <v>2.4</v>
      </c>
      <c r="F1227" s="27">
        <v>8887.77</v>
      </c>
      <c r="G1227" s="26">
        <v>0</v>
      </c>
      <c r="H1227" s="40">
        <f t="shared" si="18"/>
        <v>1</v>
      </c>
      <c r="I1227" s="27">
        <v>600</v>
      </c>
    </row>
    <row r="1228" spans="1:9" x14ac:dyDescent="0.25">
      <c r="A1228" s="26" t="s">
        <v>670</v>
      </c>
      <c r="B1228" s="27">
        <v>133500</v>
      </c>
      <c r="C1228" s="26">
        <v>36</v>
      </c>
      <c r="D1228" s="26" t="s">
        <v>2979</v>
      </c>
      <c r="E1228" s="26">
        <v>2.4</v>
      </c>
      <c r="F1228" s="27">
        <v>70169.16</v>
      </c>
      <c r="G1228" s="26">
        <v>0</v>
      </c>
      <c r="H1228" s="40">
        <f t="shared" si="18"/>
        <v>1</v>
      </c>
      <c r="I1228" s="27">
        <v>17304</v>
      </c>
    </row>
    <row r="1229" spans="1:9" x14ac:dyDescent="0.25">
      <c r="A1229" s="26" t="s">
        <v>2143</v>
      </c>
      <c r="B1229" s="27">
        <v>15000</v>
      </c>
      <c r="C1229" s="26">
        <v>24</v>
      </c>
      <c r="D1229" s="26" t="s">
        <v>2979</v>
      </c>
      <c r="E1229" s="26">
        <v>2.4</v>
      </c>
      <c r="F1229" s="27">
        <v>8870.7750000000015</v>
      </c>
      <c r="G1229" s="26">
        <v>0</v>
      </c>
      <c r="H1229" s="40">
        <f t="shared" ref="H1229:H1292" si="19">VLOOKUP(G1229,$D$2:$F$9,3)</f>
        <v>1</v>
      </c>
      <c r="I1229" s="27">
        <v>1600</v>
      </c>
    </row>
    <row r="1230" spans="1:9" x14ac:dyDescent="0.25">
      <c r="A1230" s="26" t="s">
        <v>2514</v>
      </c>
      <c r="B1230" s="27">
        <v>121350</v>
      </c>
      <c r="C1230" s="26">
        <v>36</v>
      </c>
      <c r="D1230" s="26" t="s">
        <v>2979</v>
      </c>
      <c r="E1230" s="26">
        <v>2.4</v>
      </c>
      <c r="F1230" s="27">
        <v>104470.26</v>
      </c>
      <c r="G1230" s="26">
        <v>34</v>
      </c>
      <c r="H1230" s="40">
        <f t="shared" si="19"/>
        <v>4</v>
      </c>
      <c r="I1230" s="27">
        <v>5383.2</v>
      </c>
    </row>
    <row r="1231" spans="1:9" x14ac:dyDescent="0.25">
      <c r="A1231" s="26" t="s">
        <v>3049</v>
      </c>
      <c r="B1231" s="27">
        <v>30000</v>
      </c>
      <c r="C1231" s="26">
        <v>24</v>
      </c>
      <c r="D1231" s="26" t="s">
        <v>2979</v>
      </c>
      <c r="E1231" s="26">
        <v>2.4</v>
      </c>
      <c r="F1231" s="27">
        <v>4168.17</v>
      </c>
      <c r="G1231" s="26">
        <v>0</v>
      </c>
      <c r="H1231" s="40">
        <f t="shared" si="19"/>
        <v>1</v>
      </c>
      <c r="I1231" s="27">
        <v>0</v>
      </c>
    </row>
    <row r="1232" spans="1:9" x14ac:dyDescent="0.25">
      <c r="A1232" s="26" t="s">
        <v>2269</v>
      </c>
      <c r="B1232" s="27">
        <v>37800</v>
      </c>
      <c r="C1232" s="26">
        <v>36</v>
      </c>
      <c r="D1232" s="26" t="s">
        <v>2979</v>
      </c>
      <c r="E1232" s="26">
        <v>2.4</v>
      </c>
      <c r="F1232" s="27">
        <v>28350</v>
      </c>
      <c r="G1232" s="26">
        <v>33</v>
      </c>
      <c r="H1232" s="40">
        <f t="shared" si="19"/>
        <v>4</v>
      </c>
      <c r="I1232" s="27">
        <v>4640</v>
      </c>
    </row>
    <row r="1233" spans="1:9" x14ac:dyDescent="0.25">
      <c r="A1233" s="26" t="s">
        <v>1187</v>
      </c>
      <c r="B1233" s="27">
        <v>24000</v>
      </c>
      <c r="C1233" s="26">
        <v>24</v>
      </c>
      <c r="D1233" s="26" t="s">
        <v>2979</v>
      </c>
      <c r="E1233" s="26">
        <v>2.4</v>
      </c>
      <c r="F1233" s="27">
        <v>7691.0399999999991</v>
      </c>
      <c r="G1233" s="26">
        <v>28</v>
      </c>
      <c r="H1233" s="40">
        <f t="shared" si="19"/>
        <v>3</v>
      </c>
      <c r="I1233" s="27">
        <v>0</v>
      </c>
    </row>
    <row r="1234" spans="1:9" x14ac:dyDescent="0.25">
      <c r="A1234" s="26" t="s">
        <v>1963</v>
      </c>
      <c r="B1234" s="27">
        <v>22500</v>
      </c>
      <c r="C1234" s="26">
        <v>24</v>
      </c>
      <c r="D1234" s="26" t="s">
        <v>2979</v>
      </c>
      <c r="E1234" s="26">
        <v>2.4</v>
      </c>
      <c r="F1234" s="27">
        <v>14091.555</v>
      </c>
      <c r="G1234" s="26">
        <v>0</v>
      </c>
      <c r="H1234" s="40">
        <f t="shared" si="19"/>
        <v>1</v>
      </c>
      <c r="I1234" s="27">
        <v>3600</v>
      </c>
    </row>
    <row r="1235" spans="1:9" x14ac:dyDescent="0.25">
      <c r="A1235" s="26" t="s">
        <v>1327</v>
      </c>
      <c r="B1235" s="27">
        <v>15000</v>
      </c>
      <c r="C1235" s="26">
        <v>24</v>
      </c>
      <c r="D1235" s="26" t="s">
        <v>2979</v>
      </c>
      <c r="E1235" s="26">
        <v>2.4</v>
      </c>
      <c r="F1235" s="27">
        <v>3274.3949999999995</v>
      </c>
      <c r="G1235" s="26">
        <v>0</v>
      </c>
      <c r="H1235" s="40">
        <f t="shared" si="19"/>
        <v>1</v>
      </c>
      <c r="I1235" s="27">
        <v>1600</v>
      </c>
    </row>
    <row r="1236" spans="1:9" x14ac:dyDescent="0.25">
      <c r="A1236" s="26" t="s">
        <v>1358</v>
      </c>
      <c r="B1236" s="27">
        <v>10500</v>
      </c>
      <c r="C1236" s="26">
        <v>24</v>
      </c>
      <c r="D1236" s="26" t="s">
        <v>2979</v>
      </c>
      <c r="E1236" s="26">
        <v>2.4</v>
      </c>
      <c r="F1236" s="27">
        <v>1679.46</v>
      </c>
      <c r="G1236" s="26">
        <v>0</v>
      </c>
      <c r="H1236" s="40">
        <f t="shared" si="19"/>
        <v>1</v>
      </c>
      <c r="I1236" s="27">
        <v>400</v>
      </c>
    </row>
    <row r="1237" spans="1:9" x14ac:dyDescent="0.25">
      <c r="A1237" s="26" t="s">
        <v>1220</v>
      </c>
      <c r="B1237" s="27">
        <v>15000</v>
      </c>
      <c r="C1237" s="26">
        <v>24</v>
      </c>
      <c r="D1237" s="26" t="s">
        <v>2979</v>
      </c>
      <c r="E1237" s="26">
        <v>2.4</v>
      </c>
      <c r="F1237" s="27">
        <v>4997.8949999999995</v>
      </c>
      <c r="G1237" s="26">
        <v>26</v>
      </c>
      <c r="H1237" s="40">
        <f t="shared" si="19"/>
        <v>3</v>
      </c>
      <c r="I1237" s="27">
        <v>1600</v>
      </c>
    </row>
    <row r="1238" spans="1:9" x14ac:dyDescent="0.25">
      <c r="A1238" s="26" t="s">
        <v>161</v>
      </c>
      <c r="B1238" s="27">
        <v>30000</v>
      </c>
      <c r="C1238" s="26">
        <v>24</v>
      </c>
      <c r="D1238" s="26" t="s">
        <v>2979</v>
      </c>
      <c r="E1238" s="26">
        <v>2.4</v>
      </c>
      <c r="F1238" s="27">
        <v>8572.4850000000006</v>
      </c>
      <c r="G1238" s="26">
        <v>0</v>
      </c>
      <c r="H1238" s="40">
        <f t="shared" si="19"/>
        <v>1</v>
      </c>
      <c r="I1238" s="27">
        <v>3712</v>
      </c>
    </row>
    <row r="1239" spans="1:9" x14ac:dyDescent="0.25">
      <c r="A1239" s="26" t="s">
        <v>928</v>
      </c>
      <c r="B1239" s="27">
        <v>24000</v>
      </c>
      <c r="C1239" s="26">
        <v>24</v>
      </c>
      <c r="D1239" s="26" t="s">
        <v>2979</v>
      </c>
      <c r="E1239" s="26">
        <v>2.4</v>
      </c>
      <c r="F1239" s="27">
        <v>10282.41</v>
      </c>
      <c r="G1239" s="26">
        <v>116</v>
      </c>
      <c r="H1239" s="40">
        <f t="shared" si="19"/>
        <v>6</v>
      </c>
      <c r="I1239" s="27">
        <v>0</v>
      </c>
    </row>
    <row r="1240" spans="1:9" x14ac:dyDescent="0.25">
      <c r="A1240" s="26" t="s">
        <v>2737</v>
      </c>
      <c r="B1240" s="27">
        <v>6300</v>
      </c>
      <c r="C1240" s="26">
        <v>12</v>
      </c>
      <c r="D1240" s="26" t="s">
        <v>2979</v>
      </c>
      <c r="E1240" s="26">
        <v>2.4</v>
      </c>
      <c r="F1240" s="27">
        <v>6300</v>
      </c>
      <c r="G1240" s="26">
        <v>0</v>
      </c>
      <c r="H1240" s="40">
        <f t="shared" si="19"/>
        <v>1</v>
      </c>
      <c r="I1240" s="27">
        <v>0</v>
      </c>
    </row>
    <row r="1241" spans="1:9" x14ac:dyDescent="0.25">
      <c r="A1241" s="26" t="s">
        <v>1091</v>
      </c>
      <c r="B1241" s="27">
        <v>7500</v>
      </c>
      <c r="C1241" s="26">
        <v>24</v>
      </c>
      <c r="D1241" s="26" t="s">
        <v>2979</v>
      </c>
      <c r="E1241" s="26">
        <v>2.4</v>
      </c>
      <c r="F1241" s="27">
        <v>2810.34</v>
      </c>
      <c r="G1241" s="26">
        <v>55</v>
      </c>
      <c r="H1241" s="40">
        <f t="shared" si="19"/>
        <v>4</v>
      </c>
      <c r="I1241" s="27">
        <v>0</v>
      </c>
    </row>
    <row r="1242" spans="1:9" x14ac:dyDescent="0.25">
      <c r="A1242" s="26" t="s">
        <v>544</v>
      </c>
      <c r="B1242" s="27">
        <v>30750</v>
      </c>
      <c r="C1242" s="26">
        <v>36</v>
      </c>
      <c r="D1242" s="26" t="s">
        <v>2979</v>
      </c>
      <c r="E1242" s="26">
        <v>2.4</v>
      </c>
      <c r="F1242" s="27">
        <v>17930.91</v>
      </c>
      <c r="G1242" s="26">
        <v>52</v>
      </c>
      <c r="H1242" s="40">
        <f t="shared" si="19"/>
        <v>4</v>
      </c>
      <c r="I1242" s="27">
        <v>261.72000000000003</v>
      </c>
    </row>
    <row r="1243" spans="1:9" x14ac:dyDescent="0.25">
      <c r="A1243" s="26" t="s">
        <v>1603</v>
      </c>
      <c r="B1243" s="27">
        <v>15000</v>
      </c>
      <c r="C1243" s="26">
        <v>24</v>
      </c>
      <c r="D1243" s="26" t="s">
        <v>2979</v>
      </c>
      <c r="E1243" s="26">
        <v>2.4</v>
      </c>
      <c r="F1243" s="27">
        <v>4313.82</v>
      </c>
      <c r="G1243" s="26">
        <v>0</v>
      </c>
      <c r="H1243" s="40">
        <f t="shared" si="19"/>
        <v>1</v>
      </c>
      <c r="I1243" s="27">
        <v>0</v>
      </c>
    </row>
    <row r="1244" spans="1:9" x14ac:dyDescent="0.25">
      <c r="A1244" s="26" t="s">
        <v>2683</v>
      </c>
      <c r="B1244" s="27">
        <v>19500</v>
      </c>
      <c r="C1244" s="26">
        <v>24</v>
      </c>
      <c r="D1244" s="26" t="s">
        <v>2979</v>
      </c>
      <c r="E1244" s="26">
        <v>2.4</v>
      </c>
      <c r="F1244" s="27">
        <v>19500</v>
      </c>
      <c r="G1244" s="26">
        <v>0</v>
      </c>
      <c r="H1244" s="40">
        <f t="shared" si="19"/>
        <v>1</v>
      </c>
      <c r="I1244" s="27">
        <v>2800</v>
      </c>
    </row>
    <row r="1245" spans="1:9" x14ac:dyDescent="0.25">
      <c r="A1245" s="26" t="s">
        <v>1687</v>
      </c>
      <c r="B1245" s="27">
        <v>15000</v>
      </c>
      <c r="C1245" s="26">
        <v>24</v>
      </c>
      <c r="D1245" s="26" t="s">
        <v>2979</v>
      </c>
      <c r="E1245" s="26">
        <v>2.4</v>
      </c>
      <c r="F1245" s="27">
        <v>4348.9800000000005</v>
      </c>
      <c r="G1245" s="26">
        <v>0</v>
      </c>
      <c r="H1245" s="40">
        <f t="shared" si="19"/>
        <v>1</v>
      </c>
      <c r="I1245" s="27">
        <v>88</v>
      </c>
    </row>
    <row r="1246" spans="1:9" x14ac:dyDescent="0.25">
      <c r="A1246" s="26" t="s">
        <v>2396</v>
      </c>
      <c r="B1246" s="27">
        <v>30000</v>
      </c>
      <c r="C1246" s="26">
        <v>24</v>
      </c>
      <c r="D1246" s="26" t="s">
        <v>2979</v>
      </c>
      <c r="E1246" s="26">
        <v>2.4</v>
      </c>
      <c r="F1246" s="27">
        <v>28738.904999999999</v>
      </c>
      <c r="G1246" s="26">
        <v>0</v>
      </c>
      <c r="H1246" s="40">
        <f t="shared" si="19"/>
        <v>1</v>
      </c>
      <c r="I1246" s="27">
        <v>5600</v>
      </c>
    </row>
    <row r="1247" spans="1:9" x14ac:dyDescent="0.25">
      <c r="A1247" s="26" t="s">
        <v>1978</v>
      </c>
      <c r="B1247" s="27">
        <v>30000</v>
      </c>
      <c r="C1247" s="26">
        <v>24</v>
      </c>
      <c r="D1247" s="26" t="s">
        <v>2979</v>
      </c>
      <c r="E1247" s="26">
        <v>2.4</v>
      </c>
      <c r="F1247" s="27">
        <v>14988.704999999998</v>
      </c>
      <c r="G1247" s="26">
        <v>54</v>
      </c>
      <c r="H1247" s="40">
        <f t="shared" si="19"/>
        <v>4</v>
      </c>
      <c r="I1247" s="27">
        <v>2600</v>
      </c>
    </row>
    <row r="1248" spans="1:9" x14ac:dyDescent="0.25">
      <c r="A1248" s="26" t="s">
        <v>1286</v>
      </c>
      <c r="B1248" s="27">
        <v>15000</v>
      </c>
      <c r="C1248" s="26">
        <v>24</v>
      </c>
      <c r="D1248" s="26" t="s">
        <v>2979</v>
      </c>
      <c r="E1248" s="26">
        <v>2.4</v>
      </c>
      <c r="F1248" s="27">
        <v>4370.8949999999995</v>
      </c>
      <c r="G1248" s="26">
        <v>0</v>
      </c>
      <c r="H1248" s="40">
        <f t="shared" si="19"/>
        <v>1</v>
      </c>
      <c r="I1248" s="27">
        <v>0</v>
      </c>
    </row>
    <row r="1249" spans="1:9" x14ac:dyDescent="0.25">
      <c r="A1249" s="26" t="s">
        <v>2918</v>
      </c>
      <c r="B1249" s="27">
        <v>27750</v>
      </c>
      <c r="C1249" s="26">
        <v>24</v>
      </c>
      <c r="D1249" s="26" t="s">
        <v>2979</v>
      </c>
      <c r="E1249" s="26">
        <v>2.4</v>
      </c>
      <c r="F1249" s="27">
        <v>21958.800000000003</v>
      </c>
      <c r="G1249" s="26">
        <v>0</v>
      </c>
      <c r="H1249" s="40">
        <f t="shared" si="19"/>
        <v>1</v>
      </c>
      <c r="I1249" s="27">
        <v>5000</v>
      </c>
    </row>
    <row r="1250" spans="1:9" x14ac:dyDescent="0.25">
      <c r="A1250" s="26" t="s">
        <v>2709</v>
      </c>
      <c r="B1250" s="27">
        <v>9450</v>
      </c>
      <c r="C1250" s="26">
        <v>24</v>
      </c>
      <c r="D1250" s="26" t="s">
        <v>2979</v>
      </c>
      <c r="E1250" s="26">
        <v>2.4</v>
      </c>
      <c r="F1250" s="27">
        <v>8576.67</v>
      </c>
      <c r="G1250" s="26">
        <v>0</v>
      </c>
      <c r="H1250" s="40">
        <f t="shared" si="19"/>
        <v>1</v>
      </c>
      <c r="I1250" s="27">
        <v>120</v>
      </c>
    </row>
    <row r="1251" spans="1:9" x14ac:dyDescent="0.25">
      <c r="A1251" s="26" t="s">
        <v>2350</v>
      </c>
      <c r="B1251" s="27">
        <v>20250</v>
      </c>
      <c r="C1251" s="26">
        <v>24</v>
      </c>
      <c r="D1251" s="26" t="s">
        <v>2979</v>
      </c>
      <c r="E1251" s="26">
        <v>2.4</v>
      </c>
      <c r="F1251" s="27">
        <v>19376.579999999998</v>
      </c>
      <c r="G1251" s="26">
        <v>0</v>
      </c>
      <c r="H1251" s="40">
        <f t="shared" si="19"/>
        <v>1</v>
      </c>
      <c r="I1251" s="27">
        <v>4000</v>
      </c>
    </row>
    <row r="1252" spans="1:9" x14ac:dyDescent="0.25">
      <c r="A1252" s="26" t="s">
        <v>929</v>
      </c>
      <c r="B1252" s="27">
        <v>7500</v>
      </c>
      <c r="C1252" s="26">
        <v>24</v>
      </c>
      <c r="D1252" s="26" t="s">
        <v>2979</v>
      </c>
      <c r="E1252" s="26">
        <v>2.4</v>
      </c>
      <c r="F1252" s="27">
        <v>1545.8249999999998</v>
      </c>
      <c r="G1252" s="26">
        <v>0</v>
      </c>
      <c r="H1252" s="40">
        <f t="shared" si="19"/>
        <v>1</v>
      </c>
      <c r="I1252" s="27">
        <v>0</v>
      </c>
    </row>
    <row r="1253" spans="1:9" x14ac:dyDescent="0.25">
      <c r="A1253" s="26" t="s">
        <v>2299</v>
      </c>
      <c r="B1253" s="27">
        <v>11250</v>
      </c>
      <c r="C1253" s="26">
        <v>24</v>
      </c>
      <c r="D1253" s="26" t="s">
        <v>2979</v>
      </c>
      <c r="E1253" s="26">
        <v>2.4</v>
      </c>
      <c r="F1253" s="27">
        <v>6236.625</v>
      </c>
      <c r="G1253" s="26">
        <v>0</v>
      </c>
      <c r="H1253" s="40">
        <f t="shared" si="19"/>
        <v>1</v>
      </c>
      <c r="I1253" s="27">
        <v>600</v>
      </c>
    </row>
    <row r="1254" spans="1:9" x14ac:dyDescent="0.25">
      <c r="A1254" s="26" t="s">
        <v>861</v>
      </c>
      <c r="B1254" s="27">
        <v>30000</v>
      </c>
      <c r="C1254" s="26">
        <v>36</v>
      </c>
      <c r="D1254" s="26" t="s">
        <v>2979</v>
      </c>
      <c r="E1254" s="26">
        <v>2.4</v>
      </c>
      <c r="F1254" s="27">
        <v>13998.300000000001</v>
      </c>
      <c r="G1254" s="26">
        <v>0</v>
      </c>
      <c r="H1254" s="40">
        <f t="shared" si="19"/>
        <v>1</v>
      </c>
      <c r="I1254" s="27">
        <v>5600</v>
      </c>
    </row>
    <row r="1255" spans="1:9" x14ac:dyDescent="0.25">
      <c r="A1255" s="26" t="s">
        <v>2756</v>
      </c>
      <c r="B1255" s="27">
        <v>6750</v>
      </c>
      <c r="C1255" s="26">
        <v>18</v>
      </c>
      <c r="D1255" s="26" t="s">
        <v>2979</v>
      </c>
      <c r="E1255" s="26">
        <v>2.4</v>
      </c>
      <c r="F1255" s="27">
        <v>6750</v>
      </c>
      <c r="G1255" s="26">
        <v>0</v>
      </c>
      <c r="H1255" s="40">
        <f t="shared" si="19"/>
        <v>1</v>
      </c>
      <c r="I1255" s="27">
        <v>0</v>
      </c>
    </row>
    <row r="1256" spans="1:9" x14ac:dyDescent="0.25">
      <c r="A1256" s="26" t="s">
        <v>2604</v>
      </c>
      <c r="B1256" s="27">
        <v>10500</v>
      </c>
      <c r="C1256" s="26">
        <v>18</v>
      </c>
      <c r="D1256" s="26" t="s">
        <v>2979</v>
      </c>
      <c r="E1256" s="26">
        <v>2.4</v>
      </c>
      <c r="F1256" s="27">
        <v>8026.98</v>
      </c>
      <c r="G1256" s="26">
        <v>0</v>
      </c>
      <c r="H1256" s="40">
        <f t="shared" si="19"/>
        <v>1</v>
      </c>
      <c r="I1256" s="27">
        <v>9600</v>
      </c>
    </row>
    <row r="1257" spans="1:9" x14ac:dyDescent="0.25">
      <c r="A1257" s="26" t="s">
        <v>2300</v>
      </c>
      <c r="B1257" s="27">
        <v>22500</v>
      </c>
      <c r="C1257" s="26">
        <v>24</v>
      </c>
      <c r="D1257" s="26" t="s">
        <v>2979</v>
      </c>
      <c r="E1257" s="26">
        <v>2.4</v>
      </c>
      <c r="F1257" s="27">
        <v>22500</v>
      </c>
      <c r="G1257" s="26">
        <v>0</v>
      </c>
      <c r="H1257" s="40">
        <f t="shared" si="19"/>
        <v>1</v>
      </c>
      <c r="I1257" s="27">
        <v>3600</v>
      </c>
    </row>
    <row r="1258" spans="1:9" x14ac:dyDescent="0.25">
      <c r="A1258" s="26" t="s">
        <v>3050</v>
      </c>
      <c r="B1258" s="27">
        <v>15000</v>
      </c>
      <c r="C1258" s="26">
        <v>12</v>
      </c>
      <c r="D1258" s="26" t="s">
        <v>2979</v>
      </c>
      <c r="E1258" s="26">
        <v>2.4</v>
      </c>
      <c r="F1258" s="27">
        <v>887.625</v>
      </c>
      <c r="G1258" s="26">
        <v>0</v>
      </c>
      <c r="H1258" s="40">
        <f t="shared" si="19"/>
        <v>1</v>
      </c>
      <c r="I1258" s="27">
        <v>1600</v>
      </c>
    </row>
    <row r="1259" spans="1:9" x14ac:dyDescent="0.25">
      <c r="A1259" s="26" t="s">
        <v>2185</v>
      </c>
      <c r="B1259" s="27">
        <v>15000</v>
      </c>
      <c r="C1259" s="26">
        <v>24</v>
      </c>
      <c r="D1259" s="26" t="s">
        <v>2979</v>
      </c>
      <c r="E1259" s="26">
        <v>2.4</v>
      </c>
      <c r="F1259" s="27">
        <v>9867.375</v>
      </c>
      <c r="G1259" s="26">
        <v>0</v>
      </c>
      <c r="H1259" s="40">
        <f t="shared" si="19"/>
        <v>1</v>
      </c>
      <c r="I1259" s="27">
        <v>1600</v>
      </c>
    </row>
    <row r="1260" spans="1:9" x14ac:dyDescent="0.25">
      <c r="A1260" s="26" t="s">
        <v>2711</v>
      </c>
      <c r="B1260" s="27">
        <v>13500</v>
      </c>
      <c r="C1260" s="26">
        <v>12</v>
      </c>
      <c r="D1260" s="26" t="s">
        <v>2979</v>
      </c>
      <c r="E1260" s="26">
        <v>2.4</v>
      </c>
      <c r="F1260" s="27">
        <v>12375</v>
      </c>
      <c r="G1260" s="26">
        <v>0</v>
      </c>
      <c r="H1260" s="40">
        <f t="shared" si="19"/>
        <v>1</v>
      </c>
      <c r="I1260" s="27">
        <v>1200</v>
      </c>
    </row>
    <row r="1261" spans="1:9" x14ac:dyDescent="0.25">
      <c r="A1261" s="26" t="s">
        <v>1786</v>
      </c>
      <c r="B1261" s="27">
        <v>30000</v>
      </c>
      <c r="C1261" s="26">
        <v>36</v>
      </c>
      <c r="D1261" s="26" t="s">
        <v>2979</v>
      </c>
      <c r="E1261" s="26">
        <v>2.4</v>
      </c>
      <c r="F1261" s="27">
        <v>24264.15</v>
      </c>
      <c r="G1261" s="26">
        <v>0</v>
      </c>
      <c r="H1261" s="40">
        <f t="shared" si="19"/>
        <v>1</v>
      </c>
      <c r="I1261" s="27">
        <v>4732</v>
      </c>
    </row>
    <row r="1262" spans="1:9" x14ac:dyDescent="0.25">
      <c r="A1262" s="26" t="s">
        <v>2971</v>
      </c>
      <c r="B1262" s="27">
        <v>30000</v>
      </c>
      <c r="C1262" s="26">
        <v>36</v>
      </c>
      <c r="D1262" s="26" t="s">
        <v>2979</v>
      </c>
      <c r="E1262" s="26">
        <v>2.4</v>
      </c>
      <c r="F1262" s="27">
        <v>24165.81</v>
      </c>
      <c r="G1262" s="26">
        <v>0</v>
      </c>
      <c r="H1262" s="40">
        <f t="shared" si="19"/>
        <v>1</v>
      </c>
      <c r="I1262" s="27">
        <v>5600</v>
      </c>
    </row>
    <row r="1263" spans="1:9" x14ac:dyDescent="0.25">
      <c r="A1263" s="26" t="s">
        <v>1919</v>
      </c>
      <c r="B1263" s="27">
        <v>30000</v>
      </c>
      <c r="C1263" s="26">
        <v>36</v>
      </c>
      <c r="D1263" s="26" t="s">
        <v>2979</v>
      </c>
      <c r="E1263" s="26">
        <v>2.4</v>
      </c>
      <c r="F1263" s="27">
        <v>30000</v>
      </c>
      <c r="G1263" s="26">
        <v>0</v>
      </c>
      <c r="H1263" s="40">
        <f t="shared" si="19"/>
        <v>1</v>
      </c>
      <c r="I1263" s="27">
        <v>5600</v>
      </c>
    </row>
    <row r="1264" spans="1:9" x14ac:dyDescent="0.25">
      <c r="A1264" s="26" t="s">
        <v>2404</v>
      </c>
      <c r="B1264" s="27">
        <v>40500</v>
      </c>
      <c r="C1264" s="26">
        <v>36</v>
      </c>
      <c r="D1264" s="26" t="s">
        <v>2979</v>
      </c>
      <c r="E1264" s="26">
        <v>2.4</v>
      </c>
      <c r="F1264" s="27">
        <v>39274.274999999994</v>
      </c>
      <c r="G1264" s="26">
        <v>0</v>
      </c>
      <c r="H1264" s="40">
        <f t="shared" si="19"/>
        <v>1</v>
      </c>
      <c r="I1264" s="27">
        <v>8400</v>
      </c>
    </row>
    <row r="1265" spans="1:9" x14ac:dyDescent="0.25">
      <c r="A1265" s="26" t="s">
        <v>232</v>
      </c>
      <c r="B1265" s="27">
        <v>4125</v>
      </c>
      <c r="C1265" s="26">
        <v>12</v>
      </c>
      <c r="D1265" s="26" t="s">
        <v>2979</v>
      </c>
      <c r="E1265" s="26">
        <v>2.4</v>
      </c>
      <c r="F1265" s="27">
        <v>3778.56</v>
      </c>
      <c r="G1265" s="26">
        <v>470</v>
      </c>
      <c r="H1265" s="40">
        <f t="shared" si="19"/>
        <v>8</v>
      </c>
      <c r="I1265" s="27">
        <v>0</v>
      </c>
    </row>
    <row r="1266" spans="1:9" x14ac:dyDescent="0.25">
      <c r="A1266" s="26" t="s">
        <v>145</v>
      </c>
      <c r="B1266" s="27">
        <v>60000</v>
      </c>
      <c r="C1266" s="26">
        <v>24</v>
      </c>
      <c r="D1266" s="26" t="s">
        <v>2979</v>
      </c>
      <c r="E1266" s="26">
        <v>2.4</v>
      </c>
      <c r="F1266" s="27">
        <v>16795.724999999999</v>
      </c>
      <c r="G1266" s="26">
        <v>0</v>
      </c>
      <c r="H1266" s="40">
        <f t="shared" si="19"/>
        <v>1</v>
      </c>
      <c r="I1266" s="27">
        <v>9176</v>
      </c>
    </row>
    <row r="1267" spans="1:9" x14ac:dyDescent="0.25">
      <c r="A1267" s="26" t="s">
        <v>2040</v>
      </c>
      <c r="B1267" s="27">
        <v>30000</v>
      </c>
      <c r="C1267" s="26">
        <v>24</v>
      </c>
      <c r="D1267" s="26" t="s">
        <v>2979</v>
      </c>
      <c r="E1267" s="26">
        <v>2.4</v>
      </c>
      <c r="F1267" s="27">
        <v>5357.1900000000005</v>
      </c>
      <c r="G1267" s="26">
        <v>0</v>
      </c>
      <c r="H1267" s="40">
        <f t="shared" si="19"/>
        <v>1</v>
      </c>
      <c r="I1267" s="27">
        <v>0</v>
      </c>
    </row>
    <row r="1268" spans="1:9" x14ac:dyDescent="0.25">
      <c r="A1268" s="26" t="s">
        <v>1881</v>
      </c>
      <c r="B1268" s="27">
        <v>30000</v>
      </c>
      <c r="C1268" s="26">
        <v>36</v>
      </c>
      <c r="D1268" s="26" t="s">
        <v>2979</v>
      </c>
      <c r="E1268" s="26">
        <v>2.4</v>
      </c>
      <c r="F1268" s="27">
        <v>24052.125</v>
      </c>
      <c r="G1268" s="26">
        <v>146</v>
      </c>
      <c r="H1268" s="40">
        <f t="shared" si="19"/>
        <v>7</v>
      </c>
      <c r="I1268" s="27">
        <v>5156</v>
      </c>
    </row>
    <row r="1269" spans="1:9" x14ac:dyDescent="0.25">
      <c r="A1269" s="26" t="s">
        <v>769</v>
      </c>
      <c r="B1269" s="27">
        <v>45000</v>
      </c>
      <c r="C1269" s="26">
        <v>36</v>
      </c>
      <c r="D1269" s="26" t="s">
        <v>2979</v>
      </c>
      <c r="E1269" s="26">
        <v>2.4</v>
      </c>
      <c r="F1269" s="27">
        <v>23749.395</v>
      </c>
      <c r="G1269" s="26">
        <v>0</v>
      </c>
      <c r="H1269" s="40">
        <f t="shared" si="19"/>
        <v>1</v>
      </c>
      <c r="I1269" s="27">
        <v>4000</v>
      </c>
    </row>
    <row r="1270" spans="1:9" x14ac:dyDescent="0.25">
      <c r="A1270" s="26" t="s">
        <v>2969</v>
      </c>
      <c r="B1270" s="27">
        <v>37500</v>
      </c>
      <c r="C1270" s="26">
        <v>36</v>
      </c>
      <c r="D1270" s="26" t="s">
        <v>2979</v>
      </c>
      <c r="E1270" s="26">
        <v>2.4</v>
      </c>
      <c r="F1270" s="27">
        <v>37500</v>
      </c>
      <c r="G1270" s="26">
        <v>0</v>
      </c>
      <c r="H1270" s="40">
        <f t="shared" si="19"/>
        <v>1</v>
      </c>
      <c r="I1270" s="27">
        <v>7600</v>
      </c>
    </row>
    <row r="1271" spans="1:9" x14ac:dyDescent="0.25">
      <c r="A1271" s="26" t="s">
        <v>1918</v>
      </c>
      <c r="B1271" s="27">
        <v>18000</v>
      </c>
      <c r="C1271" s="26">
        <v>24</v>
      </c>
      <c r="D1271" s="26" t="s">
        <v>2979</v>
      </c>
      <c r="E1271" s="26">
        <v>2.4</v>
      </c>
      <c r="F1271" s="27">
        <v>16460.79</v>
      </c>
      <c r="G1271" s="26">
        <v>0</v>
      </c>
      <c r="H1271" s="40">
        <f t="shared" si="19"/>
        <v>1</v>
      </c>
      <c r="I1271" s="27">
        <v>2400</v>
      </c>
    </row>
    <row r="1272" spans="1:9" x14ac:dyDescent="0.25">
      <c r="A1272" s="26" t="s">
        <v>1447</v>
      </c>
      <c r="B1272" s="27">
        <v>14400</v>
      </c>
      <c r="C1272" s="26">
        <v>24</v>
      </c>
      <c r="D1272" s="26" t="s">
        <v>2979</v>
      </c>
      <c r="E1272" s="26">
        <v>2.4</v>
      </c>
      <c r="F1272" s="27">
        <v>4198.875</v>
      </c>
      <c r="G1272" s="26">
        <v>0</v>
      </c>
      <c r="H1272" s="40">
        <f t="shared" si="19"/>
        <v>1</v>
      </c>
      <c r="I1272" s="27">
        <v>0</v>
      </c>
    </row>
    <row r="1273" spans="1:9" x14ac:dyDescent="0.25">
      <c r="A1273" s="26" t="s">
        <v>1236</v>
      </c>
      <c r="B1273" s="27">
        <v>30000</v>
      </c>
      <c r="C1273" s="26">
        <v>24</v>
      </c>
      <c r="D1273" s="26" t="s">
        <v>2979</v>
      </c>
      <c r="E1273" s="26">
        <v>2.4</v>
      </c>
      <c r="F1273" s="27">
        <v>9991.7849999999999</v>
      </c>
      <c r="G1273" s="26">
        <v>11</v>
      </c>
      <c r="H1273" s="40">
        <f t="shared" si="19"/>
        <v>3</v>
      </c>
      <c r="I1273" s="27">
        <v>5600</v>
      </c>
    </row>
    <row r="1274" spans="1:9" x14ac:dyDescent="0.25">
      <c r="A1274" s="26" t="s">
        <v>1818</v>
      </c>
      <c r="B1274" s="27">
        <v>18000</v>
      </c>
      <c r="C1274" s="26">
        <v>24</v>
      </c>
      <c r="D1274" s="26" t="s">
        <v>2979</v>
      </c>
      <c r="E1274" s="26">
        <v>2.4</v>
      </c>
      <c r="F1274" s="27">
        <v>15487.875</v>
      </c>
      <c r="G1274" s="26">
        <v>0</v>
      </c>
      <c r="H1274" s="40">
        <f t="shared" si="19"/>
        <v>1</v>
      </c>
      <c r="I1274" s="27">
        <v>2400</v>
      </c>
    </row>
    <row r="1275" spans="1:9" x14ac:dyDescent="0.25">
      <c r="A1275" s="26" t="s">
        <v>1858</v>
      </c>
      <c r="B1275" s="27">
        <v>15000</v>
      </c>
      <c r="C1275" s="26">
        <v>24</v>
      </c>
      <c r="D1275" s="26" t="s">
        <v>2979</v>
      </c>
      <c r="E1275" s="26">
        <v>2.4</v>
      </c>
      <c r="F1275" s="27">
        <v>3175.665</v>
      </c>
      <c r="G1275" s="26">
        <v>0</v>
      </c>
      <c r="H1275" s="40">
        <f t="shared" si="19"/>
        <v>1</v>
      </c>
      <c r="I1275" s="27">
        <v>1600</v>
      </c>
    </row>
    <row r="1276" spans="1:9" x14ac:dyDescent="0.25">
      <c r="A1276" s="26" t="s">
        <v>156</v>
      </c>
      <c r="B1276" s="27">
        <v>60000</v>
      </c>
      <c r="C1276" s="26">
        <v>36</v>
      </c>
      <c r="D1276" s="26" t="s">
        <v>2979</v>
      </c>
      <c r="E1276" s="26">
        <v>2.4</v>
      </c>
      <c r="F1276" s="27">
        <v>31540.425000000003</v>
      </c>
      <c r="G1276" s="26">
        <v>0</v>
      </c>
      <c r="H1276" s="40">
        <f t="shared" si="19"/>
        <v>1</v>
      </c>
      <c r="I1276" s="27">
        <v>12704</v>
      </c>
    </row>
    <row r="1277" spans="1:9" x14ac:dyDescent="0.25">
      <c r="A1277" s="26" t="s">
        <v>2157</v>
      </c>
      <c r="B1277" s="27">
        <v>43500</v>
      </c>
      <c r="C1277" s="26">
        <v>36</v>
      </c>
      <c r="D1277" s="26" t="s">
        <v>2979</v>
      </c>
      <c r="E1277" s="26">
        <v>2.4</v>
      </c>
      <c r="F1277" s="27">
        <v>43500</v>
      </c>
      <c r="G1277" s="26">
        <v>0</v>
      </c>
      <c r="H1277" s="40">
        <f t="shared" si="19"/>
        <v>1</v>
      </c>
      <c r="I1277" s="27">
        <v>9200</v>
      </c>
    </row>
    <row r="1278" spans="1:9" x14ac:dyDescent="0.25">
      <c r="A1278" s="26" t="s">
        <v>2054</v>
      </c>
      <c r="B1278" s="27">
        <v>20700</v>
      </c>
      <c r="C1278" s="26">
        <v>24</v>
      </c>
      <c r="D1278" s="26" t="s">
        <v>2979</v>
      </c>
      <c r="E1278" s="26">
        <v>2.4</v>
      </c>
      <c r="F1278" s="27">
        <v>12927.900000000001</v>
      </c>
      <c r="G1278" s="26">
        <v>0</v>
      </c>
      <c r="H1278" s="40">
        <f t="shared" si="19"/>
        <v>1</v>
      </c>
      <c r="I1278" s="27">
        <v>2180</v>
      </c>
    </row>
    <row r="1279" spans="1:9" x14ac:dyDescent="0.25">
      <c r="A1279" s="26" t="s">
        <v>403</v>
      </c>
      <c r="B1279" s="27">
        <v>15000</v>
      </c>
      <c r="C1279" s="26">
        <v>24</v>
      </c>
      <c r="D1279" s="26" t="s">
        <v>2979</v>
      </c>
      <c r="E1279" s="26">
        <v>2.4</v>
      </c>
      <c r="F1279" s="27">
        <v>6206.4749999999995</v>
      </c>
      <c r="G1279" s="26">
        <v>67</v>
      </c>
      <c r="H1279" s="40">
        <f t="shared" si="19"/>
        <v>5</v>
      </c>
      <c r="I1279" s="27">
        <v>240</v>
      </c>
    </row>
    <row r="1280" spans="1:9" x14ac:dyDescent="0.25">
      <c r="A1280" s="26" t="s">
        <v>1132</v>
      </c>
      <c r="B1280" s="27">
        <v>15000</v>
      </c>
      <c r="C1280" s="26">
        <v>18</v>
      </c>
      <c r="D1280" s="26" t="s">
        <v>2979</v>
      </c>
      <c r="E1280" s="26">
        <v>2.4</v>
      </c>
      <c r="F1280" s="27">
        <v>1635.3899999999999</v>
      </c>
      <c r="G1280" s="26">
        <v>5</v>
      </c>
      <c r="H1280" s="40">
        <f t="shared" si="19"/>
        <v>2</v>
      </c>
      <c r="I1280" s="27">
        <v>1600</v>
      </c>
    </row>
    <row r="1281" spans="1:9" x14ac:dyDescent="0.25">
      <c r="A1281" s="26" t="s">
        <v>2436</v>
      </c>
      <c r="B1281" s="27">
        <v>30000</v>
      </c>
      <c r="C1281" s="26">
        <v>36</v>
      </c>
      <c r="D1281" s="26" t="s">
        <v>2979</v>
      </c>
      <c r="E1281" s="26">
        <v>2.4</v>
      </c>
      <c r="F1281" s="27">
        <v>15559.170000000002</v>
      </c>
      <c r="G1281" s="26">
        <v>0</v>
      </c>
      <c r="H1281" s="40">
        <f t="shared" si="19"/>
        <v>1</v>
      </c>
      <c r="I1281" s="27">
        <v>4461.16</v>
      </c>
    </row>
    <row r="1282" spans="1:9" x14ac:dyDescent="0.25">
      <c r="A1282" s="26" t="s">
        <v>905</v>
      </c>
      <c r="B1282" s="27">
        <v>22500</v>
      </c>
      <c r="C1282" s="26">
        <v>24</v>
      </c>
      <c r="D1282" s="26" t="s">
        <v>2979</v>
      </c>
      <c r="E1282" s="26">
        <v>2.4</v>
      </c>
      <c r="F1282" s="27">
        <v>8427.7950000000001</v>
      </c>
      <c r="G1282" s="26">
        <v>35</v>
      </c>
      <c r="H1282" s="40">
        <f t="shared" si="19"/>
        <v>4</v>
      </c>
      <c r="I1282" s="27">
        <v>0</v>
      </c>
    </row>
    <row r="1283" spans="1:9" x14ac:dyDescent="0.25">
      <c r="A1283" s="26" t="s">
        <v>930</v>
      </c>
      <c r="B1283" s="27">
        <v>22500</v>
      </c>
      <c r="C1283" s="26">
        <v>24</v>
      </c>
      <c r="D1283" s="26" t="s">
        <v>2979</v>
      </c>
      <c r="E1283" s="26">
        <v>2.4</v>
      </c>
      <c r="F1283" s="27">
        <v>7351.02</v>
      </c>
      <c r="G1283" s="26">
        <v>4</v>
      </c>
      <c r="H1283" s="40">
        <f t="shared" si="19"/>
        <v>2</v>
      </c>
      <c r="I1283" s="27">
        <v>0</v>
      </c>
    </row>
    <row r="1284" spans="1:9" x14ac:dyDescent="0.25">
      <c r="A1284" s="26" t="s">
        <v>75</v>
      </c>
      <c r="B1284" s="27">
        <v>11250</v>
      </c>
      <c r="C1284" s="26">
        <v>12</v>
      </c>
      <c r="D1284" s="26" t="s">
        <v>2979</v>
      </c>
      <c r="E1284" s="26">
        <v>2.4</v>
      </c>
      <c r="F1284" s="27">
        <v>6600</v>
      </c>
      <c r="G1284" s="26">
        <v>369</v>
      </c>
      <c r="H1284" s="40">
        <f t="shared" si="19"/>
        <v>8</v>
      </c>
      <c r="I1284" s="27">
        <v>80</v>
      </c>
    </row>
    <row r="1285" spans="1:9" x14ac:dyDescent="0.25">
      <c r="A1285" s="26" t="s">
        <v>304</v>
      </c>
      <c r="B1285" s="27">
        <v>30000</v>
      </c>
      <c r="C1285" s="26">
        <v>24</v>
      </c>
      <c r="D1285" s="26" t="s">
        <v>2979</v>
      </c>
      <c r="E1285" s="26">
        <v>2.4</v>
      </c>
      <c r="F1285" s="27">
        <v>11219.49</v>
      </c>
      <c r="G1285" s="26">
        <v>34</v>
      </c>
      <c r="H1285" s="40">
        <f t="shared" si="19"/>
        <v>4</v>
      </c>
      <c r="I1285" s="27">
        <v>5600</v>
      </c>
    </row>
    <row r="1286" spans="1:9" x14ac:dyDescent="0.25">
      <c r="A1286" s="26" t="s">
        <v>1503</v>
      </c>
      <c r="B1286" s="27">
        <v>10500</v>
      </c>
      <c r="C1286" s="26">
        <v>24</v>
      </c>
      <c r="D1286" s="26" t="s">
        <v>2979</v>
      </c>
      <c r="E1286" s="26">
        <v>2.4</v>
      </c>
      <c r="F1286" s="27">
        <v>3752.1749999999997</v>
      </c>
      <c r="G1286" s="26">
        <v>34</v>
      </c>
      <c r="H1286" s="40">
        <f t="shared" si="19"/>
        <v>4</v>
      </c>
      <c r="I1286" s="27">
        <v>400</v>
      </c>
    </row>
    <row r="1287" spans="1:9" x14ac:dyDescent="0.25">
      <c r="A1287" s="26" t="s">
        <v>707</v>
      </c>
      <c r="B1287" s="27">
        <v>15000</v>
      </c>
      <c r="C1287" s="26">
        <v>24</v>
      </c>
      <c r="D1287" s="26" t="s">
        <v>2979</v>
      </c>
      <c r="E1287" s="26">
        <v>2.4</v>
      </c>
      <c r="F1287" s="27">
        <v>8395.6649999999991</v>
      </c>
      <c r="G1287" s="26">
        <v>180</v>
      </c>
      <c r="H1287" s="40">
        <f t="shared" si="19"/>
        <v>7</v>
      </c>
      <c r="I1287" s="27">
        <v>400</v>
      </c>
    </row>
    <row r="1288" spans="1:9" x14ac:dyDescent="0.25">
      <c r="A1288" s="26" t="s">
        <v>2630</v>
      </c>
      <c r="B1288" s="27">
        <v>30000</v>
      </c>
      <c r="C1288" s="26">
        <v>24</v>
      </c>
      <c r="D1288" s="26" t="s">
        <v>2979</v>
      </c>
      <c r="E1288" s="26">
        <v>2.4</v>
      </c>
      <c r="F1288" s="27">
        <v>26186.31</v>
      </c>
      <c r="G1288" s="26">
        <v>0</v>
      </c>
      <c r="H1288" s="40">
        <f t="shared" si="19"/>
        <v>1</v>
      </c>
      <c r="I1288" s="27">
        <v>5600</v>
      </c>
    </row>
    <row r="1289" spans="1:9" x14ac:dyDescent="0.25">
      <c r="A1289" s="26" t="s">
        <v>2034</v>
      </c>
      <c r="B1289" s="27">
        <v>3000</v>
      </c>
      <c r="C1289" s="26">
        <v>12</v>
      </c>
      <c r="D1289" s="26" t="s">
        <v>2979</v>
      </c>
      <c r="E1289" s="26">
        <v>2.4</v>
      </c>
      <c r="F1289" s="27">
        <v>2404.125</v>
      </c>
      <c r="G1289" s="26">
        <v>0</v>
      </c>
      <c r="H1289" s="40">
        <f t="shared" si="19"/>
        <v>1</v>
      </c>
      <c r="I1289" s="27">
        <v>0</v>
      </c>
    </row>
    <row r="1290" spans="1:9" x14ac:dyDescent="0.25">
      <c r="A1290" s="26" t="s">
        <v>2572</v>
      </c>
      <c r="B1290" s="27">
        <v>9000</v>
      </c>
      <c r="C1290" s="26">
        <v>24</v>
      </c>
      <c r="D1290" s="26" t="s">
        <v>2979</v>
      </c>
      <c r="E1290" s="26">
        <v>2.4</v>
      </c>
      <c r="F1290" s="27">
        <v>6363.4500000000007</v>
      </c>
      <c r="G1290" s="26">
        <v>0</v>
      </c>
      <c r="H1290" s="40">
        <f t="shared" si="19"/>
        <v>1</v>
      </c>
      <c r="I1290" s="27">
        <v>54228</v>
      </c>
    </row>
    <row r="1291" spans="1:9" x14ac:dyDescent="0.25">
      <c r="A1291" s="26" t="s">
        <v>220</v>
      </c>
      <c r="B1291" s="27">
        <v>30000</v>
      </c>
      <c r="C1291" s="26">
        <v>24</v>
      </c>
      <c r="D1291" s="26" t="s">
        <v>2979</v>
      </c>
      <c r="E1291" s="26">
        <v>2.4</v>
      </c>
      <c r="F1291" s="27">
        <v>8755.5450000000001</v>
      </c>
      <c r="G1291" s="26">
        <v>0</v>
      </c>
      <c r="H1291" s="40">
        <f t="shared" si="19"/>
        <v>1</v>
      </c>
      <c r="I1291" s="27">
        <v>5600</v>
      </c>
    </row>
    <row r="1292" spans="1:9" x14ac:dyDescent="0.25">
      <c r="A1292" s="26" t="s">
        <v>2536</v>
      </c>
      <c r="B1292" s="27">
        <v>15750</v>
      </c>
      <c r="C1292" s="26">
        <v>24</v>
      </c>
      <c r="D1292" s="26" t="s">
        <v>2979</v>
      </c>
      <c r="E1292" s="26">
        <v>2.4</v>
      </c>
      <c r="F1292" s="27">
        <v>11467.485000000001</v>
      </c>
      <c r="G1292" s="26">
        <v>0</v>
      </c>
      <c r="H1292" s="40">
        <f t="shared" si="19"/>
        <v>1</v>
      </c>
      <c r="I1292" s="27">
        <v>1800</v>
      </c>
    </row>
    <row r="1293" spans="1:9" x14ac:dyDescent="0.25">
      <c r="A1293" s="26" t="s">
        <v>349</v>
      </c>
      <c r="B1293" s="27">
        <v>22500</v>
      </c>
      <c r="C1293" s="26">
        <v>24</v>
      </c>
      <c r="D1293" s="26" t="s">
        <v>2979</v>
      </c>
      <c r="E1293" s="26">
        <v>2.4</v>
      </c>
      <c r="F1293" s="27">
        <v>7458.4650000000001</v>
      </c>
      <c r="G1293" s="26">
        <v>0</v>
      </c>
      <c r="H1293" s="40">
        <f t="shared" ref="H1293:H1356" si="20">VLOOKUP(G1293,$D$2:$F$9,3)</f>
        <v>1</v>
      </c>
      <c r="I1293" s="27">
        <v>2172</v>
      </c>
    </row>
    <row r="1294" spans="1:9" x14ac:dyDescent="0.25">
      <c r="A1294" s="26" t="s">
        <v>1290</v>
      </c>
      <c r="B1294" s="27">
        <v>15000</v>
      </c>
      <c r="C1294" s="26">
        <v>24</v>
      </c>
      <c r="D1294" s="26" t="s">
        <v>2979</v>
      </c>
      <c r="E1294" s="26">
        <v>2.4</v>
      </c>
      <c r="F1294" s="27">
        <v>6248.2650000000003</v>
      </c>
      <c r="G1294" s="26">
        <v>58</v>
      </c>
      <c r="H1294" s="40">
        <f t="shared" si="20"/>
        <v>4</v>
      </c>
      <c r="I1294" s="27">
        <v>0</v>
      </c>
    </row>
    <row r="1295" spans="1:9" x14ac:dyDescent="0.25">
      <c r="A1295" s="26" t="s">
        <v>1991</v>
      </c>
      <c r="B1295" s="27">
        <v>30000</v>
      </c>
      <c r="C1295" s="26">
        <v>24</v>
      </c>
      <c r="D1295" s="26" t="s">
        <v>2979</v>
      </c>
      <c r="E1295" s="26">
        <v>2.4</v>
      </c>
      <c r="F1295" s="27">
        <v>24400.739999999998</v>
      </c>
      <c r="G1295" s="26">
        <v>0</v>
      </c>
      <c r="H1295" s="40">
        <f t="shared" si="20"/>
        <v>1</v>
      </c>
      <c r="I1295" s="27">
        <v>5600</v>
      </c>
    </row>
    <row r="1296" spans="1:9" x14ac:dyDescent="0.25">
      <c r="A1296" s="26" t="s">
        <v>2301</v>
      </c>
      <c r="B1296" s="27">
        <v>18000</v>
      </c>
      <c r="C1296" s="26">
        <v>24</v>
      </c>
      <c r="D1296" s="26" t="s">
        <v>2979</v>
      </c>
      <c r="E1296" s="26">
        <v>2.4</v>
      </c>
      <c r="F1296" s="27">
        <v>12744.48</v>
      </c>
      <c r="G1296" s="26">
        <v>13</v>
      </c>
      <c r="H1296" s="40">
        <f t="shared" si="20"/>
        <v>3</v>
      </c>
      <c r="I1296" s="27">
        <v>2400</v>
      </c>
    </row>
    <row r="1297" spans="1:9" x14ac:dyDescent="0.25">
      <c r="A1297" s="26" t="s">
        <v>906</v>
      </c>
      <c r="B1297" s="27">
        <v>18000</v>
      </c>
      <c r="C1297" s="26">
        <v>24</v>
      </c>
      <c r="D1297" s="26" t="s">
        <v>2979</v>
      </c>
      <c r="E1297" s="26">
        <v>2.4</v>
      </c>
      <c r="F1297" s="27">
        <v>5995.47</v>
      </c>
      <c r="G1297" s="26">
        <v>0</v>
      </c>
      <c r="H1297" s="40">
        <f t="shared" si="20"/>
        <v>1</v>
      </c>
      <c r="I1297" s="27">
        <v>0</v>
      </c>
    </row>
    <row r="1298" spans="1:9" x14ac:dyDescent="0.25">
      <c r="A1298" s="26" t="s">
        <v>1626</v>
      </c>
      <c r="B1298" s="27">
        <v>60000</v>
      </c>
      <c r="C1298" s="26">
        <v>36</v>
      </c>
      <c r="D1298" s="26" t="s">
        <v>2979</v>
      </c>
      <c r="E1298" s="26">
        <v>2.4</v>
      </c>
      <c r="F1298" s="27">
        <v>44995.514999999999</v>
      </c>
      <c r="G1298" s="26">
        <v>0</v>
      </c>
      <c r="H1298" s="40">
        <f t="shared" si="20"/>
        <v>1</v>
      </c>
      <c r="I1298" s="27">
        <v>0</v>
      </c>
    </row>
    <row r="1299" spans="1:9" x14ac:dyDescent="0.25">
      <c r="A1299" s="26" t="s">
        <v>1796</v>
      </c>
      <c r="B1299" s="27">
        <v>12450</v>
      </c>
      <c r="C1299" s="26">
        <v>24</v>
      </c>
      <c r="D1299" s="26" t="s">
        <v>2979</v>
      </c>
      <c r="E1299" s="26">
        <v>2.4</v>
      </c>
      <c r="F1299" s="27">
        <v>6162.8099999999995</v>
      </c>
      <c r="G1299" s="26">
        <v>0</v>
      </c>
      <c r="H1299" s="40">
        <f t="shared" si="20"/>
        <v>1</v>
      </c>
      <c r="I1299" s="27">
        <v>920</v>
      </c>
    </row>
    <row r="1300" spans="1:9" x14ac:dyDescent="0.25">
      <c r="A1300" s="26" t="s">
        <v>315</v>
      </c>
      <c r="B1300" s="27">
        <v>15000</v>
      </c>
      <c r="C1300" s="26">
        <v>24</v>
      </c>
      <c r="D1300" s="26" t="s">
        <v>2979</v>
      </c>
      <c r="E1300" s="26">
        <v>2.4</v>
      </c>
      <c r="F1300" s="27">
        <v>4997.82</v>
      </c>
      <c r="G1300" s="26">
        <v>0</v>
      </c>
      <c r="H1300" s="40">
        <f t="shared" si="20"/>
        <v>1</v>
      </c>
      <c r="I1300" s="27">
        <v>1040</v>
      </c>
    </row>
    <row r="1301" spans="1:9" x14ac:dyDescent="0.25">
      <c r="A1301" s="26" t="s">
        <v>2254</v>
      </c>
      <c r="B1301" s="27">
        <v>15000</v>
      </c>
      <c r="C1301" s="26">
        <v>24</v>
      </c>
      <c r="D1301" s="26" t="s">
        <v>2979</v>
      </c>
      <c r="E1301" s="26">
        <v>2.4</v>
      </c>
      <c r="F1301" s="27">
        <v>6968.4149999999991</v>
      </c>
      <c r="G1301" s="26">
        <v>0</v>
      </c>
      <c r="H1301" s="40">
        <f t="shared" si="20"/>
        <v>1</v>
      </c>
      <c r="I1301" s="27">
        <v>1600</v>
      </c>
    </row>
    <row r="1302" spans="1:9" x14ac:dyDescent="0.25">
      <c r="A1302" s="26" t="s">
        <v>190</v>
      </c>
      <c r="B1302" s="27">
        <v>7500</v>
      </c>
      <c r="C1302" s="26">
        <v>24</v>
      </c>
      <c r="D1302" s="26" t="s">
        <v>2979</v>
      </c>
      <c r="E1302" s="26">
        <v>2.4</v>
      </c>
      <c r="F1302" s="27">
        <v>2444.9250000000002</v>
      </c>
      <c r="G1302" s="26">
        <v>0</v>
      </c>
      <c r="H1302" s="40">
        <f t="shared" si="20"/>
        <v>1</v>
      </c>
      <c r="I1302" s="27">
        <v>0</v>
      </c>
    </row>
    <row r="1303" spans="1:9" x14ac:dyDescent="0.25">
      <c r="A1303" s="26" t="s">
        <v>2377</v>
      </c>
      <c r="B1303" s="27">
        <v>2250</v>
      </c>
      <c r="C1303" s="26">
        <v>10</v>
      </c>
      <c r="D1303" s="26" t="s">
        <v>2979</v>
      </c>
      <c r="E1303" s="26">
        <v>2.4</v>
      </c>
      <c r="F1303" s="27">
        <v>863.12999999999988</v>
      </c>
      <c r="G1303" s="26">
        <v>0</v>
      </c>
      <c r="H1303" s="40">
        <f t="shared" si="20"/>
        <v>1</v>
      </c>
      <c r="I1303" s="27">
        <v>0</v>
      </c>
    </row>
    <row r="1304" spans="1:9" x14ac:dyDescent="0.25">
      <c r="A1304" s="26" t="s">
        <v>1046</v>
      </c>
      <c r="B1304" s="27">
        <v>30000</v>
      </c>
      <c r="C1304" s="26">
        <v>36</v>
      </c>
      <c r="D1304" s="26" t="s">
        <v>2979</v>
      </c>
      <c r="E1304" s="26">
        <v>2.4</v>
      </c>
      <c r="F1304" s="27">
        <v>12640.994999999999</v>
      </c>
      <c r="G1304" s="26">
        <v>0</v>
      </c>
      <c r="H1304" s="40">
        <f t="shared" si="20"/>
        <v>1</v>
      </c>
      <c r="I1304" s="27">
        <v>5600</v>
      </c>
    </row>
    <row r="1305" spans="1:9" x14ac:dyDescent="0.25">
      <c r="A1305" s="26" t="s">
        <v>2592</v>
      </c>
      <c r="B1305" s="27">
        <v>7500</v>
      </c>
      <c r="C1305" s="26">
        <v>24</v>
      </c>
      <c r="D1305" s="26" t="s">
        <v>2979</v>
      </c>
      <c r="E1305" s="26">
        <v>2.4</v>
      </c>
      <c r="F1305" s="27">
        <v>6557.07</v>
      </c>
      <c r="G1305" s="26">
        <v>28</v>
      </c>
      <c r="H1305" s="40">
        <f t="shared" si="20"/>
        <v>3</v>
      </c>
      <c r="I1305" s="27">
        <v>0</v>
      </c>
    </row>
    <row r="1306" spans="1:9" x14ac:dyDescent="0.25">
      <c r="A1306" s="26" t="s">
        <v>2005</v>
      </c>
      <c r="B1306" s="27">
        <v>6000</v>
      </c>
      <c r="C1306" s="26">
        <v>24</v>
      </c>
      <c r="D1306" s="26" t="s">
        <v>2979</v>
      </c>
      <c r="E1306" s="26">
        <v>2.4</v>
      </c>
      <c r="F1306" s="27">
        <v>4663.8599999999997</v>
      </c>
      <c r="G1306" s="26">
        <v>0</v>
      </c>
      <c r="H1306" s="40">
        <f t="shared" si="20"/>
        <v>1</v>
      </c>
      <c r="I1306" s="27">
        <v>0</v>
      </c>
    </row>
    <row r="1307" spans="1:9" x14ac:dyDescent="0.25">
      <c r="A1307" s="26" t="s">
        <v>458</v>
      </c>
      <c r="B1307" s="27">
        <v>7500</v>
      </c>
      <c r="C1307" s="26">
        <v>24</v>
      </c>
      <c r="D1307" s="26" t="s">
        <v>2979</v>
      </c>
      <c r="E1307" s="26">
        <v>2.4</v>
      </c>
      <c r="F1307" s="27">
        <v>1683.78</v>
      </c>
      <c r="G1307" s="26">
        <v>0</v>
      </c>
      <c r="H1307" s="40">
        <f t="shared" si="20"/>
        <v>1</v>
      </c>
      <c r="I1307" s="27">
        <v>0</v>
      </c>
    </row>
    <row r="1308" spans="1:9" x14ac:dyDescent="0.25">
      <c r="A1308" s="26" t="s">
        <v>2375</v>
      </c>
      <c r="B1308" s="27">
        <v>15000</v>
      </c>
      <c r="C1308" s="26">
        <v>24</v>
      </c>
      <c r="D1308" s="26" t="s">
        <v>2979</v>
      </c>
      <c r="E1308" s="26">
        <v>2.4</v>
      </c>
      <c r="F1308" s="27">
        <v>14313.375</v>
      </c>
      <c r="G1308" s="26">
        <v>10</v>
      </c>
      <c r="H1308" s="40">
        <f t="shared" si="20"/>
        <v>3</v>
      </c>
      <c r="I1308" s="27">
        <v>1600</v>
      </c>
    </row>
    <row r="1309" spans="1:9" x14ac:dyDescent="0.25">
      <c r="A1309" s="26" t="s">
        <v>1751</v>
      </c>
      <c r="B1309" s="27">
        <v>36000</v>
      </c>
      <c r="C1309" s="26">
        <v>36</v>
      </c>
      <c r="D1309" s="26" t="s">
        <v>2979</v>
      </c>
      <c r="E1309" s="26">
        <v>2.4</v>
      </c>
      <c r="F1309" s="27">
        <v>27973.23</v>
      </c>
      <c r="G1309" s="26">
        <v>0</v>
      </c>
      <c r="H1309" s="40">
        <f t="shared" si="20"/>
        <v>1</v>
      </c>
      <c r="I1309" s="27">
        <v>7200</v>
      </c>
    </row>
    <row r="1310" spans="1:9" x14ac:dyDescent="0.25">
      <c r="A1310" s="26" t="s">
        <v>1760</v>
      </c>
      <c r="B1310" s="27">
        <v>22500</v>
      </c>
      <c r="C1310" s="26">
        <v>24</v>
      </c>
      <c r="D1310" s="26" t="s">
        <v>2979</v>
      </c>
      <c r="E1310" s="26">
        <v>2.4</v>
      </c>
      <c r="F1310" s="27">
        <v>17901.329999999998</v>
      </c>
      <c r="G1310" s="26">
        <v>0</v>
      </c>
      <c r="H1310" s="40">
        <f t="shared" si="20"/>
        <v>1</v>
      </c>
      <c r="I1310" s="27">
        <v>0</v>
      </c>
    </row>
    <row r="1311" spans="1:9" x14ac:dyDescent="0.25">
      <c r="A1311" s="26" t="s">
        <v>2397</v>
      </c>
      <c r="B1311" s="27">
        <v>15000</v>
      </c>
      <c r="C1311" s="26">
        <v>24</v>
      </c>
      <c r="D1311" s="26" t="s">
        <v>2979</v>
      </c>
      <c r="E1311" s="26">
        <v>2.4</v>
      </c>
      <c r="F1311" s="27">
        <v>6156.7049999999999</v>
      </c>
      <c r="G1311" s="26">
        <v>44</v>
      </c>
      <c r="H1311" s="40">
        <f t="shared" si="20"/>
        <v>4</v>
      </c>
      <c r="I1311" s="27">
        <v>0</v>
      </c>
    </row>
    <row r="1312" spans="1:9" x14ac:dyDescent="0.25">
      <c r="A1312" s="26" t="s">
        <v>198</v>
      </c>
      <c r="B1312" s="27">
        <v>15000</v>
      </c>
      <c r="C1312" s="26">
        <v>24</v>
      </c>
      <c r="D1312" s="26" t="s">
        <v>2979</v>
      </c>
      <c r="E1312" s="26">
        <v>2.4</v>
      </c>
      <c r="F1312" s="27">
        <v>4243.2150000000001</v>
      </c>
      <c r="G1312" s="26">
        <v>0</v>
      </c>
      <c r="H1312" s="40">
        <f t="shared" si="20"/>
        <v>1</v>
      </c>
      <c r="I1312" s="27">
        <v>1600</v>
      </c>
    </row>
    <row r="1313" spans="1:9" x14ac:dyDescent="0.25">
      <c r="A1313" s="26" t="s">
        <v>1204</v>
      </c>
      <c r="B1313" s="27">
        <v>4500</v>
      </c>
      <c r="C1313" s="26">
        <v>12</v>
      </c>
      <c r="D1313" s="26" t="s">
        <v>2979</v>
      </c>
      <c r="E1313" s="26">
        <v>2.4</v>
      </c>
      <c r="F1313" s="27">
        <v>3299.1149999999998</v>
      </c>
      <c r="G1313" s="26">
        <v>387</v>
      </c>
      <c r="H1313" s="40">
        <f t="shared" si="20"/>
        <v>8</v>
      </c>
      <c r="I1313" s="27">
        <v>0</v>
      </c>
    </row>
    <row r="1314" spans="1:9" x14ac:dyDescent="0.25">
      <c r="A1314" s="26" t="s">
        <v>1583</v>
      </c>
      <c r="B1314" s="27">
        <v>15000</v>
      </c>
      <c r="C1314" s="26">
        <v>24</v>
      </c>
      <c r="D1314" s="26" t="s">
        <v>2979</v>
      </c>
      <c r="E1314" s="26">
        <v>2.4</v>
      </c>
      <c r="F1314" s="27">
        <v>11342.865</v>
      </c>
      <c r="G1314" s="26">
        <v>0</v>
      </c>
      <c r="H1314" s="40">
        <f t="shared" si="20"/>
        <v>1</v>
      </c>
      <c r="I1314" s="27">
        <v>1600</v>
      </c>
    </row>
    <row r="1315" spans="1:9" x14ac:dyDescent="0.25">
      <c r="A1315" s="26" t="s">
        <v>2001</v>
      </c>
      <c r="B1315" s="27">
        <v>12000</v>
      </c>
      <c r="C1315" s="26">
        <v>24</v>
      </c>
      <c r="D1315" s="26" t="s">
        <v>2979</v>
      </c>
      <c r="E1315" s="26">
        <v>2.4</v>
      </c>
      <c r="F1315" s="27">
        <v>7959.51</v>
      </c>
      <c r="G1315" s="26">
        <v>0</v>
      </c>
      <c r="H1315" s="40">
        <f t="shared" si="20"/>
        <v>1</v>
      </c>
      <c r="I1315" s="27">
        <v>800</v>
      </c>
    </row>
    <row r="1316" spans="1:9" x14ac:dyDescent="0.25">
      <c r="A1316" s="26" t="s">
        <v>1612</v>
      </c>
      <c r="B1316" s="27">
        <v>21000</v>
      </c>
      <c r="C1316" s="26">
        <v>24</v>
      </c>
      <c r="D1316" s="26" t="s">
        <v>2979</v>
      </c>
      <c r="E1316" s="26">
        <v>2.4</v>
      </c>
      <c r="F1316" s="27">
        <v>19791.014999999999</v>
      </c>
      <c r="G1316" s="26">
        <v>0</v>
      </c>
      <c r="H1316" s="40">
        <f t="shared" si="20"/>
        <v>1</v>
      </c>
      <c r="I1316" s="27">
        <v>3200</v>
      </c>
    </row>
    <row r="1317" spans="1:9" x14ac:dyDescent="0.25">
      <c r="A1317" s="26" t="s">
        <v>224</v>
      </c>
      <c r="B1317" s="27">
        <v>15000</v>
      </c>
      <c r="C1317" s="26">
        <v>24</v>
      </c>
      <c r="D1317" s="26" t="s">
        <v>2979</v>
      </c>
      <c r="E1317" s="26">
        <v>2.4</v>
      </c>
      <c r="F1317" s="27">
        <v>4856.3999999999996</v>
      </c>
      <c r="G1317" s="26">
        <v>0</v>
      </c>
      <c r="H1317" s="40">
        <f t="shared" si="20"/>
        <v>1</v>
      </c>
      <c r="I1317" s="27">
        <v>792</v>
      </c>
    </row>
    <row r="1318" spans="1:9" x14ac:dyDescent="0.25">
      <c r="A1318" s="26" t="s">
        <v>2277</v>
      </c>
      <c r="B1318" s="27">
        <v>18000</v>
      </c>
      <c r="C1318" s="26">
        <v>24</v>
      </c>
      <c r="D1318" s="26" t="s">
        <v>2979</v>
      </c>
      <c r="E1318" s="26">
        <v>2.4</v>
      </c>
      <c r="F1318" s="27">
        <v>18000</v>
      </c>
      <c r="G1318" s="26">
        <v>2</v>
      </c>
      <c r="H1318" s="40">
        <f t="shared" si="20"/>
        <v>2</v>
      </c>
      <c r="I1318" s="27">
        <v>2400</v>
      </c>
    </row>
    <row r="1319" spans="1:9" x14ac:dyDescent="0.25">
      <c r="A1319" s="26" t="s">
        <v>331</v>
      </c>
      <c r="B1319" s="27">
        <v>15000</v>
      </c>
      <c r="C1319" s="26">
        <v>24</v>
      </c>
      <c r="D1319" s="26" t="s">
        <v>2979</v>
      </c>
      <c r="E1319" s="26">
        <v>2.4</v>
      </c>
      <c r="F1319" s="27">
        <v>12974.115</v>
      </c>
      <c r="G1319" s="26">
        <v>384</v>
      </c>
      <c r="H1319" s="40">
        <f t="shared" si="20"/>
        <v>8</v>
      </c>
      <c r="I1319" s="27">
        <v>400</v>
      </c>
    </row>
    <row r="1320" spans="1:9" x14ac:dyDescent="0.25">
      <c r="A1320" s="26" t="s">
        <v>602</v>
      </c>
      <c r="B1320" s="27">
        <v>12000</v>
      </c>
      <c r="C1320" s="26">
        <v>24</v>
      </c>
      <c r="D1320" s="26" t="s">
        <v>2979</v>
      </c>
      <c r="E1320" s="26">
        <v>2.4</v>
      </c>
      <c r="F1320" s="27">
        <v>3996.9450000000002</v>
      </c>
      <c r="G1320" s="26">
        <v>0</v>
      </c>
      <c r="H1320" s="40">
        <f t="shared" si="20"/>
        <v>1</v>
      </c>
      <c r="I1320" s="27">
        <v>800</v>
      </c>
    </row>
    <row r="1321" spans="1:9" x14ac:dyDescent="0.25">
      <c r="A1321" s="26" t="s">
        <v>816</v>
      </c>
      <c r="B1321" s="27">
        <v>12000</v>
      </c>
      <c r="C1321" s="26">
        <v>18</v>
      </c>
      <c r="D1321" s="26" t="s">
        <v>2979</v>
      </c>
      <c r="E1321" s="26">
        <v>2.4</v>
      </c>
      <c r="F1321" s="27">
        <v>1986.345</v>
      </c>
      <c r="G1321" s="26">
        <v>19</v>
      </c>
      <c r="H1321" s="40">
        <f t="shared" si="20"/>
        <v>3</v>
      </c>
      <c r="I1321" s="27">
        <v>0</v>
      </c>
    </row>
    <row r="1322" spans="1:9" x14ac:dyDescent="0.25">
      <c r="A1322" s="26" t="s">
        <v>400</v>
      </c>
      <c r="B1322" s="27">
        <v>15000</v>
      </c>
      <c r="C1322" s="26">
        <v>24</v>
      </c>
      <c r="D1322" s="26" t="s">
        <v>2979</v>
      </c>
      <c r="E1322" s="26">
        <v>2.4</v>
      </c>
      <c r="F1322" s="27">
        <v>3498.0150000000003</v>
      </c>
      <c r="G1322" s="26">
        <v>0</v>
      </c>
      <c r="H1322" s="40">
        <f t="shared" si="20"/>
        <v>1</v>
      </c>
      <c r="I1322" s="27">
        <v>1600</v>
      </c>
    </row>
    <row r="1323" spans="1:9" x14ac:dyDescent="0.25">
      <c r="A1323" s="26" t="s">
        <v>1768</v>
      </c>
      <c r="B1323" s="27">
        <v>18000</v>
      </c>
      <c r="C1323" s="26">
        <v>24</v>
      </c>
      <c r="D1323" s="26" t="s">
        <v>2979</v>
      </c>
      <c r="E1323" s="26">
        <v>2.4</v>
      </c>
      <c r="F1323" s="27">
        <v>16318.650000000001</v>
      </c>
      <c r="G1323" s="26">
        <v>0</v>
      </c>
      <c r="H1323" s="40">
        <f t="shared" si="20"/>
        <v>1</v>
      </c>
      <c r="I1323" s="27">
        <v>2400</v>
      </c>
    </row>
    <row r="1324" spans="1:9" x14ac:dyDescent="0.25">
      <c r="A1324" s="26" t="s">
        <v>2556</v>
      </c>
      <c r="B1324" s="27">
        <v>60000</v>
      </c>
      <c r="C1324" s="26">
        <v>36</v>
      </c>
      <c r="D1324" s="26" t="s">
        <v>2979</v>
      </c>
      <c r="E1324" s="26">
        <v>2.4</v>
      </c>
      <c r="F1324" s="27">
        <v>51653.565000000002</v>
      </c>
      <c r="G1324" s="26">
        <v>0</v>
      </c>
      <c r="H1324" s="40">
        <f t="shared" si="20"/>
        <v>1</v>
      </c>
      <c r="I1324" s="27">
        <v>16000</v>
      </c>
    </row>
    <row r="1325" spans="1:9" x14ac:dyDescent="0.25">
      <c r="A1325" s="26" t="s">
        <v>2255</v>
      </c>
      <c r="B1325" s="27">
        <v>37500</v>
      </c>
      <c r="C1325" s="26">
        <v>36</v>
      </c>
      <c r="D1325" s="26" t="s">
        <v>2979</v>
      </c>
      <c r="E1325" s="26">
        <v>2.4</v>
      </c>
      <c r="F1325" s="27">
        <v>33178.409999999996</v>
      </c>
      <c r="G1325" s="26">
        <v>0</v>
      </c>
      <c r="H1325" s="40">
        <f t="shared" si="20"/>
        <v>1</v>
      </c>
      <c r="I1325" s="27">
        <v>7600</v>
      </c>
    </row>
    <row r="1326" spans="1:9" x14ac:dyDescent="0.25">
      <c r="A1326" s="26" t="s">
        <v>2593</v>
      </c>
      <c r="B1326" s="27">
        <v>30000</v>
      </c>
      <c r="C1326" s="26">
        <v>36</v>
      </c>
      <c r="D1326" s="26" t="s">
        <v>2979</v>
      </c>
      <c r="E1326" s="26">
        <v>2.4</v>
      </c>
      <c r="F1326" s="27">
        <v>15320.775000000001</v>
      </c>
      <c r="G1326" s="26">
        <v>0</v>
      </c>
      <c r="H1326" s="40">
        <f t="shared" si="20"/>
        <v>1</v>
      </c>
      <c r="I1326" s="27">
        <v>5600</v>
      </c>
    </row>
    <row r="1327" spans="1:9" x14ac:dyDescent="0.25">
      <c r="A1327" s="26" t="s">
        <v>311</v>
      </c>
      <c r="B1327" s="27">
        <v>7500</v>
      </c>
      <c r="C1327" s="26">
        <v>24</v>
      </c>
      <c r="D1327" s="26" t="s">
        <v>2979</v>
      </c>
      <c r="E1327" s="26">
        <v>2.4</v>
      </c>
      <c r="F1327" s="27">
        <v>3124.41</v>
      </c>
      <c r="G1327" s="26">
        <v>44</v>
      </c>
      <c r="H1327" s="40">
        <f t="shared" si="20"/>
        <v>4</v>
      </c>
      <c r="I1327" s="27">
        <v>0</v>
      </c>
    </row>
    <row r="1328" spans="1:9" x14ac:dyDescent="0.25">
      <c r="A1328" s="26" t="s">
        <v>1488</v>
      </c>
      <c r="B1328" s="27">
        <v>10500</v>
      </c>
      <c r="C1328" s="26">
        <v>24</v>
      </c>
      <c r="D1328" s="26" t="s">
        <v>2979</v>
      </c>
      <c r="E1328" s="26">
        <v>2.4</v>
      </c>
      <c r="F1328" s="27">
        <v>3865.9800000000005</v>
      </c>
      <c r="G1328" s="26">
        <v>14</v>
      </c>
      <c r="H1328" s="40">
        <f t="shared" si="20"/>
        <v>3</v>
      </c>
      <c r="I1328" s="27">
        <v>400</v>
      </c>
    </row>
    <row r="1329" spans="1:9" x14ac:dyDescent="0.25">
      <c r="A1329" s="26" t="s">
        <v>1774</v>
      </c>
      <c r="B1329" s="27">
        <v>15000</v>
      </c>
      <c r="C1329" s="26">
        <v>24</v>
      </c>
      <c r="D1329" s="26" t="s">
        <v>2979</v>
      </c>
      <c r="E1329" s="26">
        <v>2.4</v>
      </c>
      <c r="F1329" s="27">
        <v>3641.07</v>
      </c>
      <c r="G1329" s="26">
        <v>0</v>
      </c>
      <c r="H1329" s="40">
        <f t="shared" si="20"/>
        <v>1</v>
      </c>
      <c r="I1329" s="27">
        <v>800</v>
      </c>
    </row>
    <row r="1330" spans="1:9" x14ac:dyDescent="0.25">
      <c r="A1330" s="26" t="s">
        <v>1561</v>
      </c>
      <c r="B1330" s="27">
        <v>3750</v>
      </c>
      <c r="C1330" s="26">
        <v>12</v>
      </c>
      <c r="D1330" s="26" t="s">
        <v>2979</v>
      </c>
      <c r="E1330" s="26">
        <v>2.4</v>
      </c>
      <c r="F1330" s="27">
        <v>2461.8450000000003</v>
      </c>
      <c r="G1330" s="26">
        <v>0</v>
      </c>
      <c r="H1330" s="40">
        <f t="shared" si="20"/>
        <v>1</v>
      </c>
      <c r="I1330" s="27">
        <v>0</v>
      </c>
    </row>
    <row r="1331" spans="1:9" x14ac:dyDescent="0.25">
      <c r="A1331" s="26" t="s">
        <v>2322</v>
      </c>
      <c r="B1331" s="27">
        <v>15000</v>
      </c>
      <c r="C1331" s="26">
        <v>24</v>
      </c>
      <c r="D1331" s="26" t="s">
        <v>2979</v>
      </c>
      <c r="E1331" s="26">
        <v>2.4</v>
      </c>
      <c r="F1331" s="27">
        <v>12836.834999999999</v>
      </c>
      <c r="G1331" s="26">
        <v>0</v>
      </c>
      <c r="H1331" s="40">
        <f t="shared" si="20"/>
        <v>1</v>
      </c>
      <c r="I1331" s="27">
        <v>1600</v>
      </c>
    </row>
    <row r="1332" spans="1:9" x14ac:dyDescent="0.25">
      <c r="A1332" s="26" t="s">
        <v>2776</v>
      </c>
      <c r="B1332" s="27">
        <v>15000</v>
      </c>
      <c r="C1332" s="26">
        <v>24</v>
      </c>
      <c r="D1332" s="26" t="s">
        <v>2979</v>
      </c>
      <c r="E1332" s="26">
        <v>2.4</v>
      </c>
      <c r="F1332" s="27">
        <v>14373.855</v>
      </c>
      <c r="G1332" s="26">
        <v>12</v>
      </c>
      <c r="H1332" s="40">
        <f t="shared" si="20"/>
        <v>3</v>
      </c>
      <c r="I1332" s="27">
        <v>1600</v>
      </c>
    </row>
    <row r="1333" spans="1:9" x14ac:dyDescent="0.25">
      <c r="A1333" s="26" t="s">
        <v>1144</v>
      </c>
      <c r="B1333" s="27">
        <v>15000</v>
      </c>
      <c r="C1333" s="26">
        <v>24</v>
      </c>
      <c r="D1333" s="26" t="s">
        <v>2979</v>
      </c>
      <c r="E1333" s="26">
        <v>2.4</v>
      </c>
      <c r="F1333" s="27">
        <v>4298.49</v>
      </c>
      <c r="G1333" s="26">
        <v>0</v>
      </c>
      <c r="H1333" s="40">
        <f t="shared" si="20"/>
        <v>1</v>
      </c>
      <c r="I1333" s="27">
        <v>1600</v>
      </c>
    </row>
    <row r="1334" spans="1:9" x14ac:dyDescent="0.25">
      <c r="A1334" s="26" t="s">
        <v>1206</v>
      </c>
      <c r="B1334" s="27">
        <v>7500</v>
      </c>
      <c r="C1334" s="26">
        <v>18</v>
      </c>
      <c r="D1334" s="26" t="s">
        <v>2979</v>
      </c>
      <c r="E1334" s="26">
        <v>2.4</v>
      </c>
      <c r="F1334" s="27">
        <v>1244.28</v>
      </c>
      <c r="G1334" s="26">
        <v>11</v>
      </c>
      <c r="H1334" s="40">
        <f t="shared" si="20"/>
        <v>3</v>
      </c>
      <c r="I1334" s="27">
        <v>0</v>
      </c>
    </row>
    <row r="1335" spans="1:9" x14ac:dyDescent="0.25">
      <c r="A1335" s="26" t="s">
        <v>2020</v>
      </c>
      <c r="B1335" s="27">
        <v>6900</v>
      </c>
      <c r="C1335" s="26">
        <v>24</v>
      </c>
      <c r="D1335" s="26" t="s">
        <v>2979</v>
      </c>
      <c r="E1335" s="26">
        <v>2.4</v>
      </c>
      <c r="F1335" s="27">
        <v>4942.6350000000002</v>
      </c>
      <c r="G1335" s="26">
        <v>0</v>
      </c>
      <c r="H1335" s="40">
        <f t="shared" si="20"/>
        <v>1</v>
      </c>
      <c r="I1335" s="27">
        <v>0</v>
      </c>
    </row>
    <row r="1336" spans="1:9" x14ac:dyDescent="0.25">
      <c r="A1336" s="26" t="s">
        <v>1464</v>
      </c>
      <c r="B1336" s="27">
        <v>37500</v>
      </c>
      <c r="C1336" s="26">
        <v>24</v>
      </c>
      <c r="D1336" s="26" t="s">
        <v>2979</v>
      </c>
      <c r="E1336" s="26">
        <v>2.4</v>
      </c>
      <c r="F1336" s="27">
        <v>15623.204999999998</v>
      </c>
      <c r="G1336" s="26">
        <v>39</v>
      </c>
      <c r="H1336" s="40">
        <f t="shared" si="20"/>
        <v>4</v>
      </c>
      <c r="I1336" s="27">
        <v>1864</v>
      </c>
    </row>
    <row r="1337" spans="1:9" x14ac:dyDescent="0.25">
      <c r="A1337" s="26" t="s">
        <v>2960</v>
      </c>
      <c r="B1337" s="27">
        <v>18000</v>
      </c>
      <c r="C1337" s="26">
        <v>24</v>
      </c>
      <c r="D1337" s="26" t="s">
        <v>2979</v>
      </c>
      <c r="E1337" s="26">
        <v>2.4</v>
      </c>
      <c r="F1337" s="27">
        <v>14217.78</v>
      </c>
      <c r="G1337" s="26">
        <v>23</v>
      </c>
      <c r="H1337" s="40">
        <f t="shared" si="20"/>
        <v>3</v>
      </c>
      <c r="I1337" s="27">
        <v>1944</v>
      </c>
    </row>
    <row r="1338" spans="1:9" x14ac:dyDescent="0.25">
      <c r="A1338" s="26" t="s">
        <v>2743</v>
      </c>
      <c r="B1338" s="27">
        <v>30000</v>
      </c>
      <c r="C1338" s="26">
        <v>36</v>
      </c>
      <c r="D1338" s="26" t="s">
        <v>2979</v>
      </c>
      <c r="E1338" s="26">
        <v>2.4</v>
      </c>
      <c r="F1338" s="27">
        <v>24894.254999999997</v>
      </c>
      <c r="G1338" s="26">
        <v>0</v>
      </c>
      <c r="H1338" s="40">
        <f t="shared" si="20"/>
        <v>1</v>
      </c>
      <c r="I1338" s="27">
        <v>5600</v>
      </c>
    </row>
    <row r="1339" spans="1:9" x14ac:dyDescent="0.25">
      <c r="A1339" s="26" t="s">
        <v>1425</v>
      </c>
      <c r="B1339" s="27">
        <v>13500</v>
      </c>
      <c r="C1339" s="26">
        <v>24</v>
      </c>
      <c r="D1339" s="26" t="s">
        <v>2979</v>
      </c>
      <c r="E1339" s="26">
        <v>2.4</v>
      </c>
      <c r="F1339" s="27">
        <v>4114.2449999999999</v>
      </c>
      <c r="G1339" s="26">
        <v>0</v>
      </c>
      <c r="H1339" s="40">
        <f t="shared" si="20"/>
        <v>1</v>
      </c>
      <c r="I1339" s="27">
        <v>1200</v>
      </c>
    </row>
    <row r="1340" spans="1:9" x14ac:dyDescent="0.25">
      <c r="A1340" s="26" t="s">
        <v>233</v>
      </c>
      <c r="B1340" s="27">
        <v>7500</v>
      </c>
      <c r="C1340" s="26">
        <v>24</v>
      </c>
      <c r="D1340" s="26" t="s">
        <v>2979</v>
      </c>
      <c r="E1340" s="26">
        <v>2.4</v>
      </c>
      <c r="F1340" s="27">
        <v>2266.0050000000001</v>
      </c>
      <c r="G1340" s="26">
        <v>0</v>
      </c>
      <c r="H1340" s="40">
        <f t="shared" si="20"/>
        <v>1</v>
      </c>
      <c r="I1340" s="27">
        <v>0</v>
      </c>
    </row>
    <row r="1341" spans="1:9" x14ac:dyDescent="0.25">
      <c r="A1341" s="26" t="s">
        <v>1989</v>
      </c>
      <c r="B1341" s="27">
        <v>9000</v>
      </c>
      <c r="C1341" s="26">
        <v>24</v>
      </c>
      <c r="D1341" s="26" t="s">
        <v>2979</v>
      </c>
      <c r="E1341" s="26">
        <v>2.4</v>
      </c>
      <c r="F1341" s="27">
        <v>3128.2200000000003</v>
      </c>
      <c r="G1341" s="26">
        <v>0</v>
      </c>
      <c r="H1341" s="40">
        <f t="shared" si="20"/>
        <v>1</v>
      </c>
      <c r="I1341" s="27">
        <v>0</v>
      </c>
    </row>
    <row r="1342" spans="1:9" x14ac:dyDescent="0.25">
      <c r="A1342" s="26" t="s">
        <v>405</v>
      </c>
      <c r="B1342" s="27">
        <v>30000</v>
      </c>
      <c r="C1342" s="26">
        <v>36</v>
      </c>
      <c r="D1342" s="26" t="s">
        <v>2979</v>
      </c>
      <c r="E1342" s="26">
        <v>2.4</v>
      </c>
      <c r="F1342" s="27">
        <v>10590.57</v>
      </c>
      <c r="G1342" s="26">
        <v>0</v>
      </c>
      <c r="H1342" s="40">
        <f t="shared" si="20"/>
        <v>1</v>
      </c>
      <c r="I1342" s="27">
        <v>5600</v>
      </c>
    </row>
    <row r="1343" spans="1:9" x14ac:dyDescent="0.25">
      <c r="A1343" s="26" t="s">
        <v>986</v>
      </c>
      <c r="B1343" s="27">
        <v>15000</v>
      </c>
      <c r="C1343" s="26">
        <v>24</v>
      </c>
      <c r="D1343" s="26" t="s">
        <v>2979</v>
      </c>
      <c r="E1343" s="26">
        <v>2.4</v>
      </c>
      <c r="F1343" s="27">
        <v>5585.5199999999995</v>
      </c>
      <c r="G1343" s="26">
        <v>7</v>
      </c>
      <c r="H1343" s="40">
        <f t="shared" si="20"/>
        <v>2</v>
      </c>
      <c r="I1343" s="27">
        <v>1600</v>
      </c>
    </row>
    <row r="1344" spans="1:9" x14ac:dyDescent="0.25">
      <c r="A1344" s="26" t="s">
        <v>1677</v>
      </c>
      <c r="B1344" s="27">
        <v>30000</v>
      </c>
      <c r="C1344" s="26">
        <v>24</v>
      </c>
      <c r="D1344" s="26" t="s">
        <v>2979</v>
      </c>
      <c r="E1344" s="26">
        <v>2.4</v>
      </c>
      <c r="F1344" s="27">
        <v>30000</v>
      </c>
      <c r="G1344" s="26">
        <v>0</v>
      </c>
      <c r="H1344" s="40">
        <f t="shared" si="20"/>
        <v>1</v>
      </c>
      <c r="I1344" s="27">
        <v>5600</v>
      </c>
    </row>
    <row r="1345" spans="1:9" x14ac:dyDescent="0.25">
      <c r="A1345" s="26" t="s">
        <v>2565</v>
      </c>
      <c r="B1345" s="27">
        <v>30000</v>
      </c>
      <c r="C1345" s="26">
        <v>24</v>
      </c>
      <c r="D1345" s="26" t="s">
        <v>2979</v>
      </c>
      <c r="E1345" s="26">
        <v>2.4</v>
      </c>
      <c r="F1345" s="27">
        <v>27017.205000000002</v>
      </c>
      <c r="G1345" s="26">
        <v>0</v>
      </c>
      <c r="H1345" s="40">
        <f t="shared" si="20"/>
        <v>1</v>
      </c>
      <c r="I1345" s="27">
        <v>5600</v>
      </c>
    </row>
    <row r="1346" spans="1:9" x14ac:dyDescent="0.25">
      <c r="A1346" s="26" t="s">
        <v>708</v>
      </c>
      <c r="B1346" s="27">
        <v>15000</v>
      </c>
      <c r="C1346" s="26">
        <v>24</v>
      </c>
      <c r="D1346" s="26" t="s">
        <v>2979</v>
      </c>
      <c r="E1346" s="26">
        <v>2.4</v>
      </c>
      <c r="F1346" s="27">
        <v>4348.47</v>
      </c>
      <c r="G1346" s="26">
        <v>0</v>
      </c>
      <c r="H1346" s="40">
        <f t="shared" si="20"/>
        <v>1</v>
      </c>
      <c r="I1346" s="27">
        <v>1600</v>
      </c>
    </row>
    <row r="1347" spans="1:9" x14ac:dyDescent="0.25">
      <c r="A1347" s="26" t="s">
        <v>2378</v>
      </c>
      <c r="B1347" s="27">
        <v>15000</v>
      </c>
      <c r="C1347" s="26">
        <v>24</v>
      </c>
      <c r="D1347" s="26" t="s">
        <v>2979</v>
      </c>
      <c r="E1347" s="26">
        <v>2.4</v>
      </c>
      <c r="F1347" s="27">
        <v>10609.155000000001</v>
      </c>
      <c r="G1347" s="26">
        <v>0</v>
      </c>
      <c r="H1347" s="40">
        <f t="shared" si="20"/>
        <v>1</v>
      </c>
      <c r="I1347" s="27">
        <v>1600</v>
      </c>
    </row>
    <row r="1348" spans="1:9" x14ac:dyDescent="0.25">
      <c r="A1348" s="26" t="s">
        <v>2707</v>
      </c>
      <c r="B1348" s="27">
        <v>90000</v>
      </c>
      <c r="C1348" s="26">
        <v>36</v>
      </c>
      <c r="D1348" s="26" t="s">
        <v>2979</v>
      </c>
      <c r="E1348" s="26">
        <v>2.4</v>
      </c>
      <c r="F1348" s="27">
        <v>54488.34</v>
      </c>
      <c r="G1348" s="26">
        <v>0</v>
      </c>
      <c r="H1348" s="40">
        <f t="shared" si="20"/>
        <v>1</v>
      </c>
      <c r="I1348" s="27">
        <v>87605.08</v>
      </c>
    </row>
    <row r="1349" spans="1:9" x14ac:dyDescent="0.25">
      <c r="A1349" s="26" t="s">
        <v>2637</v>
      </c>
      <c r="B1349" s="27">
        <v>18000</v>
      </c>
      <c r="C1349" s="26">
        <v>24</v>
      </c>
      <c r="D1349" s="26" t="s">
        <v>2979</v>
      </c>
      <c r="E1349" s="26">
        <v>2.4</v>
      </c>
      <c r="F1349" s="27">
        <v>5939.3850000000002</v>
      </c>
      <c r="G1349" s="26">
        <v>0</v>
      </c>
      <c r="H1349" s="40">
        <f t="shared" si="20"/>
        <v>1</v>
      </c>
      <c r="I1349" s="27">
        <v>2400</v>
      </c>
    </row>
    <row r="1350" spans="1:9" x14ac:dyDescent="0.25">
      <c r="A1350" s="26" t="s">
        <v>2223</v>
      </c>
      <c r="B1350" s="27">
        <v>15000</v>
      </c>
      <c r="C1350" s="26">
        <v>24</v>
      </c>
      <c r="D1350" s="26" t="s">
        <v>2979</v>
      </c>
      <c r="E1350" s="26">
        <v>2.4</v>
      </c>
      <c r="F1350" s="27">
        <v>12373.32</v>
      </c>
      <c r="G1350" s="26">
        <v>0</v>
      </c>
      <c r="H1350" s="40">
        <f t="shared" si="20"/>
        <v>1</v>
      </c>
      <c r="I1350" s="27">
        <v>1600</v>
      </c>
    </row>
    <row r="1351" spans="1:9" x14ac:dyDescent="0.25">
      <c r="A1351" s="26" t="s">
        <v>2525</v>
      </c>
      <c r="B1351" s="27">
        <v>18000</v>
      </c>
      <c r="C1351" s="26">
        <v>24</v>
      </c>
      <c r="D1351" s="26" t="s">
        <v>2979</v>
      </c>
      <c r="E1351" s="26">
        <v>2.4</v>
      </c>
      <c r="F1351" s="27">
        <v>15749.865</v>
      </c>
      <c r="G1351" s="26">
        <v>0</v>
      </c>
      <c r="H1351" s="40">
        <f t="shared" si="20"/>
        <v>1</v>
      </c>
      <c r="I1351" s="27">
        <v>2400</v>
      </c>
    </row>
    <row r="1352" spans="1:9" x14ac:dyDescent="0.25">
      <c r="A1352" s="26" t="s">
        <v>1133</v>
      </c>
      <c r="B1352" s="27">
        <v>41250</v>
      </c>
      <c r="C1352" s="26">
        <v>36</v>
      </c>
      <c r="D1352" s="26" t="s">
        <v>2979</v>
      </c>
      <c r="E1352" s="26">
        <v>2.4</v>
      </c>
      <c r="F1352" s="27">
        <v>24175.5</v>
      </c>
      <c r="G1352" s="26">
        <v>32</v>
      </c>
      <c r="H1352" s="40">
        <f t="shared" si="20"/>
        <v>4</v>
      </c>
      <c r="I1352" s="27">
        <v>1464</v>
      </c>
    </row>
    <row r="1353" spans="1:9" x14ac:dyDescent="0.25">
      <c r="A1353" s="26" t="s">
        <v>1543</v>
      </c>
      <c r="B1353" s="27">
        <v>4500</v>
      </c>
      <c r="C1353" s="26">
        <v>12</v>
      </c>
      <c r="D1353" s="26" t="s">
        <v>2979</v>
      </c>
      <c r="E1353" s="26">
        <v>2.4</v>
      </c>
      <c r="F1353" s="27">
        <v>3736.3949999999995</v>
      </c>
      <c r="G1353" s="26">
        <v>0</v>
      </c>
      <c r="H1353" s="40">
        <f t="shared" si="20"/>
        <v>1</v>
      </c>
      <c r="I1353" s="27">
        <v>0</v>
      </c>
    </row>
    <row r="1354" spans="1:9" x14ac:dyDescent="0.25">
      <c r="A1354" s="26" t="s">
        <v>81</v>
      </c>
      <c r="B1354" s="27">
        <v>30000</v>
      </c>
      <c r="C1354" s="26">
        <v>36</v>
      </c>
      <c r="D1354" s="26" t="s">
        <v>2979</v>
      </c>
      <c r="E1354" s="26">
        <v>2.4</v>
      </c>
      <c r="F1354" s="27">
        <v>16245.060000000001</v>
      </c>
      <c r="G1354" s="26">
        <v>0</v>
      </c>
      <c r="H1354" s="40">
        <f t="shared" si="20"/>
        <v>1</v>
      </c>
      <c r="I1354" s="27">
        <v>4720</v>
      </c>
    </row>
    <row r="1355" spans="1:9" x14ac:dyDescent="0.25">
      <c r="A1355" s="26" t="s">
        <v>430</v>
      </c>
      <c r="B1355" s="27">
        <v>37500</v>
      </c>
      <c r="C1355" s="26">
        <v>36</v>
      </c>
      <c r="D1355" s="26" t="s">
        <v>2979</v>
      </c>
      <c r="E1355" s="26">
        <v>2.4</v>
      </c>
      <c r="F1355" s="27">
        <v>18729</v>
      </c>
      <c r="G1355" s="26">
        <v>0</v>
      </c>
      <c r="H1355" s="40">
        <f t="shared" si="20"/>
        <v>1</v>
      </c>
      <c r="I1355" s="27">
        <v>7600</v>
      </c>
    </row>
    <row r="1356" spans="1:9" x14ac:dyDescent="0.25">
      <c r="A1356" s="26" t="s">
        <v>1678</v>
      </c>
      <c r="B1356" s="27">
        <v>9000</v>
      </c>
      <c r="C1356" s="26">
        <v>24</v>
      </c>
      <c r="D1356" s="26" t="s">
        <v>2979</v>
      </c>
      <c r="E1356" s="26">
        <v>2.4</v>
      </c>
      <c r="F1356" s="27">
        <v>2038.6349999999998</v>
      </c>
      <c r="G1356" s="26">
        <v>0</v>
      </c>
      <c r="H1356" s="40">
        <f t="shared" si="20"/>
        <v>1</v>
      </c>
      <c r="I1356" s="27">
        <v>0</v>
      </c>
    </row>
    <row r="1357" spans="1:9" x14ac:dyDescent="0.25">
      <c r="A1357" s="26" t="s">
        <v>2110</v>
      </c>
      <c r="B1357" s="27">
        <v>7500</v>
      </c>
      <c r="C1357" s="26">
        <v>12</v>
      </c>
      <c r="D1357" s="26" t="s">
        <v>2979</v>
      </c>
      <c r="E1357" s="26">
        <v>2.4</v>
      </c>
      <c r="F1357" s="27">
        <v>4128.4949999999999</v>
      </c>
      <c r="G1357" s="26">
        <v>0</v>
      </c>
      <c r="H1357" s="40">
        <f t="shared" ref="H1357:H1420" si="21">VLOOKUP(G1357,$D$2:$F$9,3)</f>
        <v>1</v>
      </c>
      <c r="I1357" s="27">
        <v>400</v>
      </c>
    </row>
    <row r="1358" spans="1:9" x14ac:dyDescent="0.25">
      <c r="A1358" s="26" t="s">
        <v>2576</v>
      </c>
      <c r="B1358" s="27">
        <v>22500</v>
      </c>
      <c r="C1358" s="26">
        <v>24</v>
      </c>
      <c r="D1358" s="26" t="s">
        <v>2979</v>
      </c>
      <c r="E1358" s="26">
        <v>2.4</v>
      </c>
      <c r="F1358" s="27">
        <v>7145.0250000000005</v>
      </c>
      <c r="G1358" s="26">
        <v>0</v>
      </c>
      <c r="H1358" s="40">
        <f t="shared" si="21"/>
        <v>1</v>
      </c>
      <c r="I1358" s="27">
        <v>1416</v>
      </c>
    </row>
    <row r="1359" spans="1:9" x14ac:dyDescent="0.25">
      <c r="A1359" s="26" t="s">
        <v>2158</v>
      </c>
      <c r="B1359" s="27">
        <v>22500</v>
      </c>
      <c r="C1359" s="26">
        <v>24</v>
      </c>
      <c r="D1359" s="26" t="s">
        <v>2979</v>
      </c>
      <c r="E1359" s="26">
        <v>2.4</v>
      </c>
      <c r="F1359" s="27">
        <v>19526.550000000003</v>
      </c>
      <c r="G1359" s="26">
        <v>0</v>
      </c>
      <c r="H1359" s="40">
        <f t="shared" si="21"/>
        <v>1</v>
      </c>
      <c r="I1359" s="27">
        <v>3600</v>
      </c>
    </row>
    <row r="1360" spans="1:9" x14ac:dyDescent="0.25">
      <c r="A1360" s="26" t="s">
        <v>1728</v>
      </c>
      <c r="B1360" s="27">
        <v>15300</v>
      </c>
      <c r="C1360" s="26">
        <v>24</v>
      </c>
      <c r="D1360" s="26" t="s">
        <v>2979</v>
      </c>
      <c r="E1360" s="26">
        <v>2.4</v>
      </c>
      <c r="F1360" s="27">
        <v>13868.175000000001</v>
      </c>
      <c r="G1360" s="26">
        <v>0</v>
      </c>
      <c r="H1360" s="40">
        <f t="shared" si="21"/>
        <v>1</v>
      </c>
      <c r="I1360" s="27">
        <v>1680</v>
      </c>
    </row>
    <row r="1361" spans="1:9" x14ac:dyDescent="0.25">
      <c r="A1361" s="26" t="s">
        <v>876</v>
      </c>
      <c r="B1361" s="27">
        <v>15000</v>
      </c>
      <c r="C1361" s="26">
        <v>24</v>
      </c>
      <c r="D1361" s="26" t="s">
        <v>2979</v>
      </c>
      <c r="E1361" s="26">
        <v>2.4</v>
      </c>
      <c r="F1361" s="27">
        <v>8787.18</v>
      </c>
      <c r="G1361" s="26">
        <v>176</v>
      </c>
      <c r="H1361" s="40">
        <f t="shared" si="21"/>
        <v>7</v>
      </c>
      <c r="I1361" s="27">
        <v>0</v>
      </c>
    </row>
    <row r="1362" spans="1:9" x14ac:dyDescent="0.25">
      <c r="A1362" s="26" t="s">
        <v>2925</v>
      </c>
      <c r="B1362" s="27">
        <v>18000</v>
      </c>
      <c r="C1362" s="26">
        <v>24</v>
      </c>
      <c r="D1362" s="26" t="s">
        <v>2979</v>
      </c>
      <c r="E1362" s="26">
        <v>2.4</v>
      </c>
      <c r="F1362" s="27">
        <v>13270.215</v>
      </c>
      <c r="G1362" s="26">
        <v>0</v>
      </c>
      <c r="H1362" s="40">
        <f t="shared" si="21"/>
        <v>1</v>
      </c>
      <c r="I1362" s="27">
        <v>2400</v>
      </c>
    </row>
    <row r="1363" spans="1:9" x14ac:dyDescent="0.25">
      <c r="A1363" s="26" t="s">
        <v>1679</v>
      </c>
      <c r="B1363" s="27">
        <v>7950</v>
      </c>
      <c r="C1363" s="26">
        <v>24</v>
      </c>
      <c r="D1363" s="26" t="s">
        <v>2979</v>
      </c>
      <c r="E1363" s="26">
        <v>2.4</v>
      </c>
      <c r="F1363" s="27">
        <v>5450.43</v>
      </c>
      <c r="G1363" s="26">
        <v>0</v>
      </c>
      <c r="H1363" s="40">
        <f t="shared" si="21"/>
        <v>1</v>
      </c>
      <c r="I1363" s="27">
        <v>0</v>
      </c>
    </row>
    <row r="1364" spans="1:9" x14ac:dyDescent="0.25">
      <c r="A1364" s="26" t="s">
        <v>1864</v>
      </c>
      <c r="B1364" s="27">
        <v>23250</v>
      </c>
      <c r="C1364" s="26">
        <v>10</v>
      </c>
      <c r="D1364" s="26" t="s">
        <v>2979</v>
      </c>
      <c r="E1364" s="26">
        <v>2.4</v>
      </c>
      <c r="F1364" s="27">
        <v>13616.834999999999</v>
      </c>
      <c r="G1364" s="26">
        <v>0</v>
      </c>
      <c r="H1364" s="40">
        <f t="shared" si="21"/>
        <v>1</v>
      </c>
      <c r="I1364" s="27">
        <v>9600</v>
      </c>
    </row>
    <row r="1365" spans="1:9" x14ac:dyDescent="0.25">
      <c r="A1365" s="26" t="s">
        <v>3051</v>
      </c>
      <c r="B1365" s="27">
        <v>15000</v>
      </c>
      <c r="C1365" s="26">
        <v>24</v>
      </c>
      <c r="D1365" s="26" t="s">
        <v>2979</v>
      </c>
      <c r="E1365" s="26">
        <v>2.4</v>
      </c>
      <c r="F1365" s="27">
        <v>5384.4</v>
      </c>
      <c r="G1365" s="26">
        <v>0</v>
      </c>
      <c r="H1365" s="40">
        <f t="shared" si="21"/>
        <v>1</v>
      </c>
      <c r="I1365" s="27">
        <v>1600</v>
      </c>
    </row>
    <row r="1366" spans="1:9" x14ac:dyDescent="0.25">
      <c r="A1366" s="26" t="s">
        <v>2757</v>
      </c>
      <c r="B1366" s="27">
        <v>22500</v>
      </c>
      <c r="C1366" s="26">
        <v>24</v>
      </c>
      <c r="D1366" s="26" t="s">
        <v>2979</v>
      </c>
      <c r="E1366" s="26">
        <v>2.4</v>
      </c>
      <c r="F1366" s="27">
        <v>17805.945</v>
      </c>
      <c r="G1366" s="26">
        <v>0</v>
      </c>
      <c r="H1366" s="40">
        <f t="shared" si="21"/>
        <v>1</v>
      </c>
      <c r="I1366" s="27">
        <v>3600</v>
      </c>
    </row>
    <row r="1367" spans="1:9" x14ac:dyDescent="0.25">
      <c r="A1367" s="26" t="s">
        <v>2667</v>
      </c>
      <c r="B1367" s="27">
        <v>16500</v>
      </c>
      <c r="C1367" s="26">
        <v>24</v>
      </c>
      <c r="D1367" s="26" t="s">
        <v>2979</v>
      </c>
      <c r="E1367" s="26">
        <v>2.4</v>
      </c>
      <c r="F1367" s="27">
        <v>14428.665000000001</v>
      </c>
      <c r="G1367" s="26">
        <v>0</v>
      </c>
      <c r="H1367" s="40">
        <f t="shared" si="21"/>
        <v>1</v>
      </c>
      <c r="I1367" s="27">
        <v>1540</v>
      </c>
    </row>
    <row r="1368" spans="1:9" x14ac:dyDescent="0.25">
      <c r="A1368" s="26" t="s">
        <v>2437</v>
      </c>
      <c r="B1368" s="27">
        <v>22500</v>
      </c>
      <c r="C1368" s="26">
        <v>24</v>
      </c>
      <c r="D1368" s="26" t="s">
        <v>2979</v>
      </c>
      <c r="E1368" s="26">
        <v>2.4</v>
      </c>
      <c r="F1368" s="27">
        <v>22500</v>
      </c>
      <c r="G1368" s="26">
        <v>0</v>
      </c>
      <c r="H1368" s="40">
        <f t="shared" si="21"/>
        <v>1</v>
      </c>
      <c r="I1368" s="27">
        <v>3600</v>
      </c>
    </row>
    <row r="1369" spans="1:9" x14ac:dyDescent="0.25">
      <c r="A1369" s="26" t="s">
        <v>3052</v>
      </c>
      <c r="B1369" s="27">
        <v>15000</v>
      </c>
      <c r="C1369" s="26">
        <v>24</v>
      </c>
      <c r="D1369" s="26" t="s">
        <v>2979</v>
      </c>
      <c r="E1369" s="26">
        <v>2.4</v>
      </c>
      <c r="F1369" s="27">
        <v>7463.0250000000005</v>
      </c>
      <c r="G1369" s="26">
        <v>85</v>
      </c>
      <c r="H1369" s="40">
        <f t="shared" si="21"/>
        <v>5</v>
      </c>
      <c r="I1369" s="27">
        <v>400</v>
      </c>
    </row>
    <row r="1370" spans="1:9" x14ac:dyDescent="0.25">
      <c r="A1370" s="26" t="s">
        <v>1111</v>
      </c>
      <c r="B1370" s="27">
        <v>22500</v>
      </c>
      <c r="C1370" s="26">
        <v>24</v>
      </c>
      <c r="D1370" s="26" t="s">
        <v>2979</v>
      </c>
      <c r="E1370" s="26">
        <v>2.4</v>
      </c>
      <c r="F1370" s="27">
        <v>8436.3449999999993</v>
      </c>
      <c r="G1370" s="26">
        <v>0</v>
      </c>
      <c r="H1370" s="40">
        <f t="shared" si="21"/>
        <v>1</v>
      </c>
      <c r="I1370" s="27">
        <v>1092</v>
      </c>
    </row>
    <row r="1371" spans="1:9" x14ac:dyDescent="0.25">
      <c r="A1371" s="26" t="s">
        <v>699</v>
      </c>
      <c r="B1371" s="27">
        <v>15000</v>
      </c>
      <c r="C1371" s="26">
        <v>24</v>
      </c>
      <c r="D1371" s="26" t="s">
        <v>2979</v>
      </c>
      <c r="E1371" s="26">
        <v>2.4</v>
      </c>
      <c r="F1371" s="27">
        <v>8118.2100000000009</v>
      </c>
      <c r="G1371" s="26">
        <v>114</v>
      </c>
      <c r="H1371" s="40">
        <f t="shared" si="21"/>
        <v>6</v>
      </c>
      <c r="I1371" s="27">
        <v>436</v>
      </c>
    </row>
    <row r="1372" spans="1:9" x14ac:dyDescent="0.25">
      <c r="A1372" s="26" t="s">
        <v>2134</v>
      </c>
      <c r="B1372" s="27">
        <v>18000</v>
      </c>
      <c r="C1372" s="26">
        <v>24</v>
      </c>
      <c r="D1372" s="26" t="s">
        <v>2979</v>
      </c>
      <c r="E1372" s="26">
        <v>2.4</v>
      </c>
      <c r="F1372" s="27">
        <v>12192.585000000001</v>
      </c>
      <c r="G1372" s="26">
        <v>0</v>
      </c>
      <c r="H1372" s="40">
        <f t="shared" si="21"/>
        <v>1</v>
      </c>
      <c r="I1372" s="27">
        <v>2400</v>
      </c>
    </row>
    <row r="1373" spans="1:9" x14ac:dyDescent="0.25">
      <c r="A1373" s="26" t="s">
        <v>1359</v>
      </c>
      <c r="B1373" s="27">
        <v>9450</v>
      </c>
      <c r="C1373" s="26">
        <v>24</v>
      </c>
      <c r="D1373" s="26" t="s">
        <v>2979</v>
      </c>
      <c r="E1373" s="26">
        <v>2.4</v>
      </c>
      <c r="F1373" s="27">
        <v>872.43000000000006</v>
      </c>
      <c r="G1373" s="26">
        <v>0</v>
      </c>
      <c r="H1373" s="40">
        <f t="shared" si="21"/>
        <v>1</v>
      </c>
      <c r="I1373" s="27">
        <v>120</v>
      </c>
    </row>
    <row r="1374" spans="1:9" x14ac:dyDescent="0.25">
      <c r="A1374" s="26" t="s">
        <v>945</v>
      </c>
      <c r="B1374" s="27">
        <v>30000</v>
      </c>
      <c r="C1374" s="26">
        <v>24</v>
      </c>
      <c r="D1374" s="26" t="s">
        <v>2979</v>
      </c>
      <c r="E1374" s="26">
        <v>2.4</v>
      </c>
      <c r="F1374" s="27">
        <v>14964.630000000001</v>
      </c>
      <c r="G1374" s="26">
        <v>83</v>
      </c>
      <c r="H1374" s="40">
        <f t="shared" si="21"/>
        <v>5</v>
      </c>
      <c r="I1374" s="27">
        <v>3200</v>
      </c>
    </row>
    <row r="1375" spans="1:9" x14ac:dyDescent="0.25">
      <c r="A1375" s="26" t="s">
        <v>1555</v>
      </c>
      <c r="B1375" s="27">
        <v>10500</v>
      </c>
      <c r="C1375" s="26">
        <v>18</v>
      </c>
      <c r="D1375" s="26" t="s">
        <v>2979</v>
      </c>
      <c r="E1375" s="26">
        <v>2.4</v>
      </c>
      <c r="F1375" s="27">
        <v>9174.36</v>
      </c>
      <c r="G1375" s="26">
        <v>0</v>
      </c>
      <c r="H1375" s="40">
        <f t="shared" si="21"/>
        <v>1</v>
      </c>
      <c r="I1375" s="27">
        <v>400</v>
      </c>
    </row>
    <row r="1376" spans="1:9" x14ac:dyDescent="0.25">
      <c r="A1376" s="26" t="s">
        <v>1381</v>
      </c>
      <c r="B1376" s="27">
        <v>60000</v>
      </c>
      <c r="C1376" s="26">
        <v>36</v>
      </c>
      <c r="D1376" s="26" t="s">
        <v>2979</v>
      </c>
      <c r="E1376" s="26">
        <v>2.4</v>
      </c>
      <c r="F1376" s="27">
        <v>34930.514999999999</v>
      </c>
      <c r="G1376" s="26">
        <v>0</v>
      </c>
      <c r="H1376" s="40">
        <f t="shared" si="21"/>
        <v>1</v>
      </c>
      <c r="I1376" s="27">
        <v>8264.7199999999993</v>
      </c>
    </row>
    <row r="1377" spans="1:9" x14ac:dyDescent="0.25">
      <c r="A1377" s="26" t="s">
        <v>2620</v>
      </c>
      <c r="B1377" s="27">
        <v>30000</v>
      </c>
      <c r="C1377" s="26">
        <v>24</v>
      </c>
      <c r="D1377" s="26" t="s">
        <v>2979</v>
      </c>
      <c r="E1377" s="26">
        <v>2.4</v>
      </c>
      <c r="F1377" s="27">
        <v>12347.655000000001</v>
      </c>
      <c r="G1377" s="26">
        <v>0</v>
      </c>
      <c r="H1377" s="40">
        <f t="shared" si="21"/>
        <v>1</v>
      </c>
      <c r="I1377" s="27">
        <v>5600</v>
      </c>
    </row>
    <row r="1378" spans="1:9" x14ac:dyDescent="0.25">
      <c r="A1378" s="26" t="s">
        <v>817</v>
      </c>
      <c r="B1378" s="27">
        <v>15000</v>
      </c>
      <c r="C1378" s="26">
        <v>24</v>
      </c>
      <c r="D1378" s="26" t="s">
        <v>2979</v>
      </c>
      <c r="E1378" s="26">
        <v>2.4</v>
      </c>
      <c r="F1378" s="27">
        <v>5586.24</v>
      </c>
      <c r="G1378" s="26">
        <v>0</v>
      </c>
      <c r="H1378" s="40">
        <f t="shared" si="21"/>
        <v>1</v>
      </c>
      <c r="I1378" s="27">
        <v>1600</v>
      </c>
    </row>
    <row r="1379" spans="1:9" x14ac:dyDescent="0.25">
      <c r="A1379" s="26" t="s">
        <v>2459</v>
      </c>
      <c r="B1379" s="27">
        <v>15000</v>
      </c>
      <c r="C1379" s="26">
        <v>24</v>
      </c>
      <c r="D1379" s="26" t="s">
        <v>2979</v>
      </c>
      <c r="E1379" s="26">
        <v>2.4</v>
      </c>
      <c r="F1379" s="27">
        <v>13743.675000000001</v>
      </c>
      <c r="G1379" s="26">
        <v>0</v>
      </c>
      <c r="H1379" s="40">
        <f t="shared" si="21"/>
        <v>1</v>
      </c>
      <c r="I1379" s="27">
        <v>1600</v>
      </c>
    </row>
    <row r="1380" spans="1:9" x14ac:dyDescent="0.25">
      <c r="A1380" s="26" t="s">
        <v>1390</v>
      </c>
      <c r="B1380" s="27">
        <v>11250</v>
      </c>
      <c r="C1380" s="26">
        <v>24</v>
      </c>
      <c r="D1380" s="26" t="s">
        <v>2979</v>
      </c>
      <c r="E1380" s="26">
        <v>2.4</v>
      </c>
      <c r="F1380" s="27">
        <v>3994.7849999999999</v>
      </c>
      <c r="G1380" s="26">
        <v>0</v>
      </c>
      <c r="H1380" s="40">
        <f t="shared" si="21"/>
        <v>1</v>
      </c>
      <c r="I1380" s="27">
        <v>0</v>
      </c>
    </row>
    <row r="1381" spans="1:9" x14ac:dyDescent="0.25">
      <c r="A1381" s="26" t="s">
        <v>1372</v>
      </c>
      <c r="B1381" s="27">
        <v>9000</v>
      </c>
      <c r="C1381" s="26">
        <v>18</v>
      </c>
      <c r="D1381" s="26" t="s">
        <v>2979</v>
      </c>
      <c r="E1381" s="26">
        <v>2.4</v>
      </c>
      <c r="F1381" s="27">
        <v>3344.16</v>
      </c>
      <c r="G1381" s="26">
        <v>109</v>
      </c>
      <c r="H1381" s="40">
        <f t="shared" si="21"/>
        <v>6</v>
      </c>
      <c r="I1381" s="27">
        <v>0</v>
      </c>
    </row>
    <row r="1382" spans="1:9" x14ac:dyDescent="0.25">
      <c r="A1382" s="26" t="s">
        <v>159</v>
      </c>
      <c r="B1382" s="27">
        <v>15000</v>
      </c>
      <c r="C1382" s="26">
        <v>24</v>
      </c>
      <c r="D1382" s="26" t="s">
        <v>2979</v>
      </c>
      <c r="E1382" s="26">
        <v>2.4</v>
      </c>
      <c r="F1382" s="27">
        <v>5621.3250000000007</v>
      </c>
      <c r="G1382" s="26">
        <v>0</v>
      </c>
      <c r="H1382" s="40">
        <f t="shared" si="21"/>
        <v>1</v>
      </c>
      <c r="I1382" s="27">
        <v>1220</v>
      </c>
    </row>
    <row r="1383" spans="1:9" x14ac:dyDescent="0.25">
      <c r="A1383" s="26" t="s">
        <v>2463</v>
      </c>
      <c r="B1383" s="27">
        <v>30000</v>
      </c>
      <c r="C1383" s="26">
        <v>24</v>
      </c>
      <c r="D1383" s="26" t="s">
        <v>2979</v>
      </c>
      <c r="E1383" s="26">
        <v>2.4</v>
      </c>
      <c r="F1383" s="27">
        <v>14993.385</v>
      </c>
      <c r="G1383" s="26">
        <v>78</v>
      </c>
      <c r="H1383" s="40">
        <f t="shared" si="21"/>
        <v>5</v>
      </c>
      <c r="I1383" s="27">
        <v>3024</v>
      </c>
    </row>
    <row r="1384" spans="1:9" x14ac:dyDescent="0.25">
      <c r="A1384" s="26" t="s">
        <v>176</v>
      </c>
      <c r="B1384" s="27">
        <v>30000</v>
      </c>
      <c r="C1384" s="26">
        <v>24</v>
      </c>
      <c r="D1384" s="26" t="s">
        <v>2979</v>
      </c>
      <c r="E1384" s="26">
        <v>2.4</v>
      </c>
      <c r="F1384" s="27">
        <v>8314.14</v>
      </c>
      <c r="G1384" s="26">
        <v>0</v>
      </c>
      <c r="H1384" s="40">
        <f t="shared" si="21"/>
        <v>1</v>
      </c>
      <c r="I1384" s="27">
        <v>5600</v>
      </c>
    </row>
    <row r="1385" spans="1:9" x14ac:dyDescent="0.25">
      <c r="A1385" s="26" t="s">
        <v>2302</v>
      </c>
      <c r="B1385" s="27">
        <v>7500</v>
      </c>
      <c r="C1385" s="26">
        <v>24</v>
      </c>
      <c r="D1385" s="26" t="s">
        <v>2979</v>
      </c>
      <c r="E1385" s="26">
        <v>2.4</v>
      </c>
      <c r="F1385" s="27">
        <v>6799.26</v>
      </c>
      <c r="G1385" s="26">
        <v>51</v>
      </c>
      <c r="H1385" s="40">
        <f t="shared" si="21"/>
        <v>4</v>
      </c>
      <c r="I1385" s="27">
        <v>0</v>
      </c>
    </row>
    <row r="1386" spans="1:9" x14ac:dyDescent="0.25">
      <c r="A1386" s="26" t="s">
        <v>2509</v>
      </c>
      <c r="B1386" s="27">
        <v>11250</v>
      </c>
      <c r="C1386" s="26">
        <v>24</v>
      </c>
      <c r="D1386" s="26" t="s">
        <v>2979</v>
      </c>
      <c r="E1386" s="26">
        <v>2.4</v>
      </c>
      <c r="F1386" s="27">
        <v>10659.285</v>
      </c>
      <c r="G1386" s="26">
        <v>0</v>
      </c>
      <c r="H1386" s="40">
        <f t="shared" si="21"/>
        <v>1</v>
      </c>
      <c r="I1386" s="27">
        <v>1040</v>
      </c>
    </row>
    <row r="1387" spans="1:9" x14ac:dyDescent="0.25">
      <c r="A1387" s="26" t="s">
        <v>2387</v>
      </c>
      <c r="B1387" s="27">
        <v>15000</v>
      </c>
      <c r="C1387" s="26">
        <v>24</v>
      </c>
      <c r="D1387" s="26" t="s">
        <v>2979</v>
      </c>
      <c r="E1387" s="26">
        <v>2.4</v>
      </c>
      <c r="F1387" s="27">
        <v>10576.11</v>
      </c>
      <c r="G1387" s="26">
        <v>0</v>
      </c>
      <c r="H1387" s="40">
        <f t="shared" si="21"/>
        <v>1</v>
      </c>
      <c r="I1387" s="27">
        <v>1600</v>
      </c>
    </row>
    <row r="1388" spans="1:9" x14ac:dyDescent="0.25">
      <c r="A1388" s="26" t="s">
        <v>799</v>
      </c>
      <c r="B1388" s="27">
        <v>9000</v>
      </c>
      <c r="C1388" s="26">
        <v>24</v>
      </c>
      <c r="D1388" s="26" t="s">
        <v>2979</v>
      </c>
      <c r="E1388" s="26">
        <v>2.4</v>
      </c>
      <c r="F1388" s="27">
        <v>2970.4349999999999</v>
      </c>
      <c r="G1388" s="26">
        <v>0</v>
      </c>
      <c r="H1388" s="40">
        <f t="shared" si="21"/>
        <v>1</v>
      </c>
      <c r="I1388" s="27">
        <v>0</v>
      </c>
    </row>
    <row r="1389" spans="1:9" x14ac:dyDescent="0.25">
      <c r="A1389" s="26" t="s">
        <v>1514</v>
      </c>
      <c r="B1389" s="27">
        <v>20700</v>
      </c>
      <c r="C1389" s="26">
        <v>24</v>
      </c>
      <c r="D1389" s="26" t="s">
        <v>2979</v>
      </c>
      <c r="E1389" s="26">
        <v>2.4</v>
      </c>
      <c r="F1389" s="27">
        <v>9377.130000000001</v>
      </c>
      <c r="G1389" s="26">
        <v>42</v>
      </c>
      <c r="H1389" s="40">
        <f t="shared" si="21"/>
        <v>4</v>
      </c>
      <c r="I1389" s="27">
        <v>0</v>
      </c>
    </row>
    <row r="1390" spans="1:9" x14ac:dyDescent="0.25">
      <c r="A1390" s="26" t="s">
        <v>491</v>
      </c>
      <c r="B1390" s="27">
        <v>13500</v>
      </c>
      <c r="C1390" s="26">
        <v>24</v>
      </c>
      <c r="D1390" s="26" t="s">
        <v>2979</v>
      </c>
      <c r="E1390" s="26">
        <v>2.4</v>
      </c>
      <c r="F1390" s="27">
        <v>5592.0599999999995</v>
      </c>
      <c r="G1390" s="26">
        <v>12</v>
      </c>
      <c r="H1390" s="40">
        <f t="shared" si="21"/>
        <v>3</v>
      </c>
      <c r="I1390" s="27">
        <v>452</v>
      </c>
    </row>
    <row r="1391" spans="1:9" x14ac:dyDescent="0.25">
      <c r="A1391" s="26" t="s">
        <v>425</v>
      </c>
      <c r="B1391" s="27">
        <v>19650</v>
      </c>
      <c r="C1391" s="26">
        <v>24</v>
      </c>
      <c r="D1391" s="26" t="s">
        <v>2979</v>
      </c>
      <c r="E1391" s="26">
        <v>2.4</v>
      </c>
      <c r="F1391" s="27">
        <v>7365.1649999999991</v>
      </c>
      <c r="G1391" s="26">
        <v>0</v>
      </c>
      <c r="H1391" s="40">
        <f t="shared" si="21"/>
        <v>1</v>
      </c>
      <c r="I1391" s="27">
        <v>14</v>
      </c>
    </row>
    <row r="1392" spans="1:9" x14ac:dyDescent="0.25">
      <c r="A1392" s="26" t="s">
        <v>2159</v>
      </c>
      <c r="B1392" s="27">
        <v>18000</v>
      </c>
      <c r="C1392" s="26">
        <v>24</v>
      </c>
      <c r="D1392" s="26" t="s">
        <v>2979</v>
      </c>
      <c r="E1392" s="26">
        <v>2.4</v>
      </c>
      <c r="F1392" s="27">
        <v>14729.715</v>
      </c>
      <c r="G1392" s="26">
        <v>19</v>
      </c>
      <c r="H1392" s="40">
        <f t="shared" si="21"/>
        <v>3</v>
      </c>
      <c r="I1392" s="27">
        <v>2400</v>
      </c>
    </row>
    <row r="1393" spans="1:9" x14ac:dyDescent="0.25">
      <c r="A1393" s="26" t="s">
        <v>2104</v>
      </c>
      <c r="B1393" s="27">
        <v>22500</v>
      </c>
      <c r="C1393" s="26">
        <v>24</v>
      </c>
      <c r="D1393" s="26" t="s">
        <v>2979</v>
      </c>
      <c r="E1393" s="26">
        <v>2.4</v>
      </c>
      <c r="F1393" s="27">
        <v>22500</v>
      </c>
      <c r="G1393" s="26">
        <v>0</v>
      </c>
      <c r="H1393" s="40">
        <f t="shared" si="21"/>
        <v>1</v>
      </c>
      <c r="I1393" s="27">
        <v>3600</v>
      </c>
    </row>
    <row r="1394" spans="1:9" x14ac:dyDescent="0.25">
      <c r="A1394" s="26" t="s">
        <v>1305</v>
      </c>
      <c r="B1394" s="27">
        <v>55500</v>
      </c>
      <c r="C1394" s="26">
        <v>36</v>
      </c>
      <c r="D1394" s="26" t="s">
        <v>2979</v>
      </c>
      <c r="E1394" s="26">
        <v>2.4</v>
      </c>
      <c r="F1394" s="27">
        <v>45000</v>
      </c>
      <c r="G1394" s="26">
        <v>253</v>
      </c>
      <c r="H1394" s="40">
        <f t="shared" si="21"/>
        <v>8</v>
      </c>
      <c r="I1394" s="27">
        <v>2000</v>
      </c>
    </row>
    <row r="1395" spans="1:9" x14ac:dyDescent="0.25">
      <c r="A1395" s="26" t="s">
        <v>1825</v>
      </c>
      <c r="B1395" s="27">
        <v>30000</v>
      </c>
      <c r="C1395" s="26">
        <v>36</v>
      </c>
      <c r="D1395" s="26" t="s">
        <v>2979</v>
      </c>
      <c r="E1395" s="26">
        <v>2.4</v>
      </c>
      <c r="F1395" s="27">
        <v>27682.68</v>
      </c>
      <c r="G1395" s="26">
        <v>0</v>
      </c>
      <c r="H1395" s="40">
        <f t="shared" si="21"/>
        <v>1</v>
      </c>
      <c r="I1395" s="27">
        <v>5600</v>
      </c>
    </row>
    <row r="1396" spans="1:9" x14ac:dyDescent="0.25">
      <c r="A1396" s="26" t="s">
        <v>127</v>
      </c>
      <c r="B1396" s="27">
        <v>60000</v>
      </c>
      <c r="C1396" s="26">
        <v>36</v>
      </c>
      <c r="D1396" s="26" t="s">
        <v>2979</v>
      </c>
      <c r="E1396" s="26">
        <v>2.4</v>
      </c>
      <c r="F1396" s="27">
        <v>34932.945</v>
      </c>
      <c r="G1396" s="26">
        <v>0</v>
      </c>
      <c r="H1396" s="40">
        <f t="shared" si="21"/>
        <v>1</v>
      </c>
      <c r="I1396" s="27">
        <v>13600</v>
      </c>
    </row>
    <row r="1397" spans="1:9" x14ac:dyDescent="0.25">
      <c r="A1397" s="26" t="s">
        <v>1740</v>
      </c>
      <c r="B1397" s="27">
        <v>15000</v>
      </c>
      <c r="C1397" s="26">
        <v>24</v>
      </c>
      <c r="D1397" s="26" t="s">
        <v>2979</v>
      </c>
      <c r="E1397" s="26">
        <v>2.4</v>
      </c>
      <c r="F1397" s="27">
        <v>15000</v>
      </c>
      <c r="G1397" s="26">
        <v>0</v>
      </c>
      <c r="H1397" s="40">
        <f t="shared" si="21"/>
        <v>1</v>
      </c>
      <c r="I1397" s="27">
        <v>1600</v>
      </c>
    </row>
    <row r="1398" spans="1:9" x14ac:dyDescent="0.25">
      <c r="A1398" s="26" t="s">
        <v>1087</v>
      </c>
      <c r="B1398" s="27">
        <v>30000</v>
      </c>
      <c r="C1398" s="26">
        <v>36</v>
      </c>
      <c r="D1398" s="26" t="s">
        <v>2979</v>
      </c>
      <c r="E1398" s="26">
        <v>2.4</v>
      </c>
      <c r="F1398" s="27">
        <v>15863.084999999999</v>
      </c>
      <c r="G1398" s="26">
        <v>0</v>
      </c>
      <c r="H1398" s="40">
        <f t="shared" si="21"/>
        <v>1</v>
      </c>
      <c r="I1398" s="27">
        <v>5600</v>
      </c>
    </row>
    <row r="1399" spans="1:9" x14ac:dyDescent="0.25">
      <c r="A1399" s="26" t="s">
        <v>1894</v>
      </c>
      <c r="B1399" s="27">
        <v>19500</v>
      </c>
      <c r="C1399" s="26">
        <v>24</v>
      </c>
      <c r="D1399" s="26" t="s">
        <v>2979</v>
      </c>
      <c r="E1399" s="26">
        <v>2.4</v>
      </c>
      <c r="F1399" s="27">
        <v>10517.115</v>
      </c>
      <c r="G1399" s="26">
        <v>0</v>
      </c>
      <c r="H1399" s="40">
        <f t="shared" si="21"/>
        <v>1</v>
      </c>
      <c r="I1399" s="27">
        <v>2800</v>
      </c>
    </row>
    <row r="1400" spans="1:9" x14ac:dyDescent="0.25">
      <c r="A1400" s="26" t="s">
        <v>1835</v>
      </c>
      <c r="B1400" s="27">
        <v>13200</v>
      </c>
      <c r="C1400" s="26">
        <v>12</v>
      </c>
      <c r="D1400" s="26" t="s">
        <v>2979</v>
      </c>
      <c r="E1400" s="26">
        <v>2.4</v>
      </c>
      <c r="F1400" s="27">
        <v>2243.9549999999999</v>
      </c>
      <c r="G1400" s="26">
        <v>21</v>
      </c>
      <c r="H1400" s="40">
        <f t="shared" si="21"/>
        <v>3</v>
      </c>
      <c r="I1400" s="27">
        <v>1600</v>
      </c>
    </row>
    <row r="1401" spans="1:9" x14ac:dyDescent="0.25">
      <c r="A1401" s="26" t="s">
        <v>1586</v>
      </c>
      <c r="B1401" s="27">
        <v>33750</v>
      </c>
      <c r="C1401" s="26">
        <v>36</v>
      </c>
      <c r="D1401" s="26" t="s">
        <v>2979</v>
      </c>
      <c r="E1401" s="26">
        <v>2.4</v>
      </c>
      <c r="F1401" s="27">
        <v>33750</v>
      </c>
      <c r="G1401" s="26">
        <v>0</v>
      </c>
      <c r="H1401" s="40">
        <f t="shared" si="21"/>
        <v>1</v>
      </c>
      <c r="I1401" s="27">
        <v>6600</v>
      </c>
    </row>
    <row r="1402" spans="1:9" x14ac:dyDescent="0.25">
      <c r="A1402" s="26" t="s">
        <v>1646</v>
      </c>
      <c r="B1402" s="27">
        <v>30000</v>
      </c>
      <c r="C1402" s="26">
        <v>24</v>
      </c>
      <c r="D1402" s="26" t="s">
        <v>2979</v>
      </c>
      <c r="E1402" s="26">
        <v>2.4</v>
      </c>
      <c r="F1402" s="27">
        <v>28453.32</v>
      </c>
      <c r="G1402" s="26">
        <v>0</v>
      </c>
      <c r="H1402" s="40">
        <f t="shared" si="21"/>
        <v>1</v>
      </c>
      <c r="I1402" s="27">
        <v>5600</v>
      </c>
    </row>
    <row r="1403" spans="1:9" x14ac:dyDescent="0.25">
      <c r="A1403" s="26" t="s">
        <v>191</v>
      </c>
      <c r="B1403" s="27">
        <v>15000</v>
      </c>
      <c r="C1403" s="26">
        <v>24</v>
      </c>
      <c r="D1403" s="26" t="s">
        <v>2979</v>
      </c>
      <c r="E1403" s="26">
        <v>2.4</v>
      </c>
      <c r="F1403" s="27">
        <v>9141.1649999999991</v>
      </c>
      <c r="G1403" s="26">
        <v>159</v>
      </c>
      <c r="H1403" s="40">
        <f t="shared" si="21"/>
        <v>7</v>
      </c>
      <c r="I1403" s="27">
        <v>1600</v>
      </c>
    </row>
    <row r="1404" spans="1:9" x14ac:dyDescent="0.25">
      <c r="A1404" s="26" t="s">
        <v>1632</v>
      </c>
      <c r="B1404" s="27">
        <v>9150</v>
      </c>
      <c r="C1404" s="26">
        <v>24</v>
      </c>
      <c r="D1404" s="26" t="s">
        <v>2979</v>
      </c>
      <c r="E1404" s="26">
        <v>2.4</v>
      </c>
      <c r="F1404" s="27">
        <v>7050.12</v>
      </c>
      <c r="G1404" s="26">
        <v>0</v>
      </c>
      <c r="H1404" s="40">
        <f t="shared" si="21"/>
        <v>1</v>
      </c>
      <c r="I1404" s="27">
        <v>400</v>
      </c>
    </row>
    <row r="1405" spans="1:9" x14ac:dyDescent="0.25">
      <c r="A1405" s="26" t="s">
        <v>2730</v>
      </c>
      <c r="B1405" s="27">
        <v>15000</v>
      </c>
      <c r="C1405" s="26">
        <v>24</v>
      </c>
      <c r="D1405" s="26" t="s">
        <v>2979</v>
      </c>
      <c r="E1405" s="26">
        <v>2.4</v>
      </c>
      <c r="F1405" s="27">
        <v>13559.82</v>
      </c>
      <c r="G1405" s="26">
        <v>12</v>
      </c>
      <c r="H1405" s="40">
        <f t="shared" si="21"/>
        <v>3</v>
      </c>
      <c r="I1405" s="27">
        <v>1600</v>
      </c>
    </row>
    <row r="1406" spans="1:9" x14ac:dyDescent="0.25">
      <c r="A1406" s="26" t="s">
        <v>770</v>
      </c>
      <c r="B1406" s="27">
        <v>30000</v>
      </c>
      <c r="C1406" s="26">
        <v>36</v>
      </c>
      <c r="D1406" s="26" t="s">
        <v>2979</v>
      </c>
      <c r="E1406" s="26">
        <v>2.4</v>
      </c>
      <c r="F1406" s="27">
        <v>18326.79</v>
      </c>
      <c r="G1406" s="26">
        <v>8</v>
      </c>
      <c r="H1406" s="40">
        <f t="shared" si="21"/>
        <v>3</v>
      </c>
      <c r="I1406" s="27">
        <v>5600</v>
      </c>
    </row>
    <row r="1407" spans="1:9" x14ac:dyDescent="0.25">
      <c r="A1407" s="26" t="s">
        <v>1369</v>
      </c>
      <c r="B1407" s="27">
        <v>15000</v>
      </c>
      <c r="C1407" s="26">
        <v>24</v>
      </c>
      <c r="D1407" s="26" t="s">
        <v>2979</v>
      </c>
      <c r="E1407" s="26">
        <v>2.4</v>
      </c>
      <c r="F1407" s="27">
        <v>7494.7199999999993</v>
      </c>
      <c r="G1407" s="26">
        <v>69</v>
      </c>
      <c r="H1407" s="40">
        <f t="shared" si="21"/>
        <v>5</v>
      </c>
      <c r="I1407" s="27">
        <v>0</v>
      </c>
    </row>
    <row r="1408" spans="1:9" x14ac:dyDescent="0.25">
      <c r="A1408" s="26" t="s">
        <v>2875</v>
      </c>
      <c r="B1408" s="27">
        <v>20250</v>
      </c>
      <c r="C1408" s="26">
        <v>24</v>
      </c>
      <c r="D1408" s="26" t="s">
        <v>2979</v>
      </c>
      <c r="E1408" s="26">
        <v>2.4</v>
      </c>
      <c r="F1408" s="27">
        <v>9054.51</v>
      </c>
      <c r="G1408" s="26">
        <v>0</v>
      </c>
      <c r="H1408" s="40">
        <f t="shared" si="21"/>
        <v>1</v>
      </c>
      <c r="I1408" s="27">
        <v>3000</v>
      </c>
    </row>
    <row r="1409" spans="1:9" x14ac:dyDescent="0.25">
      <c r="A1409" s="26" t="s">
        <v>1672</v>
      </c>
      <c r="B1409" s="27">
        <v>9000</v>
      </c>
      <c r="C1409" s="26">
        <v>24</v>
      </c>
      <c r="D1409" s="26" t="s">
        <v>2979</v>
      </c>
      <c r="E1409" s="26">
        <v>2.4</v>
      </c>
      <c r="F1409" s="27">
        <v>5598.39</v>
      </c>
      <c r="G1409" s="26">
        <v>44</v>
      </c>
      <c r="H1409" s="40">
        <f t="shared" si="21"/>
        <v>4</v>
      </c>
      <c r="I1409" s="27">
        <v>0</v>
      </c>
    </row>
    <row r="1410" spans="1:9" x14ac:dyDescent="0.25">
      <c r="A1410" s="26" t="s">
        <v>783</v>
      </c>
      <c r="B1410" s="27">
        <v>37500</v>
      </c>
      <c r="C1410" s="26">
        <v>36</v>
      </c>
      <c r="D1410" s="26" t="s">
        <v>2979</v>
      </c>
      <c r="E1410" s="26">
        <v>2.4</v>
      </c>
      <c r="F1410" s="27">
        <v>18729.435000000001</v>
      </c>
      <c r="G1410" s="26">
        <v>0</v>
      </c>
      <c r="H1410" s="40">
        <f t="shared" si="21"/>
        <v>1</v>
      </c>
      <c r="I1410" s="27">
        <v>6000</v>
      </c>
    </row>
    <row r="1411" spans="1:9" x14ac:dyDescent="0.25">
      <c r="A1411" s="26" t="s">
        <v>3053</v>
      </c>
      <c r="B1411" s="27">
        <v>30000</v>
      </c>
      <c r="C1411" s="26">
        <v>18</v>
      </c>
      <c r="D1411" s="26" t="s">
        <v>2979</v>
      </c>
      <c r="E1411" s="26">
        <v>2.4</v>
      </c>
      <c r="F1411" s="27">
        <v>2091.81</v>
      </c>
      <c r="G1411" s="26">
        <v>0</v>
      </c>
      <c r="H1411" s="40">
        <f t="shared" si="21"/>
        <v>1</v>
      </c>
      <c r="I1411" s="27">
        <v>5600</v>
      </c>
    </row>
    <row r="1412" spans="1:9" x14ac:dyDescent="0.25">
      <c r="A1412" s="26" t="s">
        <v>1660</v>
      </c>
      <c r="B1412" s="27">
        <v>6750</v>
      </c>
      <c r="C1412" s="26">
        <v>12</v>
      </c>
      <c r="D1412" s="26" t="s">
        <v>2979</v>
      </c>
      <c r="E1412" s="26">
        <v>2.4</v>
      </c>
      <c r="F1412" s="27">
        <v>4613.1149999999998</v>
      </c>
      <c r="G1412" s="26">
        <v>0</v>
      </c>
      <c r="H1412" s="40">
        <f t="shared" si="21"/>
        <v>1</v>
      </c>
      <c r="I1412" s="27">
        <v>0</v>
      </c>
    </row>
    <row r="1413" spans="1:9" x14ac:dyDescent="0.25">
      <c r="A1413" s="26" t="s">
        <v>1863</v>
      </c>
      <c r="B1413" s="27">
        <v>6000</v>
      </c>
      <c r="C1413" s="26">
        <v>15</v>
      </c>
      <c r="D1413" s="26" t="s">
        <v>2979</v>
      </c>
      <c r="E1413" s="26">
        <v>2.4</v>
      </c>
      <c r="F1413" s="27">
        <v>6000</v>
      </c>
      <c r="G1413" s="26">
        <v>0</v>
      </c>
      <c r="H1413" s="40">
        <f t="shared" si="21"/>
        <v>1</v>
      </c>
      <c r="I1413" s="27">
        <v>0</v>
      </c>
    </row>
    <row r="1414" spans="1:9" x14ac:dyDescent="0.25">
      <c r="A1414" s="26" t="s">
        <v>1125</v>
      </c>
      <c r="B1414" s="27">
        <v>15000</v>
      </c>
      <c r="C1414" s="26">
        <v>24</v>
      </c>
      <c r="D1414" s="26" t="s">
        <v>2979</v>
      </c>
      <c r="E1414" s="26">
        <v>2.4</v>
      </c>
      <c r="F1414" s="27">
        <v>5607.2550000000001</v>
      </c>
      <c r="G1414" s="26">
        <v>0</v>
      </c>
      <c r="H1414" s="40">
        <f t="shared" si="21"/>
        <v>1</v>
      </c>
      <c r="I1414" s="27">
        <v>1600</v>
      </c>
    </row>
    <row r="1415" spans="1:9" x14ac:dyDescent="0.25">
      <c r="A1415" s="26" t="s">
        <v>877</v>
      </c>
      <c r="B1415" s="27">
        <v>22500</v>
      </c>
      <c r="C1415" s="26">
        <v>24</v>
      </c>
      <c r="D1415" s="26" t="s">
        <v>2979</v>
      </c>
      <c r="E1415" s="26">
        <v>2.4</v>
      </c>
      <c r="F1415" s="27">
        <v>7138.7999999999993</v>
      </c>
      <c r="G1415" s="26">
        <v>0</v>
      </c>
      <c r="H1415" s="40">
        <f t="shared" si="21"/>
        <v>1</v>
      </c>
      <c r="I1415" s="27">
        <v>3600</v>
      </c>
    </row>
    <row r="1416" spans="1:9" x14ac:dyDescent="0.25">
      <c r="A1416" s="26" t="s">
        <v>1752</v>
      </c>
      <c r="B1416" s="27">
        <v>15000</v>
      </c>
      <c r="C1416" s="26">
        <v>24</v>
      </c>
      <c r="D1416" s="26" t="s">
        <v>2979</v>
      </c>
      <c r="E1416" s="26">
        <v>2.4</v>
      </c>
      <c r="F1416" s="27">
        <v>12855.900000000001</v>
      </c>
      <c r="G1416" s="26">
        <v>0</v>
      </c>
      <c r="H1416" s="40">
        <f t="shared" si="21"/>
        <v>1</v>
      </c>
      <c r="I1416" s="27">
        <v>1600</v>
      </c>
    </row>
    <row r="1417" spans="1:9" x14ac:dyDescent="0.25">
      <c r="A1417" s="26" t="s">
        <v>1692</v>
      </c>
      <c r="B1417" s="27">
        <v>23250</v>
      </c>
      <c r="C1417" s="26">
        <v>24</v>
      </c>
      <c r="D1417" s="26" t="s">
        <v>2979</v>
      </c>
      <c r="E1417" s="26">
        <v>2.4</v>
      </c>
      <c r="F1417" s="27">
        <v>7096.2449999999999</v>
      </c>
      <c r="G1417" s="26">
        <v>0</v>
      </c>
      <c r="H1417" s="40">
        <f t="shared" si="21"/>
        <v>1</v>
      </c>
      <c r="I1417" s="27">
        <v>2180</v>
      </c>
    </row>
    <row r="1418" spans="1:9" x14ac:dyDescent="0.25">
      <c r="A1418" s="26" t="s">
        <v>818</v>
      </c>
      <c r="B1418" s="27">
        <v>7500</v>
      </c>
      <c r="C1418" s="26">
        <v>24</v>
      </c>
      <c r="D1418" s="26" t="s">
        <v>2979</v>
      </c>
      <c r="E1418" s="26">
        <v>2.4</v>
      </c>
      <c r="F1418" s="27">
        <v>2488.77</v>
      </c>
      <c r="G1418" s="26">
        <v>0</v>
      </c>
      <c r="H1418" s="40">
        <f t="shared" si="21"/>
        <v>1</v>
      </c>
      <c r="I1418" s="27">
        <v>0</v>
      </c>
    </row>
    <row r="1419" spans="1:9" x14ac:dyDescent="0.25">
      <c r="A1419" s="26" t="s">
        <v>180</v>
      </c>
      <c r="B1419" s="27">
        <v>36000</v>
      </c>
      <c r="C1419" s="26">
        <v>36</v>
      </c>
      <c r="D1419" s="26" t="s">
        <v>2979</v>
      </c>
      <c r="E1419" s="26">
        <v>2.4</v>
      </c>
      <c r="F1419" s="27">
        <v>21043.32</v>
      </c>
      <c r="G1419" s="26">
        <v>5</v>
      </c>
      <c r="H1419" s="40">
        <f t="shared" si="21"/>
        <v>2</v>
      </c>
      <c r="I1419" s="27">
        <v>997.04</v>
      </c>
    </row>
    <row r="1420" spans="1:9" x14ac:dyDescent="0.25">
      <c r="A1420" s="26" t="s">
        <v>2351</v>
      </c>
      <c r="B1420" s="27">
        <v>15000</v>
      </c>
      <c r="C1420" s="26">
        <v>24</v>
      </c>
      <c r="D1420" s="26" t="s">
        <v>2979</v>
      </c>
      <c r="E1420" s="26">
        <v>2.4</v>
      </c>
      <c r="F1420" s="27">
        <v>11122.68</v>
      </c>
      <c r="G1420" s="26">
        <v>0</v>
      </c>
      <c r="H1420" s="40">
        <f t="shared" si="21"/>
        <v>1</v>
      </c>
      <c r="I1420" s="27">
        <v>1600</v>
      </c>
    </row>
    <row r="1421" spans="1:9" x14ac:dyDescent="0.25">
      <c r="A1421" s="26" t="s">
        <v>2956</v>
      </c>
      <c r="B1421" s="27">
        <v>30000</v>
      </c>
      <c r="C1421" s="26">
        <v>36</v>
      </c>
      <c r="D1421" s="26" t="s">
        <v>2979</v>
      </c>
      <c r="E1421" s="26">
        <v>2.4</v>
      </c>
      <c r="F1421" s="27">
        <v>29165.415000000001</v>
      </c>
      <c r="G1421" s="26">
        <v>0</v>
      </c>
      <c r="H1421" s="40">
        <f t="shared" ref="H1421:H1484" si="22">VLOOKUP(G1421,$D$2:$F$9,3)</f>
        <v>1</v>
      </c>
      <c r="I1421" s="27">
        <v>5600</v>
      </c>
    </row>
    <row r="1422" spans="1:9" x14ac:dyDescent="0.25">
      <c r="A1422" s="26" t="s">
        <v>2270</v>
      </c>
      <c r="B1422" s="27">
        <v>3975</v>
      </c>
      <c r="C1422" s="26">
        <v>10</v>
      </c>
      <c r="D1422" s="26" t="s">
        <v>2979</v>
      </c>
      <c r="E1422" s="26">
        <v>2.4</v>
      </c>
      <c r="F1422" s="27">
        <v>3975</v>
      </c>
      <c r="G1422" s="26">
        <v>0</v>
      </c>
      <c r="H1422" s="40">
        <f t="shared" si="22"/>
        <v>1</v>
      </c>
      <c r="I1422" s="27">
        <v>0</v>
      </c>
    </row>
    <row r="1423" spans="1:9" x14ac:dyDescent="0.25">
      <c r="A1423" s="26" t="s">
        <v>2160</v>
      </c>
      <c r="B1423" s="27">
        <v>52500</v>
      </c>
      <c r="C1423" s="26">
        <v>36</v>
      </c>
      <c r="D1423" s="26" t="s">
        <v>2979</v>
      </c>
      <c r="E1423" s="26">
        <v>2.4</v>
      </c>
      <c r="F1423" s="27">
        <v>51037.41</v>
      </c>
      <c r="G1423" s="26">
        <v>0</v>
      </c>
      <c r="H1423" s="40">
        <f t="shared" si="22"/>
        <v>1</v>
      </c>
      <c r="I1423" s="27">
        <v>11600</v>
      </c>
    </row>
    <row r="1424" spans="1:9" x14ac:dyDescent="0.25">
      <c r="A1424" s="26" t="s">
        <v>2224</v>
      </c>
      <c r="B1424" s="27">
        <v>18000</v>
      </c>
      <c r="C1424" s="26">
        <v>24</v>
      </c>
      <c r="D1424" s="26" t="s">
        <v>2979</v>
      </c>
      <c r="E1424" s="26">
        <v>2.4</v>
      </c>
      <c r="F1424" s="27">
        <v>14233.185000000001</v>
      </c>
      <c r="G1424" s="26">
        <v>0</v>
      </c>
      <c r="H1424" s="40">
        <f t="shared" si="22"/>
        <v>1</v>
      </c>
      <c r="I1424" s="27">
        <v>2400</v>
      </c>
    </row>
    <row r="1425" spans="1:9" x14ac:dyDescent="0.25">
      <c r="A1425" s="26" t="s">
        <v>2398</v>
      </c>
      <c r="B1425" s="27">
        <v>4500</v>
      </c>
      <c r="C1425" s="26">
        <v>12</v>
      </c>
      <c r="D1425" s="26" t="s">
        <v>2979</v>
      </c>
      <c r="E1425" s="26">
        <v>2.4</v>
      </c>
      <c r="F1425" s="27">
        <v>1380.135</v>
      </c>
      <c r="G1425" s="26">
        <v>0</v>
      </c>
      <c r="H1425" s="40">
        <f t="shared" si="22"/>
        <v>1</v>
      </c>
      <c r="I1425" s="27">
        <v>0</v>
      </c>
    </row>
    <row r="1426" spans="1:9" x14ac:dyDescent="0.25">
      <c r="A1426" s="26" t="s">
        <v>894</v>
      </c>
      <c r="B1426" s="27">
        <v>15000</v>
      </c>
      <c r="C1426" s="26">
        <v>24</v>
      </c>
      <c r="D1426" s="26" t="s">
        <v>2979</v>
      </c>
      <c r="E1426" s="26">
        <v>2.4</v>
      </c>
      <c r="F1426" s="27">
        <v>4289.7300000000005</v>
      </c>
      <c r="G1426" s="26">
        <v>0</v>
      </c>
      <c r="H1426" s="40">
        <f t="shared" si="22"/>
        <v>1</v>
      </c>
      <c r="I1426" s="27">
        <v>1600</v>
      </c>
    </row>
    <row r="1427" spans="1:9" x14ac:dyDescent="0.25">
      <c r="A1427" s="26" t="s">
        <v>700</v>
      </c>
      <c r="B1427" s="27">
        <v>17250</v>
      </c>
      <c r="C1427" s="26">
        <v>24</v>
      </c>
      <c r="D1427" s="26" t="s">
        <v>2979</v>
      </c>
      <c r="E1427" s="26">
        <v>2.4</v>
      </c>
      <c r="F1427" s="27">
        <v>9317.7899999999991</v>
      </c>
      <c r="G1427" s="26">
        <v>94</v>
      </c>
      <c r="H1427" s="40">
        <f t="shared" si="22"/>
        <v>6</v>
      </c>
      <c r="I1427" s="27">
        <v>852</v>
      </c>
    </row>
    <row r="1428" spans="1:9" x14ac:dyDescent="0.25">
      <c r="A1428" s="26" t="s">
        <v>1669</v>
      </c>
      <c r="B1428" s="27">
        <v>60000</v>
      </c>
      <c r="C1428" s="26">
        <v>36</v>
      </c>
      <c r="D1428" s="26" t="s">
        <v>2979</v>
      </c>
      <c r="E1428" s="26">
        <v>2.4</v>
      </c>
      <c r="F1428" s="27">
        <v>56594.774999999994</v>
      </c>
      <c r="G1428" s="26">
        <v>0</v>
      </c>
      <c r="H1428" s="40">
        <f t="shared" si="22"/>
        <v>1</v>
      </c>
      <c r="I1428" s="27">
        <v>13600</v>
      </c>
    </row>
    <row r="1429" spans="1:9" x14ac:dyDescent="0.25">
      <c r="A1429" s="26" t="s">
        <v>2135</v>
      </c>
      <c r="B1429" s="27">
        <v>22500</v>
      </c>
      <c r="C1429" s="26">
        <v>24</v>
      </c>
      <c r="D1429" s="26" t="s">
        <v>2979</v>
      </c>
      <c r="E1429" s="26">
        <v>2.4</v>
      </c>
      <c r="F1429" s="27">
        <v>15583.785</v>
      </c>
      <c r="G1429" s="26">
        <v>0</v>
      </c>
      <c r="H1429" s="40">
        <f t="shared" si="22"/>
        <v>1</v>
      </c>
      <c r="I1429" s="27">
        <v>3600</v>
      </c>
    </row>
    <row r="1430" spans="1:9" x14ac:dyDescent="0.25">
      <c r="A1430" s="26" t="s">
        <v>1990</v>
      </c>
      <c r="B1430" s="27">
        <v>22500</v>
      </c>
      <c r="C1430" s="26">
        <v>24</v>
      </c>
      <c r="D1430" s="26" t="s">
        <v>2979</v>
      </c>
      <c r="E1430" s="26">
        <v>2.4</v>
      </c>
      <c r="F1430" s="27">
        <v>19453.170000000002</v>
      </c>
      <c r="G1430" s="26">
        <v>0</v>
      </c>
      <c r="H1430" s="40">
        <f t="shared" si="22"/>
        <v>1</v>
      </c>
      <c r="I1430" s="27">
        <v>3600</v>
      </c>
    </row>
    <row r="1431" spans="1:9" x14ac:dyDescent="0.25">
      <c r="A1431" s="26" t="s">
        <v>2736</v>
      </c>
      <c r="B1431" s="27">
        <v>18000</v>
      </c>
      <c r="C1431" s="26">
        <v>24</v>
      </c>
      <c r="D1431" s="26" t="s">
        <v>2979</v>
      </c>
      <c r="E1431" s="26">
        <v>2.4</v>
      </c>
      <c r="F1431" s="27">
        <v>14178.735000000001</v>
      </c>
      <c r="G1431" s="26">
        <v>0</v>
      </c>
      <c r="H1431" s="40">
        <f t="shared" si="22"/>
        <v>1</v>
      </c>
      <c r="I1431" s="27">
        <v>2400</v>
      </c>
    </row>
    <row r="1432" spans="1:9" x14ac:dyDescent="0.25">
      <c r="A1432" s="26" t="s">
        <v>1016</v>
      </c>
      <c r="B1432" s="27">
        <v>34500</v>
      </c>
      <c r="C1432" s="26">
        <v>36</v>
      </c>
      <c r="D1432" s="26" t="s">
        <v>2979</v>
      </c>
      <c r="E1432" s="26">
        <v>2.4</v>
      </c>
      <c r="F1432" s="27">
        <v>18046.064999999999</v>
      </c>
      <c r="G1432" s="26">
        <v>0</v>
      </c>
      <c r="H1432" s="40">
        <f t="shared" si="22"/>
        <v>1</v>
      </c>
      <c r="I1432" s="27">
        <v>313.64</v>
      </c>
    </row>
    <row r="1433" spans="1:9" x14ac:dyDescent="0.25">
      <c r="A1433" s="26" t="s">
        <v>124</v>
      </c>
      <c r="B1433" s="27">
        <v>60000</v>
      </c>
      <c r="C1433" s="26">
        <v>36</v>
      </c>
      <c r="D1433" s="26" t="s">
        <v>2979</v>
      </c>
      <c r="E1433" s="26">
        <v>2.4</v>
      </c>
      <c r="F1433" s="27">
        <v>29058.105</v>
      </c>
      <c r="G1433" s="26">
        <v>0</v>
      </c>
      <c r="H1433" s="40">
        <f t="shared" si="22"/>
        <v>1</v>
      </c>
      <c r="I1433" s="27">
        <v>13600</v>
      </c>
    </row>
    <row r="1434" spans="1:9" x14ac:dyDescent="0.25">
      <c r="A1434" s="26" t="s">
        <v>58</v>
      </c>
      <c r="B1434" s="27">
        <v>20400</v>
      </c>
      <c r="C1434" s="26">
        <v>24</v>
      </c>
      <c r="D1434" s="26" t="s">
        <v>2979</v>
      </c>
      <c r="E1434" s="26">
        <v>2.4</v>
      </c>
      <c r="F1434" s="27">
        <v>9267.42</v>
      </c>
      <c r="G1434" s="26">
        <v>31</v>
      </c>
      <c r="H1434" s="40">
        <f t="shared" si="22"/>
        <v>4</v>
      </c>
      <c r="I1434" s="27">
        <v>280</v>
      </c>
    </row>
    <row r="1435" spans="1:9" x14ac:dyDescent="0.25">
      <c r="A1435" s="26" t="s">
        <v>494</v>
      </c>
      <c r="B1435" s="27">
        <v>15000</v>
      </c>
      <c r="C1435" s="26">
        <v>24</v>
      </c>
      <c r="D1435" s="26" t="s">
        <v>2979</v>
      </c>
      <c r="E1435" s="26">
        <v>2.4</v>
      </c>
      <c r="F1435" s="27">
        <v>4890.2999999999993</v>
      </c>
      <c r="G1435" s="26">
        <v>0</v>
      </c>
      <c r="H1435" s="40">
        <f t="shared" si="22"/>
        <v>1</v>
      </c>
      <c r="I1435" s="27">
        <v>1600</v>
      </c>
    </row>
    <row r="1436" spans="1:9" x14ac:dyDescent="0.25">
      <c r="A1436" s="26" t="s">
        <v>1566</v>
      </c>
      <c r="B1436" s="27">
        <v>30000</v>
      </c>
      <c r="C1436" s="26">
        <v>24</v>
      </c>
      <c r="D1436" s="26" t="s">
        <v>2979</v>
      </c>
      <c r="E1436" s="26">
        <v>2.4</v>
      </c>
      <c r="F1436" s="27">
        <v>27246.404999999999</v>
      </c>
      <c r="G1436" s="26">
        <v>6</v>
      </c>
      <c r="H1436" s="40">
        <f t="shared" si="22"/>
        <v>2</v>
      </c>
      <c r="I1436" s="27">
        <v>5600</v>
      </c>
    </row>
    <row r="1437" spans="1:9" x14ac:dyDescent="0.25">
      <c r="A1437" s="26" t="s">
        <v>229</v>
      </c>
      <c r="B1437" s="27">
        <v>15000</v>
      </c>
      <c r="C1437" s="26">
        <v>24</v>
      </c>
      <c r="D1437" s="26" t="s">
        <v>2979</v>
      </c>
      <c r="E1437" s="26">
        <v>2.4</v>
      </c>
      <c r="F1437" s="27">
        <v>8106.0150000000003</v>
      </c>
      <c r="G1437" s="26">
        <v>89</v>
      </c>
      <c r="H1437" s="40">
        <f t="shared" si="22"/>
        <v>5</v>
      </c>
      <c r="I1437" s="27">
        <v>1600</v>
      </c>
    </row>
    <row r="1438" spans="1:9" x14ac:dyDescent="0.25">
      <c r="A1438" s="26" t="s">
        <v>1840</v>
      </c>
      <c r="B1438" s="27">
        <v>30000</v>
      </c>
      <c r="C1438" s="26">
        <v>24</v>
      </c>
      <c r="D1438" s="26" t="s">
        <v>2979</v>
      </c>
      <c r="E1438" s="26">
        <v>2.4</v>
      </c>
      <c r="F1438" s="27">
        <v>26176.98</v>
      </c>
      <c r="G1438" s="26">
        <v>0</v>
      </c>
      <c r="H1438" s="40">
        <f t="shared" si="22"/>
        <v>1</v>
      </c>
      <c r="I1438" s="27">
        <v>5600</v>
      </c>
    </row>
    <row r="1439" spans="1:9" x14ac:dyDescent="0.25">
      <c r="A1439" s="26" t="s">
        <v>2715</v>
      </c>
      <c r="B1439" s="27">
        <v>12000</v>
      </c>
      <c r="C1439" s="26">
        <v>24</v>
      </c>
      <c r="D1439" s="26" t="s">
        <v>2979</v>
      </c>
      <c r="E1439" s="26">
        <v>2.4</v>
      </c>
      <c r="F1439" s="27">
        <v>8974.23</v>
      </c>
      <c r="G1439" s="26">
        <v>11</v>
      </c>
      <c r="H1439" s="40">
        <f t="shared" si="22"/>
        <v>3</v>
      </c>
      <c r="I1439" s="27">
        <v>800</v>
      </c>
    </row>
    <row r="1440" spans="1:9" x14ac:dyDescent="0.25">
      <c r="A1440" s="26" t="s">
        <v>709</v>
      </c>
      <c r="B1440" s="27">
        <v>30000</v>
      </c>
      <c r="C1440" s="26">
        <v>36</v>
      </c>
      <c r="D1440" s="26" t="s">
        <v>2979</v>
      </c>
      <c r="E1440" s="26">
        <v>2.4</v>
      </c>
      <c r="F1440" s="27">
        <v>18332.474999999999</v>
      </c>
      <c r="G1440" s="26">
        <v>0</v>
      </c>
      <c r="H1440" s="40">
        <f t="shared" si="22"/>
        <v>1</v>
      </c>
      <c r="I1440" s="27">
        <v>3820</v>
      </c>
    </row>
    <row r="1441" spans="1:9" x14ac:dyDescent="0.25">
      <c r="A1441" s="26" t="s">
        <v>1683</v>
      </c>
      <c r="B1441" s="27">
        <v>4200</v>
      </c>
      <c r="C1441" s="26">
        <v>18</v>
      </c>
      <c r="D1441" s="26" t="s">
        <v>2979</v>
      </c>
      <c r="E1441" s="26">
        <v>2.4</v>
      </c>
      <c r="F1441" s="27">
        <v>3949.9500000000003</v>
      </c>
      <c r="G1441" s="26">
        <v>0</v>
      </c>
      <c r="H1441" s="40">
        <f t="shared" si="22"/>
        <v>1</v>
      </c>
      <c r="I1441" s="27">
        <v>0</v>
      </c>
    </row>
    <row r="1442" spans="1:9" x14ac:dyDescent="0.25">
      <c r="A1442" s="26" t="s">
        <v>2541</v>
      </c>
      <c r="B1442" s="27">
        <v>30000</v>
      </c>
      <c r="C1442" s="26">
        <v>36</v>
      </c>
      <c r="D1442" s="26" t="s">
        <v>2979</v>
      </c>
      <c r="E1442" s="26">
        <v>2.4</v>
      </c>
      <c r="F1442" s="27">
        <v>18076.260000000002</v>
      </c>
      <c r="G1442" s="26">
        <v>0</v>
      </c>
      <c r="H1442" s="40">
        <f t="shared" si="22"/>
        <v>1</v>
      </c>
      <c r="I1442" s="27">
        <v>5600</v>
      </c>
    </row>
    <row r="1443" spans="1:9" x14ac:dyDescent="0.25">
      <c r="A1443" s="26" t="s">
        <v>230</v>
      </c>
      <c r="B1443" s="27">
        <v>15000</v>
      </c>
      <c r="C1443" s="26">
        <v>24</v>
      </c>
      <c r="D1443" s="26" t="s">
        <v>2979</v>
      </c>
      <c r="E1443" s="26">
        <v>2.4</v>
      </c>
      <c r="F1443" s="27">
        <v>6825.9600000000009</v>
      </c>
      <c r="G1443" s="26">
        <v>26</v>
      </c>
      <c r="H1443" s="40">
        <f t="shared" si="22"/>
        <v>3</v>
      </c>
      <c r="I1443" s="27">
        <v>1500</v>
      </c>
    </row>
    <row r="1444" spans="1:9" x14ac:dyDescent="0.25">
      <c r="A1444" s="26" t="s">
        <v>364</v>
      </c>
      <c r="B1444" s="27">
        <v>60000</v>
      </c>
      <c r="C1444" s="26">
        <v>36</v>
      </c>
      <c r="D1444" s="26" t="s">
        <v>2979</v>
      </c>
      <c r="E1444" s="26">
        <v>2.4</v>
      </c>
      <c r="F1444" s="27">
        <v>23154.915000000001</v>
      </c>
      <c r="G1444" s="26">
        <v>0</v>
      </c>
      <c r="H1444" s="40">
        <f t="shared" si="22"/>
        <v>1</v>
      </c>
      <c r="I1444" s="27">
        <v>13600</v>
      </c>
    </row>
    <row r="1445" spans="1:9" x14ac:dyDescent="0.25">
      <c r="A1445" s="26" t="s">
        <v>2822</v>
      </c>
      <c r="B1445" s="27">
        <v>7500</v>
      </c>
      <c r="C1445" s="26">
        <v>18</v>
      </c>
      <c r="D1445" s="26" t="s">
        <v>2979</v>
      </c>
      <c r="E1445" s="26">
        <v>2.4</v>
      </c>
      <c r="F1445" s="27">
        <v>6082.92</v>
      </c>
      <c r="G1445" s="26">
        <v>0</v>
      </c>
      <c r="H1445" s="40">
        <f t="shared" si="22"/>
        <v>1</v>
      </c>
      <c r="I1445" s="27">
        <v>0</v>
      </c>
    </row>
    <row r="1446" spans="1:9" x14ac:dyDescent="0.25">
      <c r="A1446" s="26" t="s">
        <v>519</v>
      </c>
      <c r="B1446" s="27">
        <v>9000</v>
      </c>
      <c r="C1446" s="26">
        <v>24</v>
      </c>
      <c r="D1446" s="26" t="s">
        <v>2979</v>
      </c>
      <c r="E1446" s="26">
        <v>2.4</v>
      </c>
      <c r="F1446" s="27">
        <v>4008.3599999999997</v>
      </c>
      <c r="G1446" s="26">
        <v>25</v>
      </c>
      <c r="H1446" s="40">
        <f t="shared" si="22"/>
        <v>3</v>
      </c>
      <c r="I1446" s="27">
        <v>0</v>
      </c>
    </row>
    <row r="1447" spans="1:9" x14ac:dyDescent="0.25">
      <c r="A1447" s="26" t="s">
        <v>1841</v>
      </c>
      <c r="B1447" s="27">
        <v>18000</v>
      </c>
      <c r="C1447" s="26">
        <v>24</v>
      </c>
      <c r="D1447" s="26" t="s">
        <v>2979</v>
      </c>
      <c r="E1447" s="26">
        <v>2.4</v>
      </c>
      <c r="F1447" s="27">
        <v>15336.915000000001</v>
      </c>
      <c r="G1447" s="26">
        <v>0</v>
      </c>
      <c r="H1447" s="40">
        <f t="shared" si="22"/>
        <v>1</v>
      </c>
      <c r="I1447" s="27">
        <v>2400</v>
      </c>
    </row>
    <row r="1448" spans="1:9" x14ac:dyDescent="0.25">
      <c r="A1448" s="26" t="s">
        <v>2665</v>
      </c>
      <c r="B1448" s="27">
        <v>18000</v>
      </c>
      <c r="C1448" s="26">
        <v>24</v>
      </c>
      <c r="D1448" s="26" t="s">
        <v>2979</v>
      </c>
      <c r="E1448" s="26">
        <v>2.4</v>
      </c>
      <c r="F1448" s="27">
        <v>16487.324999999997</v>
      </c>
      <c r="G1448" s="26">
        <v>57</v>
      </c>
      <c r="H1448" s="40">
        <f t="shared" si="22"/>
        <v>4</v>
      </c>
      <c r="I1448" s="27">
        <v>2400</v>
      </c>
    </row>
    <row r="1449" spans="1:9" x14ac:dyDescent="0.25">
      <c r="A1449" s="26" t="s">
        <v>1092</v>
      </c>
      <c r="B1449" s="27">
        <v>6000</v>
      </c>
      <c r="C1449" s="26">
        <v>15</v>
      </c>
      <c r="D1449" s="26" t="s">
        <v>2979</v>
      </c>
      <c r="E1449" s="26">
        <v>2.4</v>
      </c>
      <c r="F1449" s="27">
        <v>1446.375</v>
      </c>
      <c r="G1449" s="26">
        <v>84</v>
      </c>
      <c r="H1449" s="40">
        <f t="shared" si="22"/>
        <v>5</v>
      </c>
      <c r="I1449" s="27">
        <v>0</v>
      </c>
    </row>
    <row r="1450" spans="1:9" x14ac:dyDescent="0.25">
      <c r="A1450" s="26" t="s">
        <v>2074</v>
      </c>
      <c r="B1450" s="27">
        <v>6000</v>
      </c>
      <c r="C1450" s="26">
        <v>18</v>
      </c>
      <c r="D1450" s="26" t="s">
        <v>2979</v>
      </c>
      <c r="E1450" s="26">
        <v>2.4</v>
      </c>
      <c r="F1450" s="27">
        <v>5245.4849999999997</v>
      </c>
      <c r="G1450" s="26">
        <v>0</v>
      </c>
      <c r="H1450" s="40">
        <f t="shared" si="22"/>
        <v>1</v>
      </c>
      <c r="I1450" s="27">
        <v>0</v>
      </c>
    </row>
    <row r="1451" spans="1:9" x14ac:dyDescent="0.25">
      <c r="A1451" s="26" t="s">
        <v>641</v>
      </c>
      <c r="B1451" s="27">
        <v>15000</v>
      </c>
      <c r="C1451" s="26">
        <v>24</v>
      </c>
      <c r="D1451" s="26" t="s">
        <v>2979</v>
      </c>
      <c r="E1451" s="26">
        <v>2.4</v>
      </c>
      <c r="F1451" s="27">
        <v>8735.2199999999993</v>
      </c>
      <c r="G1451" s="26">
        <v>111</v>
      </c>
      <c r="H1451" s="40">
        <f t="shared" si="22"/>
        <v>6</v>
      </c>
      <c r="I1451" s="27">
        <v>0</v>
      </c>
    </row>
    <row r="1452" spans="1:9" x14ac:dyDescent="0.25">
      <c r="A1452" s="26" t="s">
        <v>474</v>
      </c>
      <c r="B1452" s="27">
        <v>300000</v>
      </c>
      <c r="C1452" s="26">
        <v>36</v>
      </c>
      <c r="D1452" s="26" t="s">
        <v>2979</v>
      </c>
      <c r="E1452" s="26">
        <v>2.4</v>
      </c>
      <c r="F1452" s="27">
        <v>182531.83499999999</v>
      </c>
      <c r="G1452" s="26">
        <v>0</v>
      </c>
      <c r="H1452" s="40">
        <f t="shared" si="22"/>
        <v>1</v>
      </c>
      <c r="I1452" s="27">
        <v>56324</v>
      </c>
    </row>
    <row r="1453" spans="1:9" x14ac:dyDescent="0.25">
      <c r="A1453" s="26" t="s">
        <v>1928</v>
      </c>
      <c r="B1453" s="27">
        <v>13500</v>
      </c>
      <c r="C1453" s="26">
        <v>24</v>
      </c>
      <c r="D1453" s="26" t="s">
        <v>2979</v>
      </c>
      <c r="E1453" s="26">
        <v>2.4</v>
      </c>
      <c r="F1453" s="27">
        <v>12339.72</v>
      </c>
      <c r="G1453" s="26">
        <v>0</v>
      </c>
      <c r="H1453" s="40">
        <f t="shared" si="22"/>
        <v>1</v>
      </c>
      <c r="I1453" s="27">
        <v>1500</v>
      </c>
    </row>
    <row r="1454" spans="1:9" x14ac:dyDescent="0.25">
      <c r="A1454" s="26" t="s">
        <v>1948</v>
      </c>
      <c r="B1454" s="27">
        <v>9000</v>
      </c>
      <c r="C1454" s="26">
        <v>24</v>
      </c>
      <c r="D1454" s="26" t="s">
        <v>2979</v>
      </c>
      <c r="E1454" s="26">
        <v>2.4</v>
      </c>
      <c r="F1454" s="27">
        <v>9000</v>
      </c>
      <c r="G1454" s="26">
        <v>0</v>
      </c>
      <c r="H1454" s="40">
        <f t="shared" si="22"/>
        <v>1</v>
      </c>
      <c r="I1454" s="27">
        <v>0</v>
      </c>
    </row>
    <row r="1455" spans="1:9" x14ac:dyDescent="0.25">
      <c r="A1455" s="26" t="s">
        <v>2370</v>
      </c>
      <c r="B1455" s="27">
        <v>22500</v>
      </c>
      <c r="C1455" s="26">
        <v>24</v>
      </c>
      <c r="D1455" s="26" t="s">
        <v>2979</v>
      </c>
      <c r="E1455" s="26">
        <v>2.4</v>
      </c>
      <c r="F1455" s="27">
        <v>19819.199999999997</v>
      </c>
      <c r="G1455" s="26">
        <v>0</v>
      </c>
      <c r="H1455" s="40">
        <f t="shared" si="22"/>
        <v>1</v>
      </c>
      <c r="I1455" s="27">
        <v>3600</v>
      </c>
    </row>
    <row r="1456" spans="1:9" x14ac:dyDescent="0.25">
      <c r="A1456" s="26" t="s">
        <v>2278</v>
      </c>
      <c r="B1456" s="27">
        <v>15000</v>
      </c>
      <c r="C1456" s="26">
        <v>24</v>
      </c>
      <c r="D1456" s="26" t="s">
        <v>2979</v>
      </c>
      <c r="E1456" s="26">
        <v>2.4</v>
      </c>
      <c r="F1456" s="27">
        <v>5157.93</v>
      </c>
      <c r="G1456" s="26">
        <v>0</v>
      </c>
      <c r="H1456" s="40">
        <f t="shared" si="22"/>
        <v>1</v>
      </c>
      <c r="I1456" s="27">
        <v>1600</v>
      </c>
    </row>
    <row r="1457" spans="1:9" x14ac:dyDescent="0.25">
      <c r="A1457" s="26" t="s">
        <v>1426</v>
      </c>
      <c r="B1457" s="27">
        <v>7500</v>
      </c>
      <c r="C1457" s="26">
        <v>24</v>
      </c>
      <c r="D1457" s="26" t="s">
        <v>2979</v>
      </c>
      <c r="E1457" s="26">
        <v>2.4</v>
      </c>
      <c r="F1457" s="27">
        <v>3103.5750000000003</v>
      </c>
      <c r="G1457" s="26">
        <v>0</v>
      </c>
      <c r="H1457" s="40">
        <f t="shared" si="22"/>
        <v>1</v>
      </c>
      <c r="I1457" s="27">
        <v>0</v>
      </c>
    </row>
    <row r="1458" spans="1:9" x14ac:dyDescent="0.25">
      <c r="A1458" s="26" t="s">
        <v>2113</v>
      </c>
      <c r="B1458" s="27">
        <v>45000</v>
      </c>
      <c r="C1458" s="26">
        <v>36</v>
      </c>
      <c r="D1458" s="26" t="s">
        <v>2979</v>
      </c>
      <c r="E1458" s="26">
        <v>2.4</v>
      </c>
      <c r="F1458" s="27">
        <v>36377.114999999998</v>
      </c>
      <c r="G1458" s="26">
        <v>0</v>
      </c>
      <c r="H1458" s="40">
        <f t="shared" si="22"/>
        <v>1</v>
      </c>
      <c r="I1458" s="27">
        <v>9600</v>
      </c>
    </row>
    <row r="1459" spans="1:9" x14ac:dyDescent="0.25">
      <c r="A1459" s="26" t="s">
        <v>2055</v>
      </c>
      <c r="B1459" s="27">
        <v>30000</v>
      </c>
      <c r="C1459" s="26">
        <v>24</v>
      </c>
      <c r="D1459" s="26" t="s">
        <v>2979</v>
      </c>
      <c r="E1459" s="26">
        <v>2.4</v>
      </c>
      <c r="F1459" s="27">
        <v>23748.314999999999</v>
      </c>
      <c r="G1459" s="26">
        <v>0</v>
      </c>
      <c r="H1459" s="40">
        <f t="shared" si="22"/>
        <v>1</v>
      </c>
      <c r="I1459" s="27">
        <v>2864</v>
      </c>
    </row>
    <row r="1460" spans="1:9" x14ac:dyDescent="0.25">
      <c r="A1460" s="26" t="s">
        <v>77</v>
      </c>
      <c r="B1460" s="27">
        <v>15000</v>
      </c>
      <c r="C1460" s="26">
        <v>24</v>
      </c>
      <c r="D1460" s="26" t="s">
        <v>2979</v>
      </c>
      <c r="E1460" s="26">
        <v>2.4</v>
      </c>
      <c r="F1460" s="27">
        <v>6192.3449999999993</v>
      </c>
      <c r="G1460" s="26">
        <v>0</v>
      </c>
      <c r="H1460" s="40">
        <f t="shared" si="22"/>
        <v>1</v>
      </c>
      <c r="I1460" s="27">
        <v>0</v>
      </c>
    </row>
    <row r="1461" spans="1:9" x14ac:dyDescent="0.25">
      <c r="A1461" s="26" t="s">
        <v>1380</v>
      </c>
      <c r="B1461" s="27">
        <v>30000</v>
      </c>
      <c r="C1461" s="26">
        <v>36</v>
      </c>
      <c r="D1461" s="26" t="s">
        <v>2979</v>
      </c>
      <c r="E1461" s="26">
        <v>2.4</v>
      </c>
      <c r="F1461" s="27">
        <v>16419.074999999997</v>
      </c>
      <c r="G1461" s="26">
        <v>0</v>
      </c>
      <c r="H1461" s="40">
        <f t="shared" si="22"/>
        <v>1</v>
      </c>
      <c r="I1461" s="27">
        <v>5600</v>
      </c>
    </row>
    <row r="1462" spans="1:9" x14ac:dyDescent="0.25">
      <c r="A1462" s="26" t="s">
        <v>2244</v>
      </c>
      <c r="B1462" s="27">
        <v>15000</v>
      </c>
      <c r="C1462" s="26">
        <v>24</v>
      </c>
      <c r="D1462" s="26" t="s">
        <v>2979</v>
      </c>
      <c r="E1462" s="26">
        <v>2.4</v>
      </c>
      <c r="F1462" s="27">
        <v>6239.67</v>
      </c>
      <c r="G1462" s="26">
        <v>0</v>
      </c>
      <c r="H1462" s="40">
        <f t="shared" si="22"/>
        <v>1</v>
      </c>
      <c r="I1462" s="27">
        <v>352</v>
      </c>
    </row>
    <row r="1463" spans="1:9" x14ac:dyDescent="0.25">
      <c r="A1463" s="26" t="s">
        <v>2388</v>
      </c>
      <c r="B1463" s="27">
        <v>13500</v>
      </c>
      <c r="C1463" s="26">
        <v>24</v>
      </c>
      <c r="D1463" s="26" t="s">
        <v>2979</v>
      </c>
      <c r="E1463" s="26">
        <v>2.4</v>
      </c>
      <c r="F1463" s="27">
        <v>13500</v>
      </c>
      <c r="G1463" s="26">
        <v>0</v>
      </c>
      <c r="H1463" s="40">
        <f t="shared" si="22"/>
        <v>1</v>
      </c>
      <c r="I1463" s="27">
        <v>1200</v>
      </c>
    </row>
    <row r="1464" spans="1:9" x14ac:dyDescent="0.25">
      <c r="A1464" s="26" t="s">
        <v>2673</v>
      </c>
      <c r="B1464" s="27">
        <v>4500</v>
      </c>
      <c r="C1464" s="26">
        <v>24</v>
      </c>
      <c r="D1464" s="26" t="s">
        <v>2979</v>
      </c>
      <c r="E1464" s="26">
        <v>2.4</v>
      </c>
      <c r="F1464" s="27">
        <v>3364.9049999999997</v>
      </c>
      <c r="G1464" s="26">
        <v>0</v>
      </c>
      <c r="H1464" s="40">
        <f t="shared" si="22"/>
        <v>1</v>
      </c>
      <c r="I1464" s="27">
        <v>0</v>
      </c>
    </row>
    <row r="1465" spans="1:9" x14ac:dyDescent="0.25">
      <c r="A1465" s="26" t="s">
        <v>710</v>
      </c>
      <c r="B1465" s="27">
        <v>22500</v>
      </c>
      <c r="C1465" s="26">
        <v>24</v>
      </c>
      <c r="D1465" s="26" t="s">
        <v>2979</v>
      </c>
      <c r="E1465" s="26">
        <v>2.4</v>
      </c>
      <c r="F1465" s="27">
        <v>10312.23</v>
      </c>
      <c r="G1465" s="26">
        <v>14</v>
      </c>
      <c r="H1465" s="40">
        <f t="shared" si="22"/>
        <v>3</v>
      </c>
      <c r="I1465" s="27">
        <v>1288</v>
      </c>
    </row>
    <row r="1466" spans="1:9" x14ac:dyDescent="0.25">
      <c r="A1466" s="26" t="s">
        <v>1161</v>
      </c>
      <c r="B1466" s="27">
        <v>15000</v>
      </c>
      <c r="C1466" s="26">
        <v>24</v>
      </c>
      <c r="D1466" s="26" t="s">
        <v>2979</v>
      </c>
      <c r="E1466" s="26">
        <v>2.4</v>
      </c>
      <c r="F1466" s="27">
        <v>5335.41</v>
      </c>
      <c r="G1466" s="26">
        <v>0</v>
      </c>
      <c r="H1466" s="40">
        <f t="shared" si="22"/>
        <v>1</v>
      </c>
      <c r="I1466" s="27">
        <v>1600</v>
      </c>
    </row>
    <row r="1467" spans="1:9" x14ac:dyDescent="0.25">
      <c r="A1467" s="26" t="s">
        <v>1025</v>
      </c>
      <c r="B1467" s="27">
        <v>15000</v>
      </c>
      <c r="C1467" s="26">
        <v>24</v>
      </c>
      <c r="D1467" s="26" t="s">
        <v>2979</v>
      </c>
      <c r="E1467" s="26">
        <v>2.4</v>
      </c>
      <c r="F1467" s="27">
        <v>11871.210000000001</v>
      </c>
      <c r="G1467" s="26">
        <v>256</v>
      </c>
      <c r="H1467" s="40">
        <f t="shared" si="22"/>
        <v>8</v>
      </c>
      <c r="I1467" s="27">
        <v>0</v>
      </c>
    </row>
    <row r="1468" spans="1:9" x14ac:dyDescent="0.25">
      <c r="A1468" s="26" t="s">
        <v>2092</v>
      </c>
      <c r="B1468" s="27">
        <v>12000</v>
      </c>
      <c r="C1468" s="26">
        <v>24</v>
      </c>
      <c r="D1468" s="26" t="s">
        <v>2979</v>
      </c>
      <c r="E1468" s="26">
        <v>2.4</v>
      </c>
      <c r="F1468" s="27">
        <v>10334.01</v>
      </c>
      <c r="G1468" s="26">
        <v>0</v>
      </c>
      <c r="H1468" s="40">
        <f t="shared" si="22"/>
        <v>1</v>
      </c>
      <c r="I1468" s="27">
        <v>800</v>
      </c>
    </row>
    <row r="1469" spans="1:9" x14ac:dyDescent="0.25">
      <c r="A1469" s="26" t="s">
        <v>1907</v>
      </c>
      <c r="B1469" s="27">
        <v>9000</v>
      </c>
      <c r="C1469" s="26">
        <v>24</v>
      </c>
      <c r="D1469" s="26" t="s">
        <v>2979</v>
      </c>
      <c r="E1469" s="26">
        <v>2.4</v>
      </c>
      <c r="F1469" s="27">
        <v>3704.625</v>
      </c>
      <c r="G1469" s="26">
        <v>0</v>
      </c>
      <c r="H1469" s="40">
        <f t="shared" si="22"/>
        <v>1</v>
      </c>
      <c r="I1469" s="27">
        <v>0</v>
      </c>
    </row>
    <row r="1470" spans="1:9" x14ac:dyDescent="0.25">
      <c r="A1470" s="26" t="s">
        <v>275</v>
      </c>
      <c r="B1470" s="27">
        <v>7500</v>
      </c>
      <c r="C1470" s="26">
        <v>18</v>
      </c>
      <c r="D1470" s="26" t="s">
        <v>2979</v>
      </c>
      <c r="E1470" s="26">
        <v>2.4</v>
      </c>
      <c r="F1470" s="27">
        <v>2004.1950000000002</v>
      </c>
      <c r="G1470" s="26">
        <v>13</v>
      </c>
      <c r="H1470" s="40">
        <f t="shared" si="22"/>
        <v>3</v>
      </c>
      <c r="I1470" s="27">
        <v>2400</v>
      </c>
    </row>
    <row r="1471" spans="1:9" x14ac:dyDescent="0.25">
      <c r="A1471" s="26" t="s">
        <v>1718</v>
      </c>
      <c r="B1471" s="27">
        <v>5100</v>
      </c>
      <c r="C1471" s="26">
        <v>15</v>
      </c>
      <c r="D1471" s="26" t="s">
        <v>2979</v>
      </c>
      <c r="E1471" s="26">
        <v>2.4</v>
      </c>
      <c r="F1471" s="27">
        <v>2724.105</v>
      </c>
      <c r="G1471" s="26">
        <v>0</v>
      </c>
      <c r="H1471" s="40">
        <f t="shared" si="22"/>
        <v>1</v>
      </c>
      <c r="I1471" s="27">
        <v>0</v>
      </c>
    </row>
    <row r="1472" spans="1:9" x14ac:dyDescent="0.25">
      <c r="A1472" s="26" t="s">
        <v>1162</v>
      </c>
      <c r="B1472" s="27">
        <v>9000</v>
      </c>
      <c r="C1472" s="26">
        <v>24</v>
      </c>
      <c r="D1472" s="26" t="s">
        <v>2979</v>
      </c>
      <c r="E1472" s="26">
        <v>2.4</v>
      </c>
      <c r="F1472" s="27">
        <v>4129.92</v>
      </c>
      <c r="G1472" s="26">
        <v>43</v>
      </c>
      <c r="H1472" s="40">
        <f t="shared" si="22"/>
        <v>4</v>
      </c>
      <c r="I1472" s="27">
        <v>0</v>
      </c>
    </row>
    <row r="1473" spans="1:9" x14ac:dyDescent="0.25">
      <c r="A1473" s="26" t="s">
        <v>1355</v>
      </c>
      <c r="B1473" s="27">
        <v>15000</v>
      </c>
      <c r="C1473" s="26">
        <v>24</v>
      </c>
      <c r="D1473" s="26" t="s">
        <v>2979</v>
      </c>
      <c r="E1473" s="26">
        <v>2.4</v>
      </c>
      <c r="F1473" s="27">
        <v>6006.2550000000001</v>
      </c>
      <c r="G1473" s="26">
        <v>0</v>
      </c>
      <c r="H1473" s="40">
        <f t="shared" si="22"/>
        <v>1</v>
      </c>
      <c r="I1473" s="27">
        <v>180</v>
      </c>
    </row>
    <row r="1474" spans="1:9" x14ac:dyDescent="0.25">
      <c r="A1474" s="26" t="s">
        <v>1255</v>
      </c>
      <c r="B1474" s="27">
        <v>9000</v>
      </c>
      <c r="C1474" s="26">
        <v>24</v>
      </c>
      <c r="D1474" s="26" t="s">
        <v>2979</v>
      </c>
      <c r="E1474" s="26">
        <v>2.4</v>
      </c>
      <c r="F1474" s="27">
        <v>4844.28</v>
      </c>
      <c r="G1474" s="26">
        <v>73</v>
      </c>
      <c r="H1474" s="40">
        <f t="shared" si="22"/>
        <v>5</v>
      </c>
      <c r="I1474" s="27">
        <v>0</v>
      </c>
    </row>
    <row r="1475" spans="1:9" x14ac:dyDescent="0.25">
      <c r="A1475" s="26" t="s">
        <v>2577</v>
      </c>
      <c r="B1475" s="27">
        <v>5250</v>
      </c>
      <c r="C1475" s="26">
        <v>12</v>
      </c>
      <c r="D1475" s="26" t="s">
        <v>2979</v>
      </c>
      <c r="E1475" s="26">
        <v>2.4</v>
      </c>
      <c r="F1475" s="27">
        <v>4340.25</v>
      </c>
      <c r="G1475" s="26">
        <v>0</v>
      </c>
      <c r="H1475" s="40">
        <f t="shared" si="22"/>
        <v>1</v>
      </c>
      <c r="I1475" s="27">
        <v>0</v>
      </c>
    </row>
    <row r="1476" spans="1:9" x14ac:dyDescent="0.25">
      <c r="A1476" s="26" t="s">
        <v>2506</v>
      </c>
      <c r="B1476" s="27">
        <v>11250</v>
      </c>
      <c r="C1476" s="26">
        <v>24</v>
      </c>
      <c r="D1476" s="26" t="s">
        <v>2979</v>
      </c>
      <c r="E1476" s="26">
        <v>2.4</v>
      </c>
      <c r="F1476" s="27">
        <v>5421.63</v>
      </c>
      <c r="G1476" s="26">
        <v>0</v>
      </c>
      <c r="H1476" s="40">
        <f t="shared" si="22"/>
        <v>1</v>
      </c>
      <c r="I1476" s="27">
        <v>80</v>
      </c>
    </row>
    <row r="1477" spans="1:9" x14ac:dyDescent="0.25">
      <c r="A1477" s="26" t="s">
        <v>269</v>
      </c>
      <c r="B1477" s="27">
        <v>37500</v>
      </c>
      <c r="C1477" s="26">
        <v>36</v>
      </c>
      <c r="D1477" s="26" t="s">
        <v>2979</v>
      </c>
      <c r="E1477" s="26">
        <v>2.4</v>
      </c>
      <c r="F1477" s="27">
        <v>22915.904999999999</v>
      </c>
      <c r="G1477" s="26">
        <v>0</v>
      </c>
      <c r="H1477" s="40">
        <f t="shared" si="22"/>
        <v>1</v>
      </c>
      <c r="I1477" s="27">
        <v>4920</v>
      </c>
    </row>
    <row r="1478" spans="1:9" x14ac:dyDescent="0.25">
      <c r="A1478" s="26" t="s">
        <v>3054</v>
      </c>
      <c r="B1478" s="27">
        <v>3825</v>
      </c>
      <c r="C1478" s="26">
        <v>18</v>
      </c>
      <c r="D1478" s="26" t="s">
        <v>2979</v>
      </c>
      <c r="E1478" s="26">
        <v>2.4</v>
      </c>
      <c r="F1478" s="27">
        <v>159.51</v>
      </c>
      <c r="G1478" s="26">
        <v>0</v>
      </c>
      <c r="H1478" s="40">
        <f t="shared" si="22"/>
        <v>1</v>
      </c>
      <c r="I1478" s="27">
        <v>0</v>
      </c>
    </row>
    <row r="1479" spans="1:9" x14ac:dyDescent="0.25">
      <c r="A1479" s="26" t="s">
        <v>3055</v>
      </c>
      <c r="B1479" s="27">
        <v>7500</v>
      </c>
      <c r="C1479" s="26">
        <v>24</v>
      </c>
      <c r="D1479" s="26" t="s">
        <v>2979</v>
      </c>
      <c r="E1479" s="26">
        <v>2.4</v>
      </c>
      <c r="F1479" s="27">
        <v>1988.415</v>
      </c>
      <c r="G1479" s="26">
        <v>0</v>
      </c>
      <c r="H1479" s="40">
        <f t="shared" si="22"/>
        <v>1</v>
      </c>
      <c r="I1479" s="27">
        <v>0</v>
      </c>
    </row>
    <row r="1480" spans="1:9" x14ac:dyDescent="0.25">
      <c r="A1480" s="26" t="s">
        <v>1574</v>
      </c>
      <c r="B1480" s="27">
        <v>15000</v>
      </c>
      <c r="C1480" s="26">
        <v>24</v>
      </c>
      <c r="D1480" s="26" t="s">
        <v>2979</v>
      </c>
      <c r="E1480" s="26">
        <v>2.4</v>
      </c>
      <c r="F1480" s="27">
        <v>3866.7449999999999</v>
      </c>
      <c r="G1480" s="26">
        <v>0</v>
      </c>
      <c r="H1480" s="40">
        <f t="shared" si="22"/>
        <v>1</v>
      </c>
      <c r="I1480" s="27">
        <v>1600</v>
      </c>
    </row>
    <row r="1481" spans="1:9" x14ac:dyDescent="0.25">
      <c r="A1481" s="26" t="s">
        <v>413</v>
      </c>
      <c r="B1481" s="27">
        <v>30000</v>
      </c>
      <c r="C1481" s="26">
        <v>24</v>
      </c>
      <c r="D1481" s="26" t="s">
        <v>2979</v>
      </c>
      <c r="E1481" s="26">
        <v>2.4</v>
      </c>
      <c r="F1481" s="27">
        <v>12312.375</v>
      </c>
      <c r="G1481" s="26">
        <v>0</v>
      </c>
      <c r="H1481" s="40">
        <f t="shared" si="22"/>
        <v>1</v>
      </c>
      <c r="I1481" s="27">
        <v>5600</v>
      </c>
    </row>
    <row r="1482" spans="1:9" x14ac:dyDescent="0.25">
      <c r="A1482" s="26" t="s">
        <v>581</v>
      </c>
      <c r="B1482" s="27">
        <v>6075</v>
      </c>
      <c r="C1482" s="26">
        <v>18</v>
      </c>
      <c r="D1482" s="26" t="s">
        <v>2979</v>
      </c>
      <c r="E1482" s="26">
        <v>2.4</v>
      </c>
      <c r="F1482" s="27">
        <v>1686.915</v>
      </c>
      <c r="G1482" s="26">
        <v>10</v>
      </c>
      <c r="H1482" s="40">
        <f t="shared" si="22"/>
        <v>3</v>
      </c>
      <c r="I1482" s="27">
        <v>0</v>
      </c>
    </row>
    <row r="1483" spans="1:9" x14ac:dyDescent="0.25">
      <c r="A1483" s="26" t="s">
        <v>1287</v>
      </c>
      <c r="B1483" s="27">
        <v>52500</v>
      </c>
      <c r="C1483" s="26">
        <v>36</v>
      </c>
      <c r="D1483" s="26" t="s">
        <v>2979</v>
      </c>
      <c r="E1483" s="26">
        <v>2.4</v>
      </c>
      <c r="F1483" s="27">
        <v>34990.604999999996</v>
      </c>
      <c r="G1483" s="26">
        <v>40</v>
      </c>
      <c r="H1483" s="40">
        <f t="shared" si="22"/>
        <v>4</v>
      </c>
      <c r="I1483" s="27">
        <v>8</v>
      </c>
    </row>
    <row r="1484" spans="1:9" x14ac:dyDescent="0.25">
      <c r="A1484" s="26" t="s">
        <v>784</v>
      </c>
      <c r="B1484" s="27">
        <v>30000</v>
      </c>
      <c r="C1484" s="26">
        <v>24</v>
      </c>
      <c r="D1484" s="26" t="s">
        <v>2979</v>
      </c>
      <c r="E1484" s="26">
        <v>2.4</v>
      </c>
      <c r="F1484" s="27">
        <v>11098.664999999999</v>
      </c>
      <c r="G1484" s="26">
        <v>0</v>
      </c>
      <c r="H1484" s="40">
        <f t="shared" si="22"/>
        <v>1</v>
      </c>
      <c r="I1484" s="27">
        <v>3600</v>
      </c>
    </row>
    <row r="1485" spans="1:9" x14ac:dyDescent="0.25">
      <c r="A1485" s="26" t="s">
        <v>2457</v>
      </c>
      <c r="B1485" s="27">
        <v>15000</v>
      </c>
      <c r="C1485" s="26">
        <v>24</v>
      </c>
      <c r="D1485" s="26" t="s">
        <v>2979</v>
      </c>
      <c r="E1485" s="26">
        <v>2.4</v>
      </c>
      <c r="F1485" s="27">
        <v>15000</v>
      </c>
      <c r="G1485" s="26">
        <v>36</v>
      </c>
      <c r="H1485" s="40">
        <f t="shared" ref="H1485:H1548" si="23">VLOOKUP(G1485,$D$2:$F$9,3)</f>
        <v>4</v>
      </c>
      <c r="I1485" s="27">
        <v>3768</v>
      </c>
    </row>
    <row r="1486" spans="1:9" x14ac:dyDescent="0.25">
      <c r="A1486" s="26" t="s">
        <v>895</v>
      </c>
      <c r="B1486" s="27">
        <v>15000</v>
      </c>
      <c r="C1486" s="26">
        <v>24</v>
      </c>
      <c r="D1486" s="26" t="s">
        <v>2979</v>
      </c>
      <c r="E1486" s="26">
        <v>2.4</v>
      </c>
      <c r="F1486" s="27">
        <v>7239.0300000000007</v>
      </c>
      <c r="G1486" s="26">
        <v>39</v>
      </c>
      <c r="H1486" s="40">
        <f t="shared" si="23"/>
        <v>4</v>
      </c>
      <c r="I1486" s="27">
        <v>80</v>
      </c>
    </row>
    <row r="1487" spans="1:9" x14ac:dyDescent="0.25">
      <c r="A1487" s="26" t="s">
        <v>1015</v>
      </c>
      <c r="B1487" s="27">
        <v>22500</v>
      </c>
      <c r="C1487" s="26">
        <v>24</v>
      </c>
      <c r="D1487" s="26" t="s">
        <v>2979</v>
      </c>
      <c r="E1487" s="26">
        <v>2.4</v>
      </c>
      <c r="F1487" s="27">
        <v>9492.7800000000007</v>
      </c>
      <c r="G1487" s="26">
        <v>9</v>
      </c>
      <c r="H1487" s="40">
        <f t="shared" si="23"/>
        <v>3</v>
      </c>
      <c r="I1487" s="27">
        <v>3600</v>
      </c>
    </row>
    <row r="1488" spans="1:9" x14ac:dyDescent="0.25">
      <c r="A1488" s="26" t="s">
        <v>2056</v>
      </c>
      <c r="B1488" s="27">
        <v>9000</v>
      </c>
      <c r="C1488" s="26">
        <v>24</v>
      </c>
      <c r="D1488" s="26" t="s">
        <v>2979</v>
      </c>
      <c r="E1488" s="26">
        <v>2.4</v>
      </c>
      <c r="F1488" s="27">
        <v>5141.97</v>
      </c>
      <c r="G1488" s="26">
        <v>0</v>
      </c>
      <c r="H1488" s="40">
        <f t="shared" si="23"/>
        <v>1</v>
      </c>
      <c r="I1488" s="27">
        <v>0</v>
      </c>
    </row>
    <row r="1489" spans="1:9" x14ac:dyDescent="0.25">
      <c r="A1489" s="26" t="s">
        <v>187</v>
      </c>
      <c r="B1489" s="27">
        <v>11250</v>
      </c>
      <c r="C1489" s="26">
        <v>24</v>
      </c>
      <c r="D1489" s="26" t="s">
        <v>2979</v>
      </c>
      <c r="E1489" s="26">
        <v>2.4</v>
      </c>
      <c r="F1489" s="27">
        <v>5613.72</v>
      </c>
      <c r="G1489" s="26">
        <v>39</v>
      </c>
      <c r="H1489" s="40">
        <f t="shared" si="23"/>
        <v>4</v>
      </c>
      <c r="I1489" s="27">
        <v>0</v>
      </c>
    </row>
    <row r="1490" spans="1:9" x14ac:dyDescent="0.25">
      <c r="A1490" s="26" t="s">
        <v>1037</v>
      </c>
      <c r="B1490" s="27">
        <v>22950</v>
      </c>
      <c r="C1490" s="26">
        <v>24</v>
      </c>
      <c r="D1490" s="26" t="s">
        <v>2979</v>
      </c>
      <c r="E1490" s="26">
        <v>2.4</v>
      </c>
      <c r="F1490" s="27">
        <v>18118.02</v>
      </c>
      <c r="G1490" s="26">
        <v>249</v>
      </c>
      <c r="H1490" s="40">
        <f t="shared" si="23"/>
        <v>8</v>
      </c>
      <c r="I1490" s="27">
        <v>0</v>
      </c>
    </row>
    <row r="1491" spans="1:9" x14ac:dyDescent="0.25">
      <c r="A1491" s="26" t="s">
        <v>482</v>
      </c>
      <c r="B1491" s="27">
        <v>18000</v>
      </c>
      <c r="C1491" s="26">
        <v>24</v>
      </c>
      <c r="D1491" s="26" t="s">
        <v>2979</v>
      </c>
      <c r="E1491" s="26">
        <v>2.4</v>
      </c>
      <c r="F1491" s="27">
        <v>8138.52</v>
      </c>
      <c r="G1491" s="26">
        <v>7</v>
      </c>
      <c r="H1491" s="40">
        <f t="shared" si="23"/>
        <v>2</v>
      </c>
      <c r="I1491" s="27">
        <v>400</v>
      </c>
    </row>
    <row r="1492" spans="1:9" x14ac:dyDescent="0.25">
      <c r="A1492" s="26" t="s">
        <v>281</v>
      </c>
      <c r="B1492" s="27">
        <v>15000</v>
      </c>
      <c r="C1492" s="26">
        <v>18</v>
      </c>
      <c r="D1492" s="26" t="s">
        <v>2979</v>
      </c>
      <c r="E1492" s="26">
        <v>2.4</v>
      </c>
      <c r="F1492" s="27">
        <v>2301.105</v>
      </c>
      <c r="G1492" s="26">
        <v>0</v>
      </c>
      <c r="H1492" s="40">
        <f t="shared" si="23"/>
        <v>1</v>
      </c>
      <c r="I1492" s="27">
        <v>1600</v>
      </c>
    </row>
    <row r="1493" spans="1:9" x14ac:dyDescent="0.25">
      <c r="A1493" s="26" t="s">
        <v>2419</v>
      </c>
      <c r="B1493" s="27">
        <v>15000</v>
      </c>
      <c r="C1493" s="26">
        <v>18</v>
      </c>
      <c r="D1493" s="26" t="s">
        <v>2979</v>
      </c>
      <c r="E1493" s="26">
        <v>2.4</v>
      </c>
      <c r="F1493" s="27">
        <v>9657.2100000000009</v>
      </c>
      <c r="G1493" s="26">
        <v>0</v>
      </c>
      <c r="H1493" s="40">
        <f t="shared" si="23"/>
        <v>1</v>
      </c>
      <c r="I1493" s="27">
        <v>1600</v>
      </c>
    </row>
    <row r="1494" spans="1:9" x14ac:dyDescent="0.25">
      <c r="A1494" s="26" t="s">
        <v>248</v>
      </c>
      <c r="B1494" s="27">
        <v>15000</v>
      </c>
      <c r="C1494" s="26">
        <v>24</v>
      </c>
      <c r="D1494" s="26" t="s">
        <v>2979</v>
      </c>
      <c r="E1494" s="26">
        <v>2.4</v>
      </c>
      <c r="F1494" s="27">
        <v>5042.43</v>
      </c>
      <c r="G1494" s="26">
        <v>0</v>
      </c>
      <c r="H1494" s="40">
        <f t="shared" si="23"/>
        <v>1</v>
      </c>
      <c r="I1494" s="27">
        <v>1600</v>
      </c>
    </row>
    <row r="1495" spans="1:9" x14ac:dyDescent="0.25">
      <c r="A1495" s="26" t="s">
        <v>1068</v>
      </c>
      <c r="B1495" s="27">
        <v>30000</v>
      </c>
      <c r="C1495" s="26">
        <v>36</v>
      </c>
      <c r="D1495" s="26" t="s">
        <v>2979</v>
      </c>
      <c r="E1495" s="26">
        <v>2.4</v>
      </c>
      <c r="F1495" s="27">
        <v>19999.349999999999</v>
      </c>
      <c r="G1495" s="26">
        <v>35</v>
      </c>
      <c r="H1495" s="40">
        <f t="shared" si="23"/>
        <v>4</v>
      </c>
      <c r="I1495" s="27">
        <v>2356</v>
      </c>
    </row>
    <row r="1496" spans="1:9" x14ac:dyDescent="0.25">
      <c r="A1496" s="26" t="s">
        <v>2325</v>
      </c>
      <c r="B1496" s="27">
        <v>30000</v>
      </c>
      <c r="C1496" s="26">
        <v>12</v>
      </c>
      <c r="D1496" s="26" t="s">
        <v>2979</v>
      </c>
      <c r="E1496" s="26">
        <v>2.4</v>
      </c>
      <c r="F1496" s="27">
        <v>9293.5650000000005</v>
      </c>
      <c r="G1496" s="26">
        <v>0</v>
      </c>
      <c r="H1496" s="40">
        <f t="shared" si="23"/>
        <v>1</v>
      </c>
      <c r="I1496" s="27">
        <v>5600</v>
      </c>
    </row>
    <row r="1497" spans="1:9" x14ac:dyDescent="0.25">
      <c r="A1497" s="26" t="s">
        <v>634</v>
      </c>
      <c r="B1497" s="27">
        <v>60000</v>
      </c>
      <c r="C1497" s="26">
        <v>36</v>
      </c>
      <c r="D1497" s="26" t="s">
        <v>2979</v>
      </c>
      <c r="E1497" s="26">
        <v>2.4</v>
      </c>
      <c r="F1497" s="27">
        <v>38127.645000000004</v>
      </c>
      <c r="G1497" s="26">
        <v>5</v>
      </c>
      <c r="H1497" s="40">
        <f t="shared" si="23"/>
        <v>2</v>
      </c>
      <c r="I1497" s="27">
        <v>7912</v>
      </c>
    </row>
    <row r="1498" spans="1:9" x14ac:dyDescent="0.25">
      <c r="A1498" s="26" t="s">
        <v>2727</v>
      </c>
      <c r="B1498" s="27">
        <v>9000</v>
      </c>
      <c r="C1498" s="26">
        <v>24</v>
      </c>
      <c r="D1498" s="26" t="s">
        <v>2979</v>
      </c>
      <c r="E1498" s="26">
        <v>2.4</v>
      </c>
      <c r="F1498" s="27">
        <v>7458.63</v>
      </c>
      <c r="G1498" s="26">
        <v>0</v>
      </c>
      <c r="H1498" s="40">
        <f t="shared" si="23"/>
        <v>1</v>
      </c>
      <c r="I1498" s="27">
        <v>1600</v>
      </c>
    </row>
    <row r="1499" spans="1:9" x14ac:dyDescent="0.25">
      <c r="A1499" s="26" t="s">
        <v>1596</v>
      </c>
      <c r="B1499" s="27">
        <v>30000</v>
      </c>
      <c r="C1499" s="26">
        <v>36</v>
      </c>
      <c r="D1499" s="26" t="s">
        <v>2979</v>
      </c>
      <c r="E1499" s="26">
        <v>2.4</v>
      </c>
      <c r="F1499" s="27">
        <v>23952.824999999997</v>
      </c>
      <c r="G1499" s="26">
        <v>0</v>
      </c>
      <c r="H1499" s="40">
        <f t="shared" si="23"/>
        <v>1</v>
      </c>
      <c r="I1499" s="27">
        <v>5600</v>
      </c>
    </row>
    <row r="1500" spans="1:9" x14ac:dyDescent="0.25">
      <c r="A1500" s="26" t="s">
        <v>480</v>
      </c>
      <c r="B1500" s="27">
        <v>12000</v>
      </c>
      <c r="C1500" s="26">
        <v>24</v>
      </c>
      <c r="D1500" s="26" t="s">
        <v>2979</v>
      </c>
      <c r="E1500" s="26">
        <v>2.4</v>
      </c>
      <c r="F1500" s="27">
        <v>4042.875</v>
      </c>
      <c r="G1500" s="26">
        <v>0</v>
      </c>
      <c r="H1500" s="40">
        <f t="shared" si="23"/>
        <v>1</v>
      </c>
      <c r="I1500" s="27">
        <v>540</v>
      </c>
    </row>
    <row r="1501" spans="1:9" x14ac:dyDescent="0.25">
      <c r="A1501" s="26" t="s">
        <v>2250</v>
      </c>
      <c r="B1501" s="27">
        <v>15000</v>
      </c>
      <c r="C1501" s="26">
        <v>24</v>
      </c>
      <c r="D1501" s="26" t="s">
        <v>2979</v>
      </c>
      <c r="E1501" s="26">
        <v>2.4</v>
      </c>
      <c r="F1501" s="27">
        <v>14212.11</v>
      </c>
      <c r="G1501" s="26">
        <v>0</v>
      </c>
      <c r="H1501" s="40">
        <f t="shared" si="23"/>
        <v>1</v>
      </c>
      <c r="I1501" s="27">
        <v>1600</v>
      </c>
    </row>
    <row r="1502" spans="1:9" x14ac:dyDescent="0.25">
      <c r="A1502" s="26" t="s">
        <v>1720</v>
      </c>
      <c r="B1502" s="27">
        <v>10500</v>
      </c>
      <c r="C1502" s="26">
        <v>24</v>
      </c>
      <c r="D1502" s="26" t="s">
        <v>2979</v>
      </c>
      <c r="E1502" s="26">
        <v>2.4</v>
      </c>
      <c r="F1502" s="27">
        <v>6930.2100000000009</v>
      </c>
      <c r="G1502" s="26">
        <v>0</v>
      </c>
      <c r="H1502" s="40">
        <f t="shared" si="23"/>
        <v>1</v>
      </c>
      <c r="I1502" s="27">
        <v>400</v>
      </c>
    </row>
    <row r="1503" spans="1:9" x14ac:dyDescent="0.25">
      <c r="A1503" s="26" t="s">
        <v>862</v>
      </c>
      <c r="B1503" s="27">
        <v>22500</v>
      </c>
      <c r="C1503" s="26">
        <v>24</v>
      </c>
      <c r="D1503" s="26" t="s">
        <v>2979</v>
      </c>
      <c r="E1503" s="26">
        <v>2.4</v>
      </c>
      <c r="F1503" s="27">
        <v>8844.4349999999995</v>
      </c>
      <c r="G1503" s="26">
        <v>0</v>
      </c>
      <c r="H1503" s="40">
        <f t="shared" si="23"/>
        <v>1</v>
      </c>
      <c r="I1503" s="27">
        <v>3600</v>
      </c>
    </row>
    <row r="1504" spans="1:9" x14ac:dyDescent="0.25">
      <c r="A1504" s="26" t="s">
        <v>1959</v>
      </c>
      <c r="B1504" s="27">
        <v>9750</v>
      </c>
      <c r="C1504" s="26">
        <v>24</v>
      </c>
      <c r="D1504" s="26" t="s">
        <v>2979</v>
      </c>
      <c r="E1504" s="26">
        <v>2.4</v>
      </c>
      <c r="F1504" s="27">
        <v>9228.5399999999991</v>
      </c>
      <c r="G1504" s="26">
        <v>0</v>
      </c>
      <c r="H1504" s="40">
        <f t="shared" si="23"/>
        <v>1</v>
      </c>
      <c r="I1504" s="27">
        <v>200</v>
      </c>
    </row>
    <row r="1505" spans="1:9" x14ac:dyDescent="0.25">
      <c r="A1505" s="26" t="s">
        <v>2161</v>
      </c>
      <c r="B1505" s="27">
        <v>30000</v>
      </c>
      <c r="C1505" s="26">
        <v>24</v>
      </c>
      <c r="D1505" s="26" t="s">
        <v>2979</v>
      </c>
      <c r="E1505" s="26">
        <v>2.4</v>
      </c>
      <c r="F1505" s="27">
        <v>25035.75</v>
      </c>
      <c r="G1505" s="26">
        <v>0</v>
      </c>
      <c r="H1505" s="40">
        <f t="shared" si="23"/>
        <v>1</v>
      </c>
      <c r="I1505" s="27">
        <v>5600</v>
      </c>
    </row>
    <row r="1506" spans="1:9" x14ac:dyDescent="0.25">
      <c r="A1506" s="26" t="s">
        <v>960</v>
      </c>
      <c r="B1506" s="27">
        <v>18000</v>
      </c>
      <c r="C1506" s="26">
        <v>24</v>
      </c>
      <c r="D1506" s="26" t="s">
        <v>2979</v>
      </c>
      <c r="E1506" s="26">
        <v>2.4</v>
      </c>
      <c r="F1506" s="27">
        <v>7276.3350000000009</v>
      </c>
      <c r="G1506" s="26">
        <v>0</v>
      </c>
      <c r="H1506" s="40">
        <f t="shared" si="23"/>
        <v>1</v>
      </c>
      <c r="I1506" s="27">
        <v>2400</v>
      </c>
    </row>
    <row r="1507" spans="1:9" x14ac:dyDescent="0.25">
      <c r="A1507" s="26" t="s">
        <v>785</v>
      </c>
      <c r="B1507" s="27">
        <v>30000</v>
      </c>
      <c r="C1507" s="26">
        <v>36</v>
      </c>
      <c r="D1507" s="26" t="s">
        <v>2979</v>
      </c>
      <c r="E1507" s="26">
        <v>2.4</v>
      </c>
      <c r="F1507" s="27">
        <v>19547.07</v>
      </c>
      <c r="G1507" s="26">
        <v>33</v>
      </c>
      <c r="H1507" s="40">
        <f t="shared" si="23"/>
        <v>4</v>
      </c>
      <c r="I1507" s="27">
        <v>5600</v>
      </c>
    </row>
    <row r="1508" spans="1:9" x14ac:dyDescent="0.25">
      <c r="A1508" s="26" t="s">
        <v>961</v>
      </c>
      <c r="B1508" s="27">
        <v>30000</v>
      </c>
      <c r="C1508" s="26">
        <v>36</v>
      </c>
      <c r="D1508" s="26" t="s">
        <v>2979</v>
      </c>
      <c r="E1508" s="26">
        <v>2.4</v>
      </c>
      <c r="F1508" s="27">
        <v>18889.260000000002</v>
      </c>
      <c r="G1508" s="26">
        <v>2</v>
      </c>
      <c r="H1508" s="40">
        <f t="shared" si="23"/>
        <v>2</v>
      </c>
      <c r="I1508" s="27">
        <v>5600</v>
      </c>
    </row>
    <row r="1509" spans="1:9" x14ac:dyDescent="0.25">
      <c r="A1509" s="26" t="s">
        <v>931</v>
      </c>
      <c r="B1509" s="27">
        <v>19650</v>
      </c>
      <c r="C1509" s="26">
        <v>24</v>
      </c>
      <c r="D1509" s="26" t="s">
        <v>2979</v>
      </c>
      <c r="E1509" s="26">
        <v>2.4</v>
      </c>
      <c r="F1509" s="27">
        <v>10530.630000000001</v>
      </c>
      <c r="G1509" s="26">
        <v>63</v>
      </c>
      <c r="H1509" s="40">
        <f t="shared" si="23"/>
        <v>5</v>
      </c>
      <c r="I1509" s="27">
        <v>0</v>
      </c>
    </row>
    <row r="1510" spans="1:9" x14ac:dyDescent="0.25">
      <c r="A1510" s="26" t="s">
        <v>863</v>
      </c>
      <c r="B1510" s="27">
        <v>22500</v>
      </c>
      <c r="C1510" s="26">
        <v>24</v>
      </c>
      <c r="D1510" s="26" t="s">
        <v>2979</v>
      </c>
      <c r="E1510" s="26">
        <v>2.4</v>
      </c>
      <c r="F1510" s="27">
        <v>9358.44</v>
      </c>
      <c r="G1510" s="26">
        <v>0</v>
      </c>
      <c r="H1510" s="40">
        <f t="shared" si="23"/>
        <v>1</v>
      </c>
      <c r="I1510" s="27">
        <v>2452</v>
      </c>
    </row>
    <row r="1511" spans="1:9" x14ac:dyDescent="0.25">
      <c r="A1511" s="26" t="s">
        <v>312</v>
      </c>
      <c r="B1511" s="27">
        <v>11250</v>
      </c>
      <c r="C1511" s="26">
        <v>24</v>
      </c>
      <c r="D1511" s="26" t="s">
        <v>2979</v>
      </c>
      <c r="E1511" s="26">
        <v>2.4</v>
      </c>
      <c r="F1511" s="27">
        <v>5154.8850000000002</v>
      </c>
      <c r="G1511" s="26">
        <v>0</v>
      </c>
      <c r="H1511" s="40">
        <f t="shared" si="23"/>
        <v>1</v>
      </c>
      <c r="I1511" s="27">
        <v>600</v>
      </c>
    </row>
    <row r="1512" spans="1:9" x14ac:dyDescent="0.25">
      <c r="A1512" s="26" t="s">
        <v>2574</v>
      </c>
      <c r="B1512" s="27">
        <v>15000</v>
      </c>
      <c r="C1512" s="26">
        <v>24</v>
      </c>
      <c r="D1512" s="26" t="s">
        <v>2979</v>
      </c>
      <c r="E1512" s="26">
        <v>2.4</v>
      </c>
      <c r="F1512" s="27">
        <v>11075.535</v>
      </c>
      <c r="G1512" s="26">
        <v>0</v>
      </c>
      <c r="H1512" s="40">
        <f t="shared" si="23"/>
        <v>1</v>
      </c>
      <c r="I1512" s="27">
        <v>1600</v>
      </c>
    </row>
    <row r="1513" spans="1:9" x14ac:dyDescent="0.25">
      <c r="A1513" s="26" t="s">
        <v>262</v>
      </c>
      <c r="B1513" s="27">
        <v>7500</v>
      </c>
      <c r="C1513" s="26">
        <v>18</v>
      </c>
      <c r="D1513" s="26" t="s">
        <v>2979</v>
      </c>
      <c r="E1513" s="26">
        <v>2.4</v>
      </c>
      <c r="F1513" s="27">
        <v>2139.3000000000002</v>
      </c>
      <c r="G1513" s="26">
        <v>31</v>
      </c>
      <c r="H1513" s="40">
        <f t="shared" si="23"/>
        <v>4</v>
      </c>
      <c r="I1513" s="27">
        <v>0</v>
      </c>
    </row>
    <row r="1514" spans="1:9" x14ac:dyDescent="0.25">
      <c r="A1514" s="26" t="s">
        <v>2271</v>
      </c>
      <c r="B1514" s="27">
        <v>15000</v>
      </c>
      <c r="C1514" s="26">
        <v>24</v>
      </c>
      <c r="D1514" s="26" t="s">
        <v>2979</v>
      </c>
      <c r="E1514" s="26">
        <v>2.4</v>
      </c>
      <c r="F1514" s="27">
        <v>12277.424999999999</v>
      </c>
      <c r="G1514" s="26">
        <v>0</v>
      </c>
      <c r="H1514" s="40">
        <f t="shared" si="23"/>
        <v>1</v>
      </c>
      <c r="I1514" s="27">
        <v>1600</v>
      </c>
    </row>
    <row r="1515" spans="1:9" x14ac:dyDescent="0.25">
      <c r="A1515" s="26" t="s">
        <v>2487</v>
      </c>
      <c r="B1515" s="27">
        <v>30000</v>
      </c>
      <c r="C1515" s="26">
        <v>24</v>
      </c>
      <c r="D1515" s="26" t="s">
        <v>2979</v>
      </c>
      <c r="E1515" s="26">
        <v>2.4</v>
      </c>
      <c r="F1515" s="27">
        <v>19786.724999999999</v>
      </c>
      <c r="G1515" s="26">
        <v>0</v>
      </c>
      <c r="H1515" s="40">
        <f t="shared" si="23"/>
        <v>1</v>
      </c>
      <c r="I1515" s="27">
        <v>5600</v>
      </c>
    </row>
    <row r="1516" spans="1:9" x14ac:dyDescent="0.25">
      <c r="A1516" s="26" t="s">
        <v>1647</v>
      </c>
      <c r="B1516" s="27">
        <v>9000</v>
      </c>
      <c r="C1516" s="26">
        <v>24</v>
      </c>
      <c r="D1516" s="26" t="s">
        <v>2979</v>
      </c>
      <c r="E1516" s="26">
        <v>2.4</v>
      </c>
      <c r="F1516" s="27">
        <v>1865.5650000000001</v>
      </c>
      <c r="G1516" s="26">
        <v>0</v>
      </c>
      <c r="H1516" s="40">
        <f t="shared" si="23"/>
        <v>1</v>
      </c>
      <c r="I1516" s="27">
        <v>800</v>
      </c>
    </row>
    <row r="1517" spans="1:9" x14ac:dyDescent="0.25">
      <c r="A1517" s="26" t="s">
        <v>192</v>
      </c>
      <c r="B1517" s="27">
        <v>18000</v>
      </c>
      <c r="C1517" s="26">
        <v>24</v>
      </c>
      <c r="D1517" s="26" t="s">
        <v>2979</v>
      </c>
      <c r="E1517" s="26">
        <v>2.4</v>
      </c>
      <c r="F1517" s="27">
        <v>8521.32</v>
      </c>
      <c r="G1517" s="26">
        <v>29</v>
      </c>
      <c r="H1517" s="40">
        <f t="shared" si="23"/>
        <v>3</v>
      </c>
      <c r="I1517" s="27">
        <v>432</v>
      </c>
    </row>
    <row r="1518" spans="1:9" x14ac:dyDescent="0.25">
      <c r="A1518" s="26" t="s">
        <v>460</v>
      </c>
      <c r="B1518" s="27">
        <v>15000</v>
      </c>
      <c r="C1518" s="26">
        <v>24</v>
      </c>
      <c r="D1518" s="26" t="s">
        <v>2979</v>
      </c>
      <c r="E1518" s="26">
        <v>2.4</v>
      </c>
      <c r="F1518" s="27">
        <v>7483.23</v>
      </c>
      <c r="G1518" s="26">
        <v>29</v>
      </c>
      <c r="H1518" s="40">
        <f t="shared" si="23"/>
        <v>3</v>
      </c>
      <c r="I1518" s="27">
        <v>1600</v>
      </c>
    </row>
    <row r="1519" spans="1:9" x14ac:dyDescent="0.25">
      <c r="A1519" s="26" t="s">
        <v>2721</v>
      </c>
      <c r="B1519" s="27">
        <v>15000</v>
      </c>
      <c r="C1519" s="26">
        <v>24</v>
      </c>
      <c r="D1519" s="26" t="s">
        <v>2979</v>
      </c>
      <c r="E1519" s="26">
        <v>2.4</v>
      </c>
      <c r="F1519" s="27">
        <v>6866.0250000000005</v>
      </c>
      <c r="G1519" s="26">
        <v>0</v>
      </c>
      <c r="H1519" s="40">
        <f t="shared" si="23"/>
        <v>1</v>
      </c>
      <c r="I1519" s="27">
        <v>2400</v>
      </c>
    </row>
    <row r="1520" spans="1:9" x14ac:dyDescent="0.25">
      <c r="A1520" s="26" t="s">
        <v>2694</v>
      </c>
      <c r="B1520" s="27">
        <v>30000</v>
      </c>
      <c r="C1520" s="26">
        <v>24</v>
      </c>
      <c r="D1520" s="26" t="s">
        <v>2979</v>
      </c>
      <c r="E1520" s="26">
        <v>2.4</v>
      </c>
      <c r="F1520" s="27">
        <v>30000</v>
      </c>
      <c r="G1520" s="26">
        <v>0</v>
      </c>
      <c r="H1520" s="40">
        <f t="shared" si="23"/>
        <v>1</v>
      </c>
      <c r="I1520" s="27">
        <v>5600</v>
      </c>
    </row>
    <row r="1521" spans="1:9" x14ac:dyDescent="0.25">
      <c r="A1521" s="26" t="s">
        <v>1322</v>
      </c>
      <c r="B1521" s="27">
        <v>22500</v>
      </c>
      <c r="C1521" s="26">
        <v>24</v>
      </c>
      <c r="D1521" s="26" t="s">
        <v>2979</v>
      </c>
      <c r="E1521" s="26">
        <v>2.4</v>
      </c>
      <c r="F1521" s="27">
        <v>8423.505000000001</v>
      </c>
      <c r="G1521" s="26">
        <v>0</v>
      </c>
      <c r="H1521" s="40">
        <f t="shared" si="23"/>
        <v>1</v>
      </c>
      <c r="I1521" s="27">
        <v>3600</v>
      </c>
    </row>
    <row r="1522" spans="1:9" x14ac:dyDescent="0.25">
      <c r="A1522" s="26" t="s">
        <v>1152</v>
      </c>
      <c r="B1522" s="27">
        <v>15000</v>
      </c>
      <c r="C1522" s="26">
        <v>24</v>
      </c>
      <c r="D1522" s="26" t="s">
        <v>2979</v>
      </c>
      <c r="E1522" s="26">
        <v>2.4</v>
      </c>
      <c r="F1522" s="27">
        <v>11731.86</v>
      </c>
      <c r="G1522" s="26">
        <v>240</v>
      </c>
      <c r="H1522" s="40">
        <f t="shared" si="23"/>
        <v>8</v>
      </c>
      <c r="I1522" s="27">
        <v>1600</v>
      </c>
    </row>
    <row r="1523" spans="1:9" x14ac:dyDescent="0.25">
      <c r="A1523" s="26" t="s">
        <v>1756</v>
      </c>
      <c r="B1523" s="27">
        <v>18000</v>
      </c>
      <c r="C1523" s="26">
        <v>24</v>
      </c>
      <c r="D1523" s="26" t="s">
        <v>2979</v>
      </c>
      <c r="E1523" s="26">
        <v>2.4</v>
      </c>
      <c r="F1523" s="27">
        <v>16017.57</v>
      </c>
      <c r="G1523" s="26">
        <v>0</v>
      </c>
      <c r="H1523" s="40">
        <f t="shared" si="23"/>
        <v>1</v>
      </c>
      <c r="I1523" s="27">
        <v>2400</v>
      </c>
    </row>
    <row r="1524" spans="1:9" x14ac:dyDescent="0.25">
      <c r="A1524" s="26" t="s">
        <v>962</v>
      </c>
      <c r="B1524" s="27">
        <v>5850</v>
      </c>
      <c r="C1524" s="26">
        <v>12</v>
      </c>
      <c r="D1524" s="26" t="s">
        <v>2979</v>
      </c>
      <c r="E1524" s="26">
        <v>2.4</v>
      </c>
      <c r="F1524" s="27">
        <v>4891.3949999999995</v>
      </c>
      <c r="G1524" s="26">
        <v>362</v>
      </c>
      <c r="H1524" s="40">
        <f t="shared" si="23"/>
        <v>8</v>
      </c>
      <c r="I1524" s="27">
        <v>0</v>
      </c>
    </row>
    <row r="1525" spans="1:9" x14ac:dyDescent="0.25">
      <c r="A1525" s="26" t="s">
        <v>1808</v>
      </c>
      <c r="B1525" s="27">
        <v>12000</v>
      </c>
      <c r="C1525" s="26">
        <v>18</v>
      </c>
      <c r="D1525" s="26" t="s">
        <v>2979</v>
      </c>
      <c r="E1525" s="26">
        <v>2.4</v>
      </c>
      <c r="F1525" s="27">
        <v>9860.91</v>
      </c>
      <c r="G1525" s="26">
        <v>0</v>
      </c>
      <c r="H1525" s="40">
        <f t="shared" si="23"/>
        <v>1</v>
      </c>
      <c r="I1525" s="27">
        <v>800</v>
      </c>
    </row>
    <row r="1526" spans="1:9" x14ac:dyDescent="0.25">
      <c r="A1526" s="26" t="s">
        <v>330</v>
      </c>
      <c r="B1526" s="27">
        <v>15000</v>
      </c>
      <c r="C1526" s="26">
        <v>24</v>
      </c>
      <c r="D1526" s="26" t="s">
        <v>2979</v>
      </c>
      <c r="E1526" s="26">
        <v>2.4</v>
      </c>
      <c r="F1526" s="27">
        <v>6212.0999999999995</v>
      </c>
      <c r="G1526" s="26">
        <v>0</v>
      </c>
      <c r="H1526" s="40">
        <f t="shared" si="23"/>
        <v>1</v>
      </c>
      <c r="I1526" s="27">
        <v>1600</v>
      </c>
    </row>
    <row r="1527" spans="1:9" x14ac:dyDescent="0.25">
      <c r="A1527" s="26" t="s">
        <v>1040</v>
      </c>
      <c r="B1527" s="27">
        <v>18000</v>
      </c>
      <c r="C1527" s="26">
        <v>24</v>
      </c>
      <c r="D1527" s="26" t="s">
        <v>2979</v>
      </c>
      <c r="E1527" s="26">
        <v>2.4</v>
      </c>
      <c r="F1527" s="27">
        <v>7641.0300000000007</v>
      </c>
      <c r="G1527" s="26">
        <v>0</v>
      </c>
      <c r="H1527" s="40">
        <f t="shared" si="23"/>
        <v>1</v>
      </c>
      <c r="I1527" s="27">
        <v>2400</v>
      </c>
    </row>
    <row r="1528" spans="1:9" x14ac:dyDescent="0.25">
      <c r="A1528" s="26" t="s">
        <v>624</v>
      </c>
      <c r="B1528" s="27">
        <v>75000</v>
      </c>
      <c r="C1528" s="26">
        <v>24</v>
      </c>
      <c r="D1528" s="26" t="s">
        <v>2979</v>
      </c>
      <c r="E1528" s="26">
        <v>2.4</v>
      </c>
      <c r="F1528" s="27">
        <v>30529.274999999998</v>
      </c>
      <c r="G1528" s="26">
        <v>0</v>
      </c>
      <c r="H1528" s="40">
        <f t="shared" si="23"/>
        <v>1</v>
      </c>
      <c r="I1528" s="27">
        <v>7320</v>
      </c>
    </row>
    <row r="1529" spans="1:9" x14ac:dyDescent="0.25">
      <c r="A1529" s="26" t="s">
        <v>2399</v>
      </c>
      <c r="B1529" s="27">
        <v>15750</v>
      </c>
      <c r="C1529" s="26">
        <v>24</v>
      </c>
      <c r="D1529" s="26" t="s">
        <v>2979</v>
      </c>
      <c r="E1529" s="26">
        <v>2.4</v>
      </c>
      <c r="F1529" s="27">
        <v>13558.215</v>
      </c>
      <c r="G1529" s="26">
        <v>0</v>
      </c>
      <c r="H1529" s="40">
        <f t="shared" si="23"/>
        <v>1</v>
      </c>
      <c r="I1529" s="27">
        <v>1800</v>
      </c>
    </row>
    <row r="1530" spans="1:9" x14ac:dyDescent="0.25">
      <c r="A1530" s="26" t="s">
        <v>1455</v>
      </c>
      <c r="B1530" s="27">
        <v>15000</v>
      </c>
      <c r="C1530" s="26">
        <v>24</v>
      </c>
      <c r="D1530" s="26" t="s">
        <v>2979</v>
      </c>
      <c r="E1530" s="26">
        <v>2.4</v>
      </c>
      <c r="F1530" s="27">
        <v>6808.5599999999995</v>
      </c>
      <c r="G1530" s="26">
        <v>0</v>
      </c>
      <c r="H1530" s="40">
        <f t="shared" si="23"/>
        <v>1</v>
      </c>
      <c r="I1530" s="27">
        <v>1600</v>
      </c>
    </row>
    <row r="1531" spans="1:9" x14ac:dyDescent="0.25">
      <c r="A1531" s="26" t="s">
        <v>1549</v>
      </c>
      <c r="B1531" s="27">
        <v>18000</v>
      </c>
      <c r="C1531" s="26">
        <v>24</v>
      </c>
      <c r="D1531" s="26" t="s">
        <v>2979</v>
      </c>
      <c r="E1531" s="26">
        <v>2.4</v>
      </c>
      <c r="F1531" s="27">
        <v>18000</v>
      </c>
      <c r="G1531" s="26">
        <v>17</v>
      </c>
      <c r="H1531" s="40">
        <f t="shared" si="23"/>
        <v>3</v>
      </c>
      <c r="I1531" s="27">
        <v>2400</v>
      </c>
    </row>
    <row r="1532" spans="1:9" x14ac:dyDescent="0.25">
      <c r="A1532" s="26" t="s">
        <v>1373</v>
      </c>
      <c r="B1532" s="27">
        <v>45000</v>
      </c>
      <c r="C1532" s="26">
        <v>36</v>
      </c>
      <c r="D1532" s="26" t="s">
        <v>2979</v>
      </c>
      <c r="E1532" s="26">
        <v>2.4</v>
      </c>
      <c r="F1532" s="27">
        <v>31244.46</v>
      </c>
      <c r="G1532" s="26">
        <v>56</v>
      </c>
      <c r="H1532" s="40">
        <f t="shared" si="23"/>
        <v>4</v>
      </c>
      <c r="I1532" s="27">
        <v>9600</v>
      </c>
    </row>
    <row r="1533" spans="1:9" x14ac:dyDescent="0.25">
      <c r="A1533" s="26" t="s">
        <v>711</v>
      </c>
      <c r="B1533" s="27">
        <v>16500</v>
      </c>
      <c r="C1533" s="26">
        <v>24</v>
      </c>
      <c r="D1533" s="26" t="s">
        <v>2979</v>
      </c>
      <c r="E1533" s="26">
        <v>2.4</v>
      </c>
      <c r="F1533" s="27">
        <v>9552.630000000001</v>
      </c>
      <c r="G1533" s="26">
        <v>87</v>
      </c>
      <c r="H1533" s="40">
        <f t="shared" si="23"/>
        <v>5</v>
      </c>
      <c r="I1533" s="27">
        <v>0</v>
      </c>
    </row>
    <row r="1534" spans="1:9" x14ac:dyDescent="0.25">
      <c r="A1534" s="26" t="s">
        <v>453</v>
      </c>
      <c r="B1534" s="27">
        <v>15000</v>
      </c>
      <c r="C1534" s="26">
        <v>24</v>
      </c>
      <c r="D1534" s="26" t="s">
        <v>2979</v>
      </c>
      <c r="E1534" s="26">
        <v>2.4</v>
      </c>
      <c r="F1534" s="27">
        <v>5358.165</v>
      </c>
      <c r="G1534" s="26">
        <v>0</v>
      </c>
      <c r="H1534" s="40">
        <f t="shared" si="23"/>
        <v>1</v>
      </c>
      <c r="I1534" s="27">
        <v>1600</v>
      </c>
    </row>
    <row r="1535" spans="1:9" x14ac:dyDescent="0.25">
      <c r="A1535" s="26" t="s">
        <v>264</v>
      </c>
      <c r="B1535" s="27">
        <v>37500</v>
      </c>
      <c r="C1535" s="26">
        <v>36</v>
      </c>
      <c r="D1535" s="26" t="s">
        <v>2979</v>
      </c>
      <c r="E1535" s="26">
        <v>2.4</v>
      </c>
      <c r="F1535" s="27">
        <v>22179.014999999999</v>
      </c>
      <c r="G1535" s="26">
        <v>0</v>
      </c>
      <c r="H1535" s="40">
        <f t="shared" si="23"/>
        <v>1</v>
      </c>
      <c r="I1535" s="27">
        <v>7600</v>
      </c>
    </row>
    <row r="1536" spans="1:9" x14ac:dyDescent="0.25">
      <c r="A1536" s="26" t="s">
        <v>1537</v>
      </c>
      <c r="B1536" s="27">
        <v>4200</v>
      </c>
      <c r="C1536" s="26">
        <v>12</v>
      </c>
      <c r="D1536" s="26" t="s">
        <v>2979</v>
      </c>
      <c r="E1536" s="26">
        <v>2.4</v>
      </c>
      <c r="F1536" s="27">
        <v>4200</v>
      </c>
      <c r="G1536" s="26">
        <v>4</v>
      </c>
      <c r="H1536" s="40">
        <f t="shared" si="23"/>
        <v>2</v>
      </c>
      <c r="I1536" s="27">
        <v>0</v>
      </c>
    </row>
    <row r="1537" spans="1:9" x14ac:dyDescent="0.25">
      <c r="A1537" s="26" t="s">
        <v>2066</v>
      </c>
      <c r="B1537" s="27">
        <v>12750</v>
      </c>
      <c r="C1537" s="26">
        <v>24</v>
      </c>
      <c r="D1537" s="26" t="s">
        <v>2979</v>
      </c>
      <c r="E1537" s="26">
        <v>2.4</v>
      </c>
      <c r="F1537" s="27">
        <v>8326.380000000001</v>
      </c>
      <c r="G1537" s="26">
        <v>0</v>
      </c>
      <c r="H1537" s="40">
        <f t="shared" si="23"/>
        <v>1</v>
      </c>
      <c r="I1537" s="27">
        <v>1000</v>
      </c>
    </row>
    <row r="1538" spans="1:9" x14ac:dyDescent="0.25">
      <c r="A1538" s="26" t="s">
        <v>1759</v>
      </c>
      <c r="B1538" s="27">
        <v>18000</v>
      </c>
      <c r="C1538" s="26">
        <v>24</v>
      </c>
      <c r="D1538" s="26" t="s">
        <v>2979</v>
      </c>
      <c r="E1538" s="26">
        <v>2.4</v>
      </c>
      <c r="F1538" s="27">
        <v>16498.47</v>
      </c>
      <c r="G1538" s="26">
        <v>13</v>
      </c>
      <c r="H1538" s="40">
        <f t="shared" si="23"/>
        <v>3</v>
      </c>
      <c r="I1538" s="27">
        <v>2400</v>
      </c>
    </row>
    <row r="1539" spans="1:9" x14ac:dyDescent="0.25">
      <c r="A1539" s="26" t="s">
        <v>2598</v>
      </c>
      <c r="B1539" s="27">
        <v>15000</v>
      </c>
      <c r="C1539" s="26">
        <v>18</v>
      </c>
      <c r="D1539" s="26" t="s">
        <v>2979</v>
      </c>
      <c r="E1539" s="26">
        <v>2.4</v>
      </c>
      <c r="F1539" s="27">
        <v>14081.445</v>
      </c>
      <c r="G1539" s="26">
        <v>0</v>
      </c>
      <c r="H1539" s="40">
        <f t="shared" si="23"/>
        <v>1</v>
      </c>
      <c r="I1539" s="27">
        <v>1600</v>
      </c>
    </row>
    <row r="1540" spans="1:9" x14ac:dyDescent="0.25">
      <c r="A1540" s="26" t="s">
        <v>2957</v>
      </c>
      <c r="B1540" s="27">
        <v>18000</v>
      </c>
      <c r="C1540" s="26">
        <v>24</v>
      </c>
      <c r="D1540" s="26" t="s">
        <v>2979</v>
      </c>
      <c r="E1540" s="26">
        <v>2.4</v>
      </c>
      <c r="F1540" s="27">
        <v>14778.39</v>
      </c>
      <c r="G1540" s="26">
        <v>0</v>
      </c>
      <c r="H1540" s="40">
        <f t="shared" si="23"/>
        <v>1</v>
      </c>
      <c r="I1540" s="27">
        <v>2400</v>
      </c>
    </row>
    <row r="1541" spans="1:9" x14ac:dyDescent="0.25">
      <c r="A1541" s="26" t="s">
        <v>2970</v>
      </c>
      <c r="B1541" s="27">
        <v>9000</v>
      </c>
      <c r="C1541" s="26">
        <v>24</v>
      </c>
      <c r="D1541" s="26" t="s">
        <v>2979</v>
      </c>
      <c r="E1541" s="26">
        <v>2.4</v>
      </c>
      <c r="F1541" s="27">
        <v>7842.7650000000003</v>
      </c>
      <c r="G1541" s="26">
        <v>0</v>
      </c>
      <c r="H1541" s="40">
        <f t="shared" si="23"/>
        <v>1</v>
      </c>
      <c r="I1541" s="27">
        <v>0</v>
      </c>
    </row>
    <row r="1542" spans="1:9" x14ac:dyDescent="0.25">
      <c r="A1542" s="26" t="s">
        <v>546</v>
      </c>
      <c r="B1542" s="27">
        <v>45000</v>
      </c>
      <c r="C1542" s="26">
        <v>24</v>
      </c>
      <c r="D1542" s="26" t="s">
        <v>2979</v>
      </c>
      <c r="E1542" s="26">
        <v>2.4</v>
      </c>
      <c r="F1542" s="27">
        <v>14256.869999999999</v>
      </c>
      <c r="G1542" s="26">
        <v>0</v>
      </c>
      <c r="H1542" s="40">
        <f t="shared" si="23"/>
        <v>1</v>
      </c>
      <c r="I1542" s="27">
        <v>9600</v>
      </c>
    </row>
    <row r="1543" spans="1:9" x14ac:dyDescent="0.25">
      <c r="A1543" s="26" t="s">
        <v>1237</v>
      </c>
      <c r="B1543" s="27">
        <v>15000</v>
      </c>
      <c r="C1543" s="26">
        <v>24</v>
      </c>
      <c r="D1543" s="26" t="s">
        <v>2979</v>
      </c>
      <c r="E1543" s="26">
        <v>2.4</v>
      </c>
      <c r="F1543" s="27">
        <v>8747.8350000000009</v>
      </c>
      <c r="G1543" s="26">
        <v>83</v>
      </c>
      <c r="H1543" s="40">
        <f t="shared" si="23"/>
        <v>5</v>
      </c>
      <c r="I1543" s="27">
        <v>100</v>
      </c>
    </row>
    <row r="1544" spans="1:9" x14ac:dyDescent="0.25">
      <c r="A1544" s="26" t="s">
        <v>1890</v>
      </c>
      <c r="B1544" s="27">
        <v>61500</v>
      </c>
      <c r="C1544" s="26">
        <v>36</v>
      </c>
      <c r="D1544" s="26" t="s">
        <v>2979</v>
      </c>
      <c r="E1544" s="26">
        <v>2.4</v>
      </c>
      <c r="F1544" s="27">
        <v>40983.945</v>
      </c>
      <c r="G1544" s="26">
        <v>3</v>
      </c>
      <c r="H1544" s="40">
        <f t="shared" si="23"/>
        <v>2</v>
      </c>
      <c r="I1544" s="27">
        <v>13680</v>
      </c>
    </row>
    <row r="1545" spans="1:9" x14ac:dyDescent="0.25">
      <c r="A1545" s="26" t="s">
        <v>1465</v>
      </c>
      <c r="B1545" s="27">
        <v>15000</v>
      </c>
      <c r="C1545" s="26">
        <v>24</v>
      </c>
      <c r="D1545" s="26" t="s">
        <v>2979</v>
      </c>
      <c r="E1545" s="26">
        <v>2.4</v>
      </c>
      <c r="F1545" s="27">
        <v>8118.7800000000007</v>
      </c>
      <c r="G1545" s="26">
        <v>52</v>
      </c>
      <c r="H1545" s="40">
        <f t="shared" si="23"/>
        <v>4</v>
      </c>
      <c r="I1545" s="27">
        <v>0</v>
      </c>
    </row>
    <row r="1546" spans="1:9" x14ac:dyDescent="0.25">
      <c r="A1546" s="26" t="s">
        <v>1879</v>
      </c>
      <c r="B1546" s="27">
        <v>18450</v>
      </c>
      <c r="C1546" s="26">
        <v>24</v>
      </c>
      <c r="D1546" s="26" t="s">
        <v>2979</v>
      </c>
      <c r="E1546" s="26">
        <v>2.4</v>
      </c>
      <c r="F1546" s="27">
        <v>12719.64</v>
      </c>
      <c r="G1546" s="26">
        <v>12</v>
      </c>
      <c r="H1546" s="40">
        <f t="shared" si="23"/>
        <v>3</v>
      </c>
      <c r="I1546" s="27">
        <v>2520</v>
      </c>
    </row>
    <row r="1547" spans="1:9" x14ac:dyDescent="0.25">
      <c r="A1547" s="26" t="s">
        <v>680</v>
      </c>
      <c r="B1547" s="27">
        <v>15000</v>
      </c>
      <c r="C1547" s="26">
        <v>24</v>
      </c>
      <c r="D1547" s="26" t="s">
        <v>2979</v>
      </c>
      <c r="E1547" s="26">
        <v>2.4</v>
      </c>
      <c r="F1547" s="27">
        <v>8639.58</v>
      </c>
      <c r="G1547" s="26">
        <v>81</v>
      </c>
      <c r="H1547" s="40">
        <f t="shared" si="23"/>
        <v>5</v>
      </c>
      <c r="I1547" s="27">
        <v>268</v>
      </c>
    </row>
    <row r="1548" spans="1:9" x14ac:dyDescent="0.25">
      <c r="A1548" s="26" t="s">
        <v>151</v>
      </c>
      <c r="B1548" s="27">
        <v>18000</v>
      </c>
      <c r="C1548" s="26">
        <v>24</v>
      </c>
      <c r="D1548" s="26" t="s">
        <v>2979</v>
      </c>
      <c r="E1548" s="26">
        <v>2.4</v>
      </c>
      <c r="F1548" s="27">
        <v>7596.4349999999995</v>
      </c>
      <c r="G1548" s="26">
        <v>0</v>
      </c>
      <c r="H1548" s="40">
        <f t="shared" si="23"/>
        <v>1</v>
      </c>
      <c r="I1548" s="27">
        <v>2400</v>
      </c>
    </row>
    <row r="1549" spans="1:9" x14ac:dyDescent="0.25">
      <c r="A1549" s="26" t="s">
        <v>1412</v>
      </c>
      <c r="B1549" s="27">
        <v>15000</v>
      </c>
      <c r="C1549" s="26">
        <v>24</v>
      </c>
      <c r="D1549" s="26" t="s">
        <v>2979</v>
      </c>
      <c r="E1549" s="26">
        <v>2.4</v>
      </c>
      <c r="F1549" s="27">
        <v>6853.92</v>
      </c>
      <c r="G1549" s="26">
        <v>0</v>
      </c>
      <c r="H1549" s="40">
        <f t="shared" ref="H1549:H1612" si="24">VLOOKUP(G1549,$D$2:$F$9,3)</f>
        <v>1</v>
      </c>
      <c r="I1549" s="27">
        <v>1600</v>
      </c>
    </row>
    <row r="1550" spans="1:9" x14ac:dyDescent="0.25">
      <c r="A1550" s="26" t="s">
        <v>807</v>
      </c>
      <c r="B1550" s="27">
        <v>7500</v>
      </c>
      <c r="C1550" s="26">
        <v>24</v>
      </c>
      <c r="D1550" s="26" t="s">
        <v>2979</v>
      </c>
      <c r="E1550" s="26">
        <v>2.4</v>
      </c>
      <c r="F1550" s="27">
        <v>3427.1400000000003</v>
      </c>
      <c r="G1550" s="26">
        <v>0</v>
      </c>
      <c r="H1550" s="40">
        <f t="shared" si="24"/>
        <v>1</v>
      </c>
      <c r="I1550" s="27">
        <v>0</v>
      </c>
    </row>
    <row r="1551" spans="1:9" x14ac:dyDescent="0.25">
      <c r="A1551" s="26" t="s">
        <v>2488</v>
      </c>
      <c r="B1551" s="27">
        <v>15000</v>
      </c>
      <c r="C1551" s="26">
        <v>24</v>
      </c>
      <c r="D1551" s="26" t="s">
        <v>2979</v>
      </c>
      <c r="E1551" s="26">
        <v>2.4</v>
      </c>
      <c r="F1551" s="27">
        <v>13616.985000000001</v>
      </c>
      <c r="G1551" s="26">
        <v>0</v>
      </c>
      <c r="H1551" s="40">
        <f t="shared" si="24"/>
        <v>1</v>
      </c>
      <c r="I1551" s="27">
        <v>1600</v>
      </c>
    </row>
    <row r="1552" spans="1:9" x14ac:dyDescent="0.25">
      <c r="A1552" s="26" t="s">
        <v>362</v>
      </c>
      <c r="B1552" s="27">
        <v>45000</v>
      </c>
      <c r="C1552" s="26">
        <v>24</v>
      </c>
      <c r="D1552" s="26" t="s">
        <v>2979</v>
      </c>
      <c r="E1552" s="26">
        <v>2.4</v>
      </c>
      <c r="F1552" s="27">
        <v>18226.695</v>
      </c>
      <c r="G1552" s="26">
        <v>0</v>
      </c>
      <c r="H1552" s="40">
        <f t="shared" si="24"/>
        <v>1</v>
      </c>
      <c r="I1552" s="27">
        <v>9600</v>
      </c>
    </row>
    <row r="1553" spans="1:9" x14ac:dyDescent="0.25">
      <c r="A1553" s="26" t="s">
        <v>650</v>
      </c>
      <c r="B1553" s="27">
        <v>30000</v>
      </c>
      <c r="C1553" s="26">
        <v>24</v>
      </c>
      <c r="D1553" s="26" t="s">
        <v>2979</v>
      </c>
      <c r="E1553" s="26">
        <v>2.4</v>
      </c>
      <c r="F1553" s="27">
        <v>12861.525000000001</v>
      </c>
      <c r="G1553" s="26">
        <v>0</v>
      </c>
      <c r="H1553" s="40">
        <f t="shared" si="24"/>
        <v>1</v>
      </c>
      <c r="I1553" s="27">
        <v>5600</v>
      </c>
    </row>
    <row r="1554" spans="1:9" x14ac:dyDescent="0.25">
      <c r="A1554" s="26" t="s">
        <v>1351</v>
      </c>
      <c r="B1554" s="27">
        <v>39000</v>
      </c>
      <c r="C1554" s="26">
        <v>36</v>
      </c>
      <c r="D1554" s="26" t="s">
        <v>2979</v>
      </c>
      <c r="E1554" s="26">
        <v>2.4</v>
      </c>
      <c r="F1554" s="27">
        <v>26203.98</v>
      </c>
      <c r="G1554" s="26">
        <v>47</v>
      </c>
      <c r="H1554" s="40">
        <f t="shared" si="24"/>
        <v>4</v>
      </c>
      <c r="I1554" s="27">
        <v>0</v>
      </c>
    </row>
    <row r="1555" spans="1:9" x14ac:dyDescent="0.25">
      <c r="A1555" s="26" t="s">
        <v>1271</v>
      </c>
      <c r="B1555" s="27">
        <v>45000</v>
      </c>
      <c r="C1555" s="26">
        <v>36</v>
      </c>
      <c r="D1555" s="26" t="s">
        <v>2979</v>
      </c>
      <c r="E1555" s="26">
        <v>2.4</v>
      </c>
      <c r="F1555" s="27">
        <v>29980.904999999999</v>
      </c>
      <c r="G1555" s="26">
        <v>17</v>
      </c>
      <c r="H1555" s="40">
        <f t="shared" si="24"/>
        <v>3</v>
      </c>
      <c r="I1555" s="27">
        <v>7356</v>
      </c>
    </row>
    <row r="1556" spans="1:9" x14ac:dyDescent="0.25">
      <c r="A1556" s="26" t="s">
        <v>2888</v>
      </c>
      <c r="B1556" s="27">
        <v>22500</v>
      </c>
      <c r="C1556" s="26">
        <v>24</v>
      </c>
      <c r="D1556" s="26" t="s">
        <v>2979</v>
      </c>
      <c r="E1556" s="26">
        <v>2.4</v>
      </c>
      <c r="F1556" s="27">
        <v>17487.645</v>
      </c>
      <c r="G1556" s="26">
        <v>0</v>
      </c>
      <c r="H1556" s="40">
        <f t="shared" si="24"/>
        <v>1</v>
      </c>
      <c r="I1556" s="27">
        <v>3064</v>
      </c>
    </row>
    <row r="1557" spans="1:9" x14ac:dyDescent="0.25">
      <c r="A1557" s="26" t="s">
        <v>3056</v>
      </c>
      <c r="B1557" s="27">
        <v>12000</v>
      </c>
      <c r="C1557" s="26">
        <v>8</v>
      </c>
      <c r="D1557" s="26" t="s">
        <v>2979</v>
      </c>
      <c r="E1557" s="26">
        <v>2.4</v>
      </c>
      <c r="F1557" s="27">
        <v>1141.095</v>
      </c>
      <c r="G1557" s="26">
        <v>0</v>
      </c>
      <c r="H1557" s="40">
        <f t="shared" si="24"/>
        <v>1</v>
      </c>
      <c r="I1557" s="27">
        <v>800</v>
      </c>
    </row>
    <row r="1558" spans="1:9" x14ac:dyDescent="0.25">
      <c r="A1558" s="26" t="s">
        <v>1824</v>
      </c>
      <c r="B1558" s="27">
        <v>30000</v>
      </c>
      <c r="C1558" s="26">
        <v>36</v>
      </c>
      <c r="D1558" s="26" t="s">
        <v>2979</v>
      </c>
      <c r="E1558" s="26">
        <v>2.4</v>
      </c>
      <c r="F1558" s="27">
        <v>29161.379999999997</v>
      </c>
      <c r="G1558" s="26">
        <v>27</v>
      </c>
      <c r="H1558" s="40">
        <f t="shared" si="24"/>
        <v>3</v>
      </c>
      <c r="I1558" s="27">
        <v>5600</v>
      </c>
    </row>
    <row r="1559" spans="1:9" x14ac:dyDescent="0.25">
      <c r="A1559" s="26" t="s">
        <v>242</v>
      </c>
      <c r="B1559" s="27">
        <v>6022.5</v>
      </c>
      <c r="C1559" s="26">
        <v>12</v>
      </c>
      <c r="D1559" s="26" t="s">
        <v>2979</v>
      </c>
      <c r="E1559" s="26">
        <v>2.4</v>
      </c>
      <c r="F1559" s="27">
        <v>3851.0549999999998</v>
      </c>
      <c r="G1559" s="26">
        <v>258</v>
      </c>
      <c r="H1559" s="40">
        <f t="shared" si="24"/>
        <v>8</v>
      </c>
      <c r="I1559" s="27">
        <v>0</v>
      </c>
    </row>
    <row r="1560" spans="1:9" x14ac:dyDescent="0.25">
      <c r="A1560" s="26" t="s">
        <v>1556</v>
      </c>
      <c r="B1560" s="27">
        <v>4800</v>
      </c>
      <c r="C1560" s="26">
        <v>12</v>
      </c>
      <c r="D1560" s="26" t="s">
        <v>2979</v>
      </c>
      <c r="E1560" s="26">
        <v>2.4</v>
      </c>
      <c r="F1560" s="27">
        <v>4800</v>
      </c>
      <c r="G1560" s="26">
        <v>0</v>
      </c>
      <c r="H1560" s="40">
        <f t="shared" si="24"/>
        <v>1</v>
      </c>
      <c r="I1560" s="27">
        <v>0</v>
      </c>
    </row>
    <row r="1561" spans="1:9" x14ac:dyDescent="0.25">
      <c r="A1561" s="26" t="s">
        <v>2441</v>
      </c>
      <c r="B1561" s="27">
        <v>15000</v>
      </c>
      <c r="C1561" s="26">
        <v>24</v>
      </c>
      <c r="D1561" s="26" t="s">
        <v>2979</v>
      </c>
      <c r="E1561" s="26">
        <v>2.4</v>
      </c>
      <c r="F1561" s="27">
        <v>8748.6749999999993</v>
      </c>
      <c r="G1561" s="26">
        <v>0</v>
      </c>
      <c r="H1561" s="40">
        <f t="shared" si="24"/>
        <v>1</v>
      </c>
      <c r="I1561" s="27">
        <v>1600</v>
      </c>
    </row>
    <row r="1562" spans="1:9" x14ac:dyDescent="0.25">
      <c r="A1562" s="26" t="s">
        <v>2319</v>
      </c>
      <c r="B1562" s="27">
        <v>18000</v>
      </c>
      <c r="C1562" s="26">
        <v>24</v>
      </c>
      <c r="D1562" s="26" t="s">
        <v>2979</v>
      </c>
      <c r="E1562" s="26">
        <v>2.4</v>
      </c>
      <c r="F1562" s="27">
        <v>7696.9949999999999</v>
      </c>
      <c r="G1562" s="26">
        <v>0</v>
      </c>
      <c r="H1562" s="40">
        <f t="shared" si="24"/>
        <v>1</v>
      </c>
      <c r="I1562" s="27">
        <v>2400</v>
      </c>
    </row>
    <row r="1563" spans="1:9" x14ac:dyDescent="0.25">
      <c r="A1563" s="26" t="s">
        <v>1568</v>
      </c>
      <c r="B1563" s="27">
        <v>15000</v>
      </c>
      <c r="C1563" s="26">
        <v>24</v>
      </c>
      <c r="D1563" s="26" t="s">
        <v>2979</v>
      </c>
      <c r="E1563" s="26">
        <v>2.4</v>
      </c>
      <c r="F1563" s="27">
        <v>9685.0349999999999</v>
      </c>
      <c r="G1563" s="26">
        <v>0</v>
      </c>
      <c r="H1563" s="40">
        <f t="shared" si="24"/>
        <v>1</v>
      </c>
      <c r="I1563" s="27">
        <v>1600</v>
      </c>
    </row>
    <row r="1564" spans="1:9" x14ac:dyDescent="0.25">
      <c r="A1564" s="26" t="s">
        <v>588</v>
      </c>
      <c r="B1564" s="27">
        <v>15000</v>
      </c>
      <c r="C1564" s="26">
        <v>24</v>
      </c>
      <c r="D1564" s="26" t="s">
        <v>2979</v>
      </c>
      <c r="E1564" s="26">
        <v>2.4</v>
      </c>
      <c r="F1564" s="27">
        <v>7391.1450000000004</v>
      </c>
      <c r="G1564" s="26">
        <v>15</v>
      </c>
      <c r="H1564" s="40">
        <f t="shared" si="24"/>
        <v>3</v>
      </c>
      <c r="I1564" s="27">
        <v>400</v>
      </c>
    </row>
    <row r="1565" spans="1:9" x14ac:dyDescent="0.25">
      <c r="A1565" s="26" t="s">
        <v>336</v>
      </c>
      <c r="B1565" s="27">
        <v>19500</v>
      </c>
      <c r="C1565" s="26">
        <v>24</v>
      </c>
      <c r="D1565" s="26" t="s">
        <v>2979</v>
      </c>
      <c r="E1565" s="26">
        <v>2.4</v>
      </c>
      <c r="F1565" s="27">
        <v>8897.5499999999993</v>
      </c>
      <c r="G1565" s="26">
        <v>0</v>
      </c>
      <c r="H1565" s="40">
        <f t="shared" si="24"/>
        <v>1</v>
      </c>
      <c r="I1565" s="27">
        <v>0</v>
      </c>
    </row>
    <row r="1566" spans="1:9" x14ac:dyDescent="0.25">
      <c r="A1566" s="26" t="s">
        <v>1356</v>
      </c>
      <c r="B1566" s="27">
        <v>15000</v>
      </c>
      <c r="C1566" s="26">
        <v>24</v>
      </c>
      <c r="D1566" s="26" t="s">
        <v>2979</v>
      </c>
      <c r="E1566" s="26">
        <v>2.4</v>
      </c>
      <c r="F1566" s="27">
        <v>7471.9349999999995</v>
      </c>
      <c r="G1566" s="26">
        <v>15</v>
      </c>
      <c r="H1566" s="40">
        <f t="shared" si="24"/>
        <v>3</v>
      </c>
      <c r="I1566" s="27">
        <v>1600</v>
      </c>
    </row>
    <row r="1567" spans="1:9" x14ac:dyDescent="0.25">
      <c r="A1567" s="26" t="s">
        <v>1163</v>
      </c>
      <c r="B1567" s="27">
        <v>30000</v>
      </c>
      <c r="C1567" s="26">
        <v>24</v>
      </c>
      <c r="D1567" s="26" t="s">
        <v>2979</v>
      </c>
      <c r="E1567" s="26">
        <v>2.4</v>
      </c>
      <c r="F1567" s="27">
        <v>10833.93</v>
      </c>
      <c r="G1567" s="26">
        <v>0</v>
      </c>
      <c r="H1567" s="40">
        <f t="shared" si="24"/>
        <v>1</v>
      </c>
      <c r="I1567" s="27">
        <v>5600</v>
      </c>
    </row>
    <row r="1568" spans="1:9" x14ac:dyDescent="0.25">
      <c r="A1568" s="26" t="s">
        <v>1458</v>
      </c>
      <c r="B1568" s="27">
        <v>67500</v>
      </c>
      <c r="C1568" s="26">
        <v>36</v>
      </c>
      <c r="D1568" s="26" t="s">
        <v>2979</v>
      </c>
      <c r="E1568" s="26">
        <v>2.4</v>
      </c>
      <c r="F1568" s="27">
        <v>61500</v>
      </c>
      <c r="G1568" s="26">
        <v>288</v>
      </c>
      <c r="H1568" s="40">
        <f t="shared" si="24"/>
        <v>8</v>
      </c>
      <c r="I1568" s="27">
        <v>10800</v>
      </c>
    </row>
    <row r="1569" spans="1:9" x14ac:dyDescent="0.25">
      <c r="A1569" s="26" t="s">
        <v>305</v>
      </c>
      <c r="B1569" s="27">
        <v>15000</v>
      </c>
      <c r="C1569" s="26">
        <v>24</v>
      </c>
      <c r="D1569" s="26" t="s">
        <v>2979</v>
      </c>
      <c r="E1569" s="26">
        <v>2.4</v>
      </c>
      <c r="F1569" s="27">
        <v>6865.6049999999996</v>
      </c>
      <c r="G1569" s="26">
        <v>0</v>
      </c>
      <c r="H1569" s="40">
        <f t="shared" si="24"/>
        <v>1</v>
      </c>
      <c r="I1569" s="27">
        <v>800</v>
      </c>
    </row>
    <row r="1570" spans="1:9" x14ac:dyDescent="0.25">
      <c r="A1570" s="26" t="s">
        <v>301</v>
      </c>
      <c r="B1570" s="27">
        <v>22500</v>
      </c>
      <c r="C1570" s="26">
        <v>24</v>
      </c>
      <c r="D1570" s="26" t="s">
        <v>2979</v>
      </c>
      <c r="E1570" s="26">
        <v>2.4</v>
      </c>
      <c r="F1570" s="27">
        <v>15074.61</v>
      </c>
      <c r="G1570" s="26">
        <v>164</v>
      </c>
      <c r="H1570" s="40">
        <f t="shared" si="24"/>
        <v>7</v>
      </c>
      <c r="I1570" s="27">
        <v>2692</v>
      </c>
    </row>
    <row r="1571" spans="1:9" x14ac:dyDescent="0.25">
      <c r="A1571" s="26" t="s">
        <v>2861</v>
      </c>
      <c r="B1571" s="27">
        <v>15000</v>
      </c>
      <c r="C1571" s="26">
        <v>24</v>
      </c>
      <c r="D1571" s="26" t="s">
        <v>2979</v>
      </c>
      <c r="E1571" s="26">
        <v>2.4</v>
      </c>
      <c r="F1571" s="27">
        <v>12489.645</v>
      </c>
      <c r="G1571" s="26">
        <v>19</v>
      </c>
      <c r="H1571" s="40">
        <f t="shared" si="24"/>
        <v>3</v>
      </c>
      <c r="I1571" s="27">
        <v>1600</v>
      </c>
    </row>
    <row r="1572" spans="1:9" x14ac:dyDescent="0.25">
      <c r="A1572" s="26" t="s">
        <v>2360</v>
      </c>
      <c r="B1572" s="27">
        <v>15000</v>
      </c>
      <c r="C1572" s="26">
        <v>24</v>
      </c>
      <c r="D1572" s="26" t="s">
        <v>2979</v>
      </c>
      <c r="E1572" s="26">
        <v>2.4</v>
      </c>
      <c r="F1572" s="27">
        <v>10526.085000000001</v>
      </c>
      <c r="G1572" s="26">
        <v>0</v>
      </c>
      <c r="H1572" s="40">
        <f t="shared" si="24"/>
        <v>1</v>
      </c>
      <c r="I1572" s="27">
        <v>780</v>
      </c>
    </row>
    <row r="1573" spans="1:9" x14ac:dyDescent="0.25">
      <c r="A1573" s="26" t="s">
        <v>1360</v>
      </c>
      <c r="B1573" s="27">
        <v>22500</v>
      </c>
      <c r="C1573" s="26">
        <v>24</v>
      </c>
      <c r="D1573" s="26" t="s">
        <v>2979</v>
      </c>
      <c r="E1573" s="26">
        <v>2.4</v>
      </c>
      <c r="F1573" s="27">
        <v>9296.9850000000006</v>
      </c>
      <c r="G1573" s="26">
        <v>0</v>
      </c>
      <c r="H1573" s="40">
        <f t="shared" si="24"/>
        <v>1</v>
      </c>
      <c r="I1573" s="27">
        <v>3600</v>
      </c>
    </row>
    <row r="1574" spans="1:9" x14ac:dyDescent="0.25">
      <c r="A1574" s="26" t="s">
        <v>736</v>
      </c>
      <c r="B1574" s="27">
        <v>18000</v>
      </c>
      <c r="C1574" s="26">
        <v>24</v>
      </c>
      <c r="D1574" s="26" t="s">
        <v>2979</v>
      </c>
      <c r="E1574" s="26">
        <v>2.4</v>
      </c>
      <c r="F1574" s="27">
        <v>8979.66</v>
      </c>
      <c r="G1574" s="26">
        <v>13</v>
      </c>
      <c r="H1574" s="40">
        <f t="shared" si="24"/>
        <v>3</v>
      </c>
      <c r="I1574" s="27">
        <v>2400</v>
      </c>
    </row>
    <row r="1575" spans="1:9" x14ac:dyDescent="0.25">
      <c r="A1575" s="26" t="s">
        <v>1361</v>
      </c>
      <c r="B1575" s="27">
        <v>15000</v>
      </c>
      <c r="C1575" s="26">
        <v>24</v>
      </c>
      <c r="D1575" s="26" t="s">
        <v>2979</v>
      </c>
      <c r="E1575" s="26">
        <v>2.4</v>
      </c>
      <c r="F1575" s="27">
        <v>10620.075000000001</v>
      </c>
      <c r="G1575" s="26">
        <v>163</v>
      </c>
      <c r="H1575" s="40">
        <f t="shared" si="24"/>
        <v>7</v>
      </c>
      <c r="I1575" s="27">
        <v>0</v>
      </c>
    </row>
    <row r="1576" spans="1:9" x14ac:dyDescent="0.25">
      <c r="A1576" s="26" t="s">
        <v>2338</v>
      </c>
      <c r="B1576" s="27">
        <v>15000</v>
      </c>
      <c r="C1576" s="26">
        <v>24</v>
      </c>
      <c r="D1576" s="26" t="s">
        <v>2979</v>
      </c>
      <c r="E1576" s="26">
        <v>2.4</v>
      </c>
      <c r="F1576" s="27">
        <v>6567.6450000000004</v>
      </c>
      <c r="G1576" s="26">
        <v>0</v>
      </c>
      <c r="H1576" s="40">
        <f t="shared" si="24"/>
        <v>1</v>
      </c>
      <c r="I1576" s="27">
        <v>52</v>
      </c>
    </row>
    <row r="1577" spans="1:9" x14ac:dyDescent="0.25">
      <c r="A1577" s="26" t="s">
        <v>193</v>
      </c>
      <c r="B1577" s="27">
        <v>7500</v>
      </c>
      <c r="C1577" s="26">
        <v>24</v>
      </c>
      <c r="D1577" s="26" t="s">
        <v>2979</v>
      </c>
      <c r="E1577" s="26">
        <v>2.4</v>
      </c>
      <c r="F1577" s="27">
        <v>3765.8999999999996</v>
      </c>
      <c r="G1577" s="26">
        <v>42</v>
      </c>
      <c r="H1577" s="40">
        <f t="shared" si="24"/>
        <v>4</v>
      </c>
      <c r="I1577" s="27">
        <v>0</v>
      </c>
    </row>
    <row r="1578" spans="1:9" x14ac:dyDescent="0.25">
      <c r="A1578" s="26" t="s">
        <v>2608</v>
      </c>
      <c r="B1578" s="27">
        <v>37500</v>
      </c>
      <c r="C1578" s="26">
        <v>24</v>
      </c>
      <c r="D1578" s="26" t="s">
        <v>2979</v>
      </c>
      <c r="E1578" s="26">
        <v>2.4</v>
      </c>
      <c r="F1578" s="27">
        <v>37500</v>
      </c>
      <c r="G1578" s="26">
        <v>0</v>
      </c>
      <c r="H1578" s="40">
        <f t="shared" si="24"/>
        <v>1</v>
      </c>
      <c r="I1578" s="27">
        <v>5600</v>
      </c>
    </row>
    <row r="1579" spans="1:9" x14ac:dyDescent="0.25">
      <c r="A1579" s="26" t="s">
        <v>1306</v>
      </c>
      <c r="B1579" s="27">
        <v>22500</v>
      </c>
      <c r="C1579" s="26">
        <v>24</v>
      </c>
      <c r="D1579" s="26" t="s">
        <v>2979</v>
      </c>
      <c r="E1579" s="26">
        <v>2.4</v>
      </c>
      <c r="F1579" s="27">
        <v>12180.42</v>
      </c>
      <c r="G1579" s="26">
        <v>40</v>
      </c>
      <c r="H1579" s="40">
        <f t="shared" si="24"/>
        <v>4</v>
      </c>
      <c r="I1579" s="27">
        <v>1400</v>
      </c>
    </row>
    <row r="1580" spans="1:9" x14ac:dyDescent="0.25">
      <c r="A1580" s="26" t="s">
        <v>1542</v>
      </c>
      <c r="B1580" s="27">
        <v>2250</v>
      </c>
      <c r="C1580" s="26">
        <v>12</v>
      </c>
      <c r="D1580" s="26" t="s">
        <v>2979</v>
      </c>
      <c r="E1580" s="26">
        <v>2.4</v>
      </c>
      <c r="F1580" s="27">
        <v>1457.4449999999999</v>
      </c>
      <c r="G1580" s="26">
        <v>0</v>
      </c>
      <c r="H1580" s="40">
        <f t="shared" si="24"/>
        <v>1</v>
      </c>
      <c r="I1580" s="27">
        <v>0</v>
      </c>
    </row>
    <row r="1581" spans="1:9" x14ac:dyDescent="0.25">
      <c r="A1581" s="26" t="s">
        <v>3057</v>
      </c>
      <c r="B1581" s="27">
        <v>9000</v>
      </c>
      <c r="C1581" s="26">
        <v>12</v>
      </c>
      <c r="D1581" s="26" t="s">
        <v>2979</v>
      </c>
      <c r="E1581" s="26">
        <v>2.4</v>
      </c>
      <c r="F1581" s="27">
        <v>709.63499999999999</v>
      </c>
      <c r="G1581" s="26">
        <v>40</v>
      </c>
      <c r="H1581" s="40">
        <f t="shared" si="24"/>
        <v>4</v>
      </c>
      <c r="I1581" s="27">
        <v>0</v>
      </c>
    </row>
    <row r="1582" spans="1:9" x14ac:dyDescent="0.25">
      <c r="A1582" s="26" t="s">
        <v>2623</v>
      </c>
      <c r="B1582" s="27">
        <v>17400</v>
      </c>
      <c r="C1582" s="26">
        <v>24</v>
      </c>
      <c r="D1582" s="26" t="s">
        <v>2979</v>
      </c>
      <c r="E1582" s="26">
        <v>2.4</v>
      </c>
      <c r="F1582" s="27">
        <v>16672.439999999999</v>
      </c>
      <c r="G1582" s="26">
        <v>25</v>
      </c>
      <c r="H1582" s="40">
        <f t="shared" si="24"/>
        <v>3</v>
      </c>
      <c r="I1582" s="27">
        <v>2640</v>
      </c>
    </row>
    <row r="1583" spans="1:9" x14ac:dyDescent="0.25">
      <c r="A1583" s="26" t="s">
        <v>2368</v>
      </c>
      <c r="B1583" s="27">
        <v>23700</v>
      </c>
      <c r="C1583" s="26">
        <v>12</v>
      </c>
      <c r="D1583" s="26" t="s">
        <v>2979</v>
      </c>
      <c r="E1583" s="26">
        <v>2.4</v>
      </c>
      <c r="F1583" s="27">
        <v>11648.07</v>
      </c>
      <c r="G1583" s="26">
        <v>0</v>
      </c>
      <c r="H1583" s="40">
        <f t="shared" si="24"/>
        <v>1</v>
      </c>
      <c r="I1583" s="27">
        <v>3920</v>
      </c>
    </row>
    <row r="1584" spans="1:9" x14ac:dyDescent="0.25">
      <c r="A1584" s="26" t="s">
        <v>3058</v>
      </c>
      <c r="B1584" s="27">
        <v>7500</v>
      </c>
      <c r="C1584" s="26">
        <v>12</v>
      </c>
      <c r="D1584" s="26" t="s">
        <v>2979</v>
      </c>
      <c r="E1584" s="26">
        <v>2.4</v>
      </c>
      <c r="F1584" s="27">
        <v>5600.415</v>
      </c>
      <c r="G1584" s="26">
        <v>15</v>
      </c>
      <c r="H1584" s="40">
        <f t="shared" si="24"/>
        <v>3</v>
      </c>
      <c r="I1584" s="27">
        <v>0</v>
      </c>
    </row>
    <row r="1585" spans="1:9" x14ac:dyDescent="0.25">
      <c r="A1585" s="26" t="s">
        <v>146</v>
      </c>
      <c r="B1585" s="27">
        <v>6000</v>
      </c>
      <c r="C1585" s="26">
        <v>12</v>
      </c>
      <c r="D1585" s="26" t="s">
        <v>2979</v>
      </c>
      <c r="E1585" s="26">
        <v>2.4</v>
      </c>
      <c r="F1585" s="27">
        <v>1434.51</v>
      </c>
      <c r="G1585" s="26">
        <v>100</v>
      </c>
      <c r="H1585" s="40">
        <f t="shared" si="24"/>
        <v>6</v>
      </c>
      <c r="I1585" s="27">
        <v>0</v>
      </c>
    </row>
    <row r="1586" spans="1:9" x14ac:dyDescent="0.25">
      <c r="A1586" s="26" t="s">
        <v>6</v>
      </c>
      <c r="B1586" s="27">
        <v>39000</v>
      </c>
      <c r="C1586" s="26">
        <v>36</v>
      </c>
      <c r="D1586" s="26" t="s">
        <v>2979</v>
      </c>
      <c r="E1586" s="26">
        <v>2.4</v>
      </c>
      <c r="F1586" s="27">
        <v>24903.975000000002</v>
      </c>
      <c r="G1586" s="26">
        <v>0</v>
      </c>
      <c r="H1586" s="40">
        <f t="shared" si="24"/>
        <v>1</v>
      </c>
      <c r="I1586" s="27">
        <v>4504</v>
      </c>
    </row>
    <row r="1587" spans="1:9" x14ac:dyDescent="0.25">
      <c r="A1587" s="26" t="s">
        <v>712</v>
      </c>
      <c r="B1587" s="27">
        <v>15000</v>
      </c>
      <c r="C1587" s="26">
        <v>24</v>
      </c>
      <c r="D1587" s="26" t="s">
        <v>2979</v>
      </c>
      <c r="E1587" s="26">
        <v>2.4</v>
      </c>
      <c r="F1587" s="27">
        <v>5196.915</v>
      </c>
      <c r="G1587" s="26">
        <v>0</v>
      </c>
      <c r="H1587" s="40">
        <f t="shared" si="24"/>
        <v>1</v>
      </c>
      <c r="I1587" s="27">
        <v>1600</v>
      </c>
    </row>
    <row r="1588" spans="1:9" x14ac:dyDescent="0.25">
      <c r="A1588" s="26" t="s">
        <v>359</v>
      </c>
      <c r="B1588" s="27">
        <v>30000</v>
      </c>
      <c r="C1588" s="26">
        <v>36</v>
      </c>
      <c r="D1588" s="26" t="s">
        <v>2979</v>
      </c>
      <c r="E1588" s="26">
        <v>2.4</v>
      </c>
      <c r="F1588" s="27">
        <v>12243.045</v>
      </c>
      <c r="G1588" s="26">
        <v>0</v>
      </c>
      <c r="H1588" s="40">
        <f t="shared" si="24"/>
        <v>1</v>
      </c>
      <c r="I1588" s="27">
        <v>5600</v>
      </c>
    </row>
    <row r="1589" spans="1:9" x14ac:dyDescent="0.25">
      <c r="A1589" s="26" t="s">
        <v>889</v>
      </c>
      <c r="B1589" s="27">
        <v>18000</v>
      </c>
      <c r="C1589" s="26">
        <v>24</v>
      </c>
      <c r="D1589" s="26" t="s">
        <v>2979</v>
      </c>
      <c r="E1589" s="26">
        <v>2.4</v>
      </c>
      <c r="F1589" s="27">
        <v>9743.7150000000001</v>
      </c>
      <c r="G1589" s="26">
        <v>38</v>
      </c>
      <c r="H1589" s="40">
        <f t="shared" si="24"/>
        <v>4</v>
      </c>
      <c r="I1589" s="27">
        <v>2400</v>
      </c>
    </row>
    <row r="1590" spans="1:9" x14ac:dyDescent="0.25">
      <c r="A1590" s="26" t="s">
        <v>1623</v>
      </c>
      <c r="B1590" s="27">
        <v>15000</v>
      </c>
      <c r="C1590" s="26">
        <v>24</v>
      </c>
      <c r="D1590" s="26" t="s">
        <v>2979</v>
      </c>
      <c r="E1590" s="26">
        <v>2.4</v>
      </c>
      <c r="F1590" s="27">
        <v>9753.75</v>
      </c>
      <c r="G1590" s="26">
        <v>0</v>
      </c>
      <c r="H1590" s="40">
        <f t="shared" si="24"/>
        <v>1</v>
      </c>
      <c r="I1590" s="27">
        <v>1600</v>
      </c>
    </row>
    <row r="1591" spans="1:9" x14ac:dyDescent="0.25">
      <c r="A1591" s="26" t="s">
        <v>1813</v>
      </c>
      <c r="B1591" s="27">
        <v>15000</v>
      </c>
      <c r="C1591" s="26">
        <v>24</v>
      </c>
      <c r="D1591" s="26" t="s">
        <v>2979</v>
      </c>
      <c r="E1591" s="26">
        <v>2.4</v>
      </c>
      <c r="F1591" s="27">
        <v>9603.1649999999991</v>
      </c>
      <c r="G1591" s="26">
        <v>0</v>
      </c>
      <c r="H1591" s="40">
        <f t="shared" si="24"/>
        <v>1</v>
      </c>
      <c r="I1591" s="27">
        <v>1600</v>
      </c>
    </row>
    <row r="1592" spans="1:9" x14ac:dyDescent="0.25">
      <c r="A1592" s="26" t="s">
        <v>2417</v>
      </c>
      <c r="B1592" s="27">
        <v>30000</v>
      </c>
      <c r="C1592" s="26">
        <v>36</v>
      </c>
      <c r="D1592" s="26" t="s">
        <v>2979</v>
      </c>
      <c r="E1592" s="26">
        <v>2.4</v>
      </c>
      <c r="F1592" s="27">
        <v>27350.61</v>
      </c>
      <c r="G1592" s="26">
        <v>0</v>
      </c>
      <c r="H1592" s="40">
        <f t="shared" si="24"/>
        <v>1</v>
      </c>
      <c r="I1592" s="27">
        <v>5600</v>
      </c>
    </row>
    <row r="1593" spans="1:9" x14ac:dyDescent="0.25">
      <c r="A1593" s="26" t="s">
        <v>1391</v>
      </c>
      <c r="B1593" s="27">
        <v>12000</v>
      </c>
      <c r="C1593" s="26">
        <v>24</v>
      </c>
      <c r="D1593" s="26" t="s">
        <v>2979</v>
      </c>
      <c r="E1593" s="26">
        <v>2.4</v>
      </c>
      <c r="F1593" s="27">
        <v>4919.25</v>
      </c>
      <c r="G1593" s="26">
        <v>0</v>
      </c>
      <c r="H1593" s="40">
        <f t="shared" si="24"/>
        <v>1</v>
      </c>
      <c r="I1593" s="27">
        <v>800</v>
      </c>
    </row>
    <row r="1594" spans="1:9" x14ac:dyDescent="0.25">
      <c r="A1594" s="26" t="s">
        <v>558</v>
      </c>
      <c r="B1594" s="27">
        <v>37500</v>
      </c>
      <c r="C1594" s="26">
        <v>36</v>
      </c>
      <c r="D1594" s="26" t="s">
        <v>2979</v>
      </c>
      <c r="E1594" s="26">
        <v>2.4</v>
      </c>
      <c r="F1594" s="27">
        <v>27081.449999999997</v>
      </c>
      <c r="G1594" s="26">
        <v>68</v>
      </c>
      <c r="H1594" s="40">
        <f t="shared" si="24"/>
        <v>5</v>
      </c>
      <c r="I1594" s="27">
        <v>7108</v>
      </c>
    </row>
    <row r="1595" spans="1:9" x14ac:dyDescent="0.25">
      <c r="A1595" s="26" t="s">
        <v>1374</v>
      </c>
      <c r="B1595" s="27">
        <v>30000</v>
      </c>
      <c r="C1595" s="26">
        <v>24</v>
      </c>
      <c r="D1595" s="26" t="s">
        <v>2979</v>
      </c>
      <c r="E1595" s="26">
        <v>2.4</v>
      </c>
      <c r="F1595" s="27">
        <v>14997.974999999999</v>
      </c>
      <c r="G1595" s="26">
        <v>7</v>
      </c>
      <c r="H1595" s="40">
        <f t="shared" si="24"/>
        <v>2</v>
      </c>
      <c r="I1595" s="27">
        <v>2200</v>
      </c>
    </row>
    <row r="1596" spans="1:9" x14ac:dyDescent="0.25">
      <c r="A1596" s="26" t="s">
        <v>116</v>
      </c>
      <c r="B1596" s="27">
        <v>199500</v>
      </c>
      <c r="C1596" s="26">
        <v>36</v>
      </c>
      <c r="D1596" s="26" t="s">
        <v>2979</v>
      </c>
      <c r="E1596" s="26">
        <v>2.4</v>
      </c>
      <c r="F1596" s="27">
        <v>125249.11500000001</v>
      </c>
      <c r="G1596" s="26">
        <v>0</v>
      </c>
      <c r="H1596" s="40">
        <f t="shared" si="24"/>
        <v>1</v>
      </c>
      <c r="I1596" s="27">
        <v>50160</v>
      </c>
    </row>
    <row r="1597" spans="1:9" x14ac:dyDescent="0.25">
      <c r="A1597" s="26" t="s">
        <v>414</v>
      </c>
      <c r="B1597" s="27">
        <v>45000</v>
      </c>
      <c r="C1597" s="26">
        <v>36</v>
      </c>
      <c r="D1597" s="26" t="s">
        <v>2979</v>
      </c>
      <c r="E1597" s="26">
        <v>2.4</v>
      </c>
      <c r="F1597" s="27">
        <v>28408.86</v>
      </c>
      <c r="G1597" s="26">
        <v>0</v>
      </c>
      <c r="H1597" s="40">
        <f t="shared" si="24"/>
        <v>1</v>
      </c>
      <c r="I1597" s="27">
        <v>9600</v>
      </c>
    </row>
    <row r="1598" spans="1:9" x14ac:dyDescent="0.25">
      <c r="A1598" s="26" t="s">
        <v>2511</v>
      </c>
      <c r="B1598" s="27">
        <v>6150</v>
      </c>
      <c r="C1598" s="26">
        <v>15</v>
      </c>
      <c r="D1598" s="26" t="s">
        <v>2979</v>
      </c>
      <c r="E1598" s="26">
        <v>2.4</v>
      </c>
      <c r="F1598" s="27">
        <v>5738.6849999999995</v>
      </c>
      <c r="G1598" s="26">
        <v>331</v>
      </c>
      <c r="H1598" s="40">
        <f t="shared" si="24"/>
        <v>8</v>
      </c>
      <c r="I1598" s="27">
        <v>0</v>
      </c>
    </row>
    <row r="1599" spans="1:9" x14ac:dyDescent="0.25">
      <c r="A1599" s="26" t="s">
        <v>643</v>
      </c>
      <c r="B1599" s="27">
        <v>37500</v>
      </c>
      <c r="C1599" s="26">
        <v>36</v>
      </c>
      <c r="D1599" s="26" t="s">
        <v>2979</v>
      </c>
      <c r="E1599" s="26">
        <v>2.4</v>
      </c>
      <c r="F1599" s="27">
        <v>22457.685000000001</v>
      </c>
      <c r="G1599" s="26">
        <v>0</v>
      </c>
      <c r="H1599" s="40">
        <f t="shared" si="24"/>
        <v>1</v>
      </c>
      <c r="I1599" s="27">
        <v>7400</v>
      </c>
    </row>
    <row r="1600" spans="1:9" x14ac:dyDescent="0.25">
      <c r="A1600" s="26" t="s">
        <v>2144</v>
      </c>
      <c r="B1600" s="27">
        <v>60000</v>
      </c>
      <c r="C1600" s="26">
        <v>36</v>
      </c>
      <c r="D1600" s="26" t="s">
        <v>2979</v>
      </c>
      <c r="E1600" s="26">
        <v>2.4</v>
      </c>
      <c r="F1600" s="27">
        <v>60000</v>
      </c>
      <c r="G1600" s="26">
        <v>0</v>
      </c>
      <c r="H1600" s="40">
        <f t="shared" si="24"/>
        <v>1</v>
      </c>
      <c r="I1600" s="27">
        <v>13600</v>
      </c>
    </row>
    <row r="1601" spans="1:9" x14ac:dyDescent="0.25">
      <c r="A1601" s="26" t="s">
        <v>1710</v>
      </c>
      <c r="B1601" s="27">
        <v>24000</v>
      </c>
      <c r="C1601" s="26">
        <v>6</v>
      </c>
      <c r="D1601" s="26" t="s">
        <v>2979</v>
      </c>
      <c r="E1601" s="26">
        <v>2.4</v>
      </c>
      <c r="F1601" s="27">
        <v>18678.404999999999</v>
      </c>
      <c r="G1601" s="26">
        <v>0</v>
      </c>
      <c r="H1601" s="40">
        <f t="shared" si="24"/>
        <v>1</v>
      </c>
      <c r="I1601" s="27">
        <v>4000</v>
      </c>
    </row>
    <row r="1602" spans="1:9" x14ac:dyDescent="0.25">
      <c r="A1602" s="26" t="s">
        <v>737</v>
      </c>
      <c r="B1602" s="27">
        <v>15000</v>
      </c>
      <c r="C1602" s="26">
        <v>24</v>
      </c>
      <c r="D1602" s="26" t="s">
        <v>2979</v>
      </c>
      <c r="E1602" s="26">
        <v>2.4</v>
      </c>
      <c r="F1602" s="27">
        <v>6872.58</v>
      </c>
      <c r="G1602" s="26">
        <v>0</v>
      </c>
      <c r="H1602" s="40">
        <f t="shared" si="24"/>
        <v>1</v>
      </c>
      <c r="I1602" s="27">
        <v>392</v>
      </c>
    </row>
    <row r="1603" spans="1:9" x14ac:dyDescent="0.25">
      <c r="A1603" s="26" t="s">
        <v>621</v>
      </c>
      <c r="B1603" s="27">
        <v>21750</v>
      </c>
      <c r="C1603" s="26">
        <v>36</v>
      </c>
      <c r="D1603" s="26" t="s">
        <v>2979</v>
      </c>
      <c r="E1603" s="26">
        <v>2.4</v>
      </c>
      <c r="F1603" s="27">
        <v>15012.764999999999</v>
      </c>
      <c r="G1603" s="26">
        <v>36</v>
      </c>
      <c r="H1603" s="40">
        <f t="shared" si="24"/>
        <v>4</v>
      </c>
      <c r="I1603" s="27">
        <v>1600</v>
      </c>
    </row>
    <row r="1604" spans="1:9" x14ac:dyDescent="0.25">
      <c r="A1604" s="26" t="s">
        <v>2245</v>
      </c>
      <c r="B1604" s="27">
        <v>15000</v>
      </c>
      <c r="C1604" s="26">
        <v>24</v>
      </c>
      <c r="D1604" s="26" t="s">
        <v>2979</v>
      </c>
      <c r="E1604" s="26">
        <v>2.4</v>
      </c>
      <c r="F1604" s="27">
        <v>4747.74</v>
      </c>
      <c r="G1604" s="26">
        <v>0</v>
      </c>
      <c r="H1604" s="40">
        <f t="shared" si="24"/>
        <v>1</v>
      </c>
      <c r="I1604" s="27">
        <v>0</v>
      </c>
    </row>
    <row r="1605" spans="1:9" x14ac:dyDescent="0.25">
      <c r="A1605" s="26" t="s">
        <v>3059</v>
      </c>
      <c r="B1605" s="27">
        <v>15000</v>
      </c>
      <c r="C1605" s="26">
        <v>24</v>
      </c>
      <c r="D1605" s="26" t="s">
        <v>2979</v>
      </c>
      <c r="E1605" s="26">
        <v>2.4</v>
      </c>
      <c r="F1605" s="27">
        <v>6099.2999999999993</v>
      </c>
      <c r="G1605" s="26">
        <v>0</v>
      </c>
      <c r="H1605" s="40">
        <f t="shared" si="24"/>
        <v>1</v>
      </c>
      <c r="I1605" s="27">
        <v>1600</v>
      </c>
    </row>
    <row r="1606" spans="1:9" x14ac:dyDescent="0.25">
      <c r="A1606" s="26" t="s">
        <v>2524</v>
      </c>
      <c r="B1606" s="27">
        <v>8250</v>
      </c>
      <c r="C1606" s="26">
        <v>24</v>
      </c>
      <c r="D1606" s="26" t="s">
        <v>2979</v>
      </c>
      <c r="E1606" s="26">
        <v>2.4</v>
      </c>
      <c r="F1606" s="27">
        <v>4342.4400000000005</v>
      </c>
      <c r="G1606" s="26">
        <v>35</v>
      </c>
      <c r="H1606" s="40">
        <f t="shared" si="24"/>
        <v>4</v>
      </c>
      <c r="I1606" s="27">
        <v>0</v>
      </c>
    </row>
    <row r="1607" spans="1:9" x14ac:dyDescent="0.25">
      <c r="A1607" s="26" t="s">
        <v>1069</v>
      </c>
      <c r="B1607" s="27">
        <v>18000</v>
      </c>
      <c r="C1607" s="26">
        <v>24</v>
      </c>
      <c r="D1607" s="26" t="s">
        <v>2979</v>
      </c>
      <c r="E1607" s="26">
        <v>2.4</v>
      </c>
      <c r="F1607" s="27">
        <v>8999.3850000000002</v>
      </c>
      <c r="G1607" s="26">
        <v>3</v>
      </c>
      <c r="H1607" s="40">
        <f t="shared" si="24"/>
        <v>2</v>
      </c>
      <c r="I1607" s="27">
        <v>2400</v>
      </c>
    </row>
    <row r="1608" spans="1:9" x14ac:dyDescent="0.25">
      <c r="A1608" s="26" t="s">
        <v>2188</v>
      </c>
      <c r="B1608" s="27">
        <v>9300</v>
      </c>
      <c r="C1608" s="26">
        <v>24</v>
      </c>
      <c r="D1608" s="26" t="s">
        <v>2979</v>
      </c>
      <c r="E1608" s="26">
        <v>2.4</v>
      </c>
      <c r="F1608" s="27">
        <v>6919.7999999999993</v>
      </c>
      <c r="G1608" s="26">
        <v>64</v>
      </c>
      <c r="H1608" s="40">
        <f t="shared" si="24"/>
        <v>5</v>
      </c>
      <c r="I1608" s="27">
        <v>80</v>
      </c>
    </row>
    <row r="1609" spans="1:9" x14ac:dyDescent="0.25">
      <c r="A1609" s="26" t="s">
        <v>2619</v>
      </c>
      <c r="B1609" s="27">
        <v>11253</v>
      </c>
      <c r="C1609" s="26">
        <v>36</v>
      </c>
      <c r="D1609" s="26" t="s">
        <v>2979</v>
      </c>
      <c r="E1609" s="26">
        <v>2.4</v>
      </c>
      <c r="F1609" s="27">
        <v>9475.9650000000001</v>
      </c>
      <c r="G1609" s="26">
        <v>0</v>
      </c>
      <c r="H1609" s="40">
        <f t="shared" si="24"/>
        <v>1</v>
      </c>
      <c r="I1609" s="27">
        <v>1040</v>
      </c>
    </row>
    <row r="1610" spans="1:9" x14ac:dyDescent="0.25">
      <c r="A1610" s="26" t="s">
        <v>651</v>
      </c>
      <c r="B1610" s="27">
        <v>18000</v>
      </c>
      <c r="C1610" s="26">
        <v>24</v>
      </c>
      <c r="D1610" s="26" t="s">
        <v>2979</v>
      </c>
      <c r="E1610" s="26">
        <v>2.4</v>
      </c>
      <c r="F1610" s="27">
        <v>6930.7800000000007</v>
      </c>
      <c r="G1610" s="26">
        <v>0</v>
      </c>
      <c r="H1610" s="40">
        <f t="shared" si="24"/>
        <v>1</v>
      </c>
      <c r="I1610" s="27">
        <v>2400</v>
      </c>
    </row>
    <row r="1611" spans="1:9" x14ac:dyDescent="0.25">
      <c r="A1611" s="26" t="s">
        <v>138</v>
      </c>
      <c r="B1611" s="27">
        <v>15000</v>
      </c>
      <c r="C1611" s="26">
        <v>24</v>
      </c>
      <c r="D1611" s="26" t="s">
        <v>2979</v>
      </c>
      <c r="E1611" s="26">
        <v>2.4</v>
      </c>
      <c r="F1611" s="27">
        <v>8121.7349999999997</v>
      </c>
      <c r="G1611" s="26">
        <v>32</v>
      </c>
      <c r="H1611" s="40">
        <f t="shared" si="24"/>
        <v>4</v>
      </c>
      <c r="I1611" s="27">
        <v>1600</v>
      </c>
    </row>
    <row r="1612" spans="1:9" x14ac:dyDescent="0.25">
      <c r="A1612" s="26" t="s">
        <v>2012</v>
      </c>
      <c r="B1612" s="27">
        <v>9000</v>
      </c>
      <c r="C1612" s="26">
        <v>24</v>
      </c>
      <c r="D1612" s="26" t="s">
        <v>2979</v>
      </c>
      <c r="E1612" s="26">
        <v>2.4</v>
      </c>
      <c r="F1612" s="27">
        <v>9000</v>
      </c>
      <c r="G1612" s="26">
        <v>9</v>
      </c>
      <c r="H1612" s="40">
        <f t="shared" si="24"/>
        <v>3</v>
      </c>
      <c r="I1612" s="27">
        <v>0</v>
      </c>
    </row>
    <row r="1613" spans="1:9" x14ac:dyDescent="0.25">
      <c r="A1613" s="26" t="s">
        <v>163</v>
      </c>
      <c r="B1613" s="27">
        <v>45600</v>
      </c>
      <c r="C1613" s="26">
        <v>36</v>
      </c>
      <c r="D1613" s="26" t="s">
        <v>2979</v>
      </c>
      <c r="E1613" s="26">
        <v>2.4</v>
      </c>
      <c r="F1613" s="27">
        <v>31624.649999999998</v>
      </c>
      <c r="G1613" s="26">
        <v>31</v>
      </c>
      <c r="H1613" s="40">
        <f t="shared" ref="H1613:H1676" si="25">VLOOKUP(G1613,$D$2:$F$9,3)</f>
        <v>4</v>
      </c>
      <c r="I1613" s="27">
        <v>5684</v>
      </c>
    </row>
    <row r="1614" spans="1:9" x14ac:dyDescent="0.25">
      <c r="A1614" s="26" t="s">
        <v>547</v>
      </c>
      <c r="B1614" s="27">
        <v>45000</v>
      </c>
      <c r="C1614" s="26">
        <v>36</v>
      </c>
      <c r="D1614" s="26" t="s">
        <v>2979</v>
      </c>
      <c r="E1614" s="26">
        <v>2.4</v>
      </c>
      <c r="F1614" s="27">
        <v>28680.675000000003</v>
      </c>
      <c r="G1614" s="26">
        <v>0</v>
      </c>
      <c r="H1614" s="40">
        <f t="shared" si="25"/>
        <v>1</v>
      </c>
      <c r="I1614" s="27">
        <v>9600</v>
      </c>
    </row>
    <row r="1615" spans="1:9" x14ac:dyDescent="0.25">
      <c r="A1615" s="26" t="s">
        <v>592</v>
      </c>
      <c r="B1615" s="27">
        <v>15000</v>
      </c>
      <c r="C1615" s="26">
        <v>24</v>
      </c>
      <c r="D1615" s="26" t="s">
        <v>2979</v>
      </c>
      <c r="E1615" s="26">
        <v>2.4</v>
      </c>
      <c r="F1615" s="27">
        <v>11248.8</v>
      </c>
      <c r="G1615" s="26">
        <v>182</v>
      </c>
      <c r="H1615" s="40">
        <f t="shared" si="25"/>
        <v>8</v>
      </c>
      <c r="I1615" s="27">
        <v>1376</v>
      </c>
    </row>
    <row r="1616" spans="1:9" x14ac:dyDescent="0.25">
      <c r="A1616" s="26" t="s">
        <v>896</v>
      </c>
      <c r="B1616" s="27">
        <v>12000</v>
      </c>
      <c r="C1616" s="26">
        <v>24</v>
      </c>
      <c r="D1616" s="26" t="s">
        <v>2979</v>
      </c>
      <c r="E1616" s="26">
        <v>2.4</v>
      </c>
      <c r="F1616" s="27">
        <v>11499</v>
      </c>
      <c r="G1616" s="26">
        <v>335</v>
      </c>
      <c r="H1616" s="40">
        <f t="shared" si="25"/>
        <v>8</v>
      </c>
      <c r="I1616" s="27">
        <v>800</v>
      </c>
    </row>
    <row r="1617" spans="1:9" x14ac:dyDescent="0.25">
      <c r="A1617" s="26" t="s">
        <v>114</v>
      </c>
      <c r="B1617" s="27">
        <v>37500</v>
      </c>
      <c r="C1617" s="26">
        <v>36</v>
      </c>
      <c r="D1617" s="26" t="s">
        <v>2979</v>
      </c>
      <c r="E1617" s="26">
        <v>2.4</v>
      </c>
      <c r="F1617" s="27">
        <v>29152.064999999999</v>
      </c>
      <c r="G1617" s="26">
        <v>123</v>
      </c>
      <c r="H1617" s="40">
        <f t="shared" si="25"/>
        <v>7</v>
      </c>
      <c r="I1617" s="27">
        <v>5600</v>
      </c>
    </row>
    <row r="1618" spans="1:9" x14ac:dyDescent="0.25">
      <c r="A1618" s="26" t="s">
        <v>339</v>
      </c>
      <c r="B1618" s="27">
        <v>27150</v>
      </c>
      <c r="C1618" s="26">
        <v>48</v>
      </c>
      <c r="D1618" s="26" t="s">
        <v>2979</v>
      </c>
      <c r="E1618" s="26">
        <v>2.4</v>
      </c>
      <c r="F1618" s="27">
        <v>20867.46</v>
      </c>
      <c r="G1618" s="26">
        <v>31</v>
      </c>
      <c r="H1618" s="40">
        <f t="shared" si="25"/>
        <v>4</v>
      </c>
      <c r="I1618" s="27">
        <v>0</v>
      </c>
    </row>
    <row r="1619" spans="1:9" x14ac:dyDescent="0.25">
      <c r="A1619" s="26" t="s">
        <v>1250</v>
      </c>
      <c r="B1619" s="27">
        <v>22500</v>
      </c>
      <c r="C1619" s="26">
        <v>24</v>
      </c>
      <c r="D1619" s="26" t="s">
        <v>2979</v>
      </c>
      <c r="E1619" s="26">
        <v>2.4</v>
      </c>
      <c r="F1619" s="27">
        <v>11218.815000000001</v>
      </c>
      <c r="G1619" s="26">
        <v>0</v>
      </c>
      <c r="H1619" s="40">
        <f t="shared" si="25"/>
        <v>1</v>
      </c>
      <c r="I1619" s="27">
        <v>3600</v>
      </c>
    </row>
    <row r="1620" spans="1:9" x14ac:dyDescent="0.25">
      <c r="A1620" s="26" t="s">
        <v>514</v>
      </c>
      <c r="B1620" s="27">
        <v>22500</v>
      </c>
      <c r="C1620" s="26">
        <v>24</v>
      </c>
      <c r="D1620" s="26" t="s">
        <v>2979</v>
      </c>
      <c r="E1620" s="26">
        <v>2.4</v>
      </c>
      <c r="F1620" s="27">
        <v>16836.165000000001</v>
      </c>
      <c r="G1620" s="26">
        <v>180</v>
      </c>
      <c r="H1620" s="40">
        <f t="shared" si="25"/>
        <v>7</v>
      </c>
      <c r="I1620" s="27">
        <v>2312</v>
      </c>
    </row>
    <row r="1621" spans="1:9" x14ac:dyDescent="0.25">
      <c r="A1621" s="26" t="s">
        <v>2116</v>
      </c>
      <c r="B1621" s="27">
        <v>18000</v>
      </c>
      <c r="C1621" s="26">
        <v>24</v>
      </c>
      <c r="D1621" s="26" t="s">
        <v>2979</v>
      </c>
      <c r="E1621" s="26">
        <v>2.4</v>
      </c>
      <c r="F1621" s="27">
        <v>18000</v>
      </c>
      <c r="G1621" s="26">
        <v>0</v>
      </c>
      <c r="H1621" s="40">
        <f t="shared" si="25"/>
        <v>1</v>
      </c>
      <c r="I1621" s="27">
        <v>2400</v>
      </c>
    </row>
    <row r="1622" spans="1:9" x14ac:dyDescent="0.25">
      <c r="A1622" s="26" t="s">
        <v>212</v>
      </c>
      <c r="B1622" s="27">
        <v>9000</v>
      </c>
      <c r="C1622" s="26">
        <v>24</v>
      </c>
      <c r="D1622" s="26" t="s">
        <v>2979</v>
      </c>
      <c r="E1622" s="26">
        <v>2.4</v>
      </c>
      <c r="F1622" s="27">
        <v>4128.4500000000007</v>
      </c>
      <c r="G1622" s="26">
        <v>0</v>
      </c>
      <c r="H1622" s="40">
        <f t="shared" si="25"/>
        <v>1</v>
      </c>
      <c r="I1622" s="27">
        <v>0</v>
      </c>
    </row>
    <row r="1623" spans="1:9" x14ac:dyDescent="0.25">
      <c r="A1623" s="26" t="s">
        <v>1307</v>
      </c>
      <c r="B1623" s="27">
        <v>18750</v>
      </c>
      <c r="C1623" s="26">
        <v>24</v>
      </c>
      <c r="D1623" s="26" t="s">
        <v>2979</v>
      </c>
      <c r="E1623" s="26">
        <v>2.4</v>
      </c>
      <c r="F1623" s="27">
        <v>10082.82</v>
      </c>
      <c r="G1623" s="26">
        <v>29</v>
      </c>
      <c r="H1623" s="40">
        <f t="shared" si="25"/>
        <v>3</v>
      </c>
      <c r="I1623" s="27">
        <v>0</v>
      </c>
    </row>
    <row r="1624" spans="1:9" x14ac:dyDescent="0.25">
      <c r="A1624" s="26" t="s">
        <v>920</v>
      </c>
      <c r="B1624" s="27">
        <v>7500</v>
      </c>
      <c r="C1624" s="26">
        <v>24</v>
      </c>
      <c r="D1624" s="26" t="s">
        <v>2979</v>
      </c>
      <c r="E1624" s="26">
        <v>2.4</v>
      </c>
      <c r="F1624" s="27">
        <v>3247.9500000000003</v>
      </c>
      <c r="G1624" s="26">
        <v>0</v>
      </c>
      <c r="H1624" s="40">
        <f t="shared" si="25"/>
        <v>1</v>
      </c>
      <c r="I1624" s="27">
        <v>0</v>
      </c>
    </row>
    <row r="1625" spans="1:9" x14ac:dyDescent="0.25">
      <c r="A1625" s="26" t="s">
        <v>2950</v>
      </c>
      <c r="B1625" s="27">
        <v>15000</v>
      </c>
      <c r="C1625" s="26">
        <v>24</v>
      </c>
      <c r="D1625" s="26" t="s">
        <v>2979</v>
      </c>
      <c r="E1625" s="26">
        <v>2.4</v>
      </c>
      <c r="F1625" s="27">
        <v>15000</v>
      </c>
      <c r="G1625" s="26">
        <v>0</v>
      </c>
      <c r="H1625" s="40">
        <f t="shared" si="25"/>
        <v>1</v>
      </c>
      <c r="I1625" s="27">
        <v>1600</v>
      </c>
    </row>
    <row r="1626" spans="1:9" x14ac:dyDescent="0.25">
      <c r="A1626" s="26" t="s">
        <v>360</v>
      </c>
      <c r="B1626" s="27">
        <v>18000</v>
      </c>
      <c r="C1626" s="26">
        <v>24</v>
      </c>
      <c r="D1626" s="26" t="s">
        <v>2979</v>
      </c>
      <c r="E1626" s="26">
        <v>2.4</v>
      </c>
      <c r="F1626" s="27">
        <v>8989.83</v>
      </c>
      <c r="G1626" s="26">
        <v>0</v>
      </c>
      <c r="H1626" s="40">
        <f t="shared" si="25"/>
        <v>1</v>
      </c>
      <c r="I1626" s="27">
        <v>552</v>
      </c>
    </row>
    <row r="1627" spans="1:9" x14ac:dyDescent="0.25">
      <c r="A1627" s="26" t="s">
        <v>2279</v>
      </c>
      <c r="B1627" s="27">
        <v>18000</v>
      </c>
      <c r="C1627" s="26">
        <v>24</v>
      </c>
      <c r="D1627" s="26" t="s">
        <v>2979</v>
      </c>
      <c r="E1627" s="26">
        <v>2.4</v>
      </c>
      <c r="F1627" s="27">
        <v>18000</v>
      </c>
      <c r="G1627" s="26">
        <v>0</v>
      </c>
      <c r="H1627" s="40">
        <f t="shared" si="25"/>
        <v>1</v>
      </c>
      <c r="I1627" s="27">
        <v>2400</v>
      </c>
    </row>
    <row r="1628" spans="1:9" x14ac:dyDescent="0.25">
      <c r="A1628" s="26" t="s">
        <v>2672</v>
      </c>
      <c r="B1628" s="27">
        <v>22500</v>
      </c>
      <c r="C1628" s="26">
        <v>24</v>
      </c>
      <c r="D1628" s="26" t="s">
        <v>2979</v>
      </c>
      <c r="E1628" s="26">
        <v>2.4</v>
      </c>
      <c r="F1628" s="27">
        <v>21164.355</v>
      </c>
      <c r="G1628" s="26">
        <v>0</v>
      </c>
      <c r="H1628" s="40">
        <f t="shared" si="25"/>
        <v>1</v>
      </c>
      <c r="I1628" s="27">
        <v>3600</v>
      </c>
    </row>
    <row r="1629" spans="1:9" x14ac:dyDescent="0.25">
      <c r="A1629" s="26" t="s">
        <v>848</v>
      </c>
      <c r="B1629" s="27">
        <v>30000</v>
      </c>
      <c r="C1629" s="26">
        <v>24</v>
      </c>
      <c r="D1629" s="26" t="s">
        <v>2979</v>
      </c>
      <c r="E1629" s="26">
        <v>2.4</v>
      </c>
      <c r="F1629" s="27">
        <v>9892.9650000000001</v>
      </c>
      <c r="G1629" s="26">
        <v>0</v>
      </c>
      <c r="H1629" s="40">
        <f t="shared" si="25"/>
        <v>1</v>
      </c>
      <c r="I1629" s="27">
        <v>5040</v>
      </c>
    </row>
    <row r="1630" spans="1:9" x14ac:dyDescent="0.25">
      <c r="A1630" s="26" t="s">
        <v>2916</v>
      </c>
      <c r="B1630" s="27">
        <v>11025</v>
      </c>
      <c r="C1630" s="26">
        <v>18</v>
      </c>
      <c r="D1630" s="26" t="s">
        <v>2979</v>
      </c>
      <c r="E1630" s="26">
        <v>2.4</v>
      </c>
      <c r="F1630" s="27">
        <v>3816.99</v>
      </c>
      <c r="G1630" s="26">
        <v>29</v>
      </c>
      <c r="H1630" s="40">
        <f t="shared" si="25"/>
        <v>3</v>
      </c>
      <c r="I1630" s="27">
        <v>540</v>
      </c>
    </row>
    <row r="1631" spans="1:9" x14ac:dyDescent="0.25">
      <c r="A1631" s="26" t="s">
        <v>2724</v>
      </c>
      <c r="B1631" s="27">
        <v>4500</v>
      </c>
      <c r="C1631" s="26">
        <v>12</v>
      </c>
      <c r="D1631" s="26" t="s">
        <v>2979</v>
      </c>
      <c r="E1631" s="26">
        <v>2.4</v>
      </c>
      <c r="F1631" s="27">
        <v>1805.22</v>
      </c>
      <c r="G1631" s="26">
        <v>0</v>
      </c>
      <c r="H1631" s="40">
        <f t="shared" si="25"/>
        <v>1</v>
      </c>
      <c r="I1631" s="27">
        <v>0</v>
      </c>
    </row>
    <row r="1632" spans="1:9" x14ac:dyDescent="0.25">
      <c r="A1632" s="26" t="s">
        <v>1591</v>
      </c>
      <c r="B1632" s="27">
        <v>15000</v>
      </c>
      <c r="C1632" s="26">
        <v>10</v>
      </c>
      <c r="D1632" s="26" t="s">
        <v>2979</v>
      </c>
      <c r="E1632" s="26">
        <v>2.4</v>
      </c>
      <c r="F1632" s="27">
        <v>6750.0750000000007</v>
      </c>
      <c r="G1632" s="26">
        <v>79</v>
      </c>
      <c r="H1632" s="40">
        <f t="shared" si="25"/>
        <v>5</v>
      </c>
      <c r="I1632" s="27">
        <v>1600</v>
      </c>
    </row>
    <row r="1633" spans="1:9" x14ac:dyDescent="0.25">
      <c r="A1633" s="26" t="s">
        <v>765</v>
      </c>
      <c r="B1633" s="27">
        <v>12000</v>
      </c>
      <c r="C1633" s="26">
        <v>24</v>
      </c>
      <c r="D1633" s="26" t="s">
        <v>2979</v>
      </c>
      <c r="E1633" s="26">
        <v>2.4</v>
      </c>
      <c r="F1633" s="27">
        <v>5932.6949999999997</v>
      </c>
      <c r="G1633" s="26">
        <v>0</v>
      </c>
      <c r="H1633" s="40">
        <f t="shared" si="25"/>
        <v>1</v>
      </c>
      <c r="I1633" s="27">
        <v>2400</v>
      </c>
    </row>
    <row r="1634" spans="1:9" x14ac:dyDescent="0.25">
      <c r="A1634" s="26" t="s">
        <v>674</v>
      </c>
      <c r="B1634" s="27">
        <v>5250</v>
      </c>
      <c r="C1634" s="26">
        <v>24</v>
      </c>
      <c r="D1634" s="26" t="s">
        <v>2979</v>
      </c>
      <c r="E1634" s="26">
        <v>2.4</v>
      </c>
      <c r="F1634" s="27">
        <v>2744.46</v>
      </c>
      <c r="G1634" s="26">
        <v>26</v>
      </c>
      <c r="H1634" s="40">
        <f t="shared" si="25"/>
        <v>3</v>
      </c>
      <c r="I1634" s="27">
        <v>0</v>
      </c>
    </row>
    <row r="1635" spans="1:9" x14ac:dyDescent="0.25">
      <c r="A1635" s="26" t="s">
        <v>1028</v>
      </c>
      <c r="B1635" s="27">
        <v>15000</v>
      </c>
      <c r="C1635" s="26">
        <v>24</v>
      </c>
      <c r="D1635" s="26" t="s">
        <v>2979</v>
      </c>
      <c r="E1635" s="26">
        <v>2.4</v>
      </c>
      <c r="F1635" s="27">
        <v>7498.68</v>
      </c>
      <c r="G1635" s="26">
        <v>0</v>
      </c>
      <c r="H1635" s="40">
        <f t="shared" si="25"/>
        <v>1</v>
      </c>
      <c r="I1635" s="27">
        <v>800</v>
      </c>
    </row>
    <row r="1636" spans="1:9" x14ac:dyDescent="0.25">
      <c r="A1636" s="26" t="s">
        <v>1883</v>
      </c>
      <c r="B1636" s="27">
        <v>9000</v>
      </c>
      <c r="C1636" s="26">
        <v>24</v>
      </c>
      <c r="D1636" s="26" t="s">
        <v>2979</v>
      </c>
      <c r="E1636" s="26">
        <v>2.4</v>
      </c>
      <c r="F1636" s="27">
        <v>4492.32</v>
      </c>
      <c r="G1636" s="26">
        <v>0</v>
      </c>
      <c r="H1636" s="40">
        <f t="shared" si="25"/>
        <v>1</v>
      </c>
      <c r="I1636" s="27">
        <v>0</v>
      </c>
    </row>
    <row r="1637" spans="1:9" x14ac:dyDescent="0.25">
      <c r="A1637" s="26" t="s">
        <v>1791</v>
      </c>
      <c r="B1637" s="27">
        <v>1800</v>
      </c>
      <c r="C1637" s="26">
        <v>10</v>
      </c>
      <c r="D1637" s="26" t="s">
        <v>2979</v>
      </c>
      <c r="E1637" s="26">
        <v>2.4</v>
      </c>
      <c r="F1637" s="27">
        <v>1417.6949999999999</v>
      </c>
      <c r="G1637" s="26">
        <v>0</v>
      </c>
      <c r="H1637" s="40">
        <f t="shared" si="25"/>
        <v>1</v>
      </c>
      <c r="I1637" s="27">
        <v>0</v>
      </c>
    </row>
    <row r="1638" spans="1:9" x14ac:dyDescent="0.25">
      <c r="A1638" s="26" t="s">
        <v>2067</v>
      </c>
      <c r="B1638" s="27">
        <v>10500</v>
      </c>
      <c r="C1638" s="26">
        <v>24</v>
      </c>
      <c r="D1638" s="26" t="s">
        <v>2979</v>
      </c>
      <c r="E1638" s="26">
        <v>2.4</v>
      </c>
      <c r="F1638" s="27">
        <v>9571.4699999999993</v>
      </c>
      <c r="G1638" s="26">
        <v>0</v>
      </c>
      <c r="H1638" s="40">
        <f t="shared" si="25"/>
        <v>1</v>
      </c>
      <c r="I1638" s="27">
        <v>400</v>
      </c>
    </row>
    <row r="1639" spans="1:9" x14ac:dyDescent="0.25">
      <c r="A1639" s="26" t="s">
        <v>2171</v>
      </c>
      <c r="B1639" s="27">
        <v>8250</v>
      </c>
      <c r="C1639" s="26">
        <v>24</v>
      </c>
      <c r="D1639" s="26" t="s">
        <v>2979</v>
      </c>
      <c r="E1639" s="26">
        <v>2.4</v>
      </c>
      <c r="F1639" s="27">
        <v>5353.0499999999993</v>
      </c>
      <c r="G1639" s="26">
        <v>0</v>
      </c>
      <c r="H1639" s="40">
        <f t="shared" si="25"/>
        <v>1</v>
      </c>
      <c r="I1639" s="27">
        <v>0</v>
      </c>
    </row>
    <row r="1640" spans="1:9" x14ac:dyDescent="0.25">
      <c r="A1640" s="26" t="s">
        <v>1594</v>
      </c>
      <c r="B1640" s="27">
        <v>15300</v>
      </c>
      <c r="C1640" s="26">
        <v>24</v>
      </c>
      <c r="D1640" s="26" t="s">
        <v>2979</v>
      </c>
      <c r="E1640" s="26">
        <v>2.4</v>
      </c>
      <c r="F1640" s="27">
        <v>11395.23</v>
      </c>
      <c r="G1640" s="26">
        <v>0</v>
      </c>
      <c r="H1640" s="40">
        <f t="shared" si="25"/>
        <v>1</v>
      </c>
      <c r="I1640" s="27">
        <v>1680</v>
      </c>
    </row>
    <row r="1641" spans="1:9" x14ac:dyDescent="0.25">
      <c r="A1641" s="26" t="s">
        <v>932</v>
      </c>
      <c r="B1641" s="27">
        <v>30000</v>
      </c>
      <c r="C1641" s="26">
        <v>24</v>
      </c>
      <c r="D1641" s="26" t="s">
        <v>2979</v>
      </c>
      <c r="E1641" s="26">
        <v>2.4</v>
      </c>
      <c r="F1641" s="27">
        <v>10748.744999999999</v>
      </c>
      <c r="G1641" s="26">
        <v>0</v>
      </c>
      <c r="H1641" s="40">
        <f t="shared" si="25"/>
        <v>1</v>
      </c>
      <c r="I1641" s="27">
        <v>5600</v>
      </c>
    </row>
    <row r="1642" spans="1:9" x14ac:dyDescent="0.25">
      <c r="A1642" s="26" t="s">
        <v>69</v>
      </c>
      <c r="B1642" s="27">
        <v>51000</v>
      </c>
      <c r="C1642" s="26">
        <v>36</v>
      </c>
      <c r="D1642" s="26" t="s">
        <v>2979</v>
      </c>
      <c r="E1642" s="26">
        <v>2.4</v>
      </c>
      <c r="F1642" s="27">
        <v>33946.17</v>
      </c>
      <c r="G1642" s="26">
        <v>0</v>
      </c>
      <c r="H1642" s="40">
        <f t="shared" si="25"/>
        <v>1</v>
      </c>
      <c r="I1642" s="27">
        <v>57600</v>
      </c>
    </row>
    <row r="1643" spans="1:9" x14ac:dyDescent="0.25">
      <c r="A1643" s="26" t="s">
        <v>738</v>
      </c>
      <c r="B1643" s="27">
        <v>9000</v>
      </c>
      <c r="C1643" s="26">
        <v>12</v>
      </c>
      <c r="D1643" s="26" t="s">
        <v>2979</v>
      </c>
      <c r="E1643" s="26">
        <v>2.4</v>
      </c>
      <c r="F1643" s="27">
        <v>4469.5349999999999</v>
      </c>
      <c r="G1643" s="26">
        <v>174</v>
      </c>
      <c r="H1643" s="40">
        <f t="shared" si="25"/>
        <v>7</v>
      </c>
      <c r="I1643" s="27">
        <v>0</v>
      </c>
    </row>
    <row r="1644" spans="1:9" x14ac:dyDescent="0.25">
      <c r="A1644" s="26" t="s">
        <v>454</v>
      </c>
      <c r="B1644" s="27">
        <v>33000</v>
      </c>
      <c r="C1644" s="26">
        <v>36</v>
      </c>
      <c r="D1644" s="26" t="s">
        <v>2979</v>
      </c>
      <c r="E1644" s="26">
        <v>2.4</v>
      </c>
      <c r="F1644" s="27">
        <v>22916.564999999999</v>
      </c>
      <c r="G1644" s="26">
        <v>24</v>
      </c>
      <c r="H1644" s="40">
        <f t="shared" si="25"/>
        <v>3</v>
      </c>
      <c r="I1644" s="27">
        <v>0</v>
      </c>
    </row>
    <row r="1645" spans="1:9" x14ac:dyDescent="0.25">
      <c r="A1645" s="26" t="s">
        <v>1427</v>
      </c>
      <c r="B1645" s="27">
        <v>10500</v>
      </c>
      <c r="C1645" s="26">
        <v>24</v>
      </c>
      <c r="D1645" s="26" t="s">
        <v>2979</v>
      </c>
      <c r="E1645" s="26">
        <v>2.4</v>
      </c>
      <c r="F1645" s="27">
        <v>5950.9949999999999</v>
      </c>
      <c r="G1645" s="26">
        <v>54</v>
      </c>
      <c r="H1645" s="40">
        <f t="shared" si="25"/>
        <v>4</v>
      </c>
      <c r="I1645" s="27">
        <v>0</v>
      </c>
    </row>
    <row r="1646" spans="1:9" x14ac:dyDescent="0.25">
      <c r="A1646" s="26" t="s">
        <v>1878</v>
      </c>
      <c r="B1646" s="27">
        <v>14250</v>
      </c>
      <c r="C1646" s="26">
        <v>12</v>
      </c>
      <c r="D1646" s="26" t="s">
        <v>2979</v>
      </c>
      <c r="E1646" s="26">
        <v>2.4</v>
      </c>
      <c r="F1646" s="27">
        <v>14250</v>
      </c>
      <c r="G1646" s="26">
        <v>0</v>
      </c>
      <c r="H1646" s="40">
        <f t="shared" si="25"/>
        <v>1</v>
      </c>
      <c r="I1646" s="27">
        <v>2320</v>
      </c>
    </row>
    <row r="1647" spans="1:9" x14ac:dyDescent="0.25">
      <c r="A1647" s="26" t="s">
        <v>488</v>
      </c>
      <c r="B1647" s="27">
        <v>5400</v>
      </c>
      <c r="C1647" s="26">
        <v>24</v>
      </c>
      <c r="D1647" s="26" t="s">
        <v>2979</v>
      </c>
      <c r="E1647" s="26">
        <v>2.4</v>
      </c>
      <c r="F1647" s="27">
        <v>1576.905</v>
      </c>
      <c r="G1647" s="26">
        <v>0</v>
      </c>
      <c r="H1647" s="40">
        <f t="shared" si="25"/>
        <v>1</v>
      </c>
      <c r="I1647" s="27">
        <v>0</v>
      </c>
    </row>
    <row r="1648" spans="1:9" x14ac:dyDescent="0.25">
      <c r="A1648" s="26" t="s">
        <v>653</v>
      </c>
      <c r="B1648" s="27">
        <v>9000</v>
      </c>
      <c r="C1648" s="26">
        <v>24</v>
      </c>
      <c r="D1648" s="26" t="s">
        <v>2979</v>
      </c>
      <c r="E1648" s="26">
        <v>2.4</v>
      </c>
      <c r="F1648" s="27">
        <v>3919.9800000000005</v>
      </c>
      <c r="G1648" s="26">
        <v>0</v>
      </c>
      <c r="H1648" s="40">
        <f t="shared" si="25"/>
        <v>1</v>
      </c>
      <c r="I1648" s="27">
        <v>0</v>
      </c>
    </row>
    <row r="1649" spans="1:9" x14ac:dyDescent="0.25">
      <c r="A1649" s="26" t="s">
        <v>2659</v>
      </c>
      <c r="B1649" s="27">
        <v>18000</v>
      </c>
      <c r="C1649" s="26">
        <v>25</v>
      </c>
      <c r="D1649" s="26" t="s">
        <v>2979</v>
      </c>
      <c r="E1649" s="26">
        <v>2.4</v>
      </c>
      <c r="F1649" s="27">
        <v>17277.63</v>
      </c>
      <c r="G1649" s="26">
        <v>0</v>
      </c>
      <c r="H1649" s="40">
        <f t="shared" si="25"/>
        <v>1</v>
      </c>
      <c r="I1649" s="27">
        <v>0</v>
      </c>
    </row>
    <row r="1650" spans="1:9" x14ac:dyDescent="0.25">
      <c r="A1650" s="26" t="s">
        <v>2803</v>
      </c>
      <c r="B1650" s="27">
        <v>30000</v>
      </c>
      <c r="C1650" s="26">
        <v>24</v>
      </c>
      <c r="D1650" s="26" t="s">
        <v>2979</v>
      </c>
      <c r="E1650" s="26">
        <v>2.4</v>
      </c>
      <c r="F1650" s="27">
        <v>30000</v>
      </c>
      <c r="G1650" s="26">
        <v>0</v>
      </c>
      <c r="H1650" s="40">
        <f t="shared" si="25"/>
        <v>1</v>
      </c>
      <c r="I1650" s="27">
        <v>5600</v>
      </c>
    </row>
    <row r="1651" spans="1:9" x14ac:dyDescent="0.25">
      <c r="A1651" s="26" t="s">
        <v>214</v>
      </c>
      <c r="B1651" s="27">
        <v>30000</v>
      </c>
      <c r="C1651" s="26">
        <v>24</v>
      </c>
      <c r="D1651" s="26" t="s">
        <v>2979</v>
      </c>
      <c r="E1651" s="26">
        <v>2.4</v>
      </c>
      <c r="F1651" s="27">
        <v>19964.715</v>
      </c>
      <c r="G1651" s="26">
        <v>112</v>
      </c>
      <c r="H1651" s="40">
        <f t="shared" si="25"/>
        <v>6</v>
      </c>
      <c r="I1651" s="27">
        <v>1280</v>
      </c>
    </row>
    <row r="1652" spans="1:9" x14ac:dyDescent="0.25">
      <c r="A1652" s="26" t="s">
        <v>1264</v>
      </c>
      <c r="B1652" s="27">
        <v>15000</v>
      </c>
      <c r="C1652" s="26">
        <v>24</v>
      </c>
      <c r="D1652" s="26" t="s">
        <v>2979</v>
      </c>
      <c r="E1652" s="26">
        <v>2.4</v>
      </c>
      <c r="F1652" s="27">
        <v>7498.1849999999995</v>
      </c>
      <c r="G1652" s="26">
        <v>0</v>
      </c>
      <c r="H1652" s="40">
        <f t="shared" si="25"/>
        <v>1</v>
      </c>
      <c r="I1652" s="27">
        <v>1600</v>
      </c>
    </row>
    <row r="1653" spans="1:9" x14ac:dyDescent="0.25">
      <c r="A1653" s="26" t="s">
        <v>2089</v>
      </c>
      <c r="B1653" s="27">
        <v>18000</v>
      </c>
      <c r="C1653" s="26">
        <v>24</v>
      </c>
      <c r="D1653" s="26" t="s">
        <v>2979</v>
      </c>
      <c r="E1653" s="26">
        <v>2.4</v>
      </c>
      <c r="F1653" s="27">
        <v>18000</v>
      </c>
      <c r="G1653" s="26">
        <v>16</v>
      </c>
      <c r="H1653" s="40">
        <f t="shared" si="25"/>
        <v>3</v>
      </c>
      <c r="I1653" s="27">
        <v>2400</v>
      </c>
    </row>
    <row r="1654" spans="1:9" x14ac:dyDescent="0.25">
      <c r="A1654" s="26" t="s">
        <v>2460</v>
      </c>
      <c r="B1654" s="27">
        <v>22500</v>
      </c>
      <c r="C1654" s="26">
        <v>24</v>
      </c>
      <c r="D1654" s="26" t="s">
        <v>2979</v>
      </c>
      <c r="E1654" s="26">
        <v>2.4</v>
      </c>
      <c r="F1654" s="27">
        <v>21136.260000000002</v>
      </c>
      <c r="G1654" s="26">
        <v>0</v>
      </c>
      <c r="H1654" s="40">
        <f t="shared" si="25"/>
        <v>1</v>
      </c>
      <c r="I1654" s="27">
        <v>3600</v>
      </c>
    </row>
    <row r="1655" spans="1:9" x14ac:dyDescent="0.25">
      <c r="A1655" s="26" t="s">
        <v>513</v>
      </c>
      <c r="B1655" s="27">
        <v>34500</v>
      </c>
      <c r="C1655" s="26">
        <v>36</v>
      </c>
      <c r="D1655" s="26" t="s">
        <v>2979</v>
      </c>
      <c r="E1655" s="26">
        <v>2.4</v>
      </c>
      <c r="F1655" s="27">
        <v>22722.105</v>
      </c>
      <c r="G1655" s="26">
        <v>0</v>
      </c>
      <c r="H1655" s="40">
        <f t="shared" si="25"/>
        <v>1</v>
      </c>
      <c r="I1655" s="27">
        <v>5368</v>
      </c>
    </row>
    <row r="1656" spans="1:9" x14ac:dyDescent="0.25">
      <c r="A1656" s="26" t="s">
        <v>1180</v>
      </c>
      <c r="B1656" s="27">
        <v>15000</v>
      </c>
      <c r="C1656" s="26">
        <v>24</v>
      </c>
      <c r="D1656" s="26" t="s">
        <v>2979</v>
      </c>
      <c r="E1656" s="26">
        <v>2.4</v>
      </c>
      <c r="F1656" s="27">
        <v>7499.34</v>
      </c>
      <c r="G1656" s="26">
        <v>0</v>
      </c>
      <c r="H1656" s="40">
        <f t="shared" si="25"/>
        <v>1</v>
      </c>
      <c r="I1656" s="27">
        <v>1600</v>
      </c>
    </row>
    <row r="1657" spans="1:9" x14ac:dyDescent="0.25">
      <c r="A1657" s="26" t="s">
        <v>669</v>
      </c>
      <c r="B1657" s="27">
        <v>15000</v>
      </c>
      <c r="C1657" s="26">
        <v>24</v>
      </c>
      <c r="D1657" s="26" t="s">
        <v>2979</v>
      </c>
      <c r="E1657" s="26">
        <v>2.4</v>
      </c>
      <c r="F1657" s="27">
        <v>11122.74</v>
      </c>
      <c r="G1657" s="26">
        <v>168</v>
      </c>
      <c r="H1657" s="40">
        <f t="shared" si="25"/>
        <v>7</v>
      </c>
      <c r="I1657" s="27">
        <v>1600</v>
      </c>
    </row>
    <row r="1658" spans="1:9" x14ac:dyDescent="0.25">
      <c r="A1658" s="26" t="s">
        <v>1994</v>
      </c>
      <c r="B1658" s="27">
        <v>16500</v>
      </c>
      <c r="C1658" s="26">
        <v>24</v>
      </c>
      <c r="D1658" s="26" t="s">
        <v>2979</v>
      </c>
      <c r="E1658" s="26">
        <v>2.4</v>
      </c>
      <c r="F1658" s="27">
        <v>15785.865</v>
      </c>
      <c r="G1658" s="26">
        <v>3</v>
      </c>
      <c r="H1658" s="40">
        <f t="shared" si="25"/>
        <v>2</v>
      </c>
      <c r="I1658" s="27">
        <v>2000</v>
      </c>
    </row>
    <row r="1659" spans="1:9" x14ac:dyDescent="0.25">
      <c r="A1659" s="26" t="s">
        <v>383</v>
      </c>
      <c r="B1659" s="27">
        <v>30000</v>
      </c>
      <c r="C1659" s="26">
        <v>24</v>
      </c>
      <c r="D1659" s="26" t="s">
        <v>2979</v>
      </c>
      <c r="E1659" s="26">
        <v>2.4</v>
      </c>
      <c r="F1659" s="27">
        <v>17491.545000000002</v>
      </c>
      <c r="G1659" s="26">
        <v>48</v>
      </c>
      <c r="H1659" s="40">
        <f t="shared" si="25"/>
        <v>4</v>
      </c>
      <c r="I1659" s="27">
        <v>2260</v>
      </c>
    </row>
    <row r="1660" spans="1:9" x14ac:dyDescent="0.25">
      <c r="A1660" s="26" t="s">
        <v>1093</v>
      </c>
      <c r="B1660" s="27">
        <v>30000</v>
      </c>
      <c r="C1660" s="26">
        <v>24</v>
      </c>
      <c r="D1660" s="26" t="s">
        <v>2979</v>
      </c>
      <c r="E1660" s="26">
        <v>2.4</v>
      </c>
      <c r="F1660" s="27">
        <v>14978.145</v>
      </c>
      <c r="G1660" s="26">
        <v>0</v>
      </c>
      <c r="H1660" s="40">
        <f t="shared" si="25"/>
        <v>1</v>
      </c>
      <c r="I1660" s="27">
        <v>5600</v>
      </c>
    </row>
    <row r="1661" spans="1:9" x14ac:dyDescent="0.25">
      <c r="A1661" s="26" t="s">
        <v>681</v>
      </c>
      <c r="B1661" s="27">
        <v>30000</v>
      </c>
      <c r="C1661" s="26">
        <v>24</v>
      </c>
      <c r="D1661" s="26" t="s">
        <v>2979</v>
      </c>
      <c r="E1661" s="26">
        <v>2.4</v>
      </c>
      <c r="F1661" s="27">
        <v>18748.904999999999</v>
      </c>
      <c r="G1661" s="26">
        <v>78</v>
      </c>
      <c r="H1661" s="40">
        <f t="shared" si="25"/>
        <v>5</v>
      </c>
      <c r="I1661" s="27">
        <v>2919.6</v>
      </c>
    </row>
    <row r="1662" spans="1:9" x14ac:dyDescent="0.25">
      <c r="A1662" s="26" t="s">
        <v>2583</v>
      </c>
      <c r="B1662" s="27">
        <v>15000</v>
      </c>
      <c r="C1662" s="26">
        <v>24</v>
      </c>
      <c r="D1662" s="26" t="s">
        <v>2979</v>
      </c>
      <c r="E1662" s="26">
        <v>2.4</v>
      </c>
      <c r="F1662" s="27">
        <v>15000</v>
      </c>
      <c r="G1662" s="26">
        <v>0</v>
      </c>
      <c r="H1662" s="40">
        <f t="shared" si="25"/>
        <v>1</v>
      </c>
      <c r="I1662" s="27">
        <v>1600</v>
      </c>
    </row>
    <row r="1663" spans="1:9" x14ac:dyDescent="0.25">
      <c r="A1663" s="26" t="s">
        <v>1526</v>
      </c>
      <c r="B1663" s="27">
        <v>15000</v>
      </c>
      <c r="C1663" s="26">
        <v>24</v>
      </c>
      <c r="D1663" s="26" t="s">
        <v>2979</v>
      </c>
      <c r="E1663" s="26">
        <v>2.4</v>
      </c>
      <c r="F1663" s="27">
        <v>7440.0300000000007</v>
      </c>
      <c r="G1663" s="26">
        <v>0</v>
      </c>
      <c r="H1663" s="40">
        <f t="shared" si="25"/>
        <v>1</v>
      </c>
      <c r="I1663" s="27">
        <v>620</v>
      </c>
    </row>
    <row r="1664" spans="1:9" x14ac:dyDescent="0.25">
      <c r="A1664" s="26" t="s">
        <v>1029</v>
      </c>
      <c r="B1664" s="27">
        <v>30000</v>
      </c>
      <c r="C1664" s="26">
        <v>24</v>
      </c>
      <c r="D1664" s="26" t="s">
        <v>2979</v>
      </c>
      <c r="E1664" s="26">
        <v>2.4</v>
      </c>
      <c r="F1664" s="27">
        <v>12403.005000000001</v>
      </c>
      <c r="G1664" s="26">
        <v>0</v>
      </c>
      <c r="H1664" s="40">
        <f t="shared" si="25"/>
        <v>1</v>
      </c>
      <c r="I1664" s="27">
        <v>5600</v>
      </c>
    </row>
    <row r="1665" spans="1:9" x14ac:dyDescent="0.25">
      <c r="A1665" s="26" t="s">
        <v>713</v>
      </c>
      <c r="B1665" s="27">
        <v>15750</v>
      </c>
      <c r="C1665" s="26">
        <v>18</v>
      </c>
      <c r="D1665" s="26" t="s">
        <v>2979</v>
      </c>
      <c r="E1665" s="26">
        <v>2.4</v>
      </c>
      <c r="F1665" s="27">
        <v>9750</v>
      </c>
      <c r="G1665" s="26">
        <v>166</v>
      </c>
      <c r="H1665" s="40">
        <f t="shared" si="25"/>
        <v>7</v>
      </c>
      <c r="I1665" s="27">
        <v>0</v>
      </c>
    </row>
    <row r="1666" spans="1:9" x14ac:dyDescent="0.25">
      <c r="A1666" s="26" t="s">
        <v>2318</v>
      </c>
      <c r="B1666" s="27">
        <v>9000</v>
      </c>
      <c r="C1666" s="26">
        <v>12</v>
      </c>
      <c r="D1666" s="26" t="s">
        <v>2979</v>
      </c>
      <c r="E1666" s="26">
        <v>2.4</v>
      </c>
      <c r="F1666" s="27">
        <v>3748.7849999999999</v>
      </c>
      <c r="G1666" s="26">
        <v>0</v>
      </c>
      <c r="H1666" s="40">
        <f t="shared" si="25"/>
        <v>1</v>
      </c>
      <c r="I1666" s="27">
        <v>0</v>
      </c>
    </row>
    <row r="1667" spans="1:9" x14ac:dyDescent="0.25">
      <c r="A1667" s="26" t="s">
        <v>477</v>
      </c>
      <c r="B1667" s="27">
        <v>150000</v>
      </c>
      <c r="C1667" s="26">
        <v>48</v>
      </c>
      <c r="D1667" s="26" t="s">
        <v>2979</v>
      </c>
      <c r="E1667" s="26">
        <v>2.4</v>
      </c>
      <c r="F1667" s="27">
        <v>92307.434999999998</v>
      </c>
      <c r="G1667" s="26">
        <v>0</v>
      </c>
      <c r="H1667" s="40">
        <f t="shared" si="25"/>
        <v>1</v>
      </c>
      <c r="I1667" s="27">
        <v>24400</v>
      </c>
    </row>
    <row r="1668" spans="1:9" x14ac:dyDescent="0.25">
      <c r="A1668" s="26" t="s">
        <v>1453</v>
      </c>
      <c r="B1668" s="27">
        <v>9000</v>
      </c>
      <c r="C1668" s="26">
        <v>24</v>
      </c>
      <c r="D1668" s="26" t="s">
        <v>2979</v>
      </c>
      <c r="E1668" s="26">
        <v>2.4</v>
      </c>
      <c r="F1668" s="27">
        <v>2894.2350000000001</v>
      </c>
      <c r="G1668" s="26">
        <v>0</v>
      </c>
      <c r="H1668" s="40">
        <f t="shared" si="25"/>
        <v>1</v>
      </c>
      <c r="I1668" s="27">
        <v>0</v>
      </c>
    </row>
    <row r="1669" spans="1:9" x14ac:dyDescent="0.25">
      <c r="A1669" s="26" t="s">
        <v>878</v>
      </c>
      <c r="B1669" s="27">
        <v>12000</v>
      </c>
      <c r="C1669" s="26">
        <v>24</v>
      </c>
      <c r="D1669" s="26" t="s">
        <v>2979</v>
      </c>
      <c r="E1669" s="26">
        <v>2.4</v>
      </c>
      <c r="F1669" s="27">
        <v>1681.6349999999998</v>
      </c>
      <c r="G1669" s="26">
        <v>0</v>
      </c>
      <c r="H1669" s="40">
        <f t="shared" si="25"/>
        <v>1</v>
      </c>
      <c r="I1669" s="27">
        <v>800</v>
      </c>
    </row>
    <row r="1670" spans="1:9" x14ac:dyDescent="0.25">
      <c r="A1670" s="26" t="s">
        <v>3060</v>
      </c>
      <c r="B1670" s="27">
        <v>7500</v>
      </c>
      <c r="C1670" s="26">
        <v>12</v>
      </c>
      <c r="D1670" s="26" t="s">
        <v>2979</v>
      </c>
      <c r="E1670" s="26">
        <v>2.4</v>
      </c>
      <c r="F1670" s="27">
        <v>1245.9749999999999</v>
      </c>
      <c r="G1670" s="26">
        <v>45</v>
      </c>
      <c r="H1670" s="40">
        <f t="shared" si="25"/>
        <v>4</v>
      </c>
      <c r="I1670" s="27">
        <v>0</v>
      </c>
    </row>
    <row r="1671" spans="1:9" x14ac:dyDescent="0.25">
      <c r="A1671" s="26" t="s">
        <v>900</v>
      </c>
      <c r="B1671" s="27">
        <v>20250</v>
      </c>
      <c r="C1671" s="26">
        <v>24</v>
      </c>
      <c r="D1671" s="26" t="s">
        <v>2979</v>
      </c>
      <c r="E1671" s="26">
        <v>2.4</v>
      </c>
      <c r="F1671" s="27">
        <v>15583.170000000002</v>
      </c>
      <c r="G1671" s="26">
        <v>195</v>
      </c>
      <c r="H1671" s="40">
        <f t="shared" si="25"/>
        <v>8</v>
      </c>
      <c r="I1671" s="27">
        <v>0</v>
      </c>
    </row>
    <row r="1672" spans="1:9" x14ac:dyDescent="0.25">
      <c r="A1672" s="26" t="s">
        <v>240</v>
      </c>
      <c r="B1672" s="27">
        <v>11700</v>
      </c>
      <c r="C1672" s="26">
        <v>24</v>
      </c>
      <c r="D1672" s="26" t="s">
        <v>2979</v>
      </c>
      <c r="E1672" s="26">
        <v>2.4</v>
      </c>
      <c r="F1672" s="27">
        <v>5106.0750000000007</v>
      </c>
      <c r="G1672" s="26">
        <v>0</v>
      </c>
      <c r="H1672" s="40">
        <f t="shared" si="25"/>
        <v>1</v>
      </c>
      <c r="I1672" s="27">
        <v>0</v>
      </c>
    </row>
    <row r="1673" spans="1:9" x14ac:dyDescent="0.25">
      <c r="A1673" s="26" t="s">
        <v>2534</v>
      </c>
      <c r="B1673" s="27">
        <v>18000</v>
      </c>
      <c r="C1673" s="26">
        <v>24</v>
      </c>
      <c r="D1673" s="26" t="s">
        <v>2979</v>
      </c>
      <c r="E1673" s="26">
        <v>2.4</v>
      </c>
      <c r="F1673" s="27">
        <v>16455.285</v>
      </c>
      <c r="G1673" s="26">
        <v>0</v>
      </c>
      <c r="H1673" s="40">
        <f t="shared" si="25"/>
        <v>1</v>
      </c>
      <c r="I1673" s="27">
        <v>2400</v>
      </c>
    </row>
    <row r="1674" spans="1:9" x14ac:dyDescent="0.25">
      <c r="A1674" s="26" t="s">
        <v>2454</v>
      </c>
      <c r="B1674" s="27">
        <v>60000</v>
      </c>
      <c r="C1674" s="26">
        <v>36</v>
      </c>
      <c r="D1674" s="26" t="s">
        <v>2979</v>
      </c>
      <c r="E1674" s="26">
        <v>2.4</v>
      </c>
      <c r="F1674" s="27">
        <v>54895.065000000002</v>
      </c>
      <c r="G1674" s="26">
        <v>0</v>
      </c>
      <c r="H1674" s="40">
        <f t="shared" si="25"/>
        <v>1</v>
      </c>
      <c r="I1674" s="27">
        <v>13600</v>
      </c>
    </row>
    <row r="1675" spans="1:9" x14ac:dyDescent="0.25">
      <c r="A1675" s="26" t="s">
        <v>1688</v>
      </c>
      <c r="B1675" s="27">
        <v>15450</v>
      </c>
      <c r="C1675" s="26">
        <v>24</v>
      </c>
      <c r="D1675" s="26" t="s">
        <v>2979</v>
      </c>
      <c r="E1675" s="26">
        <v>2.4</v>
      </c>
      <c r="F1675" s="27">
        <v>12022.349999999999</v>
      </c>
      <c r="G1675" s="26">
        <v>0</v>
      </c>
      <c r="H1675" s="40">
        <f t="shared" si="25"/>
        <v>1</v>
      </c>
      <c r="I1675" s="27">
        <v>1720</v>
      </c>
    </row>
    <row r="1676" spans="1:9" x14ac:dyDescent="0.25">
      <c r="A1676" s="26" t="s">
        <v>1515</v>
      </c>
      <c r="B1676" s="27">
        <v>15000</v>
      </c>
      <c r="C1676" s="26">
        <v>24</v>
      </c>
      <c r="D1676" s="26" t="s">
        <v>2979</v>
      </c>
      <c r="E1676" s="26">
        <v>2.4</v>
      </c>
      <c r="F1676" s="27">
        <v>8052.6450000000004</v>
      </c>
      <c r="G1676" s="26">
        <v>11</v>
      </c>
      <c r="H1676" s="40">
        <f t="shared" si="25"/>
        <v>3</v>
      </c>
      <c r="I1676" s="27">
        <v>840</v>
      </c>
    </row>
    <row r="1677" spans="1:9" x14ac:dyDescent="0.25">
      <c r="A1677" s="26" t="s">
        <v>1070</v>
      </c>
      <c r="B1677" s="27">
        <v>30000</v>
      </c>
      <c r="C1677" s="26">
        <v>24</v>
      </c>
      <c r="D1677" s="26" t="s">
        <v>2979</v>
      </c>
      <c r="E1677" s="26">
        <v>2.4</v>
      </c>
      <c r="F1677" s="27">
        <v>16233.51</v>
      </c>
      <c r="G1677" s="26">
        <v>11</v>
      </c>
      <c r="H1677" s="40">
        <f t="shared" ref="H1677:H1740" si="26">VLOOKUP(G1677,$D$2:$F$9,3)</f>
        <v>3</v>
      </c>
      <c r="I1677" s="27">
        <v>2800</v>
      </c>
    </row>
    <row r="1678" spans="1:9" x14ac:dyDescent="0.25">
      <c r="A1678" s="26" t="s">
        <v>523</v>
      </c>
      <c r="B1678" s="27">
        <v>9000</v>
      </c>
      <c r="C1678" s="26">
        <v>24</v>
      </c>
      <c r="D1678" s="26" t="s">
        <v>2979</v>
      </c>
      <c r="E1678" s="26">
        <v>2.4</v>
      </c>
      <c r="F1678" s="27">
        <v>4234.8900000000003</v>
      </c>
      <c r="G1678" s="26">
        <v>0</v>
      </c>
      <c r="H1678" s="40">
        <f t="shared" si="26"/>
        <v>1</v>
      </c>
      <c r="I1678" s="27">
        <v>0</v>
      </c>
    </row>
    <row r="1679" spans="1:9" x14ac:dyDescent="0.25">
      <c r="A1679" s="26" t="s">
        <v>566</v>
      </c>
      <c r="B1679" s="27">
        <v>15000</v>
      </c>
      <c r="C1679" s="26">
        <v>24</v>
      </c>
      <c r="D1679" s="26" t="s">
        <v>2979</v>
      </c>
      <c r="E1679" s="26">
        <v>2.4</v>
      </c>
      <c r="F1679" s="27">
        <v>2331.75</v>
      </c>
      <c r="G1679" s="26">
        <v>0</v>
      </c>
      <c r="H1679" s="40">
        <f t="shared" si="26"/>
        <v>1</v>
      </c>
      <c r="I1679" s="27">
        <v>1600</v>
      </c>
    </row>
    <row r="1680" spans="1:9" x14ac:dyDescent="0.25">
      <c r="A1680" s="26" t="s">
        <v>2828</v>
      </c>
      <c r="B1680" s="27">
        <v>16500</v>
      </c>
      <c r="C1680" s="26">
        <v>24</v>
      </c>
      <c r="D1680" s="26" t="s">
        <v>2979</v>
      </c>
      <c r="E1680" s="26">
        <v>2.4</v>
      </c>
      <c r="F1680" s="27">
        <v>16500</v>
      </c>
      <c r="G1680" s="26">
        <v>0</v>
      </c>
      <c r="H1680" s="40">
        <f t="shared" si="26"/>
        <v>1</v>
      </c>
      <c r="I1680" s="27">
        <v>2000</v>
      </c>
    </row>
    <row r="1681" spans="1:9" x14ac:dyDescent="0.25">
      <c r="A1681" s="26" t="s">
        <v>1459</v>
      </c>
      <c r="B1681" s="27">
        <v>6750</v>
      </c>
      <c r="C1681" s="26">
        <v>18</v>
      </c>
      <c r="D1681" s="26" t="s">
        <v>2979</v>
      </c>
      <c r="E1681" s="26">
        <v>2.4</v>
      </c>
      <c r="F1681" s="27">
        <v>1794.5700000000002</v>
      </c>
      <c r="G1681" s="26">
        <v>0</v>
      </c>
      <c r="H1681" s="40">
        <f t="shared" si="26"/>
        <v>1</v>
      </c>
      <c r="I1681" s="27">
        <v>0</v>
      </c>
    </row>
    <row r="1682" spans="1:9" x14ac:dyDescent="0.25">
      <c r="A1682" s="26" t="s">
        <v>1382</v>
      </c>
      <c r="B1682" s="27">
        <v>7500</v>
      </c>
      <c r="C1682" s="26">
        <v>24</v>
      </c>
      <c r="D1682" s="26" t="s">
        <v>2979</v>
      </c>
      <c r="E1682" s="26">
        <v>2.4</v>
      </c>
      <c r="F1682" s="27">
        <v>3747.3900000000003</v>
      </c>
      <c r="G1682" s="26">
        <v>0</v>
      </c>
      <c r="H1682" s="40">
        <f t="shared" si="26"/>
        <v>1</v>
      </c>
      <c r="I1682" s="27">
        <v>0</v>
      </c>
    </row>
    <row r="1683" spans="1:9" x14ac:dyDescent="0.25">
      <c r="A1683" s="26" t="s">
        <v>1954</v>
      </c>
      <c r="B1683" s="27">
        <v>18000</v>
      </c>
      <c r="C1683" s="26">
        <v>24</v>
      </c>
      <c r="D1683" s="26" t="s">
        <v>2979</v>
      </c>
      <c r="E1683" s="26">
        <v>2.4</v>
      </c>
      <c r="F1683" s="27">
        <v>18000</v>
      </c>
      <c r="G1683" s="26">
        <v>0</v>
      </c>
      <c r="H1683" s="40">
        <f t="shared" si="26"/>
        <v>1</v>
      </c>
      <c r="I1683" s="27">
        <v>2400</v>
      </c>
    </row>
    <row r="1684" spans="1:9" x14ac:dyDescent="0.25">
      <c r="A1684" s="26" t="s">
        <v>46</v>
      </c>
      <c r="B1684" s="27">
        <v>22500</v>
      </c>
      <c r="C1684" s="26">
        <v>24</v>
      </c>
      <c r="D1684" s="26" t="s">
        <v>2979</v>
      </c>
      <c r="E1684" s="26">
        <v>2.4</v>
      </c>
      <c r="F1684" s="27">
        <v>10342.02</v>
      </c>
      <c r="G1684" s="26">
        <v>0</v>
      </c>
      <c r="H1684" s="40">
        <f t="shared" si="26"/>
        <v>1</v>
      </c>
      <c r="I1684" s="27">
        <v>3600</v>
      </c>
    </row>
    <row r="1685" spans="1:9" x14ac:dyDescent="0.25">
      <c r="A1685" s="26" t="s">
        <v>2208</v>
      </c>
      <c r="B1685" s="27">
        <v>36000</v>
      </c>
      <c r="C1685" s="26">
        <v>36</v>
      </c>
      <c r="D1685" s="26" t="s">
        <v>2979</v>
      </c>
      <c r="E1685" s="26">
        <v>2.4</v>
      </c>
      <c r="F1685" s="27">
        <v>24845.550000000003</v>
      </c>
      <c r="G1685" s="26">
        <v>0</v>
      </c>
      <c r="H1685" s="40">
        <f t="shared" si="26"/>
        <v>1</v>
      </c>
      <c r="I1685" s="27">
        <v>7200</v>
      </c>
    </row>
    <row r="1686" spans="1:9" x14ac:dyDescent="0.25">
      <c r="A1686" s="26" t="s">
        <v>436</v>
      </c>
      <c r="B1686" s="27">
        <v>18000</v>
      </c>
      <c r="C1686" s="26">
        <v>24</v>
      </c>
      <c r="D1686" s="26" t="s">
        <v>2979</v>
      </c>
      <c r="E1686" s="26">
        <v>2.4</v>
      </c>
      <c r="F1686" s="27">
        <v>8819.0250000000015</v>
      </c>
      <c r="G1686" s="26">
        <v>0</v>
      </c>
      <c r="H1686" s="40">
        <f t="shared" si="26"/>
        <v>1</v>
      </c>
      <c r="I1686" s="27">
        <v>2400</v>
      </c>
    </row>
    <row r="1687" spans="1:9" x14ac:dyDescent="0.25">
      <c r="A1687" s="26" t="s">
        <v>1891</v>
      </c>
      <c r="B1687" s="27">
        <v>7500</v>
      </c>
      <c r="C1687" s="26">
        <v>24</v>
      </c>
      <c r="D1687" s="26" t="s">
        <v>2979</v>
      </c>
      <c r="E1687" s="26">
        <v>2.4</v>
      </c>
      <c r="F1687" s="27">
        <v>5099.0249999999996</v>
      </c>
      <c r="G1687" s="26">
        <v>0</v>
      </c>
      <c r="H1687" s="40">
        <f t="shared" si="26"/>
        <v>1</v>
      </c>
      <c r="I1687" s="27">
        <v>0</v>
      </c>
    </row>
    <row r="1688" spans="1:9" x14ac:dyDescent="0.25">
      <c r="A1688" s="26" t="s">
        <v>1852</v>
      </c>
      <c r="B1688" s="27">
        <v>37500</v>
      </c>
      <c r="C1688" s="26">
        <v>24</v>
      </c>
      <c r="D1688" s="26" t="s">
        <v>2979</v>
      </c>
      <c r="E1688" s="26">
        <v>2.4</v>
      </c>
      <c r="F1688" s="27">
        <v>37500</v>
      </c>
      <c r="G1688" s="26">
        <v>0</v>
      </c>
      <c r="H1688" s="40">
        <f t="shared" si="26"/>
        <v>1</v>
      </c>
      <c r="I1688" s="27">
        <v>7600</v>
      </c>
    </row>
    <row r="1689" spans="1:9" x14ac:dyDescent="0.25">
      <c r="A1689" s="26" t="s">
        <v>392</v>
      </c>
      <c r="B1689" s="27">
        <v>18000</v>
      </c>
      <c r="C1689" s="26">
        <v>24</v>
      </c>
      <c r="D1689" s="26" t="s">
        <v>2979</v>
      </c>
      <c r="E1689" s="26">
        <v>2.4</v>
      </c>
      <c r="F1689" s="27">
        <v>10490.01</v>
      </c>
      <c r="G1689" s="26">
        <v>39</v>
      </c>
      <c r="H1689" s="40">
        <f t="shared" si="26"/>
        <v>4</v>
      </c>
      <c r="I1689" s="27">
        <v>2400</v>
      </c>
    </row>
    <row r="1690" spans="1:9" x14ac:dyDescent="0.25">
      <c r="A1690" s="26" t="s">
        <v>1375</v>
      </c>
      <c r="B1690" s="27">
        <v>9000</v>
      </c>
      <c r="C1690" s="26">
        <v>24</v>
      </c>
      <c r="D1690" s="26" t="s">
        <v>2979</v>
      </c>
      <c r="E1690" s="26">
        <v>2.4</v>
      </c>
      <c r="F1690" s="27">
        <v>4063.8599999999997</v>
      </c>
      <c r="G1690" s="26">
        <v>0</v>
      </c>
      <c r="H1690" s="40">
        <f t="shared" si="26"/>
        <v>1</v>
      </c>
      <c r="I1690" s="27">
        <v>0</v>
      </c>
    </row>
    <row r="1691" spans="1:9" x14ac:dyDescent="0.25">
      <c r="A1691" s="26" t="s">
        <v>628</v>
      </c>
      <c r="B1691" s="27">
        <v>7650</v>
      </c>
      <c r="C1691" s="26">
        <v>12</v>
      </c>
      <c r="D1691" s="26" t="s">
        <v>2979</v>
      </c>
      <c r="E1691" s="26">
        <v>2.4</v>
      </c>
      <c r="F1691" s="27">
        <v>611.53499999999997</v>
      </c>
      <c r="G1691" s="26">
        <v>9</v>
      </c>
      <c r="H1691" s="40">
        <f t="shared" si="26"/>
        <v>3</v>
      </c>
      <c r="I1691" s="27">
        <v>0</v>
      </c>
    </row>
    <row r="1692" spans="1:9" x14ac:dyDescent="0.25">
      <c r="A1692" s="26" t="s">
        <v>2141</v>
      </c>
      <c r="B1692" s="27">
        <v>33000</v>
      </c>
      <c r="C1692" s="26">
        <v>36</v>
      </c>
      <c r="D1692" s="26" t="s">
        <v>2979</v>
      </c>
      <c r="E1692" s="26">
        <v>2.4</v>
      </c>
      <c r="F1692" s="27">
        <v>26173.5</v>
      </c>
      <c r="G1692" s="26">
        <v>0</v>
      </c>
      <c r="H1692" s="40">
        <f t="shared" si="26"/>
        <v>1</v>
      </c>
      <c r="I1692" s="27">
        <v>6400</v>
      </c>
    </row>
    <row r="1693" spans="1:9" x14ac:dyDescent="0.25">
      <c r="A1693" s="26" t="s">
        <v>371</v>
      </c>
      <c r="B1693" s="27">
        <v>60000</v>
      </c>
      <c r="C1693" s="26">
        <v>36</v>
      </c>
      <c r="D1693" s="26" t="s">
        <v>2979</v>
      </c>
      <c r="E1693" s="26">
        <v>2.4</v>
      </c>
      <c r="F1693" s="27">
        <v>30961.334999999999</v>
      </c>
      <c r="G1693" s="26">
        <v>0</v>
      </c>
      <c r="H1693" s="40">
        <f t="shared" si="26"/>
        <v>1</v>
      </c>
      <c r="I1693" s="27">
        <v>13600</v>
      </c>
    </row>
    <row r="1694" spans="1:9" x14ac:dyDescent="0.25">
      <c r="A1694" s="26" t="s">
        <v>1385</v>
      </c>
      <c r="B1694" s="27">
        <v>15000</v>
      </c>
      <c r="C1694" s="26">
        <v>24</v>
      </c>
      <c r="D1694" s="26" t="s">
        <v>2979</v>
      </c>
      <c r="E1694" s="26">
        <v>2.4</v>
      </c>
      <c r="F1694" s="27">
        <v>6972.9000000000005</v>
      </c>
      <c r="G1694" s="26">
        <v>0</v>
      </c>
      <c r="H1694" s="40">
        <f t="shared" si="26"/>
        <v>1</v>
      </c>
      <c r="I1694" s="27">
        <v>1600</v>
      </c>
    </row>
    <row r="1695" spans="1:9" x14ac:dyDescent="0.25">
      <c r="A1695" s="26" t="s">
        <v>2117</v>
      </c>
      <c r="B1695" s="27">
        <v>33000</v>
      </c>
      <c r="C1695" s="26">
        <v>36</v>
      </c>
      <c r="D1695" s="26" t="s">
        <v>2979</v>
      </c>
      <c r="E1695" s="26">
        <v>2.4</v>
      </c>
      <c r="F1695" s="27">
        <v>31161.93</v>
      </c>
      <c r="G1695" s="26">
        <v>69</v>
      </c>
      <c r="H1695" s="40">
        <f t="shared" si="26"/>
        <v>5</v>
      </c>
      <c r="I1695" s="27">
        <v>6400</v>
      </c>
    </row>
    <row r="1696" spans="1:9" x14ac:dyDescent="0.25">
      <c r="A1696" s="26" t="s">
        <v>1784</v>
      </c>
      <c r="B1696" s="27">
        <v>20250</v>
      </c>
      <c r="C1696" s="26">
        <v>24</v>
      </c>
      <c r="D1696" s="26" t="s">
        <v>2979</v>
      </c>
      <c r="E1696" s="26">
        <v>2.4</v>
      </c>
      <c r="F1696" s="27">
        <v>18340.244999999999</v>
      </c>
      <c r="G1696" s="26">
        <v>0</v>
      </c>
      <c r="H1696" s="40">
        <f t="shared" si="26"/>
        <v>1</v>
      </c>
      <c r="I1696" s="27">
        <v>3600</v>
      </c>
    </row>
    <row r="1697" spans="1:9" x14ac:dyDescent="0.25">
      <c r="A1697" s="26" t="s">
        <v>1071</v>
      </c>
      <c r="B1697" s="27">
        <v>60000</v>
      </c>
      <c r="C1697" s="26">
        <v>36</v>
      </c>
      <c r="D1697" s="26" t="s">
        <v>2979</v>
      </c>
      <c r="E1697" s="26">
        <v>2.4</v>
      </c>
      <c r="F1697" s="27">
        <v>35591.415000000001</v>
      </c>
      <c r="G1697" s="26">
        <v>0</v>
      </c>
      <c r="H1697" s="40">
        <f t="shared" si="26"/>
        <v>1</v>
      </c>
      <c r="I1697" s="27">
        <v>13600</v>
      </c>
    </row>
    <row r="1698" spans="1:9" x14ac:dyDescent="0.25">
      <c r="A1698" s="26" t="s">
        <v>2515</v>
      </c>
      <c r="B1698" s="27">
        <v>9600</v>
      </c>
      <c r="C1698" s="26">
        <v>24</v>
      </c>
      <c r="D1698" s="26" t="s">
        <v>2979</v>
      </c>
      <c r="E1698" s="26">
        <v>2.4</v>
      </c>
      <c r="F1698" s="27">
        <v>9600</v>
      </c>
      <c r="G1698" s="26">
        <v>0</v>
      </c>
      <c r="H1698" s="40">
        <f t="shared" si="26"/>
        <v>1</v>
      </c>
      <c r="I1698" s="27">
        <v>0</v>
      </c>
    </row>
    <row r="1699" spans="1:9" x14ac:dyDescent="0.25">
      <c r="A1699" s="26" t="s">
        <v>2362</v>
      </c>
      <c r="B1699" s="27">
        <v>15000</v>
      </c>
      <c r="C1699" s="26">
        <v>24</v>
      </c>
      <c r="D1699" s="26" t="s">
        <v>2979</v>
      </c>
      <c r="E1699" s="26">
        <v>2.4</v>
      </c>
      <c r="F1699" s="27">
        <v>7494.8250000000007</v>
      </c>
      <c r="G1699" s="26">
        <v>0</v>
      </c>
      <c r="H1699" s="40">
        <f t="shared" si="26"/>
        <v>1</v>
      </c>
      <c r="I1699" s="27">
        <v>1600</v>
      </c>
    </row>
    <row r="1700" spans="1:9" x14ac:dyDescent="0.25">
      <c r="A1700" s="26" t="s">
        <v>3061</v>
      </c>
      <c r="B1700" s="27">
        <v>30000</v>
      </c>
      <c r="C1700" s="26">
        <v>15</v>
      </c>
      <c r="D1700" s="26" t="s">
        <v>2979</v>
      </c>
      <c r="E1700" s="26">
        <v>2.4</v>
      </c>
      <c r="F1700" s="27">
        <v>5854.7999999999993</v>
      </c>
      <c r="G1700" s="26">
        <v>0</v>
      </c>
      <c r="H1700" s="40">
        <f t="shared" si="26"/>
        <v>1</v>
      </c>
      <c r="I1700" s="27">
        <v>3886</v>
      </c>
    </row>
    <row r="1701" spans="1:9" x14ac:dyDescent="0.25">
      <c r="A1701" s="26" t="s">
        <v>1733</v>
      </c>
      <c r="B1701" s="27">
        <v>30000</v>
      </c>
      <c r="C1701" s="26">
        <v>24</v>
      </c>
      <c r="D1701" s="26" t="s">
        <v>2979</v>
      </c>
      <c r="E1701" s="26">
        <v>2.4</v>
      </c>
      <c r="F1701" s="27">
        <v>25929.915000000001</v>
      </c>
      <c r="G1701" s="26">
        <v>0</v>
      </c>
      <c r="H1701" s="40">
        <f t="shared" si="26"/>
        <v>1</v>
      </c>
      <c r="I1701" s="27">
        <v>5600</v>
      </c>
    </row>
    <row r="1702" spans="1:9" x14ac:dyDescent="0.25">
      <c r="A1702" s="26" t="s">
        <v>3062</v>
      </c>
      <c r="B1702" s="27">
        <v>22500</v>
      </c>
      <c r="C1702" s="26">
        <v>24</v>
      </c>
      <c r="D1702" s="26" t="s">
        <v>2979</v>
      </c>
      <c r="E1702" s="26">
        <v>2.4</v>
      </c>
      <c r="F1702" s="27">
        <v>7506.99</v>
      </c>
      <c r="G1702" s="26">
        <v>0</v>
      </c>
      <c r="H1702" s="40">
        <f t="shared" si="26"/>
        <v>1</v>
      </c>
      <c r="I1702" s="27">
        <v>3600</v>
      </c>
    </row>
    <row r="1703" spans="1:9" x14ac:dyDescent="0.25">
      <c r="A1703" s="26" t="s">
        <v>1094</v>
      </c>
      <c r="B1703" s="27">
        <v>30000</v>
      </c>
      <c r="C1703" s="26">
        <v>36</v>
      </c>
      <c r="D1703" s="26" t="s">
        <v>2979</v>
      </c>
      <c r="E1703" s="26">
        <v>2.4</v>
      </c>
      <c r="F1703" s="27">
        <v>22662.494999999999</v>
      </c>
      <c r="G1703" s="26">
        <v>98</v>
      </c>
      <c r="H1703" s="40">
        <f t="shared" si="26"/>
        <v>6</v>
      </c>
      <c r="I1703" s="27">
        <v>5600</v>
      </c>
    </row>
    <row r="1704" spans="1:9" x14ac:dyDescent="0.25">
      <c r="A1704" s="26" t="s">
        <v>1246</v>
      </c>
      <c r="B1704" s="27">
        <v>18000</v>
      </c>
      <c r="C1704" s="26">
        <v>24</v>
      </c>
      <c r="D1704" s="26" t="s">
        <v>2979</v>
      </c>
      <c r="E1704" s="26">
        <v>2.4</v>
      </c>
      <c r="F1704" s="27">
        <v>17247.87</v>
      </c>
      <c r="G1704" s="26">
        <v>308</v>
      </c>
      <c r="H1704" s="40">
        <f t="shared" si="26"/>
        <v>8</v>
      </c>
      <c r="I1704" s="27">
        <v>2400</v>
      </c>
    </row>
    <row r="1705" spans="1:9" x14ac:dyDescent="0.25">
      <c r="A1705" s="26" t="s">
        <v>1164</v>
      </c>
      <c r="B1705" s="27">
        <v>15000</v>
      </c>
      <c r="C1705" s="26">
        <v>24</v>
      </c>
      <c r="D1705" s="26" t="s">
        <v>2979</v>
      </c>
      <c r="E1705" s="26">
        <v>2.4</v>
      </c>
      <c r="F1705" s="27">
        <v>5465.37</v>
      </c>
      <c r="G1705" s="26">
        <v>0</v>
      </c>
      <c r="H1705" s="40">
        <f t="shared" si="26"/>
        <v>1</v>
      </c>
      <c r="I1705" s="27">
        <v>1600</v>
      </c>
    </row>
    <row r="1706" spans="1:9" x14ac:dyDescent="0.25">
      <c r="A1706" s="26" t="s">
        <v>3063</v>
      </c>
      <c r="B1706" s="27">
        <v>45000</v>
      </c>
      <c r="C1706" s="26">
        <v>36</v>
      </c>
      <c r="D1706" s="26" t="s">
        <v>2979</v>
      </c>
      <c r="E1706" s="26">
        <v>2.4</v>
      </c>
      <c r="F1706" s="27">
        <v>25530.495000000003</v>
      </c>
      <c r="G1706" s="26">
        <v>0</v>
      </c>
      <c r="H1706" s="40">
        <f t="shared" si="26"/>
        <v>1</v>
      </c>
      <c r="I1706" s="27">
        <v>7824</v>
      </c>
    </row>
    <row r="1707" spans="1:9" x14ac:dyDescent="0.25">
      <c r="A1707" s="26" t="s">
        <v>1721</v>
      </c>
      <c r="B1707" s="27">
        <v>21000</v>
      </c>
      <c r="C1707" s="26">
        <v>18</v>
      </c>
      <c r="D1707" s="26" t="s">
        <v>2979</v>
      </c>
      <c r="E1707" s="26">
        <v>2.4</v>
      </c>
      <c r="F1707" s="27">
        <v>12828.420000000002</v>
      </c>
      <c r="G1707" s="26">
        <v>0</v>
      </c>
      <c r="H1707" s="40">
        <f t="shared" si="26"/>
        <v>1</v>
      </c>
      <c r="I1707" s="27">
        <v>3200</v>
      </c>
    </row>
    <row r="1708" spans="1:9" x14ac:dyDescent="0.25">
      <c r="A1708" s="26" t="s">
        <v>2038</v>
      </c>
      <c r="B1708" s="27">
        <v>7500</v>
      </c>
      <c r="C1708" s="26">
        <v>12</v>
      </c>
      <c r="D1708" s="26" t="s">
        <v>2979</v>
      </c>
      <c r="E1708" s="26">
        <v>2.4</v>
      </c>
      <c r="F1708" s="27">
        <v>6154.11</v>
      </c>
      <c r="G1708" s="26">
        <v>0</v>
      </c>
      <c r="H1708" s="40">
        <f t="shared" si="26"/>
        <v>1</v>
      </c>
      <c r="I1708" s="27">
        <v>0</v>
      </c>
    </row>
    <row r="1709" spans="1:9" x14ac:dyDescent="0.25">
      <c r="A1709" s="26" t="s">
        <v>78</v>
      </c>
      <c r="B1709" s="27">
        <v>15000</v>
      </c>
      <c r="C1709" s="26">
        <v>24</v>
      </c>
      <c r="D1709" s="26" t="s">
        <v>2979</v>
      </c>
      <c r="E1709" s="26">
        <v>2.4</v>
      </c>
      <c r="F1709" s="27">
        <v>9964.5</v>
      </c>
      <c r="G1709" s="26">
        <v>96</v>
      </c>
      <c r="H1709" s="40">
        <f t="shared" si="26"/>
        <v>6</v>
      </c>
      <c r="I1709" s="27">
        <v>1132</v>
      </c>
    </row>
    <row r="1710" spans="1:9" x14ac:dyDescent="0.25">
      <c r="A1710" s="26" t="s">
        <v>2230</v>
      </c>
      <c r="B1710" s="27">
        <v>9000</v>
      </c>
      <c r="C1710" s="26">
        <v>24</v>
      </c>
      <c r="D1710" s="26" t="s">
        <v>2979</v>
      </c>
      <c r="E1710" s="26">
        <v>2.4</v>
      </c>
      <c r="F1710" s="27">
        <v>8581.7249999999985</v>
      </c>
      <c r="G1710" s="26">
        <v>0</v>
      </c>
      <c r="H1710" s="40">
        <f t="shared" si="26"/>
        <v>1</v>
      </c>
      <c r="I1710" s="27">
        <v>0</v>
      </c>
    </row>
    <row r="1711" spans="1:9" x14ac:dyDescent="0.25">
      <c r="A1711" s="26" t="s">
        <v>499</v>
      </c>
      <c r="B1711" s="27">
        <v>10500</v>
      </c>
      <c r="C1711" s="26">
        <v>24</v>
      </c>
      <c r="D1711" s="26" t="s">
        <v>2979</v>
      </c>
      <c r="E1711" s="26">
        <v>2.4</v>
      </c>
      <c r="F1711" s="27">
        <v>5243.3099999999995</v>
      </c>
      <c r="G1711" s="26">
        <v>0</v>
      </c>
      <c r="H1711" s="40">
        <f t="shared" si="26"/>
        <v>1</v>
      </c>
      <c r="I1711" s="27">
        <v>0</v>
      </c>
    </row>
    <row r="1712" spans="1:9" x14ac:dyDescent="0.25">
      <c r="A1712" s="26" t="s">
        <v>1136</v>
      </c>
      <c r="B1712" s="27">
        <v>15000</v>
      </c>
      <c r="C1712" s="26">
        <v>24</v>
      </c>
      <c r="D1712" s="26" t="s">
        <v>2979</v>
      </c>
      <c r="E1712" s="26">
        <v>2.4</v>
      </c>
      <c r="F1712" s="27">
        <v>12432.93</v>
      </c>
      <c r="G1712" s="26">
        <v>216</v>
      </c>
      <c r="H1712" s="40">
        <f t="shared" si="26"/>
        <v>8</v>
      </c>
      <c r="I1712" s="27">
        <v>1600</v>
      </c>
    </row>
    <row r="1713" spans="1:9" x14ac:dyDescent="0.25">
      <c r="A1713" s="26" t="s">
        <v>1448</v>
      </c>
      <c r="B1713" s="27">
        <v>12225</v>
      </c>
      <c r="C1713" s="26">
        <v>12</v>
      </c>
      <c r="D1713" s="26" t="s">
        <v>2979</v>
      </c>
      <c r="E1713" s="26">
        <v>2.4</v>
      </c>
      <c r="F1713" s="27">
        <v>1528.4850000000001</v>
      </c>
      <c r="G1713" s="26">
        <v>34</v>
      </c>
      <c r="H1713" s="40">
        <f t="shared" si="26"/>
        <v>4</v>
      </c>
      <c r="I1713" s="27">
        <v>860</v>
      </c>
    </row>
    <row r="1714" spans="1:9" x14ac:dyDescent="0.25">
      <c r="A1714" s="26" t="s">
        <v>2526</v>
      </c>
      <c r="B1714" s="27">
        <v>15000</v>
      </c>
      <c r="C1714" s="26">
        <v>14</v>
      </c>
      <c r="D1714" s="26" t="s">
        <v>2979</v>
      </c>
      <c r="E1714" s="26">
        <v>2.4</v>
      </c>
      <c r="F1714" s="27">
        <v>2051.5500000000002</v>
      </c>
      <c r="G1714" s="26">
        <v>0</v>
      </c>
      <c r="H1714" s="40">
        <f t="shared" si="26"/>
        <v>1</v>
      </c>
      <c r="I1714" s="27">
        <v>1600</v>
      </c>
    </row>
    <row r="1715" spans="1:9" x14ac:dyDescent="0.25">
      <c r="A1715" s="26" t="s">
        <v>957</v>
      </c>
      <c r="B1715" s="27">
        <v>9000</v>
      </c>
      <c r="C1715" s="26">
        <v>24</v>
      </c>
      <c r="D1715" s="26" t="s">
        <v>2979</v>
      </c>
      <c r="E1715" s="26">
        <v>2.4</v>
      </c>
      <c r="F1715" s="27">
        <v>4414.5599999999995</v>
      </c>
      <c r="G1715" s="26">
        <v>0</v>
      </c>
      <c r="H1715" s="40">
        <f t="shared" si="26"/>
        <v>1</v>
      </c>
      <c r="I1715" s="27">
        <v>0</v>
      </c>
    </row>
    <row r="1716" spans="1:9" x14ac:dyDescent="0.25">
      <c r="A1716" s="26" t="s">
        <v>1095</v>
      </c>
      <c r="B1716" s="27">
        <v>13500</v>
      </c>
      <c r="C1716" s="26">
        <v>24</v>
      </c>
      <c r="D1716" s="26" t="s">
        <v>2979</v>
      </c>
      <c r="E1716" s="26">
        <v>2.4</v>
      </c>
      <c r="F1716" s="27">
        <v>6138.915</v>
      </c>
      <c r="G1716" s="26">
        <v>0</v>
      </c>
      <c r="H1716" s="40">
        <f t="shared" si="26"/>
        <v>1</v>
      </c>
      <c r="I1716" s="27">
        <v>1200</v>
      </c>
    </row>
    <row r="1717" spans="1:9" x14ac:dyDescent="0.25">
      <c r="A1717" s="26" t="s">
        <v>2895</v>
      </c>
      <c r="B1717" s="27">
        <v>4927.5</v>
      </c>
      <c r="C1717" s="26">
        <v>12</v>
      </c>
      <c r="D1717" s="26" t="s">
        <v>2979</v>
      </c>
      <c r="E1717" s="26">
        <v>2.4</v>
      </c>
      <c r="F1717" s="27">
        <v>4473.93</v>
      </c>
      <c r="G1717" s="26">
        <v>0</v>
      </c>
      <c r="H1717" s="40">
        <f t="shared" si="26"/>
        <v>1</v>
      </c>
      <c r="I1717" s="27">
        <v>964</v>
      </c>
    </row>
    <row r="1718" spans="1:9" x14ac:dyDescent="0.25">
      <c r="A1718" s="26" t="s">
        <v>2638</v>
      </c>
      <c r="B1718" s="27">
        <v>30000</v>
      </c>
      <c r="C1718" s="26">
        <v>24</v>
      </c>
      <c r="D1718" s="26" t="s">
        <v>2979</v>
      </c>
      <c r="E1718" s="26">
        <v>2.4</v>
      </c>
      <c r="F1718" s="27">
        <v>30000</v>
      </c>
      <c r="G1718" s="26">
        <v>0</v>
      </c>
      <c r="H1718" s="40">
        <f t="shared" si="26"/>
        <v>1</v>
      </c>
      <c r="I1718" s="27">
        <v>5600</v>
      </c>
    </row>
    <row r="1719" spans="1:9" x14ac:dyDescent="0.25">
      <c r="A1719" s="26" t="s">
        <v>819</v>
      </c>
      <c r="B1719" s="27">
        <v>15000</v>
      </c>
      <c r="C1719" s="26">
        <v>24</v>
      </c>
      <c r="D1719" s="26" t="s">
        <v>2979</v>
      </c>
      <c r="E1719" s="26">
        <v>2.4</v>
      </c>
      <c r="F1719" s="27">
        <v>8655.27</v>
      </c>
      <c r="G1719" s="26">
        <v>33</v>
      </c>
      <c r="H1719" s="40">
        <f t="shared" si="26"/>
        <v>4</v>
      </c>
      <c r="I1719" s="27">
        <v>0</v>
      </c>
    </row>
    <row r="1720" spans="1:9" x14ac:dyDescent="0.25">
      <c r="A1720" s="26" t="s">
        <v>946</v>
      </c>
      <c r="B1720" s="27">
        <v>30000</v>
      </c>
      <c r="C1720" s="26">
        <v>36</v>
      </c>
      <c r="D1720" s="26" t="s">
        <v>2979</v>
      </c>
      <c r="E1720" s="26">
        <v>2.4</v>
      </c>
      <c r="F1720" s="27">
        <v>19471.079999999998</v>
      </c>
      <c r="G1720" s="26">
        <v>0</v>
      </c>
      <c r="H1720" s="40">
        <f t="shared" si="26"/>
        <v>1</v>
      </c>
      <c r="I1720" s="27">
        <v>4084</v>
      </c>
    </row>
    <row r="1721" spans="1:9" x14ac:dyDescent="0.25">
      <c r="A1721" s="26" t="s">
        <v>1256</v>
      </c>
      <c r="B1721" s="27">
        <v>75000</v>
      </c>
      <c r="C1721" s="26">
        <v>24</v>
      </c>
      <c r="D1721" s="26" t="s">
        <v>2979</v>
      </c>
      <c r="E1721" s="26">
        <v>2.4</v>
      </c>
      <c r="F1721" s="27">
        <v>9200.7150000000001</v>
      </c>
      <c r="G1721" s="26">
        <v>0</v>
      </c>
      <c r="H1721" s="40">
        <f t="shared" si="26"/>
        <v>1</v>
      </c>
      <c r="I1721" s="27">
        <v>1888</v>
      </c>
    </row>
    <row r="1722" spans="1:9" x14ac:dyDescent="0.25">
      <c r="A1722" s="26" t="s">
        <v>1936</v>
      </c>
      <c r="B1722" s="27">
        <v>9225</v>
      </c>
      <c r="C1722" s="26">
        <v>24</v>
      </c>
      <c r="D1722" s="26" t="s">
        <v>2979</v>
      </c>
      <c r="E1722" s="26">
        <v>2.4</v>
      </c>
      <c r="F1722" s="27">
        <v>9225</v>
      </c>
      <c r="G1722" s="26">
        <v>0</v>
      </c>
      <c r="H1722" s="40">
        <f t="shared" si="26"/>
        <v>1</v>
      </c>
      <c r="I1722" s="27">
        <v>60</v>
      </c>
    </row>
    <row r="1723" spans="1:9" x14ac:dyDescent="0.25">
      <c r="A1723" s="26" t="s">
        <v>1165</v>
      </c>
      <c r="B1723" s="27">
        <v>9000</v>
      </c>
      <c r="C1723" s="26">
        <v>24</v>
      </c>
      <c r="D1723" s="26" t="s">
        <v>2979</v>
      </c>
      <c r="E1723" s="26">
        <v>2.4</v>
      </c>
      <c r="F1723" s="27">
        <v>5227.0349999999999</v>
      </c>
      <c r="G1723" s="26">
        <v>32</v>
      </c>
      <c r="H1723" s="40">
        <f t="shared" si="26"/>
        <v>4</v>
      </c>
      <c r="I1723" s="27">
        <v>0</v>
      </c>
    </row>
    <row r="1724" spans="1:9" x14ac:dyDescent="0.25">
      <c r="A1724" s="26" t="s">
        <v>3064</v>
      </c>
      <c r="B1724" s="27">
        <v>10500</v>
      </c>
      <c r="C1724" s="26">
        <v>12</v>
      </c>
      <c r="D1724" s="26" t="s">
        <v>2979</v>
      </c>
      <c r="E1724" s="26">
        <v>2.4</v>
      </c>
      <c r="F1724" s="27">
        <v>874.83</v>
      </c>
      <c r="G1724" s="26">
        <v>2</v>
      </c>
      <c r="H1724" s="40">
        <f t="shared" si="26"/>
        <v>2</v>
      </c>
      <c r="I1724" s="27">
        <v>400</v>
      </c>
    </row>
    <row r="1725" spans="1:9" x14ac:dyDescent="0.25">
      <c r="A1725" s="26" t="s">
        <v>431</v>
      </c>
      <c r="B1725" s="27">
        <v>15000</v>
      </c>
      <c r="C1725" s="26">
        <v>24</v>
      </c>
      <c r="D1725" s="26" t="s">
        <v>2979</v>
      </c>
      <c r="E1725" s="26">
        <v>2.4</v>
      </c>
      <c r="F1725" s="27">
        <v>9371.2350000000006</v>
      </c>
      <c r="G1725" s="26">
        <v>62</v>
      </c>
      <c r="H1725" s="40">
        <f t="shared" si="26"/>
        <v>5</v>
      </c>
      <c r="I1725" s="27">
        <v>1600</v>
      </c>
    </row>
    <row r="1726" spans="1:9" x14ac:dyDescent="0.25">
      <c r="A1726" s="26" t="s">
        <v>1420</v>
      </c>
      <c r="B1726" s="27">
        <v>22500</v>
      </c>
      <c r="C1726" s="26">
        <v>24</v>
      </c>
      <c r="D1726" s="26" t="s">
        <v>2979</v>
      </c>
      <c r="E1726" s="26">
        <v>2.4</v>
      </c>
      <c r="F1726" s="27">
        <v>11860.994999999999</v>
      </c>
      <c r="G1726" s="26">
        <v>1</v>
      </c>
      <c r="H1726" s="40">
        <f t="shared" si="26"/>
        <v>2</v>
      </c>
      <c r="I1726" s="27">
        <v>1800</v>
      </c>
    </row>
    <row r="1727" spans="1:9" x14ac:dyDescent="0.25">
      <c r="A1727" s="26" t="s">
        <v>110</v>
      </c>
      <c r="B1727" s="27">
        <v>22500</v>
      </c>
      <c r="C1727" s="26">
        <v>24</v>
      </c>
      <c r="D1727" s="26" t="s">
        <v>2979</v>
      </c>
      <c r="E1727" s="26">
        <v>2.4</v>
      </c>
      <c r="F1727" s="27">
        <v>12185.55</v>
      </c>
      <c r="G1727" s="26">
        <v>1</v>
      </c>
      <c r="H1727" s="40">
        <f t="shared" si="26"/>
        <v>2</v>
      </c>
      <c r="I1727" s="27">
        <v>480</v>
      </c>
    </row>
    <row r="1728" spans="1:9" x14ac:dyDescent="0.25">
      <c r="A1728" s="26" t="s">
        <v>420</v>
      </c>
      <c r="B1728" s="27">
        <v>15000</v>
      </c>
      <c r="C1728" s="26">
        <v>24</v>
      </c>
      <c r="D1728" s="26" t="s">
        <v>2979</v>
      </c>
      <c r="E1728" s="26">
        <v>2.4</v>
      </c>
      <c r="F1728" s="27">
        <v>6570.36</v>
      </c>
      <c r="G1728" s="26">
        <v>0</v>
      </c>
      <c r="H1728" s="40">
        <f t="shared" si="26"/>
        <v>1</v>
      </c>
      <c r="I1728" s="27">
        <v>1600</v>
      </c>
    </row>
    <row r="1729" spans="1:9" x14ac:dyDescent="0.25">
      <c r="A1729" s="26" t="s">
        <v>407</v>
      </c>
      <c r="B1729" s="27">
        <v>9000</v>
      </c>
      <c r="C1729" s="26">
        <v>24</v>
      </c>
      <c r="D1729" s="26" t="s">
        <v>2979</v>
      </c>
      <c r="E1729" s="26">
        <v>2.4</v>
      </c>
      <c r="F1729" s="27">
        <v>4119.6900000000005</v>
      </c>
      <c r="G1729" s="26">
        <v>0</v>
      </c>
      <c r="H1729" s="40">
        <f t="shared" si="26"/>
        <v>1</v>
      </c>
      <c r="I1729" s="27">
        <v>0</v>
      </c>
    </row>
    <row r="1730" spans="1:9" x14ac:dyDescent="0.25">
      <c r="A1730" s="26" t="s">
        <v>2256</v>
      </c>
      <c r="B1730" s="27">
        <v>6000</v>
      </c>
      <c r="C1730" s="26">
        <v>18</v>
      </c>
      <c r="D1730" s="26" t="s">
        <v>2979</v>
      </c>
      <c r="E1730" s="26">
        <v>2.4</v>
      </c>
      <c r="F1730" s="27">
        <v>1905.06</v>
      </c>
      <c r="G1730" s="26">
        <v>0</v>
      </c>
      <c r="H1730" s="40">
        <f t="shared" si="26"/>
        <v>1</v>
      </c>
      <c r="I1730" s="27">
        <v>0</v>
      </c>
    </row>
    <row r="1731" spans="1:9" x14ac:dyDescent="0.25">
      <c r="A1731" s="26" t="s">
        <v>2499</v>
      </c>
      <c r="B1731" s="27">
        <v>2400</v>
      </c>
      <c r="C1731" s="26">
        <v>15</v>
      </c>
      <c r="D1731" s="26" t="s">
        <v>2979</v>
      </c>
      <c r="E1731" s="26">
        <v>2.4</v>
      </c>
      <c r="F1731" s="27">
        <v>1322.2350000000001</v>
      </c>
      <c r="G1731" s="26">
        <v>0</v>
      </c>
      <c r="H1731" s="40">
        <f t="shared" si="26"/>
        <v>1</v>
      </c>
      <c r="I1731" s="27">
        <v>0</v>
      </c>
    </row>
    <row r="1732" spans="1:9" x14ac:dyDescent="0.25">
      <c r="A1732" s="26" t="s">
        <v>739</v>
      </c>
      <c r="B1732" s="27">
        <v>15000</v>
      </c>
      <c r="C1732" s="26">
        <v>24</v>
      </c>
      <c r="D1732" s="26" t="s">
        <v>2979</v>
      </c>
      <c r="E1732" s="26">
        <v>2.4</v>
      </c>
      <c r="F1732" s="27">
        <v>9995.880000000001</v>
      </c>
      <c r="G1732" s="26">
        <v>92</v>
      </c>
      <c r="H1732" s="40">
        <f t="shared" si="26"/>
        <v>6</v>
      </c>
      <c r="I1732" s="27">
        <v>440</v>
      </c>
    </row>
    <row r="1733" spans="1:9" x14ac:dyDescent="0.25">
      <c r="A1733" s="26" t="s">
        <v>3065</v>
      </c>
      <c r="B1733" s="27">
        <v>3000</v>
      </c>
      <c r="C1733" s="26">
        <v>12</v>
      </c>
      <c r="D1733" s="26" t="s">
        <v>2979</v>
      </c>
      <c r="E1733" s="26">
        <v>2.4</v>
      </c>
      <c r="F1733" s="27">
        <v>745.81499999999994</v>
      </c>
      <c r="G1733" s="26">
        <v>61</v>
      </c>
      <c r="H1733" s="40">
        <f t="shared" si="26"/>
        <v>5</v>
      </c>
      <c r="I1733" s="27">
        <v>0</v>
      </c>
    </row>
    <row r="1734" spans="1:9" x14ac:dyDescent="0.25">
      <c r="A1734" s="26" t="s">
        <v>428</v>
      </c>
      <c r="B1734" s="27">
        <v>19500</v>
      </c>
      <c r="C1734" s="26">
        <v>24</v>
      </c>
      <c r="D1734" s="26" t="s">
        <v>2979</v>
      </c>
      <c r="E1734" s="26">
        <v>2.4</v>
      </c>
      <c r="F1734" s="27">
        <v>12180.855</v>
      </c>
      <c r="G1734" s="26">
        <v>61</v>
      </c>
      <c r="H1734" s="40">
        <f t="shared" si="26"/>
        <v>5</v>
      </c>
      <c r="I1734" s="27">
        <v>2800</v>
      </c>
    </row>
    <row r="1735" spans="1:9" x14ac:dyDescent="0.25">
      <c r="A1735" s="26" t="s">
        <v>2942</v>
      </c>
      <c r="B1735" s="27">
        <v>5250</v>
      </c>
      <c r="C1735" s="26">
        <v>15</v>
      </c>
      <c r="D1735" s="26" t="s">
        <v>2979</v>
      </c>
      <c r="E1735" s="26">
        <v>2.4</v>
      </c>
      <c r="F1735" s="27">
        <v>4150.8150000000005</v>
      </c>
      <c r="G1735" s="26">
        <v>3</v>
      </c>
      <c r="H1735" s="40">
        <f t="shared" si="26"/>
        <v>2</v>
      </c>
      <c r="I1735" s="27">
        <v>0</v>
      </c>
    </row>
    <row r="1736" spans="1:9" x14ac:dyDescent="0.25">
      <c r="A1736" s="26" t="s">
        <v>1357</v>
      </c>
      <c r="B1736" s="27">
        <v>14100</v>
      </c>
      <c r="C1736" s="26">
        <v>24</v>
      </c>
      <c r="D1736" s="26" t="s">
        <v>2979</v>
      </c>
      <c r="E1736" s="26">
        <v>2.4</v>
      </c>
      <c r="F1736" s="27">
        <v>10511.325000000001</v>
      </c>
      <c r="G1736" s="26">
        <v>151</v>
      </c>
      <c r="H1736" s="40">
        <f t="shared" si="26"/>
        <v>7</v>
      </c>
      <c r="I1736" s="27">
        <v>0</v>
      </c>
    </row>
    <row r="1737" spans="1:9" x14ac:dyDescent="0.25">
      <c r="A1737" s="26" t="s">
        <v>1950</v>
      </c>
      <c r="B1737" s="27">
        <v>22500</v>
      </c>
      <c r="C1737" s="26">
        <v>24</v>
      </c>
      <c r="D1737" s="26" t="s">
        <v>2979</v>
      </c>
      <c r="E1737" s="26">
        <v>2.4</v>
      </c>
      <c r="F1737" s="27">
        <v>18109.829999999998</v>
      </c>
      <c r="G1737" s="26">
        <v>93</v>
      </c>
      <c r="H1737" s="40">
        <f t="shared" si="26"/>
        <v>6</v>
      </c>
      <c r="I1737" s="27">
        <v>2800</v>
      </c>
    </row>
    <row r="1738" spans="1:9" x14ac:dyDescent="0.25">
      <c r="A1738" s="26" t="s">
        <v>1770</v>
      </c>
      <c r="B1738" s="27">
        <v>45000</v>
      </c>
      <c r="C1738" s="26">
        <v>36</v>
      </c>
      <c r="D1738" s="26" t="s">
        <v>2979</v>
      </c>
      <c r="E1738" s="26">
        <v>2.4</v>
      </c>
      <c r="F1738" s="27">
        <v>43748.895000000004</v>
      </c>
      <c r="G1738" s="26">
        <v>0</v>
      </c>
      <c r="H1738" s="40">
        <f t="shared" si="26"/>
        <v>1</v>
      </c>
      <c r="I1738" s="27">
        <v>9600</v>
      </c>
    </row>
    <row r="1739" spans="1:9" x14ac:dyDescent="0.25">
      <c r="A1739" s="26" t="s">
        <v>426</v>
      </c>
      <c r="B1739" s="27">
        <v>15000</v>
      </c>
      <c r="C1739" s="26">
        <v>24</v>
      </c>
      <c r="D1739" s="26" t="s">
        <v>2979</v>
      </c>
      <c r="E1739" s="26">
        <v>2.4</v>
      </c>
      <c r="F1739" s="27">
        <v>6009.2250000000004</v>
      </c>
      <c r="G1739" s="26">
        <v>0</v>
      </c>
      <c r="H1739" s="40">
        <f t="shared" si="26"/>
        <v>1</v>
      </c>
      <c r="I1739" s="27">
        <v>1600</v>
      </c>
    </row>
    <row r="1740" spans="1:9" x14ac:dyDescent="0.25">
      <c r="A1740" s="26" t="s">
        <v>3066</v>
      </c>
      <c r="B1740" s="27">
        <v>15000</v>
      </c>
      <c r="C1740" s="26">
        <v>24</v>
      </c>
      <c r="D1740" s="26" t="s">
        <v>2979</v>
      </c>
      <c r="E1740" s="26">
        <v>2.4</v>
      </c>
      <c r="F1740" s="27">
        <v>7907.01</v>
      </c>
      <c r="G1740" s="26">
        <v>0</v>
      </c>
      <c r="H1740" s="40">
        <f t="shared" si="26"/>
        <v>1</v>
      </c>
      <c r="I1740" s="27">
        <v>1600</v>
      </c>
    </row>
    <row r="1741" spans="1:9" x14ac:dyDescent="0.25">
      <c r="A1741" s="26" t="s">
        <v>1888</v>
      </c>
      <c r="B1741" s="27">
        <v>6300</v>
      </c>
      <c r="C1741" s="26">
        <v>12</v>
      </c>
      <c r="D1741" s="26" t="s">
        <v>2979</v>
      </c>
      <c r="E1741" s="26">
        <v>2.4</v>
      </c>
      <c r="F1741" s="27">
        <v>4011.6000000000004</v>
      </c>
      <c r="G1741" s="26">
        <v>0</v>
      </c>
      <c r="H1741" s="40">
        <f t="shared" ref="H1741:H1804" si="27">VLOOKUP(G1741,$D$2:$F$9,3)</f>
        <v>1</v>
      </c>
      <c r="I1741" s="27">
        <v>0</v>
      </c>
    </row>
    <row r="1742" spans="1:9" x14ac:dyDescent="0.25">
      <c r="A1742" s="26" t="s">
        <v>1491</v>
      </c>
      <c r="B1742" s="27">
        <v>10500</v>
      </c>
      <c r="C1742" s="26">
        <v>24</v>
      </c>
      <c r="D1742" s="26" t="s">
        <v>2979</v>
      </c>
      <c r="E1742" s="26">
        <v>2.4</v>
      </c>
      <c r="F1742" s="27">
        <v>5676.4500000000007</v>
      </c>
      <c r="G1742" s="26">
        <v>0</v>
      </c>
      <c r="H1742" s="40">
        <f t="shared" si="27"/>
        <v>1</v>
      </c>
      <c r="I1742" s="27">
        <v>400</v>
      </c>
    </row>
    <row r="1743" spans="1:9" x14ac:dyDescent="0.25">
      <c r="A1743" s="26" t="s">
        <v>348</v>
      </c>
      <c r="B1743" s="27">
        <v>18000</v>
      </c>
      <c r="C1743" s="26">
        <v>24</v>
      </c>
      <c r="D1743" s="26" t="s">
        <v>2979</v>
      </c>
      <c r="E1743" s="26">
        <v>2.4</v>
      </c>
      <c r="F1743" s="27">
        <v>9511.4699999999993</v>
      </c>
      <c r="G1743" s="26">
        <v>0</v>
      </c>
      <c r="H1743" s="40">
        <f t="shared" si="27"/>
        <v>1</v>
      </c>
      <c r="I1743" s="27">
        <v>2400</v>
      </c>
    </row>
    <row r="1744" spans="1:9" x14ac:dyDescent="0.25">
      <c r="A1744" s="26" t="s">
        <v>2492</v>
      </c>
      <c r="B1744" s="27">
        <v>8250</v>
      </c>
      <c r="C1744" s="26">
        <v>15</v>
      </c>
      <c r="D1744" s="26" t="s">
        <v>2979</v>
      </c>
      <c r="E1744" s="26">
        <v>2.4</v>
      </c>
      <c r="F1744" s="27">
        <v>5479.9650000000001</v>
      </c>
      <c r="G1744" s="26">
        <v>0</v>
      </c>
      <c r="H1744" s="40">
        <f t="shared" si="27"/>
        <v>1</v>
      </c>
      <c r="I1744" s="27">
        <v>0</v>
      </c>
    </row>
    <row r="1745" spans="1:9" x14ac:dyDescent="0.25">
      <c r="A1745" s="26" t="s">
        <v>506</v>
      </c>
      <c r="B1745" s="27">
        <v>15000</v>
      </c>
      <c r="C1745" s="26">
        <v>24</v>
      </c>
      <c r="D1745" s="26" t="s">
        <v>2979</v>
      </c>
      <c r="E1745" s="26">
        <v>2.4</v>
      </c>
      <c r="F1745" s="27">
        <v>7397.2349999999997</v>
      </c>
      <c r="G1745" s="26">
        <v>0</v>
      </c>
      <c r="H1745" s="40">
        <f t="shared" si="27"/>
        <v>1</v>
      </c>
      <c r="I1745" s="27">
        <v>1600</v>
      </c>
    </row>
    <row r="1746" spans="1:9" x14ac:dyDescent="0.25">
      <c r="A1746" s="26" t="s">
        <v>2533</v>
      </c>
      <c r="B1746" s="27">
        <v>4500</v>
      </c>
      <c r="C1746" s="26">
        <v>12</v>
      </c>
      <c r="D1746" s="26" t="s">
        <v>2979</v>
      </c>
      <c r="E1746" s="26">
        <v>2.4</v>
      </c>
      <c r="F1746" s="27">
        <v>1274.46</v>
      </c>
      <c r="G1746" s="26">
        <v>0</v>
      </c>
      <c r="H1746" s="40">
        <f t="shared" si="27"/>
        <v>1</v>
      </c>
      <c r="I1746" s="27">
        <v>0</v>
      </c>
    </row>
    <row r="1747" spans="1:9" x14ac:dyDescent="0.25">
      <c r="A1747" s="26" t="s">
        <v>1820</v>
      </c>
      <c r="B1747" s="27">
        <v>15000</v>
      </c>
      <c r="C1747" s="26">
        <v>24</v>
      </c>
      <c r="D1747" s="26" t="s">
        <v>2979</v>
      </c>
      <c r="E1747" s="26">
        <v>2.4</v>
      </c>
      <c r="F1747" s="27">
        <v>8109.27</v>
      </c>
      <c r="G1747" s="26">
        <v>0</v>
      </c>
      <c r="H1747" s="40">
        <f t="shared" si="27"/>
        <v>1</v>
      </c>
      <c r="I1747" s="27">
        <v>1600</v>
      </c>
    </row>
    <row r="1748" spans="1:9" x14ac:dyDescent="0.25">
      <c r="A1748" s="26" t="s">
        <v>3067</v>
      </c>
      <c r="B1748" s="27">
        <v>15000</v>
      </c>
      <c r="C1748" s="26">
        <v>12</v>
      </c>
      <c r="D1748" s="26" t="s">
        <v>2979</v>
      </c>
      <c r="E1748" s="26">
        <v>2.4</v>
      </c>
      <c r="F1748" s="27">
        <v>1243.47</v>
      </c>
      <c r="G1748" s="26">
        <v>0</v>
      </c>
      <c r="H1748" s="40">
        <f t="shared" si="27"/>
        <v>1</v>
      </c>
      <c r="I1748" s="27">
        <v>10089.44</v>
      </c>
    </row>
    <row r="1749" spans="1:9" x14ac:dyDescent="0.25">
      <c r="A1749" s="26" t="s">
        <v>1392</v>
      </c>
      <c r="B1749" s="27">
        <v>15000</v>
      </c>
      <c r="C1749" s="26">
        <v>24</v>
      </c>
      <c r="D1749" s="26" t="s">
        <v>2979</v>
      </c>
      <c r="E1749" s="26">
        <v>2.4</v>
      </c>
      <c r="F1749" s="27">
        <v>6775.4400000000005</v>
      </c>
      <c r="G1749" s="26">
        <v>0</v>
      </c>
      <c r="H1749" s="40">
        <f t="shared" si="27"/>
        <v>1</v>
      </c>
      <c r="I1749" s="27">
        <v>1600</v>
      </c>
    </row>
    <row r="1750" spans="1:9" x14ac:dyDescent="0.25">
      <c r="A1750" s="26" t="s">
        <v>528</v>
      </c>
      <c r="B1750" s="27">
        <v>5400</v>
      </c>
      <c r="C1750" s="26">
        <v>12</v>
      </c>
      <c r="D1750" s="26" t="s">
        <v>2979</v>
      </c>
      <c r="E1750" s="26">
        <v>2.4</v>
      </c>
      <c r="F1750" s="27">
        <v>2591.73</v>
      </c>
      <c r="G1750" s="26">
        <v>149</v>
      </c>
      <c r="H1750" s="40">
        <f t="shared" si="27"/>
        <v>7</v>
      </c>
      <c r="I1750" s="27">
        <v>0</v>
      </c>
    </row>
    <row r="1751" spans="1:9" x14ac:dyDescent="0.25">
      <c r="A1751" s="26" t="s">
        <v>1018</v>
      </c>
      <c r="B1751" s="27">
        <v>10500</v>
      </c>
      <c r="C1751" s="26">
        <v>24</v>
      </c>
      <c r="D1751" s="26" t="s">
        <v>2979</v>
      </c>
      <c r="E1751" s="26">
        <v>2.4</v>
      </c>
      <c r="F1751" s="27">
        <v>5316.4800000000005</v>
      </c>
      <c r="G1751" s="26">
        <v>0</v>
      </c>
      <c r="H1751" s="40">
        <f t="shared" si="27"/>
        <v>1</v>
      </c>
      <c r="I1751" s="27">
        <v>0</v>
      </c>
    </row>
    <row r="1752" spans="1:9" x14ac:dyDescent="0.25">
      <c r="A1752" s="26" t="s">
        <v>1693</v>
      </c>
      <c r="B1752" s="27">
        <v>37500</v>
      </c>
      <c r="C1752" s="26">
        <v>18</v>
      </c>
      <c r="D1752" s="26" t="s">
        <v>2979</v>
      </c>
      <c r="E1752" s="26">
        <v>2.4</v>
      </c>
      <c r="F1752" s="27">
        <v>31247.64</v>
      </c>
      <c r="G1752" s="26">
        <v>1</v>
      </c>
      <c r="H1752" s="40">
        <f t="shared" si="27"/>
        <v>2</v>
      </c>
      <c r="I1752" s="27">
        <v>5936</v>
      </c>
    </row>
    <row r="1753" spans="1:9" x14ac:dyDescent="0.25">
      <c r="A1753" s="26" t="s">
        <v>1492</v>
      </c>
      <c r="B1753" s="27">
        <v>22500</v>
      </c>
      <c r="C1753" s="26">
        <v>24</v>
      </c>
      <c r="D1753" s="26" t="s">
        <v>2979</v>
      </c>
      <c r="E1753" s="26">
        <v>2.4</v>
      </c>
      <c r="F1753" s="27">
        <v>12185.355</v>
      </c>
      <c r="G1753" s="26">
        <v>0</v>
      </c>
      <c r="H1753" s="40">
        <f t="shared" si="27"/>
        <v>1</v>
      </c>
      <c r="I1753" s="27">
        <v>3600</v>
      </c>
    </row>
    <row r="1754" spans="1:9" x14ac:dyDescent="0.25">
      <c r="A1754" s="26" t="s">
        <v>2306</v>
      </c>
      <c r="B1754" s="27">
        <v>18300</v>
      </c>
      <c r="C1754" s="26">
        <v>24</v>
      </c>
      <c r="D1754" s="26" t="s">
        <v>2979</v>
      </c>
      <c r="E1754" s="26">
        <v>2.4</v>
      </c>
      <c r="F1754" s="27">
        <v>14975.235000000001</v>
      </c>
      <c r="G1754" s="26">
        <v>0</v>
      </c>
      <c r="H1754" s="40">
        <f t="shared" si="27"/>
        <v>1</v>
      </c>
      <c r="I1754" s="27">
        <v>2480</v>
      </c>
    </row>
    <row r="1755" spans="1:9" x14ac:dyDescent="0.25">
      <c r="A1755" s="26" t="s">
        <v>3068</v>
      </c>
      <c r="B1755" s="27">
        <v>9000</v>
      </c>
      <c r="C1755" s="26">
        <v>12</v>
      </c>
      <c r="D1755" s="26" t="s">
        <v>2979</v>
      </c>
      <c r="E1755" s="26">
        <v>2.4</v>
      </c>
      <c r="F1755" s="27">
        <v>746.95500000000004</v>
      </c>
      <c r="G1755" s="26">
        <v>0</v>
      </c>
      <c r="H1755" s="40">
        <f t="shared" si="27"/>
        <v>1</v>
      </c>
      <c r="I1755" s="27">
        <v>0</v>
      </c>
    </row>
    <row r="1756" spans="1:9" x14ac:dyDescent="0.25">
      <c r="A1756" s="26" t="s">
        <v>395</v>
      </c>
      <c r="B1756" s="27">
        <v>45000</v>
      </c>
      <c r="C1756" s="26">
        <v>36</v>
      </c>
      <c r="D1756" s="26" t="s">
        <v>2979</v>
      </c>
      <c r="E1756" s="26">
        <v>2.4</v>
      </c>
      <c r="F1756" s="27">
        <v>25973.550000000003</v>
      </c>
      <c r="G1756" s="26">
        <v>0</v>
      </c>
      <c r="H1756" s="40">
        <f t="shared" si="27"/>
        <v>1</v>
      </c>
      <c r="I1756" s="27">
        <v>6800</v>
      </c>
    </row>
    <row r="1757" spans="1:9" x14ac:dyDescent="0.25">
      <c r="A1757" s="26" t="s">
        <v>2670</v>
      </c>
      <c r="B1757" s="27">
        <v>3000</v>
      </c>
      <c r="C1757" s="26">
        <v>12</v>
      </c>
      <c r="D1757" s="26" t="s">
        <v>2979</v>
      </c>
      <c r="E1757" s="26">
        <v>2.4</v>
      </c>
      <c r="F1757" s="27">
        <v>2023.335</v>
      </c>
      <c r="G1757" s="26">
        <v>0</v>
      </c>
      <c r="H1757" s="40">
        <f t="shared" si="27"/>
        <v>1</v>
      </c>
      <c r="I1757" s="27">
        <v>0</v>
      </c>
    </row>
    <row r="1758" spans="1:9" x14ac:dyDescent="0.25">
      <c r="A1758" s="26" t="s">
        <v>155</v>
      </c>
      <c r="B1758" s="27">
        <v>15750</v>
      </c>
      <c r="C1758" s="26">
        <v>24</v>
      </c>
      <c r="D1758" s="26" t="s">
        <v>2979</v>
      </c>
      <c r="E1758" s="26">
        <v>2.4</v>
      </c>
      <c r="F1758" s="27">
        <v>8172.9749999999995</v>
      </c>
      <c r="G1758" s="26">
        <v>0</v>
      </c>
      <c r="H1758" s="40">
        <f t="shared" si="27"/>
        <v>1</v>
      </c>
      <c r="I1758" s="27">
        <v>1800</v>
      </c>
    </row>
    <row r="1759" spans="1:9" x14ac:dyDescent="0.25">
      <c r="A1759" s="26" t="s">
        <v>2438</v>
      </c>
      <c r="B1759" s="27">
        <v>27000</v>
      </c>
      <c r="C1759" s="26">
        <v>24</v>
      </c>
      <c r="D1759" s="26" t="s">
        <v>2979</v>
      </c>
      <c r="E1759" s="26">
        <v>2.4</v>
      </c>
      <c r="F1759" s="27">
        <v>21971.489999999998</v>
      </c>
      <c r="G1759" s="26">
        <v>0</v>
      </c>
      <c r="H1759" s="40">
        <f t="shared" si="27"/>
        <v>1</v>
      </c>
      <c r="I1759" s="27">
        <v>4800</v>
      </c>
    </row>
    <row r="1760" spans="1:9" x14ac:dyDescent="0.25">
      <c r="A1760" s="26" t="s">
        <v>714</v>
      </c>
      <c r="B1760" s="27">
        <v>15300</v>
      </c>
      <c r="C1760" s="26">
        <v>24</v>
      </c>
      <c r="D1760" s="26" t="s">
        <v>2979</v>
      </c>
      <c r="E1760" s="26">
        <v>2.4</v>
      </c>
      <c r="F1760" s="27">
        <v>5537.85</v>
      </c>
      <c r="G1760" s="26">
        <v>0</v>
      </c>
      <c r="H1760" s="40">
        <f t="shared" si="27"/>
        <v>1</v>
      </c>
      <c r="I1760" s="27">
        <v>1680</v>
      </c>
    </row>
    <row r="1761" spans="1:9" x14ac:dyDescent="0.25">
      <c r="A1761" s="26" t="s">
        <v>1342</v>
      </c>
      <c r="B1761" s="27">
        <v>22500</v>
      </c>
      <c r="C1761" s="26">
        <v>24</v>
      </c>
      <c r="D1761" s="26" t="s">
        <v>2979</v>
      </c>
      <c r="E1761" s="26">
        <v>2.4</v>
      </c>
      <c r="F1761" s="27">
        <v>10112.325000000001</v>
      </c>
      <c r="G1761" s="26">
        <v>0</v>
      </c>
      <c r="H1761" s="40">
        <f t="shared" si="27"/>
        <v>1</v>
      </c>
      <c r="I1761" s="27">
        <v>3600</v>
      </c>
    </row>
    <row r="1762" spans="1:9" x14ac:dyDescent="0.25">
      <c r="A1762" s="26" t="s">
        <v>1202</v>
      </c>
      <c r="B1762" s="27">
        <v>30000</v>
      </c>
      <c r="C1762" s="26">
        <v>24</v>
      </c>
      <c r="D1762" s="26" t="s">
        <v>2979</v>
      </c>
      <c r="E1762" s="26">
        <v>2.4</v>
      </c>
      <c r="F1762" s="27">
        <v>16195.71</v>
      </c>
      <c r="G1762" s="26">
        <v>0</v>
      </c>
      <c r="H1762" s="40">
        <f t="shared" si="27"/>
        <v>1</v>
      </c>
      <c r="I1762" s="27">
        <v>5600</v>
      </c>
    </row>
    <row r="1763" spans="1:9" x14ac:dyDescent="0.25">
      <c r="A1763" s="26" t="s">
        <v>1964</v>
      </c>
      <c r="B1763" s="27">
        <v>22500</v>
      </c>
      <c r="C1763" s="26">
        <v>18</v>
      </c>
      <c r="D1763" s="26" t="s">
        <v>2979</v>
      </c>
      <c r="E1763" s="26">
        <v>2.4</v>
      </c>
      <c r="F1763" s="27">
        <v>18154.439999999999</v>
      </c>
      <c r="G1763" s="26">
        <v>0</v>
      </c>
      <c r="H1763" s="40">
        <f t="shared" si="27"/>
        <v>1</v>
      </c>
      <c r="I1763" s="27">
        <v>3600</v>
      </c>
    </row>
    <row r="1764" spans="1:9" x14ac:dyDescent="0.25">
      <c r="A1764" s="26" t="s">
        <v>1933</v>
      </c>
      <c r="B1764" s="27">
        <v>22500</v>
      </c>
      <c r="C1764" s="26">
        <v>24</v>
      </c>
      <c r="D1764" s="26" t="s">
        <v>2979</v>
      </c>
      <c r="E1764" s="26">
        <v>2.4</v>
      </c>
      <c r="F1764" s="27">
        <v>22500</v>
      </c>
      <c r="G1764" s="26">
        <v>0</v>
      </c>
      <c r="H1764" s="40">
        <f t="shared" si="27"/>
        <v>1</v>
      </c>
      <c r="I1764" s="27">
        <v>3600</v>
      </c>
    </row>
    <row r="1765" spans="1:9" x14ac:dyDescent="0.25">
      <c r="A1765" s="26" t="s">
        <v>439</v>
      </c>
      <c r="B1765" s="27">
        <v>30000</v>
      </c>
      <c r="C1765" s="26">
        <v>24</v>
      </c>
      <c r="D1765" s="26" t="s">
        <v>2979</v>
      </c>
      <c r="E1765" s="26">
        <v>2.4</v>
      </c>
      <c r="F1765" s="27">
        <v>21198.12</v>
      </c>
      <c r="G1765" s="26">
        <v>116</v>
      </c>
      <c r="H1765" s="40">
        <f t="shared" si="27"/>
        <v>6</v>
      </c>
      <c r="I1765" s="27">
        <v>5600</v>
      </c>
    </row>
    <row r="1766" spans="1:9" x14ac:dyDescent="0.25">
      <c r="A1766" s="26" t="s">
        <v>265</v>
      </c>
      <c r="B1766" s="27">
        <v>21000</v>
      </c>
      <c r="C1766" s="26">
        <v>48</v>
      </c>
      <c r="D1766" s="26" t="s">
        <v>2979</v>
      </c>
      <c r="E1766" s="26">
        <v>2.4</v>
      </c>
      <c r="F1766" s="27">
        <v>17927.79</v>
      </c>
      <c r="G1766" s="26">
        <v>116</v>
      </c>
      <c r="H1766" s="40">
        <f t="shared" si="27"/>
        <v>6</v>
      </c>
      <c r="I1766" s="27">
        <v>3016</v>
      </c>
    </row>
    <row r="1767" spans="1:9" x14ac:dyDescent="0.25">
      <c r="A1767" s="26" t="s">
        <v>443</v>
      </c>
      <c r="B1767" s="27">
        <v>60000</v>
      </c>
      <c r="C1767" s="26">
        <v>48</v>
      </c>
      <c r="D1767" s="26" t="s">
        <v>2979</v>
      </c>
      <c r="E1767" s="26">
        <v>2.4</v>
      </c>
      <c r="F1767" s="27">
        <v>50618.625</v>
      </c>
      <c r="G1767" s="26">
        <v>116</v>
      </c>
      <c r="H1767" s="40">
        <f t="shared" si="27"/>
        <v>6</v>
      </c>
      <c r="I1767" s="27">
        <v>7436</v>
      </c>
    </row>
    <row r="1768" spans="1:9" x14ac:dyDescent="0.25">
      <c r="A1768" s="26" t="s">
        <v>199</v>
      </c>
      <c r="B1768" s="27">
        <v>15000</v>
      </c>
      <c r="C1768" s="26">
        <v>24</v>
      </c>
      <c r="D1768" s="26" t="s">
        <v>2979</v>
      </c>
      <c r="E1768" s="26">
        <v>2.4</v>
      </c>
      <c r="F1768" s="27">
        <v>7766.0250000000005</v>
      </c>
      <c r="G1768" s="26">
        <v>0</v>
      </c>
      <c r="H1768" s="40">
        <f t="shared" si="27"/>
        <v>1</v>
      </c>
      <c r="I1768" s="27">
        <v>1600</v>
      </c>
    </row>
    <row r="1769" spans="1:9" x14ac:dyDescent="0.25">
      <c r="A1769" s="26" t="s">
        <v>3069</v>
      </c>
      <c r="B1769" s="27">
        <v>4500</v>
      </c>
      <c r="C1769" s="26">
        <v>12</v>
      </c>
      <c r="D1769" s="26" t="s">
        <v>2979</v>
      </c>
      <c r="E1769" s="26">
        <v>2.4</v>
      </c>
      <c r="F1769" s="27">
        <v>258.45000000000005</v>
      </c>
      <c r="G1769" s="26">
        <v>0</v>
      </c>
      <c r="H1769" s="40">
        <f t="shared" si="27"/>
        <v>1</v>
      </c>
      <c r="I1769" s="27">
        <v>0</v>
      </c>
    </row>
    <row r="1770" spans="1:9" x14ac:dyDescent="0.25">
      <c r="A1770" s="26" t="s">
        <v>1112</v>
      </c>
      <c r="B1770" s="27">
        <v>12000</v>
      </c>
      <c r="C1770" s="26">
        <v>24</v>
      </c>
      <c r="D1770" s="26" t="s">
        <v>2979</v>
      </c>
      <c r="E1770" s="26">
        <v>2.4</v>
      </c>
      <c r="F1770" s="27">
        <v>5939.91</v>
      </c>
      <c r="G1770" s="26">
        <v>0</v>
      </c>
      <c r="H1770" s="40">
        <f t="shared" si="27"/>
        <v>1</v>
      </c>
      <c r="I1770" s="27">
        <v>800</v>
      </c>
    </row>
    <row r="1771" spans="1:9" x14ac:dyDescent="0.25">
      <c r="A1771" s="26" t="s">
        <v>511</v>
      </c>
      <c r="B1771" s="27">
        <v>42000</v>
      </c>
      <c r="C1771" s="26">
        <v>36</v>
      </c>
      <c r="D1771" s="26" t="s">
        <v>2979</v>
      </c>
      <c r="E1771" s="26">
        <v>2.4</v>
      </c>
      <c r="F1771" s="27">
        <v>30832.350000000002</v>
      </c>
      <c r="G1771" s="26">
        <v>54</v>
      </c>
      <c r="H1771" s="40">
        <f t="shared" si="27"/>
        <v>4</v>
      </c>
      <c r="I1771" s="27">
        <v>0</v>
      </c>
    </row>
    <row r="1772" spans="1:9" x14ac:dyDescent="0.25">
      <c r="A1772" s="26" t="s">
        <v>1516</v>
      </c>
      <c r="B1772" s="27">
        <v>15000</v>
      </c>
      <c r="C1772" s="26">
        <v>24</v>
      </c>
      <c r="D1772" s="26" t="s">
        <v>2979</v>
      </c>
      <c r="E1772" s="26">
        <v>2.4</v>
      </c>
      <c r="F1772" s="27">
        <v>8101.92</v>
      </c>
      <c r="G1772" s="26">
        <v>0</v>
      </c>
      <c r="H1772" s="40">
        <f t="shared" si="27"/>
        <v>1</v>
      </c>
      <c r="I1772" s="27">
        <v>1600</v>
      </c>
    </row>
    <row r="1773" spans="1:9" x14ac:dyDescent="0.25">
      <c r="A1773" s="26" t="s">
        <v>2049</v>
      </c>
      <c r="B1773" s="27">
        <v>30000</v>
      </c>
      <c r="C1773" s="26">
        <v>24</v>
      </c>
      <c r="D1773" s="26" t="s">
        <v>2979</v>
      </c>
      <c r="E1773" s="26">
        <v>2.4</v>
      </c>
      <c r="F1773" s="27">
        <v>28749.33</v>
      </c>
      <c r="G1773" s="26">
        <v>0</v>
      </c>
      <c r="H1773" s="40">
        <f t="shared" si="27"/>
        <v>1</v>
      </c>
      <c r="I1773" s="27">
        <v>5600</v>
      </c>
    </row>
    <row r="1774" spans="1:9" x14ac:dyDescent="0.25">
      <c r="A1774" s="26" t="s">
        <v>3070</v>
      </c>
      <c r="B1774" s="27">
        <v>7500</v>
      </c>
      <c r="C1774" s="26">
        <v>24</v>
      </c>
      <c r="D1774" s="26" t="s">
        <v>2979</v>
      </c>
      <c r="E1774" s="26">
        <v>2.4</v>
      </c>
      <c r="F1774" s="27">
        <v>5386.5</v>
      </c>
      <c r="G1774" s="26">
        <v>144</v>
      </c>
      <c r="H1774" s="40">
        <f t="shared" si="27"/>
        <v>7</v>
      </c>
      <c r="I1774" s="27">
        <v>0</v>
      </c>
    </row>
    <row r="1775" spans="1:9" x14ac:dyDescent="0.25">
      <c r="A1775" s="26" t="s">
        <v>1810</v>
      </c>
      <c r="B1775" s="27">
        <v>15000</v>
      </c>
      <c r="C1775" s="26">
        <v>24</v>
      </c>
      <c r="D1775" s="26" t="s">
        <v>2979</v>
      </c>
      <c r="E1775" s="26">
        <v>2.4</v>
      </c>
      <c r="F1775" s="27">
        <v>13419.584999999999</v>
      </c>
      <c r="G1775" s="26">
        <v>0</v>
      </c>
      <c r="H1775" s="40">
        <f t="shared" si="27"/>
        <v>1</v>
      </c>
      <c r="I1775" s="27">
        <v>1600</v>
      </c>
    </row>
    <row r="1776" spans="1:9" x14ac:dyDescent="0.25">
      <c r="A1776" s="26" t="s">
        <v>1460</v>
      </c>
      <c r="B1776" s="27">
        <v>11250</v>
      </c>
      <c r="C1776" s="26">
        <v>18</v>
      </c>
      <c r="D1776" s="26" t="s">
        <v>2979</v>
      </c>
      <c r="E1776" s="26">
        <v>2.4</v>
      </c>
      <c r="F1776" s="27">
        <v>4340.5050000000001</v>
      </c>
      <c r="G1776" s="26">
        <v>0</v>
      </c>
      <c r="H1776" s="40">
        <f t="shared" si="27"/>
        <v>1</v>
      </c>
      <c r="I1776" s="27">
        <v>600</v>
      </c>
    </row>
    <row r="1777" spans="1:9" x14ac:dyDescent="0.25">
      <c r="A1777" s="26" t="s">
        <v>2959</v>
      </c>
      <c r="B1777" s="27">
        <v>9750</v>
      </c>
      <c r="C1777" s="26">
        <v>24</v>
      </c>
      <c r="D1777" s="26" t="s">
        <v>2979</v>
      </c>
      <c r="E1777" s="26">
        <v>2.4</v>
      </c>
      <c r="F1777" s="27">
        <v>9750</v>
      </c>
      <c r="G1777" s="26">
        <v>0</v>
      </c>
      <c r="H1777" s="40">
        <f t="shared" si="27"/>
        <v>1</v>
      </c>
      <c r="I1777" s="27">
        <v>908.48</v>
      </c>
    </row>
    <row r="1778" spans="1:9" x14ac:dyDescent="0.25">
      <c r="A1778" s="26" t="s">
        <v>1030</v>
      </c>
      <c r="B1778" s="27">
        <v>15000</v>
      </c>
      <c r="C1778" s="26">
        <v>24</v>
      </c>
      <c r="D1778" s="26" t="s">
        <v>2979</v>
      </c>
      <c r="E1778" s="26">
        <v>2.4</v>
      </c>
      <c r="F1778" s="27">
        <v>8682.4500000000007</v>
      </c>
      <c r="G1778" s="26">
        <v>22</v>
      </c>
      <c r="H1778" s="40">
        <f t="shared" si="27"/>
        <v>3</v>
      </c>
      <c r="I1778" s="27">
        <v>1600</v>
      </c>
    </row>
    <row r="1779" spans="1:9" x14ac:dyDescent="0.25">
      <c r="A1779" s="26" t="s">
        <v>1113</v>
      </c>
      <c r="B1779" s="27">
        <v>15000</v>
      </c>
      <c r="C1779" s="26">
        <v>24</v>
      </c>
      <c r="D1779" s="26" t="s">
        <v>2979</v>
      </c>
      <c r="E1779" s="26">
        <v>2.4</v>
      </c>
      <c r="F1779" s="27">
        <v>9285.3150000000005</v>
      </c>
      <c r="G1779" s="26">
        <v>52</v>
      </c>
      <c r="H1779" s="40">
        <f t="shared" si="27"/>
        <v>4</v>
      </c>
      <c r="I1779" s="27">
        <v>1600</v>
      </c>
    </row>
    <row r="1780" spans="1:9" x14ac:dyDescent="0.25">
      <c r="A1780" s="26" t="s">
        <v>2308</v>
      </c>
      <c r="B1780" s="27">
        <v>7500</v>
      </c>
      <c r="C1780" s="26">
        <v>24</v>
      </c>
      <c r="D1780" s="26" t="s">
        <v>2979</v>
      </c>
      <c r="E1780" s="26">
        <v>2.4</v>
      </c>
      <c r="F1780" s="27">
        <v>6237.1049999999996</v>
      </c>
      <c r="G1780" s="26">
        <v>0</v>
      </c>
      <c r="H1780" s="40">
        <f t="shared" si="27"/>
        <v>1</v>
      </c>
      <c r="I1780" s="27">
        <v>0</v>
      </c>
    </row>
    <row r="1781" spans="1:9" x14ac:dyDescent="0.25">
      <c r="A1781" s="26" t="s">
        <v>2823</v>
      </c>
      <c r="B1781" s="27">
        <v>60000</v>
      </c>
      <c r="C1781" s="26">
        <v>36</v>
      </c>
      <c r="D1781" s="26" t="s">
        <v>2979</v>
      </c>
      <c r="E1781" s="26">
        <v>2.4</v>
      </c>
      <c r="F1781" s="27">
        <v>58326.75</v>
      </c>
      <c r="G1781" s="26">
        <v>0</v>
      </c>
      <c r="H1781" s="40">
        <f t="shared" si="27"/>
        <v>1</v>
      </c>
      <c r="I1781" s="27">
        <v>13600</v>
      </c>
    </row>
    <row r="1782" spans="1:9" x14ac:dyDescent="0.25">
      <c r="A1782" s="26" t="s">
        <v>2631</v>
      </c>
      <c r="B1782" s="27">
        <v>15000</v>
      </c>
      <c r="C1782" s="26">
        <v>24</v>
      </c>
      <c r="D1782" s="26" t="s">
        <v>2979</v>
      </c>
      <c r="E1782" s="26">
        <v>2.4</v>
      </c>
      <c r="F1782" s="27">
        <v>13459.275000000001</v>
      </c>
      <c r="G1782" s="26">
        <v>0</v>
      </c>
      <c r="H1782" s="40">
        <f t="shared" si="27"/>
        <v>1</v>
      </c>
      <c r="I1782" s="27">
        <v>4000</v>
      </c>
    </row>
    <row r="1783" spans="1:9" x14ac:dyDescent="0.25">
      <c r="A1783" s="26" t="s">
        <v>157</v>
      </c>
      <c r="B1783" s="27">
        <v>60000</v>
      </c>
      <c r="C1783" s="26">
        <v>36</v>
      </c>
      <c r="D1783" s="26" t="s">
        <v>2979</v>
      </c>
      <c r="E1783" s="26">
        <v>2.4</v>
      </c>
      <c r="F1783" s="27">
        <v>42919.425000000003</v>
      </c>
      <c r="G1783" s="26">
        <v>21</v>
      </c>
      <c r="H1783" s="40">
        <f t="shared" si="27"/>
        <v>3</v>
      </c>
      <c r="I1783" s="27">
        <v>12704</v>
      </c>
    </row>
    <row r="1784" spans="1:9" x14ac:dyDescent="0.25">
      <c r="A1784" s="26" t="s">
        <v>3071</v>
      </c>
      <c r="B1784" s="27">
        <v>22500</v>
      </c>
      <c r="C1784" s="26">
        <v>24</v>
      </c>
      <c r="D1784" s="26" t="s">
        <v>2979</v>
      </c>
      <c r="E1784" s="26">
        <v>2.4</v>
      </c>
      <c r="F1784" s="27">
        <v>22500</v>
      </c>
      <c r="G1784" s="26">
        <v>0</v>
      </c>
      <c r="H1784" s="40">
        <f t="shared" si="27"/>
        <v>1</v>
      </c>
      <c r="I1784" s="27">
        <v>3600</v>
      </c>
    </row>
    <row r="1785" spans="1:9" x14ac:dyDescent="0.25">
      <c r="A1785" s="26" t="s">
        <v>1221</v>
      </c>
      <c r="B1785" s="27">
        <v>15000</v>
      </c>
      <c r="C1785" s="26">
        <v>24</v>
      </c>
      <c r="D1785" s="26" t="s">
        <v>2979</v>
      </c>
      <c r="E1785" s="26">
        <v>2.4</v>
      </c>
      <c r="F1785" s="27">
        <v>6921.09</v>
      </c>
      <c r="G1785" s="26">
        <v>0</v>
      </c>
      <c r="H1785" s="40">
        <f t="shared" si="27"/>
        <v>1</v>
      </c>
      <c r="I1785" s="27">
        <v>1600</v>
      </c>
    </row>
    <row r="1786" spans="1:9" x14ac:dyDescent="0.25">
      <c r="A1786" s="26" t="s">
        <v>2821</v>
      </c>
      <c r="B1786" s="27">
        <v>12000</v>
      </c>
      <c r="C1786" s="26">
        <v>24</v>
      </c>
      <c r="D1786" s="26" t="s">
        <v>2979</v>
      </c>
      <c r="E1786" s="26">
        <v>2.4</v>
      </c>
      <c r="F1786" s="27">
        <v>7480.17</v>
      </c>
      <c r="G1786" s="26">
        <v>0</v>
      </c>
      <c r="H1786" s="40">
        <f t="shared" si="27"/>
        <v>1</v>
      </c>
      <c r="I1786" s="27">
        <v>800</v>
      </c>
    </row>
    <row r="1787" spans="1:9" x14ac:dyDescent="0.25">
      <c r="A1787" s="26" t="s">
        <v>484</v>
      </c>
      <c r="B1787" s="27">
        <v>7500</v>
      </c>
      <c r="C1787" s="26">
        <v>24</v>
      </c>
      <c r="D1787" s="26" t="s">
        <v>2979</v>
      </c>
      <c r="E1787" s="26">
        <v>2.4</v>
      </c>
      <c r="F1787" s="27">
        <v>4012.5750000000003</v>
      </c>
      <c r="G1787" s="26">
        <v>0</v>
      </c>
      <c r="H1787" s="40">
        <f t="shared" si="27"/>
        <v>1</v>
      </c>
      <c r="I1787" s="27">
        <v>0</v>
      </c>
    </row>
    <row r="1788" spans="1:9" x14ac:dyDescent="0.25">
      <c r="A1788" s="26" t="s">
        <v>1698</v>
      </c>
      <c r="B1788" s="27">
        <v>4500</v>
      </c>
      <c r="C1788" s="26">
        <v>15</v>
      </c>
      <c r="D1788" s="26" t="s">
        <v>2979</v>
      </c>
      <c r="E1788" s="26">
        <v>2.4</v>
      </c>
      <c r="F1788" s="27">
        <v>3232.3500000000004</v>
      </c>
      <c r="G1788" s="26">
        <v>0</v>
      </c>
      <c r="H1788" s="40">
        <f t="shared" si="27"/>
        <v>1</v>
      </c>
      <c r="I1788" s="27">
        <v>0</v>
      </c>
    </row>
    <row r="1789" spans="1:9" x14ac:dyDescent="0.25">
      <c r="A1789" s="26" t="s">
        <v>3072</v>
      </c>
      <c r="B1789" s="27">
        <v>4500</v>
      </c>
      <c r="C1789" s="26">
        <v>15</v>
      </c>
      <c r="D1789" s="26" t="s">
        <v>2979</v>
      </c>
      <c r="E1789" s="26">
        <v>2.4</v>
      </c>
      <c r="F1789" s="27">
        <v>782.91000000000008</v>
      </c>
      <c r="G1789" s="26">
        <v>0</v>
      </c>
      <c r="H1789" s="40">
        <f t="shared" si="27"/>
        <v>1</v>
      </c>
      <c r="I1789" s="27">
        <v>0</v>
      </c>
    </row>
    <row r="1790" spans="1:9" x14ac:dyDescent="0.25">
      <c r="A1790" s="26" t="s">
        <v>3073</v>
      </c>
      <c r="B1790" s="27">
        <v>9000</v>
      </c>
      <c r="C1790" s="26">
        <v>18</v>
      </c>
      <c r="D1790" s="26" t="s">
        <v>2979</v>
      </c>
      <c r="E1790" s="26">
        <v>2.4</v>
      </c>
      <c r="F1790" s="27">
        <v>6423.0150000000003</v>
      </c>
      <c r="G1790" s="26">
        <v>169</v>
      </c>
      <c r="H1790" s="40">
        <f t="shared" si="27"/>
        <v>7</v>
      </c>
      <c r="I1790" s="27">
        <v>0</v>
      </c>
    </row>
    <row r="1791" spans="1:9" x14ac:dyDescent="0.25">
      <c r="A1791" s="26" t="s">
        <v>2793</v>
      </c>
      <c r="B1791" s="27">
        <v>6300</v>
      </c>
      <c r="C1791" s="26">
        <v>24</v>
      </c>
      <c r="D1791" s="26" t="s">
        <v>2979</v>
      </c>
      <c r="E1791" s="26">
        <v>2.4</v>
      </c>
      <c r="F1791" s="27">
        <v>6300</v>
      </c>
      <c r="G1791" s="26">
        <v>0</v>
      </c>
      <c r="H1791" s="40">
        <f t="shared" si="27"/>
        <v>1</v>
      </c>
      <c r="I1791" s="27">
        <v>0</v>
      </c>
    </row>
    <row r="1792" spans="1:9" x14ac:dyDescent="0.25">
      <c r="A1792" s="26" t="s">
        <v>1940</v>
      </c>
      <c r="B1792" s="27">
        <v>88350</v>
      </c>
      <c r="C1792" s="26">
        <v>36</v>
      </c>
      <c r="D1792" s="26" t="s">
        <v>2979</v>
      </c>
      <c r="E1792" s="26">
        <v>2.4</v>
      </c>
      <c r="F1792" s="27">
        <v>49648.92</v>
      </c>
      <c r="G1792" s="26">
        <v>0</v>
      </c>
      <c r="H1792" s="40">
        <f t="shared" si="27"/>
        <v>1</v>
      </c>
      <c r="I1792" s="27">
        <v>1200</v>
      </c>
    </row>
    <row r="1793" spans="1:9" x14ac:dyDescent="0.25">
      <c r="A1793" s="26" t="s">
        <v>715</v>
      </c>
      <c r="B1793" s="27">
        <v>15000</v>
      </c>
      <c r="C1793" s="26">
        <v>24</v>
      </c>
      <c r="D1793" s="26" t="s">
        <v>2979</v>
      </c>
      <c r="E1793" s="26">
        <v>2.4</v>
      </c>
      <c r="F1793" s="27">
        <v>7164.1350000000002</v>
      </c>
      <c r="G1793" s="26">
        <v>0</v>
      </c>
      <c r="H1793" s="40">
        <f t="shared" si="27"/>
        <v>1</v>
      </c>
      <c r="I1793" s="27">
        <v>1600</v>
      </c>
    </row>
    <row r="1794" spans="1:9" x14ac:dyDescent="0.25">
      <c r="A1794" s="26" t="s">
        <v>844</v>
      </c>
      <c r="B1794" s="27">
        <v>15000</v>
      </c>
      <c r="C1794" s="26">
        <v>24</v>
      </c>
      <c r="D1794" s="26" t="s">
        <v>2979</v>
      </c>
      <c r="E1794" s="26">
        <v>2.4</v>
      </c>
      <c r="F1794" s="27">
        <v>5651.34</v>
      </c>
      <c r="G1794" s="26">
        <v>0</v>
      </c>
      <c r="H1794" s="40">
        <f t="shared" si="27"/>
        <v>1</v>
      </c>
      <c r="I1794" s="27">
        <v>1600</v>
      </c>
    </row>
    <row r="1795" spans="1:9" x14ac:dyDescent="0.25">
      <c r="A1795" s="26" t="s">
        <v>3074</v>
      </c>
      <c r="B1795" s="27">
        <v>45000</v>
      </c>
      <c r="C1795" s="26">
        <v>18</v>
      </c>
      <c r="D1795" s="26" t="s">
        <v>2979</v>
      </c>
      <c r="E1795" s="26">
        <v>2.4</v>
      </c>
      <c r="F1795" s="27">
        <v>15502.005000000001</v>
      </c>
      <c r="G1795" s="26">
        <v>0</v>
      </c>
      <c r="H1795" s="40">
        <f t="shared" si="27"/>
        <v>1</v>
      </c>
      <c r="I1795" s="27">
        <v>8920</v>
      </c>
    </row>
    <row r="1796" spans="1:9" x14ac:dyDescent="0.25">
      <c r="A1796" s="26" t="s">
        <v>3075</v>
      </c>
      <c r="B1796" s="27">
        <v>9000</v>
      </c>
      <c r="C1796" s="26">
        <v>12</v>
      </c>
      <c r="D1796" s="26" t="s">
        <v>2979</v>
      </c>
      <c r="E1796" s="26">
        <v>2.4</v>
      </c>
      <c r="F1796" s="27">
        <v>296.04000000000002</v>
      </c>
      <c r="G1796" s="26">
        <v>0</v>
      </c>
      <c r="H1796" s="40">
        <f t="shared" si="27"/>
        <v>1</v>
      </c>
      <c r="I1796" s="27">
        <v>0</v>
      </c>
    </row>
    <row r="1797" spans="1:9" x14ac:dyDescent="0.25">
      <c r="A1797" s="26" t="s">
        <v>164</v>
      </c>
      <c r="B1797" s="27">
        <v>19500</v>
      </c>
      <c r="C1797" s="26">
        <v>24</v>
      </c>
      <c r="D1797" s="26" t="s">
        <v>2979</v>
      </c>
      <c r="E1797" s="26">
        <v>2.4</v>
      </c>
      <c r="F1797" s="27">
        <v>8763.3449999999993</v>
      </c>
      <c r="G1797" s="26">
        <v>0</v>
      </c>
      <c r="H1797" s="40">
        <f t="shared" si="27"/>
        <v>1</v>
      </c>
      <c r="I1797" s="27">
        <v>2800</v>
      </c>
    </row>
    <row r="1798" spans="1:9" x14ac:dyDescent="0.25">
      <c r="A1798" s="26" t="s">
        <v>1895</v>
      </c>
      <c r="B1798" s="27">
        <v>30000</v>
      </c>
      <c r="C1798" s="26">
        <v>36</v>
      </c>
      <c r="D1798" s="26" t="s">
        <v>2979</v>
      </c>
      <c r="E1798" s="26">
        <v>2.4</v>
      </c>
      <c r="F1798" s="27">
        <v>19324.560000000001</v>
      </c>
      <c r="G1798" s="26">
        <v>0</v>
      </c>
      <c r="H1798" s="40">
        <f t="shared" si="27"/>
        <v>1</v>
      </c>
      <c r="I1798" s="27">
        <v>5600</v>
      </c>
    </row>
    <row r="1799" spans="1:9" x14ac:dyDescent="0.25">
      <c r="A1799" s="26" t="s">
        <v>96</v>
      </c>
      <c r="B1799" s="27">
        <v>67500</v>
      </c>
      <c r="C1799" s="26">
        <v>36</v>
      </c>
      <c r="D1799" s="26" t="s">
        <v>2979</v>
      </c>
      <c r="E1799" s="26">
        <v>2.4</v>
      </c>
      <c r="F1799" s="27">
        <v>41373.21</v>
      </c>
      <c r="G1799" s="26">
        <v>0</v>
      </c>
      <c r="H1799" s="40">
        <f t="shared" si="27"/>
        <v>1</v>
      </c>
      <c r="I1799" s="27">
        <v>15600</v>
      </c>
    </row>
    <row r="1800" spans="1:9" x14ac:dyDescent="0.25">
      <c r="A1800" s="26" t="s">
        <v>1350</v>
      </c>
      <c r="B1800" s="27">
        <v>18000</v>
      </c>
      <c r="C1800" s="26">
        <v>24</v>
      </c>
      <c r="D1800" s="26" t="s">
        <v>2979</v>
      </c>
      <c r="E1800" s="26">
        <v>2.4</v>
      </c>
      <c r="F1800" s="27">
        <v>10499.369999999999</v>
      </c>
      <c r="G1800" s="26">
        <v>18</v>
      </c>
      <c r="H1800" s="40">
        <f t="shared" si="27"/>
        <v>3</v>
      </c>
      <c r="I1800" s="27">
        <v>340</v>
      </c>
    </row>
    <row r="1801" spans="1:9" x14ac:dyDescent="0.25">
      <c r="A1801" s="26" t="s">
        <v>2751</v>
      </c>
      <c r="B1801" s="27">
        <v>16500</v>
      </c>
      <c r="C1801" s="26">
        <v>24</v>
      </c>
      <c r="D1801" s="26" t="s">
        <v>2979</v>
      </c>
      <c r="E1801" s="26">
        <v>2.4</v>
      </c>
      <c r="F1801" s="27">
        <v>12368.49</v>
      </c>
      <c r="G1801" s="26">
        <v>0</v>
      </c>
      <c r="H1801" s="40">
        <f t="shared" si="27"/>
        <v>1</v>
      </c>
      <c r="I1801" s="27">
        <v>2000</v>
      </c>
    </row>
    <row r="1802" spans="1:9" x14ac:dyDescent="0.25">
      <c r="A1802" s="26" t="s">
        <v>2531</v>
      </c>
      <c r="B1802" s="27">
        <v>18000</v>
      </c>
      <c r="C1802" s="26">
        <v>24</v>
      </c>
      <c r="D1802" s="26" t="s">
        <v>2979</v>
      </c>
      <c r="E1802" s="26">
        <v>2.4</v>
      </c>
      <c r="F1802" s="27">
        <v>16157.849999999999</v>
      </c>
      <c r="G1802" s="26">
        <v>4</v>
      </c>
      <c r="H1802" s="40">
        <f t="shared" si="27"/>
        <v>2</v>
      </c>
      <c r="I1802" s="27">
        <v>2400</v>
      </c>
    </row>
    <row r="1803" spans="1:9" x14ac:dyDescent="0.25">
      <c r="A1803" s="26" t="s">
        <v>2246</v>
      </c>
      <c r="B1803" s="27">
        <v>13200</v>
      </c>
      <c r="C1803" s="26">
        <v>18</v>
      </c>
      <c r="D1803" s="26" t="s">
        <v>2979</v>
      </c>
      <c r="E1803" s="26">
        <v>2.4</v>
      </c>
      <c r="F1803" s="27">
        <v>6192.57</v>
      </c>
      <c r="G1803" s="26">
        <v>0</v>
      </c>
      <c r="H1803" s="40">
        <f t="shared" si="27"/>
        <v>1</v>
      </c>
      <c r="I1803" s="27">
        <v>1120</v>
      </c>
    </row>
    <row r="1804" spans="1:9" x14ac:dyDescent="0.25">
      <c r="A1804" s="26" t="s">
        <v>897</v>
      </c>
      <c r="B1804" s="27">
        <v>16500</v>
      </c>
      <c r="C1804" s="26">
        <v>24</v>
      </c>
      <c r="D1804" s="26" t="s">
        <v>2979</v>
      </c>
      <c r="E1804" s="26">
        <v>2.4</v>
      </c>
      <c r="F1804" s="27">
        <v>8399.5499999999993</v>
      </c>
      <c r="G1804" s="26">
        <v>0</v>
      </c>
      <c r="H1804" s="40">
        <f t="shared" si="27"/>
        <v>1</v>
      </c>
      <c r="I1804" s="27">
        <v>2000</v>
      </c>
    </row>
    <row r="1805" spans="1:9" x14ac:dyDescent="0.25">
      <c r="A1805" s="26" t="s">
        <v>2646</v>
      </c>
      <c r="B1805" s="27">
        <v>22500</v>
      </c>
      <c r="C1805" s="26">
        <v>24</v>
      </c>
      <c r="D1805" s="26" t="s">
        <v>2979</v>
      </c>
      <c r="E1805" s="26">
        <v>2.4</v>
      </c>
      <c r="F1805" s="27">
        <v>16981.215</v>
      </c>
      <c r="G1805" s="26">
        <v>0</v>
      </c>
      <c r="H1805" s="40">
        <f t="shared" ref="H1805:H1868" si="28">VLOOKUP(G1805,$D$2:$F$9,3)</f>
        <v>1</v>
      </c>
      <c r="I1805" s="27">
        <v>3600</v>
      </c>
    </row>
    <row r="1806" spans="1:9" x14ac:dyDescent="0.25">
      <c r="A1806" s="26" t="s">
        <v>613</v>
      </c>
      <c r="B1806" s="27">
        <v>9000</v>
      </c>
      <c r="C1806" s="26">
        <v>24</v>
      </c>
      <c r="D1806" s="26" t="s">
        <v>2979</v>
      </c>
      <c r="E1806" s="26">
        <v>2.4</v>
      </c>
      <c r="F1806" s="27">
        <v>5698.53</v>
      </c>
      <c r="G1806" s="26">
        <v>78</v>
      </c>
      <c r="H1806" s="40">
        <f t="shared" si="28"/>
        <v>5</v>
      </c>
      <c r="I1806" s="27">
        <v>0</v>
      </c>
    </row>
    <row r="1807" spans="1:9" x14ac:dyDescent="0.25">
      <c r="A1807" s="26" t="s">
        <v>1726</v>
      </c>
      <c r="B1807" s="27">
        <v>10500</v>
      </c>
      <c r="C1807" s="26">
        <v>18</v>
      </c>
      <c r="D1807" s="26" t="s">
        <v>2979</v>
      </c>
      <c r="E1807" s="26">
        <v>2.4</v>
      </c>
      <c r="F1807" s="27">
        <v>10500</v>
      </c>
      <c r="G1807" s="26">
        <v>0</v>
      </c>
      <c r="H1807" s="40">
        <f t="shared" si="28"/>
        <v>1</v>
      </c>
      <c r="I1807" s="27">
        <v>400</v>
      </c>
    </row>
    <row r="1808" spans="1:9" x14ac:dyDescent="0.25">
      <c r="A1808" s="26" t="s">
        <v>2057</v>
      </c>
      <c r="B1808" s="27">
        <v>7500</v>
      </c>
      <c r="C1808" s="26">
        <v>24</v>
      </c>
      <c r="D1808" s="26" t="s">
        <v>2979</v>
      </c>
      <c r="E1808" s="26">
        <v>2.4</v>
      </c>
      <c r="F1808" s="27">
        <v>3420.915</v>
      </c>
      <c r="G1808" s="26">
        <v>0</v>
      </c>
      <c r="H1808" s="40">
        <f t="shared" si="28"/>
        <v>1</v>
      </c>
      <c r="I1808" s="27">
        <v>0</v>
      </c>
    </row>
    <row r="1809" spans="1:9" x14ac:dyDescent="0.25">
      <c r="A1809" s="26" t="s">
        <v>2058</v>
      </c>
      <c r="B1809" s="27">
        <v>30000</v>
      </c>
      <c r="C1809" s="26">
        <v>36</v>
      </c>
      <c r="D1809" s="26" t="s">
        <v>2979</v>
      </c>
      <c r="E1809" s="26">
        <v>2.4</v>
      </c>
      <c r="F1809" s="27">
        <v>29166.375</v>
      </c>
      <c r="G1809" s="26">
        <v>0</v>
      </c>
      <c r="H1809" s="40">
        <f t="shared" si="28"/>
        <v>1</v>
      </c>
      <c r="I1809" s="27">
        <v>5600</v>
      </c>
    </row>
    <row r="1810" spans="1:9" x14ac:dyDescent="0.25">
      <c r="A1810" s="26" t="s">
        <v>640</v>
      </c>
      <c r="B1810" s="27">
        <v>12000</v>
      </c>
      <c r="C1810" s="26">
        <v>24</v>
      </c>
      <c r="D1810" s="26" t="s">
        <v>2979</v>
      </c>
      <c r="E1810" s="26">
        <v>2.4</v>
      </c>
      <c r="F1810" s="27">
        <v>6496.0050000000001</v>
      </c>
      <c r="G1810" s="26">
        <v>0</v>
      </c>
      <c r="H1810" s="40">
        <f t="shared" si="28"/>
        <v>1</v>
      </c>
      <c r="I1810" s="27">
        <v>0</v>
      </c>
    </row>
    <row r="1811" spans="1:9" x14ac:dyDescent="0.25">
      <c r="A1811" s="26" t="s">
        <v>2231</v>
      </c>
      <c r="B1811" s="27">
        <v>45000</v>
      </c>
      <c r="C1811" s="26">
        <v>36</v>
      </c>
      <c r="D1811" s="26" t="s">
        <v>2979</v>
      </c>
      <c r="E1811" s="26">
        <v>2.4</v>
      </c>
      <c r="F1811" s="27">
        <v>45000</v>
      </c>
      <c r="G1811" s="26">
        <v>0</v>
      </c>
      <c r="H1811" s="40">
        <f t="shared" si="28"/>
        <v>1</v>
      </c>
      <c r="I1811" s="27">
        <v>9600</v>
      </c>
    </row>
    <row r="1812" spans="1:9" x14ac:dyDescent="0.25">
      <c r="A1812" s="26" t="s">
        <v>1413</v>
      </c>
      <c r="B1812" s="27">
        <v>18000</v>
      </c>
      <c r="C1812" s="26">
        <v>24</v>
      </c>
      <c r="D1812" s="26" t="s">
        <v>2979</v>
      </c>
      <c r="E1812" s="26">
        <v>2.4</v>
      </c>
      <c r="F1812" s="27">
        <v>9733.92</v>
      </c>
      <c r="G1812" s="26">
        <v>0</v>
      </c>
      <c r="H1812" s="40">
        <f t="shared" si="28"/>
        <v>1</v>
      </c>
      <c r="I1812" s="27">
        <v>2400</v>
      </c>
    </row>
    <row r="1813" spans="1:9" x14ac:dyDescent="0.25">
      <c r="A1813" s="26" t="s">
        <v>1485</v>
      </c>
      <c r="B1813" s="27">
        <v>16500</v>
      </c>
      <c r="C1813" s="26">
        <v>24</v>
      </c>
      <c r="D1813" s="26" t="s">
        <v>2979</v>
      </c>
      <c r="E1813" s="26">
        <v>2.4</v>
      </c>
      <c r="F1813" s="27">
        <v>8936.0399999999991</v>
      </c>
      <c r="G1813" s="26">
        <v>0</v>
      </c>
      <c r="H1813" s="40">
        <f t="shared" si="28"/>
        <v>1</v>
      </c>
      <c r="I1813" s="27">
        <v>0</v>
      </c>
    </row>
    <row r="1814" spans="1:9" x14ac:dyDescent="0.25">
      <c r="A1814" s="26" t="s">
        <v>386</v>
      </c>
      <c r="B1814" s="27">
        <v>7500</v>
      </c>
      <c r="C1814" s="26">
        <v>24</v>
      </c>
      <c r="D1814" s="26" t="s">
        <v>2979</v>
      </c>
      <c r="E1814" s="26">
        <v>2.4</v>
      </c>
      <c r="F1814" s="27">
        <v>3901.665</v>
      </c>
      <c r="G1814" s="26">
        <v>0</v>
      </c>
      <c r="H1814" s="40">
        <f t="shared" si="28"/>
        <v>1</v>
      </c>
      <c r="I1814" s="27">
        <v>5750.52</v>
      </c>
    </row>
    <row r="1815" spans="1:9" x14ac:dyDescent="0.25">
      <c r="A1815" s="26" t="s">
        <v>1816</v>
      </c>
      <c r="B1815" s="27">
        <v>22500</v>
      </c>
      <c r="C1815" s="26">
        <v>24</v>
      </c>
      <c r="D1815" s="26" t="s">
        <v>2979</v>
      </c>
      <c r="E1815" s="26">
        <v>2.4</v>
      </c>
      <c r="F1815" s="27">
        <v>22500</v>
      </c>
      <c r="G1815" s="26">
        <v>0</v>
      </c>
      <c r="H1815" s="40">
        <f t="shared" si="28"/>
        <v>1</v>
      </c>
      <c r="I1815" s="27">
        <v>3600</v>
      </c>
    </row>
    <row r="1816" spans="1:9" x14ac:dyDescent="0.25">
      <c r="A1816" s="26" t="s">
        <v>520</v>
      </c>
      <c r="B1816" s="27">
        <v>12450</v>
      </c>
      <c r="C1816" s="26">
        <v>24</v>
      </c>
      <c r="D1816" s="26" t="s">
        <v>2979</v>
      </c>
      <c r="E1816" s="26">
        <v>2.4</v>
      </c>
      <c r="F1816" s="27">
        <v>7260.4500000000007</v>
      </c>
      <c r="G1816" s="26">
        <v>13</v>
      </c>
      <c r="H1816" s="40">
        <f t="shared" si="28"/>
        <v>3</v>
      </c>
      <c r="I1816" s="27">
        <v>0</v>
      </c>
    </row>
    <row r="1817" spans="1:9" x14ac:dyDescent="0.25">
      <c r="A1817" s="26" t="s">
        <v>1308</v>
      </c>
      <c r="B1817" s="27">
        <v>18000</v>
      </c>
      <c r="C1817" s="26">
        <v>24</v>
      </c>
      <c r="D1817" s="26" t="s">
        <v>2979</v>
      </c>
      <c r="E1817" s="26">
        <v>2.4</v>
      </c>
      <c r="F1817" s="27">
        <v>12720.689999999999</v>
      </c>
      <c r="G1817" s="26">
        <v>104</v>
      </c>
      <c r="H1817" s="40">
        <f t="shared" si="28"/>
        <v>6</v>
      </c>
      <c r="I1817" s="27">
        <v>2400</v>
      </c>
    </row>
    <row r="1818" spans="1:9" x14ac:dyDescent="0.25">
      <c r="A1818" s="26" t="s">
        <v>2033</v>
      </c>
      <c r="B1818" s="27">
        <v>30000</v>
      </c>
      <c r="C1818" s="26">
        <v>24</v>
      </c>
      <c r="D1818" s="26" t="s">
        <v>2979</v>
      </c>
      <c r="E1818" s="26">
        <v>2.4</v>
      </c>
      <c r="F1818" s="27">
        <v>12946.965</v>
      </c>
      <c r="G1818" s="26">
        <v>0</v>
      </c>
      <c r="H1818" s="40">
        <f t="shared" si="28"/>
        <v>1</v>
      </c>
      <c r="I1818" s="27">
        <v>5600</v>
      </c>
    </row>
    <row r="1819" spans="1:9" x14ac:dyDescent="0.25">
      <c r="A1819" s="26" t="s">
        <v>1564</v>
      </c>
      <c r="B1819" s="27">
        <v>11250</v>
      </c>
      <c r="C1819" s="26">
        <v>18</v>
      </c>
      <c r="D1819" s="26" t="s">
        <v>2979</v>
      </c>
      <c r="E1819" s="26">
        <v>2.4</v>
      </c>
      <c r="F1819" s="27">
        <v>9255.1049999999996</v>
      </c>
      <c r="G1819" s="26">
        <v>0</v>
      </c>
      <c r="H1819" s="40">
        <f t="shared" si="28"/>
        <v>1</v>
      </c>
      <c r="I1819" s="27">
        <v>600</v>
      </c>
    </row>
    <row r="1820" spans="1:9" x14ac:dyDescent="0.25">
      <c r="A1820" s="26" t="s">
        <v>147</v>
      </c>
      <c r="B1820" s="27">
        <v>30000</v>
      </c>
      <c r="C1820" s="26">
        <v>24</v>
      </c>
      <c r="D1820" s="26" t="s">
        <v>2979</v>
      </c>
      <c r="E1820" s="26">
        <v>2.4</v>
      </c>
      <c r="F1820" s="27">
        <v>16913.760000000002</v>
      </c>
      <c r="G1820" s="26">
        <v>12</v>
      </c>
      <c r="H1820" s="40">
        <f t="shared" si="28"/>
        <v>3</v>
      </c>
      <c r="I1820" s="27">
        <v>2920</v>
      </c>
    </row>
    <row r="1821" spans="1:9" x14ac:dyDescent="0.25">
      <c r="A1821" s="26" t="s">
        <v>1765</v>
      </c>
      <c r="B1821" s="27">
        <v>1500</v>
      </c>
      <c r="C1821" s="26">
        <v>8</v>
      </c>
      <c r="D1821" s="26" t="s">
        <v>2979</v>
      </c>
      <c r="E1821" s="26">
        <v>2.4</v>
      </c>
      <c r="F1821" s="27">
        <v>1107.75</v>
      </c>
      <c r="G1821" s="26">
        <v>0</v>
      </c>
      <c r="H1821" s="40">
        <f t="shared" si="28"/>
        <v>1</v>
      </c>
      <c r="I1821" s="27">
        <v>0</v>
      </c>
    </row>
    <row r="1822" spans="1:9" x14ac:dyDescent="0.25">
      <c r="A1822" s="26" t="s">
        <v>638</v>
      </c>
      <c r="B1822" s="27">
        <v>15000</v>
      </c>
      <c r="C1822" s="26">
        <v>24</v>
      </c>
      <c r="D1822" s="26" t="s">
        <v>2979</v>
      </c>
      <c r="E1822" s="26">
        <v>2.4</v>
      </c>
      <c r="F1822" s="27">
        <v>7406.67</v>
      </c>
      <c r="G1822" s="26">
        <v>0</v>
      </c>
      <c r="H1822" s="40">
        <f t="shared" si="28"/>
        <v>1</v>
      </c>
      <c r="I1822" s="27">
        <v>60</v>
      </c>
    </row>
    <row r="1823" spans="1:9" x14ac:dyDescent="0.25">
      <c r="A1823" s="26" t="s">
        <v>255</v>
      </c>
      <c r="B1823" s="27">
        <v>30000</v>
      </c>
      <c r="C1823" s="26">
        <v>24</v>
      </c>
      <c r="D1823" s="26" t="s">
        <v>2979</v>
      </c>
      <c r="E1823" s="26">
        <v>2.4</v>
      </c>
      <c r="F1823" s="27">
        <v>15887.880000000001</v>
      </c>
      <c r="G1823" s="26">
        <v>0</v>
      </c>
      <c r="H1823" s="40">
        <f t="shared" si="28"/>
        <v>1</v>
      </c>
      <c r="I1823" s="27">
        <v>3600</v>
      </c>
    </row>
    <row r="1824" spans="1:9" x14ac:dyDescent="0.25">
      <c r="A1824" s="26" t="s">
        <v>2339</v>
      </c>
      <c r="B1824" s="27">
        <v>18000</v>
      </c>
      <c r="C1824" s="26">
        <v>18</v>
      </c>
      <c r="D1824" s="26" t="s">
        <v>2979</v>
      </c>
      <c r="E1824" s="26">
        <v>2.4</v>
      </c>
      <c r="F1824" s="27">
        <v>6472.3350000000009</v>
      </c>
      <c r="G1824" s="26">
        <v>0</v>
      </c>
      <c r="H1824" s="40">
        <f t="shared" si="28"/>
        <v>1</v>
      </c>
      <c r="I1824" s="27">
        <v>2400</v>
      </c>
    </row>
    <row r="1825" spans="1:9" x14ac:dyDescent="0.25">
      <c r="A1825" s="26" t="s">
        <v>813</v>
      </c>
      <c r="B1825" s="27">
        <v>9000</v>
      </c>
      <c r="C1825" s="26">
        <v>24</v>
      </c>
      <c r="D1825" s="26" t="s">
        <v>2979</v>
      </c>
      <c r="E1825" s="26">
        <v>2.4</v>
      </c>
      <c r="F1825" s="27">
        <v>5622</v>
      </c>
      <c r="G1825" s="26">
        <v>42</v>
      </c>
      <c r="H1825" s="40">
        <f t="shared" si="28"/>
        <v>4</v>
      </c>
      <c r="I1825" s="27">
        <v>0</v>
      </c>
    </row>
    <row r="1826" spans="1:9" x14ac:dyDescent="0.25">
      <c r="A1826" s="26" t="s">
        <v>2868</v>
      </c>
      <c r="B1826" s="27">
        <v>18000</v>
      </c>
      <c r="C1826" s="26">
        <v>24</v>
      </c>
      <c r="D1826" s="26" t="s">
        <v>2979</v>
      </c>
      <c r="E1826" s="26">
        <v>2.4</v>
      </c>
      <c r="F1826" s="27">
        <v>15585.09</v>
      </c>
      <c r="G1826" s="26">
        <v>0</v>
      </c>
      <c r="H1826" s="40">
        <f t="shared" si="28"/>
        <v>1</v>
      </c>
      <c r="I1826" s="27">
        <v>2400</v>
      </c>
    </row>
    <row r="1827" spans="1:9" x14ac:dyDescent="0.25">
      <c r="A1827" s="26" t="s">
        <v>987</v>
      </c>
      <c r="B1827" s="27">
        <v>12000</v>
      </c>
      <c r="C1827" s="26">
        <v>24</v>
      </c>
      <c r="D1827" s="26" t="s">
        <v>2979</v>
      </c>
      <c r="E1827" s="26">
        <v>2.4</v>
      </c>
      <c r="F1827" s="27">
        <v>5486.13</v>
      </c>
      <c r="G1827" s="26">
        <v>0</v>
      </c>
      <c r="H1827" s="40">
        <f t="shared" si="28"/>
        <v>1</v>
      </c>
      <c r="I1827" s="27">
        <v>800</v>
      </c>
    </row>
    <row r="1828" spans="1:9" x14ac:dyDescent="0.25">
      <c r="A1828" s="26" t="s">
        <v>389</v>
      </c>
      <c r="B1828" s="27">
        <v>15000</v>
      </c>
      <c r="C1828" s="26">
        <v>24</v>
      </c>
      <c r="D1828" s="26" t="s">
        <v>2979</v>
      </c>
      <c r="E1828" s="26">
        <v>2.4</v>
      </c>
      <c r="F1828" s="27">
        <v>7671.5399999999991</v>
      </c>
      <c r="G1828" s="26">
        <v>0</v>
      </c>
      <c r="H1828" s="40">
        <f t="shared" si="28"/>
        <v>1</v>
      </c>
      <c r="I1828" s="27">
        <v>1600</v>
      </c>
    </row>
    <row r="1829" spans="1:9" x14ac:dyDescent="0.25">
      <c r="A1829" s="26" t="s">
        <v>266</v>
      </c>
      <c r="B1829" s="27">
        <v>80250</v>
      </c>
      <c r="C1829" s="26">
        <v>48</v>
      </c>
      <c r="D1829" s="26" t="s">
        <v>2979</v>
      </c>
      <c r="E1829" s="26">
        <v>2.4</v>
      </c>
      <c r="F1829" s="27">
        <v>59941.964999999997</v>
      </c>
      <c r="G1829" s="26">
        <v>0</v>
      </c>
      <c r="H1829" s="40">
        <f t="shared" si="28"/>
        <v>1</v>
      </c>
      <c r="I1829" s="27">
        <v>9694.92</v>
      </c>
    </row>
    <row r="1830" spans="1:9" x14ac:dyDescent="0.25">
      <c r="A1830" s="26" t="s">
        <v>471</v>
      </c>
      <c r="B1830" s="27">
        <v>12000</v>
      </c>
      <c r="C1830" s="26">
        <v>24</v>
      </c>
      <c r="D1830" s="26" t="s">
        <v>2979</v>
      </c>
      <c r="E1830" s="26">
        <v>2.4</v>
      </c>
      <c r="F1830" s="27">
        <v>6022.9049999999997</v>
      </c>
      <c r="G1830" s="26">
        <v>0</v>
      </c>
      <c r="H1830" s="40">
        <f t="shared" si="28"/>
        <v>1</v>
      </c>
      <c r="I1830" s="27">
        <v>800</v>
      </c>
    </row>
    <row r="1831" spans="1:9" x14ac:dyDescent="0.25">
      <c r="A1831" s="26" t="s">
        <v>148</v>
      </c>
      <c r="B1831" s="27">
        <v>30000</v>
      </c>
      <c r="C1831" s="26">
        <v>24</v>
      </c>
      <c r="D1831" s="26" t="s">
        <v>2979</v>
      </c>
      <c r="E1831" s="26">
        <v>2.4</v>
      </c>
      <c r="F1831" s="27">
        <v>12673.755000000001</v>
      </c>
      <c r="G1831" s="26">
        <v>0</v>
      </c>
      <c r="H1831" s="40">
        <f t="shared" si="28"/>
        <v>1</v>
      </c>
      <c r="I1831" s="27">
        <v>5600</v>
      </c>
    </row>
    <row r="1832" spans="1:9" x14ac:dyDescent="0.25">
      <c r="A1832" s="26" t="s">
        <v>3076</v>
      </c>
      <c r="B1832" s="27">
        <v>16500</v>
      </c>
      <c r="C1832" s="26">
        <v>24</v>
      </c>
      <c r="D1832" s="26" t="s">
        <v>2979</v>
      </c>
      <c r="E1832" s="26">
        <v>2.4</v>
      </c>
      <c r="F1832" s="27">
        <v>10158.93</v>
      </c>
      <c r="G1832" s="26">
        <v>40</v>
      </c>
      <c r="H1832" s="40">
        <f t="shared" si="28"/>
        <v>4</v>
      </c>
      <c r="I1832" s="27">
        <v>2000</v>
      </c>
    </row>
    <row r="1833" spans="1:9" x14ac:dyDescent="0.25">
      <c r="A1833" s="26" t="s">
        <v>543</v>
      </c>
      <c r="B1833" s="27">
        <v>15000</v>
      </c>
      <c r="C1833" s="26">
        <v>24</v>
      </c>
      <c r="D1833" s="26" t="s">
        <v>2979</v>
      </c>
      <c r="E1833" s="26">
        <v>2.4</v>
      </c>
      <c r="F1833" s="27">
        <v>8711.625</v>
      </c>
      <c r="G1833" s="26">
        <v>10</v>
      </c>
      <c r="H1833" s="40">
        <f t="shared" si="28"/>
        <v>3</v>
      </c>
      <c r="I1833" s="27">
        <v>1600</v>
      </c>
    </row>
    <row r="1834" spans="1:9" x14ac:dyDescent="0.25">
      <c r="A1834" s="26" t="s">
        <v>2940</v>
      </c>
      <c r="B1834" s="27">
        <v>15000</v>
      </c>
      <c r="C1834" s="26">
        <v>24</v>
      </c>
      <c r="D1834" s="26" t="s">
        <v>2979</v>
      </c>
      <c r="E1834" s="26">
        <v>2.4</v>
      </c>
      <c r="F1834" s="27">
        <v>14354.895</v>
      </c>
      <c r="G1834" s="26">
        <v>0</v>
      </c>
      <c r="H1834" s="40">
        <f t="shared" si="28"/>
        <v>1</v>
      </c>
      <c r="I1834" s="27">
        <v>1600</v>
      </c>
    </row>
    <row r="1835" spans="1:9" x14ac:dyDescent="0.25">
      <c r="A1835" s="26" t="s">
        <v>2068</v>
      </c>
      <c r="B1835" s="27">
        <v>22500</v>
      </c>
      <c r="C1835" s="26">
        <v>24</v>
      </c>
      <c r="D1835" s="26" t="s">
        <v>2979</v>
      </c>
      <c r="E1835" s="26">
        <v>2.4</v>
      </c>
      <c r="F1835" s="27">
        <v>22500</v>
      </c>
      <c r="G1835" s="26">
        <v>4</v>
      </c>
      <c r="H1835" s="40">
        <f t="shared" si="28"/>
        <v>2</v>
      </c>
      <c r="I1835" s="27">
        <v>3600</v>
      </c>
    </row>
    <row r="1836" spans="1:9" x14ac:dyDescent="0.25">
      <c r="A1836" s="26" t="s">
        <v>1019</v>
      </c>
      <c r="B1836" s="27">
        <v>55200</v>
      </c>
      <c r="C1836" s="26">
        <v>36</v>
      </c>
      <c r="D1836" s="26" t="s">
        <v>2979</v>
      </c>
      <c r="E1836" s="26">
        <v>2.4</v>
      </c>
      <c r="F1836" s="27">
        <v>41280.51</v>
      </c>
      <c r="G1836" s="26">
        <v>40</v>
      </c>
      <c r="H1836" s="40">
        <f t="shared" si="28"/>
        <v>4</v>
      </c>
      <c r="I1836" s="27">
        <v>2332</v>
      </c>
    </row>
    <row r="1837" spans="1:9" x14ac:dyDescent="0.25">
      <c r="A1837" s="26" t="s">
        <v>837</v>
      </c>
      <c r="B1837" s="27">
        <v>25500</v>
      </c>
      <c r="C1837" s="26">
        <v>24</v>
      </c>
      <c r="D1837" s="26" t="s">
        <v>2979</v>
      </c>
      <c r="E1837" s="26">
        <v>2.4</v>
      </c>
      <c r="F1837" s="27">
        <v>14872.619999999999</v>
      </c>
      <c r="G1837" s="26">
        <v>8</v>
      </c>
      <c r="H1837" s="40">
        <f t="shared" si="28"/>
        <v>3</v>
      </c>
      <c r="I1837" s="27">
        <v>4400</v>
      </c>
    </row>
    <row r="1838" spans="1:9" x14ac:dyDescent="0.25">
      <c r="A1838" s="26" t="s">
        <v>427</v>
      </c>
      <c r="B1838" s="27">
        <v>15000</v>
      </c>
      <c r="C1838" s="26">
        <v>24</v>
      </c>
      <c r="D1838" s="26" t="s">
        <v>2979</v>
      </c>
      <c r="E1838" s="26">
        <v>2.4</v>
      </c>
      <c r="F1838" s="27">
        <v>8749.5</v>
      </c>
      <c r="G1838" s="26">
        <v>8</v>
      </c>
      <c r="H1838" s="40">
        <f t="shared" si="28"/>
        <v>3</v>
      </c>
      <c r="I1838" s="27">
        <v>1600</v>
      </c>
    </row>
    <row r="1839" spans="1:9" x14ac:dyDescent="0.25">
      <c r="A1839" s="26" t="s">
        <v>1828</v>
      </c>
      <c r="B1839" s="27">
        <v>10500</v>
      </c>
      <c r="C1839" s="26">
        <v>24</v>
      </c>
      <c r="D1839" s="26" t="s">
        <v>2979</v>
      </c>
      <c r="E1839" s="26">
        <v>2.4</v>
      </c>
      <c r="F1839" s="27">
        <v>9435.36</v>
      </c>
      <c r="G1839" s="26">
        <v>0</v>
      </c>
      <c r="H1839" s="40">
        <f t="shared" si="28"/>
        <v>1</v>
      </c>
      <c r="I1839" s="27">
        <v>400</v>
      </c>
    </row>
    <row r="1840" spans="1:9" x14ac:dyDescent="0.25">
      <c r="A1840" s="26" t="s">
        <v>2303</v>
      </c>
      <c r="B1840" s="27">
        <v>6000</v>
      </c>
      <c r="C1840" s="26">
        <v>15</v>
      </c>
      <c r="D1840" s="26" t="s">
        <v>2979</v>
      </c>
      <c r="E1840" s="26">
        <v>2.4</v>
      </c>
      <c r="F1840" s="27">
        <v>6000</v>
      </c>
      <c r="G1840" s="26">
        <v>0</v>
      </c>
      <c r="H1840" s="40">
        <f t="shared" si="28"/>
        <v>1</v>
      </c>
      <c r="I1840" s="27">
        <v>0</v>
      </c>
    </row>
    <row r="1841" spans="1:9" x14ac:dyDescent="0.25">
      <c r="A1841" s="26" t="s">
        <v>1338</v>
      </c>
      <c r="B1841" s="27">
        <v>15000</v>
      </c>
      <c r="C1841" s="26">
        <v>24</v>
      </c>
      <c r="D1841" s="26" t="s">
        <v>2979</v>
      </c>
      <c r="E1841" s="26">
        <v>2.4</v>
      </c>
      <c r="F1841" s="27">
        <v>9999.8250000000007</v>
      </c>
      <c r="G1841" s="26">
        <v>69</v>
      </c>
      <c r="H1841" s="40">
        <f t="shared" si="28"/>
        <v>5</v>
      </c>
      <c r="I1841" s="27">
        <v>1600</v>
      </c>
    </row>
    <row r="1842" spans="1:9" x14ac:dyDescent="0.25">
      <c r="A1842" s="26" t="s">
        <v>2867</v>
      </c>
      <c r="B1842" s="27">
        <v>11550</v>
      </c>
      <c r="C1842" s="26">
        <v>24</v>
      </c>
      <c r="D1842" s="26" t="s">
        <v>2979</v>
      </c>
      <c r="E1842" s="26">
        <v>2.4</v>
      </c>
      <c r="F1842" s="27">
        <v>7070.37</v>
      </c>
      <c r="G1842" s="26">
        <v>0</v>
      </c>
      <c r="H1842" s="40">
        <f t="shared" si="28"/>
        <v>1</v>
      </c>
      <c r="I1842" s="27">
        <v>800</v>
      </c>
    </row>
    <row r="1843" spans="1:9" x14ac:dyDescent="0.25">
      <c r="A1843" s="26" t="s">
        <v>1908</v>
      </c>
      <c r="B1843" s="27">
        <v>6150</v>
      </c>
      <c r="C1843" s="26">
        <v>18</v>
      </c>
      <c r="D1843" s="26" t="s">
        <v>2979</v>
      </c>
      <c r="E1843" s="26">
        <v>2.4</v>
      </c>
      <c r="F1843" s="27">
        <v>4979.2650000000003</v>
      </c>
      <c r="G1843" s="26">
        <v>0</v>
      </c>
      <c r="H1843" s="40">
        <f t="shared" si="28"/>
        <v>1</v>
      </c>
      <c r="I1843" s="27">
        <v>0</v>
      </c>
    </row>
    <row r="1844" spans="1:9" x14ac:dyDescent="0.25">
      <c r="A1844" s="26" t="s">
        <v>270</v>
      </c>
      <c r="B1844" s="27">
        <v>9000</v>
      </c>
      <c r="C1844" s="26">
        <v>24</v>
      </c>
      <c r="D1844" s="26" t="s">
        <v>2979</v>
      </c>
      <c r="E1844" s="26">
        <v>2.4</v>
      </c>
      <c r="F1844" s="27">
        <v>5999.8949999999995</v>
      </c>
      <c r="G1844" s="26">
        <v>68</v>
      </c>
      <c r="H1844" s="40">
        <f t="shared" si="28"/>
        <v>5</v>
      </c>
      <c r="I1844" s="27">
        <v>0</v>
      </c>
    </row>
    <row r="1845" spans="1:9" x14ac:dyDescent="0.25">
      <c r="A1845" s="26" t="s">
        <v>845</v>
      </c>
      <c r="B1845" s="27">
        <v>10500</v>
      </c>
      <c r="C1845" s="26">
        <v>24</v>
      </c>
      <c r="D1845" s="26" t="s">
        <v>2979</v>
      </c>
      <c r="E1845" s="26">
        <v>2.4</v>
      </c>
      <c r="F1845" s="27">
        <v>5684.1749999999993</v>
      </c>
      <c r="G1845" s="26">
        <v>0</v>
      </c>
      <c r="H1845" s="40">
        <f t="shared" si="28"/>
        <v>1</v>
      </c>
      <c r="I1845" s="27">
        <v>400</v>
      </c>
    </row>
    <row r="1846" spans="1:9" x14ac:dyDescent="0.25">
      <c r="A1846" s="26" t="s">
        <v>1223</v>
      </c>
      <c r="B1846" s="27">
        <v>13500</v>
      </c>
      <c r="C1846" s="26">
        <v>24</v>
      </c>
      <c r="D1846" s="26" t="s">
        <v>2979</v>
      </c>
      <c r="E1846" s="26">
        <v>2.4</v>
      </c>
      <c r="F1846" s="27">
        <v>6725.9549999999999</v>
      </c>
      <c r="G1846" s="26">
        <v>0</v>
      </c>
      <c r="H1846" s="40">
        <f t="shared" si="28"/>
        <v>1</v>
      </c>
      <c r="I1846" s="27">
        <v>1200</v>
      </c>
    </row>
    <row r="1847" spans="1:9" x14ac:dyDescent="0.25">
      <c r="A1847" s="26" t="s">
        <v>1238</v>
      </c>
      <c r="B1847" s="27">
        <v>16500</v>
      </c>
      <c r="C1847" s="26">
        <v>24</v>
      </c>
      <c r="D1847" s="26" t="s">
        <v>2979</v>
      </c>
      <c r="E1847" s="26">
        <v>2.4</v>
      </c>
      <c r="F1847" s="27">
        <v>9620.94</v>
      </c>
      <c r="G1847" s="26">
        <v>6</v>
      </c>
      <c r="H1847" s="40">
        <f t="shared" si="28"/>
        <v>2</v>
      </c>
      <c r="I1847" s="27">
        <v>8318.24</v>
      </c>
    </row>
    <row r="1848" spans="1:9" x14ac:dyDescent="0.25">
      <c r="A1848" s="26" t="s">
        <v>1600</v>
      </c>
      <c r="B1848" s="27">
        <v>54000</v>
      </c>
      <c r="C1848" s="26">
        <v>36</v>
      </c>
      <c r="D1848" s="26" t="s">
        <v>2979</v>
      </c>
      <c r="E1848" s="26">
        <v>2.4</v>
      </c>
      <c r="F1848" s="27">
        <v>45887.520000000004</v>
      </c>
      <c r="G1848" s="26">
        <v>0</v>
      </c>
      <c r="H1848" s="40">
        <f t="shared" si="28"/>
        <v>1</v>
      </c>
      <c r="I1848" s="27">
        <v>10600</v>
      </c>
    </row>
    <row r="1849" spans="1:9" x14ac:dyDescent="0.25">
      <c r="A1849" s="26" t="s">
        <v>1898</v>
      </c>
      <c r="B1849" s="27">
        <v>15000</v>
      </c>
      <c r="C1849" s="26">
        <v>24</v>
      </c>
      <c r="D1849" s="26" t="s">
        <v>2979</v>
      </c>
      <c r="E1849" s="26">
        <v>2.4</v>
      </c>
      <c r="F1849" s="27">
        <v>7013.5650000000005</v>
      </c>
      <c r="G1849" s="26">
        <v>0</v>
      </c>
      <c r="H1849" s="40">
        <f t="shared" si="28"/>
        <v>1</v>
      </c>
      <c r="I1849" s="27">
        <v>1600</v>
      </c>
    </row>
    <row r="1850" spans="1:9" x14ac:dyDescent="0.25">
      <c r="A1850" s="26" t="s">
        <v>1000</v>
      </c>
      <c r="B1850" s="27">
        <v>45000</v>
      </c>
      <c r="C1850" s="26">
        <v>36</v>
      </c>
      <c r="D1850" s="26" t="s">
        <v>2979</v>
      </c>
      <c r="E1850" s="26">
        <v>2.4</v>
      </c>
      <c r="F1850" s="27">
        <v>26533.14</v>
      </c>
      <c r="G1850" s="26">
        <v>0</v>
      </c>
      <c r="H1850" s="40">
        <f t="shared" si="28"/>
        <v>1</v>
      </c>
      <c r="I1850" s="27">
        <v>9600</v>
      </c>
    </row>
    <row r="1851" spans="1:9" x14ac:dyDescent="0.25">
      <c r="A1851" s="26" t="s">
        <v>352</v>
      </c>
      <c r="B1851" s="27">
        <v>15000</v>
      </c>
      <c r="C1851" s="26">
        <v>24</v>
      </c>
      <c r="D1851" s="26" t="s">
        <v>2979</v>
      </c>
      <c r="E1851" s="26">
        <v>2.4</v>
      </c>
      <c r="F1851" s="27">
        <v>6907.74</v>
      </c>
      <c r="G1851" s="26">
        <v>0</v>
      </c>
      <c r="H1851" s="40">
        <f t="shared" si="28"/>
        <v>1</v>
      </c>
      <c r="I1851" s="27">
        <v>0</v>
      </c>
    </row>
    <row r="1852" spans="1:9" x14ac:dyDescent="0.25">
      <c r="A1852" s="26" t="s">
        <v>322</v>
      </c>
      <c r="B1852" s="27">
        <v>22500</v>
      </c>
      <c r="C1852" s="26">
        <v>24</v>
      </c>
      <c r="D1852" s="26" t="s">
        <v>2979</v>
      </c>
      <c r="E1852" s="26">
        <v>2.4</v>
      </c>
      <c r="F1852" s="27">
        <v>14549.715</v>
      </c>
      <c r="G1852" s="26">
        <v>66</v>
      </c>
      <c r="H1852" s="40">
        <f t="shared" si="28"/>
        <v>5</v>
      </c>
      <c r="I1852" s="27">
        <v>2848</v>
      </c>
    </row>
    <row r="1853" spans="1:9" x14ac:dyDescent="0.25">
      <c r="A1853" s="26" t="s">
        <v>2621</v>
      </c>
      <c r="B1853" s="27">
        <v>15000</v>
      </c>
      <c r="C1853" s="26">
        <v>24</v>
      </c>
      <c r="D1853" s="26" t="s">
        <v>2979</v>
      </c>
      <c r="E1853" s="26">
        <v>2.4</v>
      </c>
      <c r="F1853" s="27">
        <v>8257.5149999999994</v>
      </c>
      <c r="G1853" s="26">
        <v>1</v>
      </c>
      <c r="H1853" s="40">
        <f t="shared" si="28"/>
        <v>2</v>
      </c>
      <c r="I1853" s="27">
        <v>1600</v>
      </c>
    </row>
    <row r="1854" spans="1:9" x14ac:dyDescent="0.25">
      <c r="A1854" s="26" t="s">
        <v>1272</v>
      </c>
      <c r="B1854" s="27">
        <v>30375</v>
      </c>
      <c r="C1854" s="26">
        <v>36</v>
      </c>
      <c r="D1854" s="26" t="s">
        <v>2979</v>
      </c>
      <c r="E1854" s="26">
        <v>2.4</v>
      </c>
      <c r="F1854" s="27">
        <v>21930.285</v>
      </c>
      <c r="G1854" s="26">
        <v>5</v>
      </c>
      <c r="H1854" s="40">
        <f t="shared" si="28"/>
        <v>2</v>
      </c>
      <c r="I1854" s="27">
        <v>0</v>
      </c>
    </row>
    <row r="1855" spans="1:9" x14ac:dyDescent="0.25">
      <c r="A1855" s="26" t="s">
        <v>838</v>
      </c>
      <c r="B1855" s="27">
        <v>9000</v>
      </c>
      <c r="C1855" s="26">
        <v>24</v>
      </c>
      <c r="D1855" s="26" t="s">
        <v>2979</v>
      </c>
      <c r="E1855" s="26">
        <v>2.4</v>
      </c>
      <c r="F1855" s="27">
        <v>5620.71</v>
      </c>
      <c r="G1855" s="26">
        <v>35</v>
      </c>
      <c r="H1855" s="40">
        <f t="shared" si="28"/>
        <v>4</v>
      </c>
      <c r="I1855" s="27">
        <v>0</v>
      </c>
    </row>
    <row r="1856" spans="1:9" x14ac:dyDescent="0.25">
      <c r="A1856" s="26" t="s">
        <v>1047</v>
      </c>
      <c r="B1856" s="27">
        <v>7500</v>
      </c>
      <c r="C1856" s="26">
        <v>24</v>
      </c>
      <c r="D1856" s="26" t="s">
        <v>2979</v>
      </c>
      <c r="E1856" s="26">
        <v>2.4</v>
      </c>
      <c r="F1856" s="27">
        <v>3944.01</v>
      </c>
      <c r="G1856" s="26">
        <v>0</v>
      </c>
      <c r="H1856" s="40">
        <f t="shared" si="28"/>
        <v>1</v>
      </c>
      <c r="I1856" s="27">
        <v>0</v>
      </c>
    </row>
    <row r="1857" spans="1:9" x14ac:dyDescent="0.25">
      <c r="A1857" s="26" t="s">
        <v>449</v>
      </c>
      <c r="B1857" s="27">
        <v>15000</v>
      </c>
      <c r="C1857" s="26">
        <v>24</v>
      </c>
      <c r="D1857" s="26" t="s">
        <v>2979</v>
      </c>
      <c r="E1857" s="26">
        <v>2.4</v>
      </c>
      <c r="F1857" s="27">
        <v>8737.89</v>
      </c>
      <c r="G1857" s="26">
        <v>4</v>
      </c>
      <c r="H1857" s="40">
        <f t="shared" si="28"/>
        <v>2</v>
      </c>
      <c r="I1857" s="27">
        <v>632</v>
      </c>
    </row>
    <row r="1858" spans="1:9" x14ac:dyDescent="0.25">
      <c r="A1858" s="26" t="s">
        <v>2446</v>
      </c>
      <c r="B1858" s="27">
        <v>15000</v>
      </c>
      <c r="C1858" s="26">
        <v>24</v>
      </c>
      <c r="D1858" s="26" t="s">
        <v>2979</v>
      </c>
      <c r="E1858" s="26">
        <v>2.4</v>
      </c>
      <c r="F1858" s="27">
        <v>14601.66</v>
      </c>
      <c r="G1858" s="26">
        <v>2</v>
      </c>
      <c r="H1858" s="40">
        <f t="shared" si="28"/>
        <v>2</v>
      </c>
      <c r="I1858" s="27">
        <v>1600</v>
      </c>
    </row>
    <row r="1859" spans="1:9" x14ac:dyDescent="0.25">
      <c r="A1859" s="26" t="s">
        <v>2232</v>
      </c>
      <c r="B1859" s="27">
        <v>30000</v>
      </c>
      <c r="C1859" s="26">
        <v>36</v>
      </c>
      <c r="D1859" s="26" t="s">
        <v>2979</v>
      </c>
      <c r="E1859" s="26">
        <v>2.4</v>
      </c>
      <c r="F1859" s="27">
        <v>19567.77</v>
      </c>
      <c r="G1859" s="26">
        <v>0</v>
      </c>
      <c r="H1859" s="40">
        <f t="shared" si="28"/>
        <v>1</v>
      </c>
      <c r="I1859" s="27">
        <v>5600</v>
      </c>
    </row>
    <row r="1860" spans="1:9" x14ac:dyDescent="0.25">
      <c r="A1860" s="26" t="s">
        <v>525</v>
      </c>
      <c r="B1860" s="27">
        <v>12000</v>
      </c>
      <c r="C1860" s="26">
        <v>24</v>
      </c>
      <c r="D1860" s="26" t="s">
        <v>2979</v>
      </c>
      <c r="E1860" s="26">
        <v>2.4</v>
      </c>
      <c r="F1860" s="27">
        <v>5499.8850000000002</v>
      </c>
      <c r="G1860" s="26">
        <v>0</v>
      </c>
      <c r="H1860" s="40">
        <f t="shared" si="28"/>
        <v>1</v>
      </c>
      <c r="I1860" s="27">
        <v>800</v>
      </c>
    </row>
    <row r="1861" spans="1:9" x14ac:dyDescent="0.25">
      <c r="A1861" s="26" t="s">
        <v>2744</v>
      </c>
      <c r="B1861" s="27">
        <v>22500</v>
      </c>
      <c r="C1861" s="26">
        <v>24</v>
      </c>
      <c r="D1861" s="26" t="s">
        <v>2979</v>
      </c>
      <c r="E1861" s="26">
        <v>2.4</v>
      </c>
      <c r="F1861" s="27">
        <v>22500</v>
      </c>
      <c r="G1861" s="26">
        <v>0</v>
      </c>
      <c r="H1861" s="40">
        <f t="shared" si="28"/>
        <v>1</v>
      </c>
      <c r="I1861" s="27">
        <v>3600</v>
      </c>
    </row>
    <row r="1862" spans="1:9" x14ac:dyDescent="0.25">
      <c r="A1862" s="26" t="s">
        <v>316</v>
      </c>
      <c r="B1862" s="27">
        <v>30000</v>
      </c>
      <c r="C1862" s="26">
        <v>24</v>
      </c>
      <c r="D1862" s="26" t="s">
        <v>2979</v>
      </c>
      <c r="E1862" s="26">
        <v>2.4</v>
      </c>
      <c r="F1862" s="27">
        <v>17495.550000000003</v>
      </c>
      <c r="G1862" s="26">
        <v>4</v>
      </c>
      <c r="H1862" s="40">
        <f t="shared" si="28"/>
        <v>2</v>
      </c>
      <c r="I1862" s="27">
        <v>5600</v>
      </c>
    </row>
    <row r="1863" spans="1:9" x14ac:dyDescent="0.25">
      <c r="A1863" s="26" t="s">
        <v>1126</v>
      </c>
      <c r="B1863" s="27">
        <v>7500</v>
      </c>
      <c r="C1863" s="26">
        <v>24</v>
      </c>
      <c r="D1863" s="26" t="s">
        <v>2979</v>
      </c>
      <c r="E1863" s="26">
        <v>2.4</v>
      </c>
      <c r="F1863" s="27">
        <v>4373.1149999999998</v>
      </c>
      <c r="G1863" s="26">
        <v>4</v>
      </c>
      <c r="H1863" s="40">
        <f t="shared" si="28"/>
        <v>2</v>
      </c>
      <c r="I1863" s="27">
        <v>0</v>
      </c>
    </row>
    <row r="1864" spans="1:9" x14ac:dyDescent="0.25">
      <c r="A1864" s="26" t="s">
        <v>200</v>
      </c>
      <c r="B1864" s="27">
        <v>18000</v>
      </c>
      <c r="C1864" s="26">
        <v>24</v>
      </c>
      <c r="D1864" s="26" t="s">
        <v>2979</v>
      </c>
      <c r="E1864" s="26">
        <v>2.4</v>
      </c>
      <c r="F1864" s="27">
        <v>8553.5999999999985</v>
      </c>
      <c r="G1864" s="26">
        <v>0</v>
      </c>
      <c r="H1864" s="40">
        <f t="shared" si="28"/>
        <v>1</v>
      </c>
      <c r="I1864" s="27">
        <v>2400</v>
      </c>
    </row>
    <row r="1865" spans="1:9" x14ac:dyDescent="0.25">
      <c r="A1865" s="26" t="s">
        <v>1616</v>
      </c>
      <c r="B1865" s="27">
        <v>43500</v>
      </c>
      <c r="C1865" s="26">
        <v>36</v>
      </c>
      <c r="D1865" s="26" t="s">
        <v>2979</v>
      </c>
      <c r="E1865" s="26">
        <v>2.4</v>
      </c>
      <c r="F1865" s="27">
        <v>43500</v>
      </c>
      <c r="G1865" s="26">
        <v>0</v>
      </c>
      <c r="H1865" s="40">
        <f t="shared" si="28"/>
        <v>1</v>
      </c>
      <c r="I1865" s="27">
        <v>9200</v>
      </c>
    </row>
    <row r="1866" spans="1:9" x14ac:dyDescent="0.25">
      <c r="A1866" s="26" t="s">
        <v>2373</v>
      </c>
      <c r="B1866" s="27">
        <v>14400</v>
      </c>
      <c r="C1866" s="26">
        <v>24</v>
      </c>
      <c r="D1866" s="26" t="s">
        <v>2979</v>
      </c>
      <c r="E1866" s="26">
        <v>2.4</v>
      </c>
      <c r="F1866" s="27">
        <v>12519.675000000001</v>
      </c>
      <c r="G1866" s="26">
        <v>26</v>
      </c>
      <c r="H1866" s="40">
        <f t="shared" si="28"/>
        <v>3</v>
      </c>
      <c r="I1866" s="27">
        <v>1440</v>
      </c>
    </row>
    <row r="1867" spans="1:9" x14ac:dyDescent="0.25">
      <c r="A1867" s="26" t="s">
        <v>1627</v>
      </c>
      <c r="B1867" s="27">
        <v>18600</v>
      </c>
      <c r="C1867" s="26">
        <v>12</v>
      </c>
      <c r="D1867" s="26" t="s">
        <v>2979</v>
      </c>
      <c r="E1867" s="26">
        <v>2.4</v>
      </c>
      <c r="F1867" s="27">
        <v>15255.810000000001</v>
      </c>
      <c r="G1867" s="26">
        <v>0</v>
      </c>
      <c r="H1867" s="40">
        <f t="shared" si="28"/>
        <v>1</v>
      </c>
      <c r="I1867" s="27">
        <v>2560</v>
      </c>
    </row>
    <row r="1868" spans="1:9" x14ac:dyDescent="0.25">
      <c r="A1868" s="26" t="s">
        <v>1205</v>
      </c>
      <c r="B1868" s="27">
        <v>21000</v>
      </c>
      <c r="C1868" s="26">
        <v>24</v>
      </c>
      <c r="D1868" s="26" t="s">
        <v>2979</v>
      </c>
      <c r="E1868" s="26">
        <v>2.4</v>
      </c>
      <c r="F1868" s="27">
        <v>8435.82</v>
      </c>
      <c r="G1868" s="26">
        <v>0</v>
      </c>
      <c r="H1868" s="40">
        <f t="shared" si="28"/>
        <v>1</v>
      </c>
      <c r="I1868" s="27">
        <v>10480</v>
      </c>
    </row>
    <row r="1869" spans="1:9" x14ac:dyDescent="0.25">
      <c r="A1869" s="26" t="s">
        <v>1108</v>
      </c>
      <c r="B1869" s="27">
        <v>7500</v>
      </c>
      <c r="C1869" s="26">
        <v>24</v>
      </c>
      <c r="D1869" s="26" t="s">
        <v>2979</v>
      </c>
      <c r="E1869" s="26">
        <v>2.4</v>
      </c>
      <c r="F1869" s="27">
        <v>4355.8949999999995</v>
      </c>
      <c r="G1869" s="26">
        <v>1</v>
      </c>
      <c r="H1869" s="40">
        <f t="shared" ref="H1869:H1932" si="29">VLOOKUP(G1869,$D$2:$F$9,3)</f>
        <v>2</v>
      </c>
      <c r="I1869" s="27">
        <v>0</v>
      </c>
    </row>
    <row r="1870" spans="1:9" x14ac:dyDescent="0.25">
      <c r="A1870" s="26" t="s">
        <v>921</v>
      </c>
      <c r="B1870" s="27">
        <v>15000</v>
      </c>
      <c r="C1870" s="26">
        <v>24</v>
      </c>
      <c r="D1870" s="26" t="s">
        <v>2979</v>
      </c>
      <c r="E1870" s="26">
        <v>2.4</v>
      </c>
      <c r="F1870" s="27">
        <v>9366.0300000000007</v>
      </c>
      <c r="G1870" s="26">
        <v>31</v>
      </c>
      <c r="H1870" s="40">
        <f t="shared" si="29"/>
        <v>4</v>
      </c>
      <c r="I1870" s="27">
        <v>1600</v>
      </c>
    </row>
    <row r="1871" spans="1:9" x14ac:dyDescent="0.25">
      <c r="A1871" s="26" t="s">
        <v>335</v>
      </c>
      <c r="B1871" s="27">
        <v>12000</v>
      </c>
      <c r="C1871" s="26">
        <v>24</v>
      </c>
      <c r="D1871" s="26" t="s">
        <v>2979</v>
      </c>
      <c r="E1871" s="26">
        <v>2.4</v>
      </c>
      <c r="F1871" s="27">
        <v>6997.5750000000007</v>
      </c>
      <c r="G1871" s="26">
        <v>1</v>
      </c>
      <c r="H1871" s="40">
        <f t="shared" si="29"/>
        <v>2</v>
      </c>
      <c r="I1871" s="27">
        <v>800</v>
      </c>
    </row>
    <row r="1872" spans="1:9" x14ac:dyDescent="0.25">
      <c r="A1872" s="26" t="s">
        <v>1096</v>
      </c>
      <c r="B1872" s="27">
        <v>22950</v>
      </c>
      <c r="C1872" s="26">
        <v>24</v>
      </c>
      <c r="D1872" s="26" t="s">
        <v>2979</v>
      </c>
      <c r="E1872" s="26">
        <v>2.4</v>
      </c>
      <c r="F1872" s="27">
        <v>11469.42</v>
      </c>
      <c r="G1872" s="26">
        <v>0</v>
      </c>
      <c r="H1872" s="40">
        <f t="shared" si="29"/>
        <v>1</v>
      </c>
      <c r="I1872" s="27">
        <v>3720</v>
      </c>
    </row>
    <row r="1873" spans="1:9" x14ac:dyDescent="0.25">
      <c r="A1873" s="26" t="s">
        <v>2013</v>
      </c>
      <c r="B1873" s="27">
        <v>12000</v>
      </c>
      <c r="C1873" s="26">
        <v>18</v>
      </c>
      <c r="D1873" s="26" t="s">
        <v>2979</v>
      </c>
      <c r="E1873" s="26">
        <v>2.4</v>
      </c>
      <c r="F1873" s="27">
        <v>8545.5450000000001</v>
      </c>
      <c r="G1873" s="26">
        <v>0</v>
      </c>
      <c r="H1873" s="40">
        <f t="shared" si="29"/>
        <v>1</v>
      </c>
      <c r="I1873" s="27">
        <v>800</v>
      </c>
    </row>
    <row r="1874" spans="1:9" x14ac:dyDescent="0.25">
      <c r="A1874" s="26" t="s">
        <v>2539</v>
      </c>
      <c r="B1874" s="27">
        <v>8400</v>
      </c>
      <c r="C1874" s="26">
        <v>24</v>
      </c>
      <c r="D1874" s="26" t="s">
        <v>2979</v>
      </c>
      <c r="E1874" s="26">
        <v>2.4</v>
      </c>
      <c r="F1874" s="27">
        <v>7991.0550000000003</v>
      </c>
      <c r="G1874" s="26">
        <v>0</v>
      </c>
      <c r="H1874" s="40">
        <f t="shared" si="29"/>
        <v>1</v>
      </c>
      <c r="I1874" s="27">
        <v>0</v>
      </c>
    </row>
    <row r="1875" spans="1:9" x14ac:dyDescent="0.25">
      <c r="A1875" s="26" t="s">
        <v>808</v>
      </c>
      <c r="B1875" s="27">
        <v>24000</v>
      </c>
      <c r="C1875" s="26">
        <v>24</v>
      </c>
      <c r="D1875" s="26" t="s">
        <v>2979</v>
      </c>
      <c r="E1875" s="26">
        <v>2.4</v>
      </c>
      <c r="F1875" s="27">
        <v>13982.130000000001</v>
      </c>
      <c r="G1875" s="26">
        <v>0</v>
      </c>
      <c r="H1875" s="40">
        <f t="shared" si="29"/>
        <v>1</v>
      </c>
      <c r="I1875" s="27">
        <v>4000</v>
      </c>
    </row>
    <row r="1876" spans="1:9" x14ac:dyDescent="0.25">
      <c r="A1876" s="26" t="s">
        <v>3077</v>
      </c>
      <c r="B1876" s="27">
        <v>6000</v>
      </c>
      <c r="C1876" s="26">
        <v>12</v>
      </c>
      <c r="D1876" s="26" t="s">
        <v>2979</v>
      </c>
      <c r="E1876" s="26">
        <v>2.4</v>
      </c>
      <c r="F1876" s="27">
        <v>789.40499999999997</v>
      </c>
      <c r="G1876" s="26">
        <v>0</v>
      </c>
      <c r="H1876" s="40">
        <f t="shared" si="29"/>
        <v>1</v>
      </c>
      <c r="I1876" s="27">
        <v>0</v>
      </c>
    </row>
    <row r="1877" spans="1:9" x14ac:dyDescent="0.25">
      <c r="A1877" s="26" t="s">
        <v>2304</v>
      </c>
      <c r="B1877" s="27">
        <v>9000</v>
      </c>
      <c r="C1877" s="26">
        <v>24</v>
      </c>
      <c r="D1877" s="26" t="s">
        <v>2979</v>
      </c>
      <c r="E1877" s="26">
        <v>2.4</v>
      </c>
      <c r="F1877" s="27">
        <v>4065.69</v>
      </c>
      <c r="G1877" s="26">
        <v>0</v>
      </c>
      <c r="H1877" s="40">
        <f t="shared" si="29"/>
        <v>1</v>
      </c>
      <c r="I1877" s="27">
        <v>0</v>
      </c>
    </row>
    <row r="1878" spans="1:9" x14ac:dyDescent="0.25">
      <c r="A1878" s="26" t="s">
        <v>907</v>
      </c>
      <c r="B1878" s="27">
        <v>15000</v>
      </c>
      <c r="C1878" s="26">
        <v>24</v>
      </c>
      <c r="D1878" s="26" t="s">
        <v>2979</v>
      </c>
      <c r="E1878" s="26">
        <v>2.4</v>
      </c>
      <c r="F1878" s="27">
        <v>8305.1849999999995</v>
      </c>
      <c r="G1878" s="26">
        <v>0</v>
      </c>
      <c r="H1878" s="40">
        <f t="shared" si="29"/>
        <v>1</v>
      </c>
      <c r="I1878" s="27">
        <v>1600</v>
      </c>
    </row>
    <row r="1879" spans="1:9" x14ac:dyDescent="0.25">
      <c r="A1879" s="26" t="s">
        <v>1955</v>
      </c>
      <c r="B1879" s="27">
        <v>30000</v>
      </c>
      <c r="C1879" s="26">
        <v>24</v>
      </c>
      <c r="D1879" s="26" t="s">
        <v>2979</v>
      </c>
      <c r="E1879" s="26">
        <v>2.4</v>
      </c>
      <c r="F1879" s="27">
        <v>16744.695</v>
      </c>
      <c r="G1879" s="26">
        <v>0</v>
      </c>
      <c r="H1879" s="40">
        <f t="shared" si="29"/>
        <v>1</v>
      </c>
      <c r="I1879" s="27">
        <v>5600</v>
      </c>
    </row>
    <row r="1880" spans="1:9" x14ac:dyDescent="0.25">
      <c r="A1880" s="26" t="s">
        <v>2114</v>
      </c>
      <c r="B1880" s="27">
        <v>30000</v>
      </c>
      <c r="C1880" s="26">
        <v>24</v>
      </c>
      <c r="D1880" s="26" t="s">
        <v>2979</v>
      </c>
      <c r="E1880" s="26">
        <v>2.4</v>
      </c>
      <c r="F1880" s="27">
        <v>27134.715000000004</v>
      </c>
      <c r="G1880" s="26">
        <v>0</v>
      </c>
      <c r="H1880" s="40">
        <f t="shared" si="29"/>
        <v>1</v>
      </c>
      <c r="I1880" s="27">
        <v>5600</v>
      </c>
    </row>
    <row r="1881" spans="1:9" x14ac:dyDescent="0.25">
      <c r="A1881" s="26" t="s">
        <v>1328</v>
      </c>
      <c r="B1881" s="27">
        <v>15000</v>
      </c>
      <c r="C1881" s="26">
        <v>24</v>
      </c>
      <c r="D1881" s="26" t="s">
        <v>2979</v>
      </c>
      <c r="E1881" s="26">
        <v>2.4</v>
      </c>
      <c r="F1881" s="27">
        <v>9998.7899999999991</v>
      </c>
      <c r="G1881" s="26">
        <v>61</v>
      </c>
      <c r="H1881" s="40">
        <f t="shared" si="29"/>
        <v>5</v>
      </c>
      <c r="I1881" s="27">
        <v>400</v>
      </c>
    </row>
    <row r="1882" spans="1:9" x14ac:dyDescent="0.25">
      <c r="A1882" s="26" t="s">
        <v>1166</v>
      </c>
      <c r="B1882" s="27">
        <v>6000</v>
      </c>
      <c r="C1882" s="26">
        <v>18</v>
      </c>
      <c r="D1882" s="26" t="s">
        <v>2979</v>
      </c>
      <c r="E1882" s="26">
        <v>2.4</v>
      </c>
      <c r="F1882" s="27">
        <v>2656.2449999999999</v>
      </c>
      <c r="G1882" s="26">
        <v>0</v>
      </c>
      <c r="H1882" s="40">
        <f t="shared" si="29"/>
        <v>1</v>
      </c>
      <c r="I1882" s="27">
        <v>0</v>
      </c>
    </row>
    <row r="1883" spans="1:9" x14ac:dyDescent="0.25">
      <c r="A1883" s="26" t="s">
        <v>1573</v>
      </c>
      <c r="B1883" s="27">
        <v>15000</v>
      </c>
      <c r="C1883" s="26">
        <v>24</v>
      </c>
      <c r="D1883" s="26" t="s">
        <v>2979</v>
      </c>
      <c r="E1883" s="26">
        <v>2.4</v>
      </c>
      <c r="F1883" s="27">
        <v>15000</v>
      </c>
      <c r="G1883" s="26">
        <v>0</v>
      </c>
      <c r="H1883" s="40">
        <f t="shared" si="29"/>
        <v>1</v>
      </c>
      <c r="I1883" s="27">
        <v>1600</v>
      </c>
    </row>
    <row r="1884" spans="1:9" x14ac:dyDescent="0.25">
      <c r="A1884" s="26" t="s">
        <v>2260</v>
      </c>
      <c r="B1884" s="27">
        <v>10500</v>
      </c>
      <c r="C1884" s="26">
        <v>24</v>
      </c>
      <c r="D1884" s="26" t="s">
        <v>2979</v>
      </c>
      <c r="E1884" s="26">
        <v>2.4</v>
      </c>
      <c r="F1884" s="27">
        <v>9999.0300000000007</v>
      </c>
      <c r="G1884" s="26">
        <v>0</v>
      </c>
      <c r="H1884" s="40">
        <f t="shared" si="29"/>
        <v>1</v>
      </c>
      <c r="I1884" s="27">
        <v>400</v>
      </c>
    </row>
    <row r="1885" spans="1:9" x14ac:dyDescent="0.25">
      <c r="A1885" s="26" t="s">
        <v>941</v>
      </c>
      <c r="B1885" s="27">
        <v>4800</v>
      </c>
      <c r="C1885" s="26">
        <v>12</v>
      </c>
      <c r="D1885" s="26" t="s">
        <v>2979</v>
      </c>
      <c r="E1885" s="26">
        <v>2.4</v>
      </c>
      <c r="F1885" s="27">
        <v>798</v>
      </c>
      <c r="G1885" s="26">
        <v>0</v>
      </c>
      <c r="H1885" s="40">
        <f t="shared" si="29"/>
        <v>1</v>
      </c>
      <c r="I1885" s="27">
        <v>0</v>
      </c>
    </row>
    <row r="1886" spans="1:9" x14ac:dyDescent="0.25">
      <c r="A1886" s="26" t="s">
        <v>363</v>
      </c>
      <c r="B1886" s="27">
        <v>7500</v>
      </c>
      <c r="C1886" s="26">
        <v>24</v>
      </c>
      <c r="D1886" s="26" t="s">
        <v>2979</v>
      </c>
      <c r="E1886" s="26">
        <v>2.4</v>
      </c>
      <c r="F1886" s="27">
        <v>4366.5599999999995</v>
      </c>
      <c r="G1886" s="26">
        <v>0</v>
      </c>
      <c r="H1886" s="40">
        <f t="shared" si="29"/>
        <v>1</v>
      </c>
      <c r="I1886" s="27">
        <v>0</v>
      </c>
    </row>
    <row r="1887" spans="1:9" x14ac:dyDescent="0.25">
      <c r="A1887" s="26" t="s">
        <v>2503</v>
      </c>
      <c r="B1887" s="27">
        <v>37500</v>
      </c>
      <c r="C1887" s="26">
        <v>36</v>
      </c>
      <c r="D1887" s="26" t="s">
        <v>2979</v>
      </c>
      <c r="E1887" s="26">
        <v>2.4</v>
      </c>
      <c r="F1887" s="27">
        <v>36453.33</v>
      </c>
      <c r="G1887" s="26">
        <v>0</v>
      </c>
      <c r="H1887" s="40">
        <f t="shared" si="29"/>
        <v>1</v>
      </c>
      <c r="I1887" s="27">
        <v>7600</v>
      </c>
    </row>
    <row r="1888" spans="1:9" x14ac:dyDescent="0.25">
      <c r="A1888" s="26" t="s">
        <v>2189</v>
      </c>
      <c r="B1888" s="27">
        <v>15000</v>
      </c>
      <c r="C1888" s="26">
        <v>24</v>
      </c>
      <c r="D1888" s="26" t="s">
        <v>2979</v>
      </c>
      <c r="E1888" s="26">
        <v>2.4</v>
      </c>
      <c r="F1888" s="27">
        <v>15000</v>
      </c>
      <c r="G1888" s="26">
        <v>0</v>
      </c>
      <c r="H1888" s="40">
        <f t="shared" si="29"/>
        <v>1</v>
      </c>
      <c r="I1888" s="27">
        <v>1600</v>
      </c>
    </row>
    <row r="1889" spans="1:9" x14ac:dyDescent="0.25">
      <c r="A1889" s="26" t="s">
        <v>2247</v>
      </c>
      <c r="B1889" s="27">
        <v>7500</v>
      </c>
      <c r="C1889" s="26">
        <v>24</v>
      </c>
      <c r="D1889" s="26" t="s">
        <v>2979</v>
      </c>
      <c r="E1889" s="26">
        <v>2.4</v>
      </c>
      <c r="F1889" s="27">
        <v>6765.6900000000005</v>
      </c>
      <c r="G1889" s="26">
        <v>0</v>
      </c>
      <c r="H1889" s="40">
        <f t="shared" si="29"/>
        <v>1</v>
      </c>
      <c r="I1889" s="27">
        <v>0</v>
      </c>
    </row>
    <row r="1890" spans="1:9" x14ac:dyDescent="0.25">
      <c r="A1890" s="26" t="s">
        <v>947</v>
      </c>
      <c r="B1890" s="27">
        <v>22500</v>
      </c>
      <c r="C1890" s="26">
        <v>24</v>
      </c>
      <c r="D1890" s="26" t="s">
        <v>2979</v>
      </c>
      <c r="E1890" s="26">
        <v>2.4</v>
      </c>
      <c r="F1890" s="27">
        <v>13064.46</v>
      </c>
      <c r="G1890" s="26">
        <v>0</v>
      </c>
      <c r="H1890" s="40">
        <f t="shared" si="29"/>
        <v>1</v>
      </c>
      <c r="I1890" s="27">
        <v>3600</v>
      </c>
    </row>
    <row r="1891" spans="1:9" x14ac:dyDescent="0.25">
      <c r="A1891" s="26" t="s">
        <v>1001</v>
      </c>
      <c r="B1891" s="27">
        <v>15000</v>
      </c>
      <c r="C1891" s="26">
        <v>24</v>
      </c>
      <c r="D1891" s="26" t="s">
        <v>2979</v>
      </c>
      <c r="E1891" s="26">
        <v>2.4</v>
      </c>
      <c r="F1891" s="27">
        <v>8738.130000000001</v>
      </c>
      <c r="G1891" s="26">
        <v>0</v>
      </c>
      <c r="H1891" s="40">
        <f t="shared" si="29"/>
        <v>1</v>
      </c>
      <c r="I1891" s="27">
        <v>1600</v>
      </c>
    </row>
    <row r="1892" spans="1:9" x14ac:dyDescent="0.25">
      <c r="A1892" s="26" t="s">
        <v>1903</v>
      </c>
      <c r="B1892" s="27">
        <v>67500</v>
      </c>
      <c r="C1892" s="26">
        <v>36</v>
      </c>
      <c r="D1892" s="26" t="s">
        <v>2979</v>
      </c>
      <c r="E1892" s="26">
        <v>2.4</v>
      </c>
      <c r="F1892" s="27">
        <v>42926.834999999999</v>
      </c>
      <c r="G1892" s="26">
        <v>0</v>
      </c>
      <c r="H1892" s="40">
        <f t="shared" si="29"/>
        <v>1</v>
      </c>
      <c r="I1892" s="27">
        <v>15600</v>
      </c>
    </row>
    <row r="1893" spans="1:9" x14ac:dyDescent="0.25">
      <c r="A1893" s="26" t="s">
        <v>2209</v>
      </c>
      <c r="B1893" s="27">
        <v>12000</v>
      </c>
      <c r="C1893" s="26">
        <v>24</v>
      </c>
      <c r="D1893" s="26" t="s">
        <v>2979</v>
      </c>
      <c r="E1893" s="26">
        <v>2.4</v>
      </c>
      <c r="F1893" s="27">
        <v>6823.2449999999999</v>
      </c>
      <c r="G1893" s="26">
        <v>0</v>
      </c>
      <c r="H1893" s="40">
        <f t="shared" si="29"/>
        <v>1</v>
      </c>
      <c r="I1893" s="27">
        <v>516</v>
      </c>
    </row>
    <row r="1894" spans="1:9" x14ac:dyDescent="0.25">
      <c r="A1894" s="26" t="s">
        <v>2217</v>
      </c>
      <c r="B1894" s="27">
        <v>6000</v>
      </c>
      <c r="C1894" s="26">
        <v>12</v>
      </c>
      <c r="D1894" s="26" t="s">
        <v>2979</v>
      </c>
      <c r="E1894" s="26">
        <v>2.4</v>
      </c>
      <c r="F1894" s="27">
        <v>3975.3900000000003</v>
      </c>
      <c r="G1894" s="26">
        <v>0</v>
      </c>
      <c r="H1894" s="40">
        <f t="shared" si="29"/>
        <v>1</v>
      </c>
      <c r="I1894" s="27">
        <v>0</v>
      </c>
    </row>
    <row r="1895" spans="1:9" x14ac:dyDescent="0.25">
      <c r="A1895" s="26" t="s">
        <v>1196</v>
      </c>
      <c r="B1895" s="27">
        <v>6750</v>
      </c>
      <c r="C1895" s="26">
        <v>18</v>
      </c>
      <c r="D1895" s="26" t="s">
        <v>2979</v>
      </c>
      <c r="E1895" s="26">
        <v>2.4</v>
      </c>
      <c r="F1895" s="27">
        <v>2466.0299999999997</v>
      </c>
      <c r="G1895" s="26">
        <v>0</v>
      </c>
      <c r="H1895" s="40">
        <f t="shared" si="29"/>
        <v>1</v>
      </c>
      <c r="I1895" s="27">
        <v>0</v>
      </c>
    </row>
    <row r="1896" spans="1:9" x14ac:dyDescent="0.25">
      <c r="A1896" s="26" t="s">
        <v>938</v>
      </c>
      <c r="B1896" s="27">
        <v>15000</v>
      </c>
      <c r="C1896" s="26">
        <v>12</v>
      </c>
      <c r="D1896" s="26" t="s">
        <v>2979</v>
      </c>
      <c r="E1896" s="26">
        <v>2.4</v>
      </c>
      <c r="F1896" s="27">
        <v>2486.3849999999998</v>
      </c>
      <c r="G1896" s="26">
        <v>0</v>
      </c>
      <c r="H1896" s="40">
        <f t="shared" si="29"/>
        <v>1</v>
      </c>
      <c r="I1896" s="27">
        <v>1578</v>
      </c>
    </row>
    <row r="1897" spans="1:9" x14ac:dyDescent="0.25">
      <c r="A1897" s="26" t="s">
        <v>404</v>
      </c>
      <c r="B1897" s="27">
        <v>10500</v>
      </c>
      <c r="C1897" s="26">
        <v>24</v>
      </c>
      <c r="D1897" s="26" t="s">
        <v>2979</v>
      </c>
      <c r="E1897" s="26">
        <v>2.4</v>
      </c>
      <c r="F1897" s="27">
        <v>5095.5150000000003</v>
      </c>
      <c r="G1897" s="26">
        <v>0</v>
      </c>
      <c r="H1897" s="40">
        <f t="shared" si="29"/>
        <v>1</v>
      </c>
      <c r="I1897" s="27">
        <v>400</v>
      </c>
    </row>
    <row r="1898" spans="1:9" x14ac:dyDescent="0.25">
      <c r="A1898" s="26" t="s">
        <v>2639</v>
      </c>
      <c r="B1898" s="27">
        <v>37500</v>
      </c>
      <c r="C1898" s="26">
        <v>48</v>
      </c>
      <c r="D1898" s="26" t="s">
        <v>2979</v>
      </c>
      <c r="E1898" s="26">
        <v>2.4</v>
      </c>
      <c r="F1898" s="27">
        <v>35826.479999999996</v>
      </c>
      <c r="G1898" s="26">
        <v>0</v>
      </c>
      <c r="H1898" s="40">
        <f t="shared" si="29"/>
        <v>1</v>
      </c>
      <c r="I1898" s="27">
        <v>7600</v>
      </c>
    </row>
    <row r="1899" spans="1:9" x14ac:dyDescent="0.25">
      <c r="A1899" s="26" t="s">
        <v>1480</v>
      </c>
      <c r="B1899" s="27">
        <v>30000</v>
      </c>
      <c r="C1899" s="26">
        <v>24</v>
      </c>
      <c r="D1899" s="26" t="s">
        <v>2979</v>
      </c>
      <c r="E1899" s="26">
        <v>2.4</v>
      </c>
      <c r="F1899" s="27">
        <v>18046.755000000001</v>
      </c>
      <c r="G1899" s="26">
        <v>28</v>
      </c>
      <c r="H1899" s="40">
        <f t="shared" si="29"/>
        <v>3</v>
      </c>
      <c r="I1899" s="27">
        <v>3000</v>
      </c>
    </row>
    <row r="1900" spans="1:9" x14ac:dyDescent="0.25">
      <c r="A1900" s="26" t="s">
        <v>435</v>
      </c>
      <c r="B1900" s="27">
        <v>18000</v>
      </c>
      <c r="C1900" s="26">
        <v>24</v>
      </c>
      <c r="D1900" s="26" t="s">
        <v>2979</v>
      </c>
      <c r="E1900" s="26">
        <v>2.4</v>
      </c>
      <c r="F1900" s="27">
        <v>10420.049999999999</v>
      </c>
      <c r="G1900" s="26">
        <v>0</v>
      </c>
      <c r="H1900" s="40">
        <f t="shared" si="29"/>
        <v>1</v>
      </c>
      <c r="I1900" s="27">
        <v>2400</v>
      </c>
    </row>
    <row r="1901" spans="1:9" x14ac:dyDescent="0.25">
      <c r="A1901" s="26" t="s">
        <v>988</v>
      </c>
      <c r="B1901" s="27">
        <v>22500</v>
      </c>
      <c r="C1901" s="26">
        <v>24</v>
      </c>
      <c r="D1901" s="26" t="s">
        <v>2979</v>
      </c>
      <c r="E1901" s="26">
        <v>2.4</v>
      </c>
      <c r="F1901" s="27">
        <v>10898.085000000001</v>
      </c>
      <c r="G1901" s="26">
        <v>0</v>
      </c>
      <c r="H1901" s="40">
        <f t="shared" si="29"/>
        <v>1</v>
      </c>
      <c r="I1901" s="27">
        <v>3600</v>
      </c>
    </row>
    <row r="1902" spans="1:9" x14ac:dyDescent="0.25">
      <c r="A1902" s="26" t="s">
        <v>1301</v>
      </c>
      <c r="B1902" s="27">
        <v>9000</v>
      </c>
      <c r="C1902" s="26">
        <v>24</v>
      </c>
      <c r="D1902" s="26" t="s">
        <v>2979</v>
      </c>
      <c r="E1902" s="26">
        <v>2.4</v>
      </c>
      <c r="F1902" s="27">
        <v>5332.59</v>
      </c>
      <c r="G1902" s="26">
        <v>27</v>
      </c>
      <c r="H1902" s="40">
        <f t="shared" si="29"/>
        <v>3</v>
      </c>
      <c r="I1902" s="27">
        <v>0</v>
      </c>
    </row>
    <row r="1903" spans="1:9" x14ac:dyDescent="0.25">
      <c r="A1903" s="26" t="s">
        <v>3078</v>
      </c>
      <c r="B1903" s="27">
        <v>3000</v>
      </c>
      <c r="C1903" s="26">
        <v>10</v>
      </c>
      <c r="D1903" s="26" t="s">
        <v>2979</v>
      </c>
      <c r="E1903" s="26">
        <v>2.4</v>
      </c>
      <c r="F1903" s="27">
        <v>299.625</v>
      </c>
      <c r="G1903" s="26">
        <v>27</v>
      </c>
      <c r="H1903" s="40">
        <f t="shared" si="29"/>
        <v>3</v>
      </c>
      <c r="I1903" s="27">
        <v>5600</v>
      </c>
    </row>
    <row r="1904" spans="1:9" x14ac:dyDescent="0.25">
      <c r="A1904" s="26" t="s">
        <v>864</v>
      </c>
      <c r="B1904" s="27">
        <v>30000</v>
      </c>
      <c r="C1904" s="26">
        <v>36</v>
      </c>
      <c r="D1904" s="26" t="s">
        <v>2979</v>
      </c>
      <c r="E1904" s="26">
        <v>2.4</v>
      </c>
      <c r="F1904" s="27">
        <v>20219.34</v>
      </c>
      <c r="G1904" s="26">
        <v>0</v>
      </c>
      <c r="H1904" s="40">
        <f t="shared" si="29"/>
        <v>1</v>
      </c>
      <c r="I1904" s="27">
        <v>5600</v>
      </c>
    </row>
    <row r="1905" spans="1:9" x14ac:dyDescent="0.25">
      <c r="A1905" s="26" t="s">
        <v>51</v>
      </c>
      <c r="B1905" s="27">
        <v>45000</v>
      </c>
      <c r="C1905" s="26">
        <v>36</v>
      </c>
      <c r="D1905" s="26" t="s">
        <v>2979</v>
      </c>
      <c r="E1905" s="26">
        <v>2.4</v>
      </c>
      <c r="F1905" s="27">
        <v>32488.514999999999</v>
      </c>
      <c r="G1905" s="26">
        <v>0</v>
      </c>
      <c r="H1905" s="40">
        <f t="shared" si="29"/>
        <v>1</v>
      </c>
      <c r="I1905" s="27">
        <v>9600</v>
      </c>
    </row>
    <row r="1906" spans="1:9" x14ac:dyDescent="0.25">
      <c r="A1906" s="26" t="s">
        <v>152</v>
      </c>
      <c r="B1906" s="27">
        <v>150000</v>
      </c>
      <c r="C1906" s="26">
        <v>48</v>
      </c>
      <c r="D1906" s="26" t="s">
        <v>2979</v>
      </c>
      <c r="E1906" s="26">
        <v>2.4</v>
      </c>
      <c r="F1906" s="27">
        <v>103697.44500000001</v>
      </c>
      <c r="G1906" s="26">
        <v>0</v>
      </c>
      <c r="H1906" s="40">
        <f t="shared" si="29"/>
        <v>1</v>
      </c>
      <c r="I1906" s="27">
        <v>37600</v>
      </c>
    </row>
    <row r="1907" spans="1:9" x14ac:dyDescent="0.25">
      <c r="A1907" s="26" t="s">
        <v>377</v>
      </c>
      <c r="B1907" s="27">
        <v>26250</v>
      </c>
      <c r="C1907" s="26">
        <v>36</v>
      </c>
      <c r="D1907" s="26" t="s">
        <v>2979</v>
      </c>
      <c r="E1907" s="26">
        <v>2.4</v>
      </c>
      <c r="F1907" s="27">
        <v>18687.645</v>
      </c>
      <c r="G1907" s="26">
        <v>0</v>
      </c>
      <c r="H1907" s="40">
        <f t="shared" si="29"/>
        <v>1</v>
      </c>
      <c r="I1907" s="27">
        <v>4600</v>
      </c>
    </row>
    <row r="1908" spans="1:9" x14ac:dyDescent="0.25">
      <c r="A1908" s="26" t="s">
        <v>1771</v>
      </c>
      <c r="B1908" s="27">
        <v>12450</v>
      </c>
      <c r="C1908" s="26">
        <v>18</v>
      </c>
      <c r="D1908" s="26" t="s">
        <v>2979</v>
      </c>
      <c r="E1908" s="26">
        <v>2.4</v>
      </c>
      <c r="F1908" s="27">
        <v>12450</v>
      </c>
      <c r="G1908" s="26">
        <v>17</v>
      </c>
      <c r="H1908" s="40">
        <f t="shared" si="29"/>
        <v>3</v>
      </c>
      <c r="I1908" s="27">
        <v>920</v>
      </c>
    </row>
    <row r="1909" spans="1:9" x14ac:dyDescent="0.25">
      <c r="A1909" s="26" t="s">
        <v>2786</v>
      </c>
      <c r="B1909" s="27">
        <v>7500</v>
      </c>
      <c r="C1909" s="26">
        <v>24</v>
      </c>
      <c r="D1909" s="26" t="s">
        <v>2979</v>
      </c>
      <c r="E1909" s="26">
        <v>2.4</v>
      </c>
      <c r="F1909" s="27">
        <v>6390.1949999999997</v>
      </c>
      <c r="G1909" s="26">
        <v>0</v>
      </c>
      <c r="H1909" s="40">
        <f t="shared" si="29"/>
        <v>1</v>
      </c>
      <c r="I1909" s="27">
        <v>0</v>
      </c>
    </row>
    <row r="1910" spans="1:9" x14ac:dyDescent="0.25">
      <c r="A1910" s="26" t="s">
        <v>2479</v>
      </c>
      <c r="B1910" s="27">
        <v>30000</v>
      </c>
      <c r="C1910" s="26">
        <v>24</v>
      </c>
      <c r="D1910" s="26" t="s">
        <v>2979</v>
      </c>
      <c r="E1910" s="26">
        <v>2.4</v>
      </c>
      <c r="F1910" s="27">
        <v>17238.764999999999</v>
      </c>
      <c r="G1910" s="26">
        <v>0</v>
      </c>
      <c r="H1910" s="40">
        <f t="shared" si="29"/>
        <v>1</v>
      </c>
      <c r="I1910" s="27">
        <v>5600</v>
      </c>
    </row>
    <row r="1911" spans="1:9" x14ac:dyDescent="0.25">
      <c r="A1911" s="26" t="s">
        <v>1072</v>
      </c>
      <c r="B1911" s="27">
        <v>15000</v>
      </c>
      <c r="C1911" s="26">
        <v>24</v>
      </c>
      <c r="D1911" s="26" t="s">
        <v>2979</v>
      </c>
      <c r="E1911" s="26">
        <v>2.4</v>
      </c>
      <c r="F1911" s="27">
        <v>7052.4149999999991</v>
      </c>
      <c r="G1911" s="26">
        <v>0</v>
      </c>
      <c r="H1911" s="40">
        <f t="shared" si="29"/>
        <v>1</v>
      </c>
      <c r="I1911" s="27">
        <v>1600</v>
      </c>
    </row>
    <row r="1912" spans="1:9" x14ac:dyDescent="0.25">
      <c r="A1912" s="26" t="s">
        <v>500</v>
      </c>
      <c r="B1912" s="27">
        <v>23250</v>
      </c>
      <c r="C1912" s="26">
        <v>36</v>
      </c>
      <c r="D1912" s="26" t="s">
        <v>2979</v>
      </c>
      <c r="E1912" s="26">
        <v>2.4</v>
      </c>
      <c r="F1912" s="27">
        <v>16525.14</v>
      </c>
      <c r="G1912" s="26">
        <v>0</v>
      </c>
      <c r="H1912" s="40">
        <f t="shared" si="29"/>
        <v>1</v>
      </c>
      <c r="I1912" s="27">
        <v>2468</v>
      </c>
    </row>
    <row r="1913" spans="1:9" x14ac:dyDescent="0.25">
      <c r="A1913" s="26" t="s">
        <v>2400</v>
      </c>
      <c r="B1913" s="27">
        <v>15000</v>
      </c>
      <c r="C1913" s="26">
        <v>24</v>
      </c>
      <c r="D1913" s="26" t="s">
        <v>2979</v>
      </c>
      <c r="E1913" s="26">
        <v>2.4</v>
      </c>
      <c r="F1913" s="27">
        <v>10694.264999999999</v>
      </c>
      <c r="G1913" s="26">
        <v>2</v>
      </c>
      <c r="H1913" s="40">
        <f t="shared" si="29"/>
        <v>2</v>
      </c>
      <c r="I1913" s="27">
        <v>1600</v>
      </c>
    </row>
    <row r="1914" spans="1:9" x14ac:dyDescent="0.25">
      <c r="A1914" s="26" t="s">
        <v>2439</v>
      </c>
      <c r="B1914" s="27">
        <v>7500</v>
      </c>
      <c r="C1914" s="26">
        <v>24</v>
      </c>
      <c r="D1914" s="26" t="s">
        <v>2979</v>
      </c>
      <c r="E1914" s="26">
        <v>2.4</v>
      </c>
      <c r="F1914" s="27">
        <v>4675.1849999999995</v>
      </c>
      <c r="G1914" s="26">
        <v>23</v>
      </c>
      <c r="H1914" s="40">
        <f t="shared" si="29"/>
        <v>3</v>
      </c>
      <c r="I1914" s="27">
        <v>0</v>
      </c>
    </row>
    <row r="1915" spans="1:9" x14ac:dyDescent="0.25">
      <c r="A1915" s="26" t="s">
        <v>447</v>
      </c>
      <c r="B1915" s="27">
        <v>15000</v>
      </c>
      <c r="C1915" s="26">
        <v>24</v>
      </c>
      <c r="D1915" s="26" t="s">
        <v>2979</v>
      </c>
      <c r="E1915" s="26">
        <v>2.4</v>
      </c>
      <c r="F1915" s="27">
        <v>9999.2100000000009</v>
      </c>
      <c r="G1915" s="26">
        <v>53</v>
      </c>
      <c r="H1915" s="40">
        <f t="shared" si="29"/>
        <v>4</v>
      </c>
      <c r="I1915" s="27">
        <v>4000</v>
      </c>
    </row>
    <row r="1916" spans="1:9" x14ac:dyDescent="0.25">
      <c r="A1916" s="26" t="s">
        <v>839</v>
      </c>
      <c r="B1916" s="27">
        <v>9000</v>
      </c>
      <c r="C1916" s="26">
        <v>24</v>
      </c>
      <c r="D1916" s="26" t="s">
        <v>2979</v>
      </c>
      <c r="E1916" s="26">
        <v>2.4</v>
      </c>
      <c r="F1916" s="27">
        <v>5605.5599999999995</v>
      </c>
      <c r="G1916" s="26">
        <v>23</v>
      </c>
      <c r="H1916" s="40">
        <f t="shared" si="29"/>
        <v>3</v>
      </c>
      <c r="I1916" s="27">
        <v>0</v>
      </c>
    </row>
    <row r="1917" spans="1:9" x14ac:dyDescent="0.25">
      <c r="A1917" s="26" t="s">
        <v>1982</v>
      </c>
      <c r="B1917" s="27">
        <v>16500</v>
      </c>
      <c r="C1917" s="26">
        <v>24</v>
      </c>
      <c r="D1917" s="26" t="s">
        <v>2979</v>
      </c>
      <c r="E1917" s="26">
        <v>2.4</v>
      </c>
      <c r="F1917" s="27">
        <v>14437.514999999999</v>
      </c>
      <c r="G1917" s="26">
        <v>45</v>
      </c>
      <c r="H1917" s="40">
        <f t="shared" si="29"/>
        <v>4</v>
      </c>
      <c r="I1917" s="27">
        <v>1600</v>
      </c>
    </row>
    <row r="1918" spans="1:9" x14ac:dyDescent="0.25">
      <c r="A1918" s="26" t="s">
        <v>1109</v>
      </c>
      <c r="B1918" s="27">
        <v>12750</v>
      </c>
      <c r="C1918" s="26">
        <v>24</v>
      </c>
      <c r="D1918" s="26" t="s">
        <v>2979</v>
      </c>
      <c r="E1918" s="26">
        <v>2.4</v>
      </c>
      <c r="F1918" s="27">
        <v>7407.5850000000009</v>
      </c>
      <c r="G1918" s="26">
        <v>0</v>
      </c>
      <c r="H1918" s="40">
        <f t="shared" si="29"/>
        <v>1</v>
      </c>
      <c r="I1918" s="27">
        <v>1000</v>
      </c>
    </row>
    <row r="1919" spans="1:9" x14ac:dyDescent="0.25">
      <c r="A1919" s="26" t="s">
        <v>1291</v>
      </c>
      <c r="B1919" s="27">
        <v>33000</v>
      </c>
      <c r="C1919" s="26">
        <v>24</v>
      </c>
      <c r="D1919" s="26" t="s">
        <v>2979</v>
      </c>
      <c r="E1919" s="26">
        <v>2.4</v>
      </c>
      <c r="F1919" s="27">
        <v>12368.01</v>
      </c>
      <c r="G1919" s="26">
        <v>0</v>
      </c>
      <c r="H1919" s="40">
        <f t="shared" si="29"/>
        <v>1</v>
      </c>
      <c r="I1919" s="27">
        <v>6400</v>
      </c>
    </row>
    <row r="1920" spans="1:9" x14ac:dyDescent="0.25">
      <c r="A1920" s="26" t="s">
        <v>12</v>
      </c>
      <c r="B1920" s="27">
        <v>19500</v>
      </c>
      <c r="C1920" s="26">
        <v>24</v>
      </c>
      <c r="D1920" s="26" t="s">
        <v>2979</v>
      </c>
      <c r="E1920" s="26">
        <v>2.4</v>
      </c>
      <c r="F1920" s="27">
        <v>11703.255000000001</v>
      </c>
      <c r="G1920" s="26">
        <v>21</v>
      </c>
      <c r="H1920" s="40">
        <f t="shared" si="29"/>
        <v>3</v>
      </c>
      <c r="I1920" s="27">
        <v>2800</v>
      </c>
    </row>
    <row r="1921" spans="1:9" x14ac:dyDescent="0.25">
      <c r="A1921" s="26" t="s">
        <v>354</v>
      </c>
      <c r="B1921" s="27">
        <v>5250</v>
      </c>
      <c r="C1921" s="26">
        <v>18</v>
      </c>
      <c r="D1921" s="26" t="s">
        <v>2979</v>
      </c>
      <c r="E1921" s="26">
        <v>2.4</v>
      </c>
      <c r="F1921" s="27">
        <v>2073.165</v>
      </c>
      <c r="G1921" s="26">
        <v>0</v>
      </c>
      <c r="H1921" s="40">
        <f t="shared" si="29"/>
        <v>1</v>
      </c>
      <c r="I1921" s="27">
        <v>0</v>
      </c>
    </row>
    <row r="1922" spans="1:9" x14ac:dyDescent="0.25">
      <c r="A1922" s="26" t="s">
        <v>933</v>
      </c>
      <c r="B1922" s="27">
        <v>17250</v>
      </c>
      <c r="C1922" s="26">
        <v>24</v>
      </c>
      <c r="D1922" s="26" t="s">
        <v>2979</v>
      </c>
      <c r="E1922" s="26">
        <v>2.4</v>
      </c>
      <c r="F1922" s="27">
        <v>9664.5450000000001</v>
      </c>
      <c r="G1922" s="26">
        <v>0</v>
      </c>
      <c r="H1922" s="40">
        <f t="shared" si="29"/>
        <v>1</v>
      </c>
      <c r="I1922" s="27">
        <v>1180</v>
      </c>
    </row>
    <row r="1923" spans="1:9" x14ac:dyDescent="0.25">
      <c r="A1923" s="26" t="s">
        <v>1800</v>
      </c>
      <c r="B1923" s="27">
        <v>15000</v>
      </c>
      <c r="C1923" s="26">
        <v>24</v>
      </c>
      <c r="D1923" s="26" t="s">
        <v>2979</v>
      </c>
      <c r="E1923" s="26">
        <v>2.4</v>
      </c>
      <c r="F1923" s="27">
        <v>12317.445</v>
      </c>
      <c r="G1923" s="26">
        <v>0</v>
      </c>
      <c r="H1923" s="40">
        <f t="shared" si="29"/>
        <v>1</v>
      </c>
      <c r="I1923" s="27">
        <v>1600</v>
      </c>
    </row>
    <row r="1924" spans="1:9" x14ac:dyDescent="0.25">
      <c r="A1924" s="26" t="s">
        <v>1909</v>
      </c>
      <c r="B1924" s="27">
        <v>9000</v>
      </c>
      <c r="C1924" s="26">
        <v>10</v>
      </c>
      <c r="D1924" s="26" t="s">
        <v>2979</v>
      </c>
      <c r="E1924" s="26">
        <v>2.4</v>
      </c>
      <c r="F1924" s="27">
        <v>7439.6849999999995</v>
      </c>
      <c r="G1924" s="26">
        <v>0</v>
      </c>
      <c r="H1924" s="40">
        <f t="shared" si="29"/>
        <v>1</v>
      </c>
      <c r="I1924" s="27">
        <v>0</v>
      </c>
    </row>
    <row r="1925" spans="1:9" x14ac:dyDescent="0.25">
      <c r="A1925" s="26" t="s">
        <v>2562</v>
      </c>
      <c r="B1925" s="27">
        <v>13500</v>
      </c>
      <c r="C1925" s="26">
        <v>18</v>
      </c>
      <c r="D1925" s="26" t="s">
        <v>2979</v>
      </c>
      <c r="E1925" s="26">
        <v>2.4</v>
      </c>
      <c r="F1925" s="27">
        <v>11695.89</v>
      </c>
      <c r="G1925" s="26">
        <v>0</v>
      </c>
      <c r="H1925" s="40">
        <f t="shared" si="29"/>
        <v>1</v>
      </c>
      <c r="I1925" s="27">
        <v>1200</v>
      </c>
    </row>
    <row r="1926" spans="1:9" x14ac:dyDescent="0.25">
      <c r="A1926" s="26" t="s">
        <v>177</v>
      </c>
      <c r="B1926" s="27">
        <v>22500</v>
      </c>
      <c r="C1926" s="26">
        <v>24</v>
      </c>
      <c r="D1926" s="26" t="s">
        <v>2979</v>
      </c>
      <c r="E1926" s="26">
        <v>2.4</v>
      </c>
      <c r="F1926" s="27">
        <v>11343.494999999999</v>
      </c>
      <c r="G1926" s="26">
        <v>0</v>
      </c>
      <c r="H1926" s="40">
        <f t="shared" si="29"/>
        <v>1</v>
      </c>
      <c r="I1926" s="27">
        <v>3600</v>
      </c>
    </row>
    <row r="1927" spans="1:9" x14ac:dyDescent="0.25">
      <c r="A1927" s="26" t="s">
        <v>422</v>
      </c>
      <c r="B1927" s="27">
        <v>30000</v>
      </c>
      <c r="C1927" s="26">
        <v>36</v>
      </c>
      <c r="D1927" s="26" t="s">
        <v>2979</v>
      </c>
      <c r="E1927" s="26">
        <v>2.4</v>
      </c>
      <c r="F1927" s="27">
        <v>24165.66</v>
      </c>
      <c r="G1927" s="26">
        <v>79</v>
      </c>
      <c r="H1927" s="40">
        <f t="shared" si="29"/>
        <v>5</v>
      </c>
      <c r="I1927" s="27">
        <v>4416</v>
      </c>
    </row>
    <row r="1928" spans="1:9" x14ac:dyDescent="0.25">
      <c r="A1928" s="26" t="s">
        <v>1002</v>
      </c>
      <c r="B1928" s="27">
        <v>15000</v>
      </c>
      <c r="C1928" s="26">
        <v>24</v>
      </c>
      <c r="D1928" s="26" t="s">
        <v>2979</v>
      </c>
      <c r="E1928" s="26">
        <v>2.4</v>
      </c>
      <c r="F1928" s="27">
        <v>8724.75</v>
      </c>
      <c r="G1928" s="26">
        <v>0</v>
      </c>
      <c r="H1928" s="40">
        <f t="shared" si="29"/>
        <v>1</v>
      </c>
      <c r="I1928" s="27">
        <v>1600</v>
      </c>
    </row>
    <row r="1929" spans="1:9" x14ac:dyDescent="0.25">
      <c r="A1929" s="26" t="s">
        <v>287</v>
      </c>
      <c r="B1929" s="27">
        <v>21000</v>
      </c>
      <c r="C1929" s="26">
        <v>24</v>
      </c>
      <c r="D1929" s="26" t="s">
        <v>2979</v>
      </c>
      <c r="E1929" s="26">
        <v>2.4</v>
      </c>
      <c r="F1929" s="27">
        <v>14870.025000000001</v>
      </c>
      <c r="G1929" s="26">
        <v>79</v>
      </c>
      <c r="H1929" s="40">
        <f t="shared" si="29"/>
        <v>5</v>
      </c>
      <c r="I1929" s="27">
        <v>3200</v>
      </c>
    </row>
    <row r="1930" spans="1:9" x14ac:dyDescent="0.25">
      <c r="A1930" s="26" t="s">
        <v>1145</v>
      </c>
      <c r="B1930" s="27">
        <v>9000</v>
      </c>
      <c r="C1930" s="26">
        <v>24</v>
      </c>
      <c r="D1930" s="26" t="s">
        <v>2979</v>
      </c>
      <c r="E1930" s="26">
        <v>2.4</v>
      </c>
      <c r="F1930" s="27">
        <v>4349.5050000000001</v>
      </c>
      <c r="G1930" s="26">
        <v>0</v>
      </c>
      <c r="H1930" s="40">
        <f t="shared" si="29"/>
        <v>1</v>
      </c>
      <c r="I1930" s="27">
        <v>0</v>
      </c>
    </row>
    <row r="1931" spans="1:9" x14ac:dyDescent="0.25">
      <c r="A1931" s="26" t="s">
        <v>245</v>
      </c>
      <c r="B1931" s="27">
        <v>37500</v>
      </c>
      <c r="C1931" s="26">
        <v>24</v>
      </c>
      <c r="D1931" s="26" t="s">
        <v>2979</v>
      </c>
      <c r="E1931" s="26">
        <v>2.4</v>
      </c>
      <c r="F1931" s="27">
        <v>20703.404999999999</v>
      </c>
      <c r="G1931" s="26">
        <v>0</v>
      </c>
      <c r="H1931" s="40">
        <f t="shared" si="29"/>
        <v>1</v>
      </c>
      <c r="I1931" s="27">
        <v>7600</v>
      </c>
    </row>
    <row r="1932" spans="1:9" x14ac:dyDescent="0.25">
      <c r="A1932" s="26" t="s">
        <v>1084</v>
      </c>
      <c r="B1932" s="27">
        <v>15000</v>
      </c>
      <c r="C1932" s="26">
        <v>24</v>
      </c>
      <c r="D1932" s="26" t="s">
        <v>2979</v>
      </c>
      <c r="E1932" s="26">
        <v>2.4</v>
      </c>
      <c r="F1932" s="27">
        <v>7026.09</v>
      </c>
      <c r="G1932" s="26">
        <v>0</v>
      </c>
      <c r="H1932" s="40">
        <f t="shared" si="29"/>
        <v>1</v>
      </c>
      <c r="I1932" s="27">
        <v>4542.68</v>
      </c>
    </row>
    <row r="1933" spans="1:9" x14ac:dyDescent="0.25">
      <c r="A1933" s="26" t="s">
        <v>865</v>
      </c>
      <c r="B1933" s="27">
        <v>15000</v>
      </c>
      <c r="C1933" s="26">
        <v>24</v>
      </c>
      <c r="D1933" s="26" t="s">
        <v>2979</v>
      </c>
      <c r="E1933" s="26">
        <v>2.4</v>
      </c>
      <c r="F1933" s="27">
        <v>8180.2199999999993</v>
      </c>
      <c r="G1933" s="26">
        <v>0</v>
      </c>
      <c r="H1933" s="40">
        <f t="shared" ref="H1933:H1996" si="30">VLOOKUP(G1933,$D$2:$F$9,3)</f>
        <v>1</v>
      </c>
      <c r="I1933" s="27">
        <v>1600</v>
      </c>
    </row>
    <row r="1934" spans="1:9" x14ac:dyDescent="0.25">
      <c r="A1934" s="26" t="s">
        <v>1666</v>
      </c>
      <c r="B1934" s="27">
        <v>12000</v>
      </c>
      <c r="C1934" s="26">
        <v>5</v>
      </c>
      <c r="D1934" s="26" t="s">
        <v>2979</v>
      </c>
      <c r="E1934" s="26">
        <v>2.4</v>
      </c>
      <c r="F1934" s="27">
        <v>4783.9949999999999</v>
      </c>
      <c r="G1934" s="26">
        <v>0</v>
      </c>
      <c r="H1934" s="40">
        <f t="shared" si="30"/>
        <v>1</v>
      </c>
      <c r="I1934" s="27">
        <v>800</v>
      </c>
    </row>
    <row r="1935" spans="1:9" x14ac:dyDescent="0.25">
      <c r="A1935" s="26" t="s">
        <v>2131</v>
      </c>
      <c r="B1935" s="27">
        <v>9000</v>
      </c>
      <c r="C1935" s="26">
        <v>24</v>
      </c>
      <c r="D1935" s="26" t="s">
        <v>2979</v>
      </c>
      <c r="E1935" s="26">
        <v>2.4</v>
      </c>
      <c r="F1935" s="27">
        <v>7638.2100000000009</v>
      </c>
      <c r="G1935" s="26">
        <v>0</v>
      </c>
      <c r="H1935" s="40">
        <f t="shared" si="30"/>
        <v>1</v>
      </c>
      <c r="I1935" s="27">
        <v>0</v>
      </c>
    </row>
    <row r="1936" spans="1:9" x14ac:dyDescent="0.25">
      <c r="A1936" s="26" t="s">
        <v>1861</v>
      </c>
      <c r="B1936" s="27">
        <v>4500</v>
      </c>
      <c r="C1936" s="26">
        <v>12</v>
      </c>
      <c r="D1936" s="26" t="s">
        <v>2979</v>
      </c>
      <c r="E1936" s="26">
        <v>2.4</v>
      </c>
      <c r="F1936" s="27">
        <v>4500</v>
      </c>
      <c r="G1936" s="26">
        <v>0</v>
      </c>
      <c r="H1936" s="40">
        <f t="shared" si="30"/>
        <v>1</v>
      </c>
      <c r="I1936" s="27">
        <v>0</v>
      </c>
    </row>
    <row r="1937" spans="1:9" x14ac:dyDescent="0.25">
      <c r="A1937" s="26" t="s">
        <v>1470</v>
      </c>
      <c r="B1937" s="27">
        <v>10500</v>
      </c>
      <c r="C1937" s="26">
        <v>24</v>
      </c>
      <c r="D1937" s="26" t="s">
        <v>2979</v>
      </c>
      <c r="E1937" s="26">
        <v>2.4</v>
      </c>
      <c r="F1937" s="27">
        <v>5877.51</v>
      </c>
      <c r="G1937" s="26">
        <v>0</v>
      </c>
      <c r="H1937" s="40">
        <f t="shared" si="30"/>
        <v>1</v>
      </c>
      <c r="I1937" s="27">
        <v>0</v>
      </c>
    </row>
    <row r="1938" spans="1:9" x14ac:dyDescent="0.25">
      <c r="A1938" s="26" t="s">
        <v>59</v>
      </c>
      <c r="B1938" s="27">
        <v>9000</v>
      </c>
      <c r="C1938" s="26">
        <v>24</v>
      </c>
      <c r="D1938" s="26" t="s">
        <v>2979</v>
      </c>
      <c r="E1938" s="26">
        <v>2.4</v>
      </c>
      <c r="F1938" s="27">
        <v>6741.93</v>
      </c>
      <c r="G1938" s="26">
        <v>107</v>
      </c>
      <c r="H1938" s="40">
        <f t="shared" si="30"/>
        <v>6</v>
      </c>
      <c r="I1938" s="27">
        <v>0</v>
      </c>
    </row>
    <row r="1939" spans="1:9" x14ac:dyDescent="0.25">
      <c r="A1939" s="26" t="s">
        <v>1048</v>
      </c>
      <c r="B1939" s="27">
        <v>18000</v>
      </c>
      <c r="C1939" s="26">
        <v>24</v>
      </c>
      <c r="D1939" s="26" t="s">
        <v>2979</v>
      </c>
      <c r="E1939" s="26">
        <v>2.4</v>
      </c>
      <c r="F1939" s="27">
        <v>14248.545000000002</v>
      </c>
      <c r="G1939" s="26">
        <v>138</v>
      </c>
      <c r="H1939" s="40">
        <f t="shared" si="30"/>
        <v>7</v>
      </c>
      <c r="I1939" s="27">
        <v>2400</v>
      </c>
    </row>
    <row r="1940" spans="1:9" x14ac:dyDescent="0.25">
      <c r="A1940" s="26" t="s">
        <v>1848</v>
      </c>
      <c r="B1940" s="27">
        <v>4650</v>
      </c>
      <c r="C1940" s="26">
        <v>12</v>
      </c>
      <c r="D1940" s="26" t="s">
        <v>2979</v>
      </c>
      <c r="E1940" s="26">
        <v>2.4</v>
      </c>
      <c r="F1940" s="27">
        <v>763.74</v>
      </c>
      <c r="G1940" s="26">
        <v>0</v>
      </c>
      <c r="H1940" s="40">
        <f t="shared" si="30"/>
        <v>1</v>
      </c>
      <c r="I1940" s="27">
        <v>0</v>
      </c>
    </row>
    <row r="1941" spans="1:9" x14ac:dyDescent="0.25">
      <c r="A1941" s="26" t="s">
        <v>1049</v>
      </c>
      <c r="B1941" s="27">
        <v>18000</v>
      </c>
      <c r="C1941" s="26">
        <v>24</v>
      </c>
      <c r="D1941" s="26" t="s">
        <v>2979</v>
      </c>
      <c r="E1941" s="26">
        <v>2.4</v>
      </c>
      <c r="F1941" s="27">
        <v>14248.545000000002</v>
      </c>
      <c r="G1941" s="26">
        <v>138</v>
      </c>
      <c r="H1941" s="40">
        <f t="shared" si="30"/>
        <v>7</v>
      </c>
      <c r="I1941" s="27">
        <v>2400</v>
      </c>
    </row>
    <row r="1942" spans="1:9" x14ac:dyDescent="0.25">
      <c r="A1942" s="26" t="s">
        <v>2248</v>
      </c>
      <c r="B1942" s="27">
        <v>7500</v>
      </c>
      <c r="C1942" s="26">
        <v>18</v>
      </c>
      <c r="D1942" s="26" t="s">
        <v>2979</v>
      </c>
      <c r="E1942" s="26">
        <v>2.4</v>
      </c>
      <c r="F1942" s="27">
        <v>2070.7799999999997</v>
      </c>
      <c r="G1942" s="26">
        <v>0</v>
      </c>
      <c r="H1942" s="40">
        <f t="shared" si="30"/>
        <v>1</v>
      </c>
      <c r="I1942" s="27">
        <v>0</v>
      </c>
    </row>
    <row r="1943" spans="1:9" x14ac:dyDescent="0.25">
      <c r="A1943" s="26" t="s">
        <v>1114</v>
      </c>
      <c r="B1943" s="27">
        <v>18000</v>
      </c>
      <c r="C1943" s="26">
        <v>24</v>
      </c>
      <c r="D1943" s="26" t="s">
        <v>2979</v>
      </c>
      <c r="E1943" s="26">
        <v>2.4</v>
      </c>
      <c r="F1943" s="27">
        <v>10498.89</v>
      </c>
      <c r="G1943" s="26">
        <v>0</v>
      </c>
      <c r="H1943" s="40">
        <f t="shared" si="30"/>
        <v>1</v>
      </c>
      <c r="I1943" s="27">
        <v>2400</v>
      </c>
    </row>
    <row r="1944" spans="1:9" x14ac:dyDescent="0.25">
      <c r="A1944" s="26" t="s">
        <v>399</v>
      </c>
      <c r="B1944" s="27">
        <v>45000</v>
      </c>
      <c r="C1944" s="26">
        <v>36</v>
      </c>
      <c r="D1944" s="26" t="s">
        <v>2979</v>
      </c>
      <c r="E1944" s="26">
        <v>2.4</v>
      </c>
      <c r="F1944" s="27">
        <v>30901.649999999998</v>
      </c>
      <c r="G1944" s="26">
        <v>0</v>
      </c>
      <c r="H1944" s="40">
        <f t="shared" si="30"/>
        <v>1</v>
      </c>
      <c r="I1944" s="27">
        <v>9600</v>
      </c>
    </row>
    <row r="1945" spans="1:9" x14ac:dyDescent="0.25">
      <c r="A1945" s="26" t="s">
        <v>1868</v>
      </c>
      <c r="B1945" s="27">
        <v>6000</v>
      </c>
      <c r="C1945" s="26">
        <v>12</v>
      </c>
      <c r="D1945" s="26" t="s">
        <v>2979</v>
      </c>
      <c r="E1945" s="26">
        <v>2.4</v>
      </c>
      <c r="F1945" s="27">
        <v>4491.7950000000001</v>
      </c>
      <c r="G1945" s="26">
        <v>0</v>
      </c>
      <c r="H1945" s="40">
        <f t="shared" si="30"/>
        <v>1</v>
      </c>
      <c r="I1945" s="27">
        <v>0</v>
      </c>
    </row>
    <row r="1946" spans="1:9" x14ac:dyDescent="0.25">
      <c r="A1946" s="26" t="s">
        <v>3079</v>
      </c>
      <c r="B1946" s="27">
        <v>10500</v>
      </c>
      <c r="C1946" s="26">
        <v>12</v>
      </c>
      <c r="D1946" s="26" t="s">
        <v>2979</v>
      </c>
      <c r="E1946" s="26">
        <v>2.4</v>
      </c>
      <c r="F1946" s="27">
        <v>692.505</v>
      </c>
      <c r="G1946" s="26">
        <v>0</v>
      </c>
      <c r="H1946" s="40">
        <f t="shared" si="30"/>
        <v>1</v>
      </c>
      <c r="I1946" s="27">
        <v>400</v>
      </c>
    </row>
    <row r="1947" spans="1:9" x14ac:dyDescent="0.25">
      <c r="A1947" s="26" t="s">
        <v>1097</v>
      </c>
      <c r="B1947" s="27">
        <v>6000</v>
      </c>
      <c r="C1947" s="26">
        <v>24</v>
      </c>
      <c r="D1947" s="26" t="s">
        <v>2979</v>
      </c>
      <c r="E1947" s="26">
        <v>2.4</v>
      </c>
      <c r="F1947" s="27">
        <v>3037.875</v>
      </c>
      <c r="G1947" s="26">
        <v>0</v>
      </c>
      <c r="H1947" s="40">
        <f t="shared" si="30"/>
        <v>1</v>
      </c>
      <c r="I1947" s="27">
        <v>0</v>
      </c>
    </row>
    <row r="1948" spans="1:9" x14ac:dyDescent="0.25">
      <c r="A1948" s="26" t="s">
        <v>2389</v>
      </c>
      <c r="B1948" s="27">
        <v>10500</v>
      </c>
      <c r="C1948" s="26">
        <v>24</v>
      </c>
      <c r="D1948" s="26" t="s">
        <v>2979</v>
      </c>
      <c r="E1948" s="26">
        <v>2.4</v>
      </c>
      <c r="F1948" s="27">
        <v>10500</v>
      </c>
      <c r="G1948" s="26">
        <v>0</v>
      </c>
      <c r="H1948" s="40">
        <f t="shared" si="30"/>
        <v>1</v>
      </c>
      <c r="I1948" s="27">
        <v>400</v>
      </c>
    </row>
    <row r="1949" spans="1:9" x14ac:dyDescent="0.25">
      <c r="A1949" s="26" t="s">
        <v>2165</v>
      </c>
      <c r="B1949" s="27">
        <v>10500</v>
      </c>
      <c r="C1949" s="26">
        <v>24</v>
      </c>
      <c r="D1949" s="26" t="s">
        <v>2979</v>
      </c>
      <c r="E1949" s="26">
        <v>2.4</v>
      </c>
      <c r="F1949" s="27">
        <v>9088.56</v>
      </c>
      <c r="G1949" s="26">
        <v>0</v>
      </c>
      <c r="H1949" s="40">
        <f t="shared" si="30"/>
        <v>1</v>
      </c>
      <c r="I1949" s="27">
        <v>400</v>
      </c>
    </row>
    <row r="1950" spans="1:9" x14ac:dyDescent="0.25">
      <c r="A1950" s="26" t="s">
        <v>2148</v>
      </c>
      <c r="B1950" s="27">
        <v>18000</v>
      </c>
      <c r="C1950" s="26">
        <v>24</v>
      </c>
      <c r="D1950" s="26" t="s">
        <v>2979</v>
      </c>
      <c r="E1950" s="26">
        <v>2.4</v>
      </c>
      <c r="F1950" s="27">
        <v>10334.849999999999</v>
      </c>
      <c r="G1950" s="26">
        <v>0</v>
      </c>
      <c r="H1950" s="40">
        <f t="shared" si="30"/>
        <v>1</v>
      </c>
      <c r="I1950" s="27">
        <v>2400</v>
      </c>
    </row>
    <row r="1951" spans="1:9" x14ac:dyDescent="0.25">
      <c r="A1951" s="26" t="s">
        <v>83</v>
      </c>
      <c r="B1951" s="27">
        <v>41250</v>
      </c>
      <c r="C1951" s="26">
        <v>36</v>
      </c>
      <c r="D1951" s="26" t="s">
        <v>2979</v>
      </c>
      <c r="E1951" s="26">
        <v>2.4</v>
      </c>
      <c r="F1951" s="27">
        <v>29427.72</v>
      </c>
      <c r="G1951" s="26">
        <v>0</v>
      </c>
      <c r="H1951" s="40">
        <f t="shared" si="30"/>
        <v>1</v>
      </c>
      <c r="I1951" s="27">
        <v>5848</v>
      </c>
    </row>
    <row r="1952" spans="1:9" x14ac:dyDescent="0.25">
      <c r="A1952" s="26" t="s">
        <v>1146</v>
      </c>
      <c r="B1952" s="27">
        <v>7500</v>
      </c>
      <c r="C1952" s="26">
        <v>24</v>
      </c>
      <c r="D1952" s="26" t="s">
        <v>2979</v>
      </c>
      <c r="E1952" s="26">
        <v>2.4</v>
      </c>
      <c r="F1952" s="27">
        <v>4286.5199999999995</v>
      </c>
      <c r="G1952" s="26">
        <v>0</v>
      </c>
      <c r="H1952" s="40">
        <f t="shared" si="30"/>
        <v>1</v>
      </c>
      <c r="I1952" s="27">
        <v>0</v>
      </c>
    </row>
    <row r="1953" spans="1:9" x14ac:dyDescent="0.25">
      <c r="A1953" s="26" t="s">
        <v>1976</v>
      </c>
      <c r="B1953" s="27">
        <v>6000</v>
      </c>
      <c r="C1953" s="26">
        <v>18</v>
      </c>
      <c r="D1953" s="26" t="s">
        <v>2979</v>
      </c>
      <c r="E1953" s="26">
        <v>2.4</v>
      </c>
      <c r="F1953" s="27">
        <v>5291.67</v>
      </c>
      <c r="G1953" s="26">
        <v>0</v>
      </c>
      <c r="H1953" s="40">
        <f t="shared" si="30"/>
        <v>1</v>
      </c>
      <c r="I1953" s="27">
        <v>0</v>
      </c>
    </row>
    <row r="1954" spans="1:9" x14ac:dyDescent="0.25">
      <c r="A1954" s="26" t="s">
        <v>2794</v>
      </c>
      <c r="B1954" s="27">
        <v>7500</v>
      </c>
      <c r="C1954" s="26">
        <v>24</v>
      </c>
      <c r="D1954" s="26" t="s">
        <v>2979</v>
      </c>
      <c r="E1954" s="26">
        <v>2.4</v>
      </c>
      <c r="F1954" s="27">
        <v>4162.2449999999999</v>
      </c>
      <c r="G1954" s="26">
        <v>0</v>
      </c>
      <c r="H1954" s="40">
        <f t="shared" si="30"/>
        <v>1</v>
      </c>
      <c r="I1954" s="27">
        <v>0</v>
      </c>
    </row>
    <row r="1955" spans="1:9" x14ac:dyDescent="0.25">
      <c r="A1955" s="26" t="s">
        <v>481</v>
      </c>
      <c r="B1955" s="27">
        <v>9000</v>
      </c>
      <c r="C1955" s="26">
        <v>24</v>
      </c>
      <c r="D1955" s="26" t="s">
        <v>2979</v>
      </c>
      <c r="E1955" s="26">
        <v>2.4</v>
      </c>
      <c r="F1955" s="27">
        <v>5074.7550000000001</v>
      </c>
      <c r="G1955" s="26">
        <v>0</v>
      </c>
      <c r="H1955" s="40">
        <f t="shared" si="30"/>
        <v>1</v>
      </c>
      <c r="I1955" s="27">
        <v>0</v>
      </c>
    </row>
    <row r="1956" spans="1:9" x14ac:dyDescent="0.25">
      <c r="A1956" s="26" t="s">
        <v>3080</v>
      </c>
      <c r="B1956" s="27">
        <v>9000</v>
      </c>
      <c r="C1956" s="26">
        <v>12</v>
      </c>
      <c r="D1956" s="26" t="s">
        <v>2979</v>
      </c>
      <c r="E1956" s="26">
        <v>2.4</v>
      </c>
      <c r="F1956" s="27">
        <v>656.98500000000001</v>
      </c>
      <c r="G1956" s="26">
        <v>0</v>
      </c>
      <c r="H1956" s="40">
        <f t="shared" si="30"/>
        <v>1</v>
      </c>
      <c r="I1956" s="27">
        <v>0</v>
      </c>
    </row>
    <row r="1957" spans="1:9" x14ac:dyDescent="0.25">
      <c r="A1957" s="26" t="s">
        <v>2210</v>
      </c>
      <c r="B1957" s="27">
        <v>12000</v>
      </c>
      <c r="C1957" s="26">
        <v>24</v>
      </c>
      <c r="D1957" s="26" t="s">
        <v>2979</v>
      </c>
      <c r="E1957" s="26">
        <v>2.4</v>
      </c>
      <c r="F1957" s="27">
        <v>6586.7849999999999</v>
      </c>
      <c r="G1957" s="26">
        <v>0</v>
      </c>
      <c r="H1957" s="40">
        <f t="shared" si="30"/>
        <v>1</v>
      </c>
      <c r="I1957" s="27">
        <v>800</v>
      </c>
    </row>
    <row r="1958" spans="1:9" x14ac:dyDescent="0.25">
      <c r="A1958" s="26" t="s">
        <v>302</v>
      </c>
      <c r="B1958" s="27">
        <v>15000</v>
      </c>
      <c r="C1958" s="26">
        <v>24</v>
      </c>
      <c r="D1958" s="26" t="s">
        <v>2979</v>
      </c>
      <c r="E1958" s="26">
        <v>2.4</v>
      </c>
      <c r="F1958" s="27">
        <v>10151.94</v>
      </c>
      <c r="G1958" s="26">
        <v>71</v>
      </c>
      <c r="H1958" s="40">
        <f t="shared" si="30"/>
        <v>5</v>
      </c>
      <c r="I1958" s="27">
        <v>1600</v>
      </c>
    </row>
    <row r="1959" spans="1:9" x14ac:dyDescent="0.25">
      <c r="A1959" s="26" t="s">
        <v>1073</v>
      </c>
      <c r="B1959" s="27">
        <v>9000</v>
      </c>
      <c r="C1959" s="26">
        <v>24</v>
      </c>
      <c r="D1959" s="26" t="s">
        <v>2979</v>
      </c>
      <c r="E1959" s="26">
        <v>2.4</v>
      </c>
      <c r="F1959" s="27">
        <v>5989.08</v>
      </c>
      <c r="G1959" s="26">
        <v>39</v>
      </c>
      <c r="H1959" s="40">
        <f t="shared" si="30"/>
        <v>4</v>
      </c>
      <c r="I1959" s="27">
        <v>0</v>
      </c>
    </row>
    <row r="1960" spans="1:9" x14ac:dyDescent="0.25">
      <c r="A1960" s="26" t="s">
        <v>1325</v>
      </c>
      <c r="B1960" s="27">
        <v>18000</v>
      </c>
      <c r="C1960" s="26">
        <v>24</v>
      </c>
      <c r="D1960" s="26" t="s">
        <v>2979</v>
      </c>
      <c r="E1960" s="26">
        <v>2.4</v>
      </c>
      <c r="F1960" s="27">
        <v>10709.655000000001</v>
      </c>
      <c r="G1960" s="26">
        <v>9</v>
      </c>
      <c r="H1960" s="40">
        <f t="shared" si="30"/>
        <v>3</v>
      </c>
      <c r="I1960" s="27">
        <v>2400</v>
      </c>
    </row>
    <row r="1961" spans="1:9" x14ac:dyDescent="0.25">
      <c r="A1961" s="26" t="s">
        <v>3081</v>
      </c>
      <c r="B1961" s="27">
        <v>4500</v>
      </c>
      <c r="C1961" s="26">
        <v>12</v>
      </c>
      <c r="D1961" s="26" t="s">
        <v>2979</v>
      </c>
      <c r="E1961" s="26">
        <v>2.4</v>
      </c>
      <c r="F1961" s="27">
        <v>1445.6999999999998</v>
      </c>
      <c r="G1961" s="26">
        <v>39</v>
      </c>
      <c r="H1961" s="40">
        <f t="shared" si="30"/>
        <v>4</v>
      </c>
      <c r="I1961" s="27">
        <v>0</v>
      </c>
    </row>
    <row r="1962" spans="1:9" x14ac:dyDescent="0.25">
      <c r="A1962" s="26" t="s">
        <v>775</v>
      </c>
      <c r="B1962" s="27">
        <v>15000</v>
      </c>
      <c r="C1962" s="26">
        <v>24</v>
      </c>
      <c r="D1962" s="26" t="s">
        <v>2979</v>
      </c>
      <c r="E1962" s="26">
        <v>2.4</v>
      </c>
      <c r="F1962" s="27">
        <v>9357.3150000000005</v>
      </c>
      <c r="G1962" s="26">
        <v>9</v>
      </c>
      <c r="H1962" s="40">
        <f t="shared" si="30"/>
        <v>3</v>
      </c>
      <c r="I1962" s="27">
        <v>1600</v>
      </c>
    </row>
    <row r="1963" spans="1:9" x14ac:dyDescent="0.25">
      <c r="A1963" s="26" t="s">
        <v>1190</v>
      </c>
      <c r="B1963" s="27">
        <v>9000</v>
      </c>
      <c r="C1963" s="26">
        <v>24</v>
      </c>
      <c r="D1963" s="26" t="s">
        <v>2979</v>
      </c>
      <c r="E1963" s="26">
        <v>2.4</v>
      </c>
      <c r="F1963" s="27">
        <v>5621.8050000000003</v>
      </c>
      <c r="G1963" s="26">
        <v>9</v>
      </c>
      <c r="H1963" s="40">
        <f t="shared" si="30"/>
        <v>3</v>
      </c>
      <c r="I1963" s="27">
        <v>0</v>
      </c>
    </row>
    <row r="1964" spans="1:9" x14ac:dyDescent="0.25">
      <c r="A1964" s="26" t="s">
        <v>564</v>
      </c>
      <c r="B1964" s="27">
        <v>18000</v>
      </c>
      <c r="C1964" s="26">
        <v>24</v>
      </c>
      <c r="D1964" s="26" t="s">
        <v>2979</v>
      </c>
      <c r="E1964" s="26">
        <v>2.4</v>
      </c>
      <c r="F1964" s="27">
        <v>11112.03</v>
      </c>
      <c r="G1964" s="26">
        <v>9</v>
      </c>
      <c r="H1964" s="40">
        <f t="shared" si="30"/>
        <v>3</v>
      </c>
      <c r="I1964" s="27">
        <v>2400</v>
      </c>
    </row>
    <row r="1965" spans="1:9" x14ac:dyDescent="0.25">
      <c r="A1965" s="26" t="s">
        <v>975</v>
      </c>
      <c r="B1965" s="27">
        <v>9000</v>
      </c>
      <c r="C1965" s="26">
        <v>24</v>
      </c>
      <c r="D1965" s="26" t="s">
        <v>2979</v>
      </c>
      <c r="E1965" s="26">
        <v>2.4</v>
      </c>
      <c r="F1965" s="27">
        <v>8622</v>
      </c>
      <c r="G1965" s="26">
        <v>251</v>
      </c>
      <c r="H1965" s="40">
        <f t="shared" si="30"/>
        <v>8</v>
      </c>
      <c r="I1965" s="27">
        <v>0</v>
      </c>
    </row>
    <row r="1966" spans="1:9" x14ac:dyDescent="0.25">
      <c r="A1966" s="26" t="s">
        <v>277</v>
      </c>
      <c r="B1966" s="27">
        <v>24750</v>
      </c>
      <c r="C1966" s="26">
        <v>24</v>
      </c>
      <c r="D1966" s="26" t="s">
        <v>2979</v>
      </c>
      <c r="E1966" s="26">
        <v>2.4</v>
      </c>
      <c r="F1966" s="27">
        <v>16470.855</v>
      </c>
      <c r="G1966" s="26">
        <v>38</v>
      </c>
      <c r="H1966" s="40">
        <f t="shared" si="30"/>
        <v>4</v>
      </c>
      <c r="I1966" s="27">
        <v>0</v>
      </c>
    </row>
    <row r="1967" spans="1:9" x14ac:dyDescent="0.25">
      <c r="A1967" s="26" t="s">
        <v>1699</v>
      </c>
      <c r="B1967" s="27">
        <v>9000</v>
      </c>
      <c r="C1967" s="26">
        <v>24</v>
      </c>
      <c r="D1967" s="26" t="s">
        <v>2979</v>
      </c>
      <c r="E1967" s="26">
        <v>2.4</v>
      </c>
      <c r="F1967" s="27">
        <v>8625</v>
      </c>
      <c r="G1967" s="26">
        <v>0</v>
      </c>
      <c r="H1967" s="40">
        <f t="shared" si="30"/>
        <v>1</v>
      </c>
      <c r="I1967" s="27">
        <v>0</v>
      </c>
    </row>
    <row r="1968" spans="1:9" x14ac:dyDescent="0.25">
      <c r="A1968" s="26" t="s">
        <v>1050</v>
      </c>
      <c r="B1968" s="27">
        <v>7500</v>
      </c>
      <c r="C1968" s="26">
        <v>24</v>
      </c>
      <c r="D1968" s="26" t="s">
        <v>2979</v>
      </c>
      <c r="E1968" s="26">
        <v>2.4</v>
      </c>
      <c r="F1968" s="27">
        <v>3664.1400000000003</v>
      </c>
      <c r="G1968" s="26">
        <v>0</v>
      </c>
      <c r="H1968" s="40">
        <f t="shared" si="30"/>
        <v>1</v>
      </c>
      <c r="I1968" s="27">
        <v>0</v>
      </c>
    </row>
    <row r="1969" spans="1:9" x14ac:dyDescent="0.25">
      <c r="A1969" s="26" t="s">
        <v>989</v>
      </c>
      <c r="B1969" s="27">
        <v>30000</v>
      </c>
      <c r="C1969" s="26">
        <v>36</v>
      </c>
      <c r="D1969" s="26" t="s">
        <v>2979</v>
      </c>
      <c r="E1969" s="26">
        <v>2.4</v>
      </c>
      <c r="F1969" s="27">
        <v>20096.264999999999</v>
      </c>
      <c r="G1969" s="26">
        <v>0</v>
      </c>
      <c r="H1969" s="40">
        <f t="shared" si="30"/>
        <v>1</v>
      </c>
      <c r="I1969" s="27">
        <v>5600</v>
      </c>
    </row>
    <row r="1970" spans="1:9" x14ac:dyDescent="0.25">
      <c r="A1970" s="26" t="s">
        <v>388</v>
      </c>
      <c r="B1970" s="27">
        <v>30000</v>
      </c>
      <c r="C1970" s="26">
        <v>36</v>
      </c>
      <c r="D1970" s="26" t="s">
        <v>2979</v>
      </c>
      <c r="E1970" s="26">
        <v>2.4</v>
      </c>
      <c r="F1970" s="27">
        <v>19764.555</v>
      </c>
      <c r="G1970" s="26">
        <v>0</v>
      </c>
      <c r="H1970" s="40">
        <f t="shared" si="30"/>
        <v>1</v>
      </c>
      <c r="I1970" s="27">
        <v>3200</v>
      </c>
    </row>
    <row r="1971" spans="1:9" x14ac:dyDescent="0.25">
      <c r="A1971" s="26" t="s">
        <v>1438</v>
      </c>
      <c r="B1971" s="27">
        <v>18000</v>
      </c>
      <c r="C1971" s="26">
        <v>24</v>
      </c>
      <c r="D1971" s="26" t="s">
        <v>2979</v>
      </c>
      <c r="E1971" s="26">
        <v>2.4</v>
      </c>
      <c r="F1971" s="27">
        <v>8516.58</v>
      </c>
      <c r="G1971" s="26">
        <v>0</v>
      </c>
      <c r="H1971" s="40">
        <f t="shared" si="30"/>
        <v>1</v>
      </c>
      <c r="I1971" s="27">
        <v>2400</v>
      </c>
    </row>
    <row r="1972" spans="1:9" x14ac:dyDescent="0.25">
      <c r="A1972" s="26" t="s">
        <v>716</v>
      </c>
      <c r="B1972" s="27">
        <v>15000</v>
      </c>
      <c r="C1972" s="26">
        <v>24</v>
      </c>
      <c r="D1972" s="26" t="s">
        <v>2979</v>
      </c>
      <c r="E1972" s="26">
        <v>2.4</v>
      </c>
      <c r="F1972" s="27">
        <v>10623.869999999999</v>
      </c>
      <c r="G1972" s="26">
        <v>69</v>
      </c>
      <c r="H1972" s="40">
        <f t="shared" si="30"/>
        <v>5</v>
      </c>
      <c r="I1972" s="27">
        <v>0</v>
      </c>
    </row>
    <row r="1973" spans="1:9" x14ac:dyDescent="0.25">
      <c r="A1973" s="26" t="s">
        <v>2175</v>
      </c>
      <c r="B1973" s="27">
        <v>21750</v>
      </c>
      <c r="C1973" s="26">
        <v>24</v>
      </c>
      <c r="D1973" s="26" t="s">
        <v>2979</v>
      </c>
      <c r="E1973" s="26">
        <v>2.4</v>
      </c>
      <c r="F1973" s="27">
        <v>21750</v>
      </c>
      <c r="G1973" s="26">
        <v>0</v>
      </c>
      <c r="H1973" s="40">
        <f t="shared" si="30"/>
        <v>1</v>
      </c>
      <c r="I1973" s="27">
        <v>3400</v>
      </c>
    </row>
    <row r="1974" spans="1:9" x14ac:dyDescent="0.25">
      <c r="A1974" s="26" t="s">
        <v>562</v>
      </c>
      <c r="B1974" s="27">
        <v>6750</v>
      </c>
      <c r="C1974" s="26">
        <v>24</v>
      </c>
      <c r="D1974" s="26" t="s">
        <v>2979</v>
      </c>
      <c r="E1974" s="26">
        <v>2.4</v>
      </c>
      <c r="F1974" s="27">
        <v>4195.08</v>
      </c>
      <c r="G1974" s="26">
        <v>7</v>
      </c>
      <c r="H1974" s="40">
        <f t="shared" si="30"/>
        <v>2</v>
      </c>
      <c r="I1974" s="27">
        <v>0</v>
      </c>
    </row>
    <row r="1975" spans="1:9" x14ac:dyDescent="0.25">
      <c r="A1975" s="26" t="s">
        <v>1343</v>
      </c>
      <c r="B1975" s="27">
        <v>15000</v>
      </c>
      <c r="C1975" s="26">
        <v>24</v>
      </c>
      <c r="D1975" s="26" t="s">
        <v>2979</v>
      </c>
      <c r="E1975" s="26">
        <v>2.4</v>
      </c>
      <c r="F1975" s="27">
        <v>8406.69</v>
      </c>
      <c r="G1975" s="26">
        <v>0</v>
      </c>
      <c r="H1975" s="40">
        <f t="shared" si="30"/>
        <v>1</v>
      </c>
      <c r="I1975" s="27">
        <v>1600</v>
      </c>
    </row>
    <row r="1976" spans="1:9" x14ac:dyDescent="0.25">
      <c r="A1976" s="26" t="s">
        <v>1966</v>
      </c>
      <c r="B1976" s="27">
        <v>45000</v>
      </c>
      <c r="C1976" s="26">
        <v>36</v>
      </c>
      <c r="D1976" s="26" t="s">
        <v>2979</v>
      </c>
      <c r="E1976" s="26">
        <v>2.4</v>
      </c>
      <c r="F1976" s="27">
        <v>12902.594999999999</v>
      </c>
      <c r="G1976" s="26">
        <v>0</v>
      </c>
      <c r="H1976" s="40">
        <f t="shared" si="30"/>
        <v>1</v>
      </c>
      <c r="I1976" s="27">
        <v>9600</v>
      </c>
    </row>
    <row r="1977" spans="1:9" x14ac:dyDescent="0.25">
      <c r="A1977" s="26" t="s">
        <v>459</v>
      </c>
      <c r="B1977" s="27">
        <v>15900</v>
      </c>
      <c r="C1977" s="26">
        <v>24</v>
      </c>
      <c r="D1977" s="26" t="s">
        <v>2979</v>
      </c>
      <c r="E1977" s="26">
        <v>2.4</v>
      </c>
      <c r="F1977" s="27">
        <v>8277.5850000000009</v>
      </c>
      <c r="G1977" s="26">
        <v>0</v>
      </c>
      <c r="H1977" s="40">
        <f t="shared" si="30"/>
        <v>1</v>
      </c>
      <c r="I1977" s="27">
        <v>1840</v>
      </c>
    </row>
    <row r="1978" spans="1:9" x14ac:dyDescent="0.25">
      <c r="A1978" s="26" t="s">
        <v>1457</v>
      </c>
      <c r="B1978" s="27">
        <v>33000</v>
      </c>
      <c r="C1978" s="26">
        <v>24</v>
      </c>
      <c r="D1978" s="26" t="s">
        <v>2979</v>
      </c>
      <c r="E1978" s="26">
        <v>2.4</v>
      </c>
      <c r="F1978" s="27">
        <v>21839.805</v>
      </c>
      <c r="G1978" s="26">
        <v>36</v>
      </c>
      <c r="H1978" s="40">
        <f t="shared" si="30"/>
        <v>4</v>
      </c>
      <c r="I1978" s="27">
        <v>3160</v>
      </c>
    </row>
    <row r="1979" spans="1:9" x14ac:dyDescent="0.25">
      <c r="A1979" s="26" t="s">
        <v>942</v>
      </c>
      <c r="B1979" s="27">
        <v>15000</v>
      </c>
      <c r="C1979" s="26">
        <v>24</v>
      </c>
      <c r="D1979" s="26" t="s">
        <v>2979</v>
      </c>
      <c r="E1979" s="26">
        <v>2.4</v>
      </c>
      <c r="F1979" s="27">
        <v>9943.755000000001</v>
      </c>
      <c r="G1979" s="26">
        <v>36</v>
      </c>
      <c r="H1979" s="40">
        <f t="shared" si="30"/>
        <v>4</v>
      </c>
      <c r="I1979" s="27">
        <v>920</v>
      </c>
    </row>
    <row r="1980" spans="1:9" x14ac:dyDescent="0.25">
      <c r="A1980" s="26" t="s">
        <v>939</v>
      </c>
      <c r="B1980" s="27">
        <v>18000</v>
      </c>
      <c r="C1980" s="26">
        <v>24</v>
      </c>
      <c r="D1980" s="26" t="s">
        <v>2979</v>
      </c>
      <c r="E1980" s="26">
        <v>2.4</v>
      </c>
      <c r="F1980" s="27">
        <v>14243.355</v>
      </c>
      <c r="G1980" s="26">
        <v>126</v>
      </c>
      <c r="H1980" s="40">
        <f t="shared" si="30"/>
        <v>7</v>
      </c>
      <c r="I1980" s="27">
        <v>2400</v>
      </c>
    </row>
    <row r="1981" spans="1:9" x14ac:dyDescent="0.25">
      <c r="A1981" s="26" t="s">
        <v>922</v>
      </c>
      <c r="B1981" s="27">
        <v>20250</v>
      </c>
      <c r="C1981" s="26">
        <v>24</v>
      </c>
      <c r="D1981" s="26" t="s">
        <v>2979</v>
      </c>
      <c r="E1981" s="26">
        <v>2.4</v>
      </c>
      <c r="F1981" s="27">
        <v>19406.055</v>
      </c>
      <c r="G1981" s="26">
        <v>245</v>
      </c>
      <c r="H1981" s="40">
        <f t="shared" si="30"/>
        <v>8</v>
      </c>
      <c r="I1981" s="27">
        <v>3000</v>
      </c>
    </row>
    <row r="1982" spans="1:9" x14ac:dyDescent="0.25">
      <c r="A1982" s="26" t="s">
        <v>560</v>
      </c>
      <c r="B1982" s="27">
        <v>9000</v>
      </c>
      <c r="C1982" s="26">
        <v>24</v>
      </c>
      <c r="D1982" s="26" t="s">
        <v>2979</v>
      </c>
      <c r="E1982" s="26">
        <v>2.4</v>
      </c>
      <c r="F1982" s="27">
        <v>5561.43</v>
      </c>
      <c r="G1982" s="26">
        <v>3</v>
      </c>
      <c r="H1982" s="40">
        <f t="shared" si="30"/>
        <v>2</v>
      </c>
      <c r="I1982" s="27">
        <v>0</v>
      </c>
    </row>
    <row r="1983" spans="1:9" x14ac:dyDescent="0.25">
      <c r="A1983" s="26" t="s">
        <v>2523</v>
      </c>
      <c r="B1983" s="27">
        <v>21000</v>
      </c>
      <c r="C1983" s="26">
        <v>24</v>
      </c>
      <c r="D1983" s="26" t="s">
        <v>2979</v>
      </c>
      <c r="E1983" s="26">
        <v>2.4</v>
      </c>
      <c r="F1983" s="27">
        <v>21000</v>
      </c>
      <c r="G1983" s="26">
        <v>0</v>
      </c>
      <c r="H1983" s="40">
        <f t="shared" si="30"/>
        <v>1</v>
      </c>
      <c r="I1983" s="27">
        <v>3200</v>
      </c>
    </row>
    <row r="1984" spans="1:9" x14ac:dyDescent="0.25">
      <c r="A1984" s="26" t="s">
        <v>16</v>
      </c>
      <c r="B1984" s="27">
        <v>15000</v>
      </c>
      <c r="C1984" s="26">
        <v>24</v>
      </c>
      <c r="D1984" s="26" t="s">
        <v>2979</v>
      </c>
      <c r="E1984" s="26">
        <v>2.4</v>
      </c>
      <c r="F1984" s="27">
        <v>9373.7849999999999</v>
      </c>
      <c r="G1984" s="26">
        <v>2</v>
      </c>
      <c r="H1984" s="40">
        <f t="shared" si="30"/>
        <v>2</v>
      </c>
      <c r="I1984" s="27">
        <v>0</v>
      </c>
    </row>
    <row r="1985" spans="1:9" x14ac:dyDescent="0.25">
      <c r="A1985" s="26" t="s">
        <v>1193</v>
      </c>
      <c r="B1985" s="27">
        <v>18000</v>
      </c>
      <c r="C1985" s="26">
        <v>24</v>
      </c>
      <c r="D1985" s="26" t="s">
        <v>2979</v>
      </c>
      <c r="E1985" s="26">
        <v>2.4</v>
      </c>
      <c r="F1985" s="27">
        <v>11996.28</v>
      </c>
      <c r="G1985" s="26">
        <v>32</v>
      </c>
      <c r="H1985" s="40">
        <f t="shared" si="30"/>
        <v>4</v>
      </c>
      <c r="I1985" s="27">
        <v>1000</v>
      </c>
    </row>
    <row r="1986" spans="1:9" x14ac:dyDescent="0.25">
      <c r="A1986" s="26" t="s">
        <v>2172</v>
      </c>
      <c r="B1986" s="27">
        <v>9000</v>
      </c>
      <c r="C1986" s="26">
        <v>24</v>
      </c>
      <c r="D1986" s="26" t="s">
        <v>2979</v>
      </c>
      <c r="E1986" s="26">
        <v>2.4</v>
      </c>
      <c r="F1986" s="27">
        <v>6349.5450000000001</v>
      </c>
      <c r="G1986" s="26">
        <v>33</v>
      </c>
      <c r="H1986" s="40">
        <f t="shared" si="30"/>
        <v>4</v>
      </c>
      <c r="I1986" s="27">
        <v>0</v>
      </c>
    </row>
    <row r="1987" spans="1:9" x14ac:dyDescent="0.25">
      <c r="A1987" s="26" t="s">
        <v>776</v>
      </c>
      <c r="B1987" s="27">
        <v>7500</v>
      </c>
      <c r="C1987" s="26">
        <v>24</v>
      </c>
      <c r="D1987" s="26" t="s">
        <v>2979</v>
      </c>
      <c r="E1987" s="26">
        <v>2.4</v>
      </c>
      <c r="F1987" s="27">
        <v>4207.0050000000001</v>
      </c>
      <c r="G1987" s="26">
        <v>0</v>
      </c>
      <c r="H1987" s="40">
        <f t="shared" si="30"/>
        <v>1</v>
      </c>
      <c r="I1987" s="27">
        <v>0</v>
      </c>
    </row>
    <row r="1988" spans="1:9" x14ac:dyDescent="0.25">
      <c r="A1988" s="26" t="s">
        <v>2153</v>
      </c>
      <c r="B1988" s="27">
        <v>22500</v>
      </c>
      <c r="C1988" s="26">
        <v>24</v>
      </c>
      <c r="D1988" s="26" t="s">
        <v>2979</v>
      </c>
      <c r="E1988" s="26">
        <v>2.4</v>
      </c>
      <c r="F1988" s="27">
        <v>20609.145</v>
      </c>
      <c r="G1988" s="26">
        <v>0</v>
      </c>
      <c r="H1988" s="40">
        <f t="shared" si="30"/>
        <v>1</v>
      </c>
      <c r="I1988" s="27">
        <v>3200</v>
      </c>
    </row>
    <row r="1989" spans="1:9" x14ac:dyDescent="0.25">
      <c r="A1989" s="26" t="s">
        <v>1147</v>
      </c>
      <c r="B1989" s="27">
        <v>18900</v>
      </c>
      <c r="C1989" s="26">
        <v>24</v>
      </c>
      <c r="D1989" s="26" t="s">
        <v>2979</v>
      </c>
      <c r="E1989" s="26">
        <v>2.4</v>
      </c>
      <c r="F1989" s="27">
        <v>13387.5</v>
      </c>
      <c r="G1989" s="26">
        <v>63</v>
      </c>
      <c r="H1989" s="40">
        <f t="shared" si="30"/>
        <v>5</v>
      </c>
      <c r="I1989" s="27">
        <v>2640</v>
      </c>
    </row>
    <row r="1990" spans="1:9" x14ac:dyDescent="0.25">
      <c r="A1990" s="26" t="s">
        <v>990</v>
      </c>
      <c r="B1990" s="27">
        <v>30000</v>
      </c>
      <c r="C1990" s="26">
        <v>24</v>
      </c>
      <c r="D1990" s="26" t="s">
        <v>2979</v>
      </c>
      <c r="E1990" s="26">
        <v>2.4</v>
      </c>
      <c r="F1990" s="27">
        <v>12411.72</v>
      </c>
      <c r="G1990" s="26">
        <v>0</v>
      </c>
      <c r="H1990" s="40">
        <f t="shared" si="30"/>
        <v>1</v>
      </c>
      <c r="I1990" s="27">
        <v>5600</v>
      </c>
    </row>
    <row r="1991" spans="1:9" x14ac:dyDescent="0.25">
      <c r="A1991" s="26" t="s">
        <v>1292</v>
      </c>
      <c r="B1991" s="27">
        <v>15000</v>
      </c>
      <c r="C1991" s="26">
        <v>24</v>
      </c>
      <c r="D1991" s="26" t="s">
        <v>2979</v>
      </c>
      <c r="E1991" s="26">
        <v>2.4</v>
      </c>
      <c r="F1991" s="27">
        <v>9992.3549999999996</v>
      </c>
      <c r="G1991" s="26">
        <v>31</v>
      </c>
      <c r="H1991" s="40">
        <f t="shared" si="30"/>
        <v>4</v>
      </c>
      <c r="I1991" s="27">
        <v>1600</v>
      </c>
    </row>
    <row r="1992" spans="1:9" x14ac:dyDescent="0.25">
      <c r="A1992" s="26" t="s">
        <v>1265</v>
      </c>
      <c r="B1992" s="27">
        <v>9000</v>
      </c>
      <c r="C1992" s="26">
        <v>24</v>
      </c>
      <c r="D1992" s="26" t="s">
        <v>2979</v>
      </c>
      <c r="E1992" s="26">
        <v>2.4</v>
      </c>
      <c r="F1992" s="27">
        <v>5452.6949999999997</v>
      </c>
      <c r="G1992" s="26">
        <v>1</v>
      </c>
      <c r="H1992" s="40">
        <f t="shared" si="30"/>
        <v>2</v>
      </c>
      <c r="I1992" s="27">
        <v>0</v>
      </c>
    </row>
    <row r="1993" spans="1:9" x14ac:dyDescent="0.25">
      <c r="A1993" s="26" t="s">
        <v>3082</v>
      </c>
      <c r="B1993" s="27">
        <v>2250</v>
      </c>
      <c r="C1993" s="26">
        <v>10</v>
      </c>
      <c r="D1993" s="26" t="s">
        <v>2979</v>
      </c>
      <c r="E1993" s="26">
        <v>2.4</v>
      </c>
      <c r="F1993" s="27">
        <v>625.93500000000006</v>
      </c>
      <c r="G1993" s="26">
        <v>0</v>
      </c>
      <c r="H1993" s="40">
        <f t="shared" si="30"/>
        <v>1</v>
      </c>
      <c r="I1993" s="27">
        <v>0</v>
      </c>
    </row>
    <row r="1994" spans="1:9" x14ac:dyDescent="0.25">
      <c r="A1994" s="26" t="s">
        <v>2011</v>
      </c>
      <c r="B1994" s="27">
        <v>2250</v>
      </c>
      <c r="C1994" s="26">
        <v>18</v>
      </c>
      <c r="D1994" s="26" t="s">
        <v>2979</v>
      </c>
      <c r="E1994" s="26">
        <v>2.4</v>
      </c>
      <c r="F1994" s="27">
        <v>2097.4049999999997</v>
      </c>
      <c r="G1994" s="26">
        <v>0</v>
      </c>
      <c r="H1994" s="40">
        <f t="shared" si="30"/>
        <v>1</v>
      </c>
      <c r="I1994" s="27">
        <v>0</v>
      </c>
    </row>
    <row r="1995" spans="1:9" x14ac:dyDescent="0.25">
      <c r="A1995" s="26" t="s">
        <v>1026</v>
      </c>
      <c r="B1995" s="27">
        <v>15000</v>
      </c>
      <c r="C1995" s="26">
        <v>24</v>
      </c>
      <c r="D1995" s="26" t="s">
        <v>2979</v>
      </c>
      <c r="E1995" s="26">
        <v>2.4</v>
      </c>
      <c r="F1995" s="27">
        <v>6871.3649999999998</v>
      </c>
      <c r="G1995" s="26">
        <v>0</v>
      </c>
      <c r="H1995" s="40">
        <f t="shared" si="30"/>
        <v>1</v>
      </c>
      <c r="I1995" s="27">
        <v>1600</v>
      </c>
    </row>
    <row r="1996" spans="1:9" x14ac:dyDescent="0.25">
      <c r="A1996" s="26" t="s">
        <v>1273</v>
      </c>
      <c r="B1996" s="27">
        <v>22500</v>
      </c>
      <c r="C1996" s="26">
        <v>24</v>
      </c>
      <c r="D1996" s="26" t="s">
        <v>2979</v>
      </c>
      <c r="E1996" s="26">
        <v>2.4</v>
      </c>
      <c r="F1996" s="27">
        <v>14058.735000000001</v>
      </c>
      <c r="G1996" s="26">
        <v>1</v>
      </c>
      <c r="H1996" s="40">
        <f t="shared" si="30"/>
        <v>2</v>
      </c>
      <c r="I1996" s="27">
        <v>2720</v>
      </c>
    </row>
    <row r="1997" spans="1:9" x14ac:dyDescent="0.25">
      <c r="A1997" s="26" t="s">
        <v>263</v>
      </c>
      <c r="B1997" s="27">
        <v>19200</v>
      </c>
      <c r="C1997" s="26">
        <v>24</v>
      </c>
      <c r="D1997" s="26" t="s">
        <v>2979</v>
      </c>
      <c r="E1997" s="26">
        <v>2.4</v>
      </c>
      <c r="F1997" s="27">
        <v>10847.174999999999</v>
      </c>
      <c r="G1997" s="26">
        <v>0</v>
      </c>
      <c r="H1997" s="40">
        <f t="shared" ref="H1997:H2060" si="31">VLOOKUP(G1997,$D$2:$F$9,3)</f>
        <v>1</v>
      </c>
      <c r="I1997" s="27">
        <v>2720</v>
      </c>
    </row>
    <row r="1998" spans="1:9" x14ac:dyDescent="0.25">
      <c r="A1998" s="26" t="s">
        <v>521</v>
      </c>
      <c r="B1998" s="27">
        <v>9900</v>
      </c>
      <c r="C1998" s="26">
        <v>24</v>
      </c>
      <c r="D1998" s="26" t="s">
        <v>2979</v>
      </c>
      <c r="E1998" s="26">
        <v>2.4</v>
      </c>
      <c r="F1998" s="27">
        <v>5001.915</v>
      </c>
      <c r="G1998" s="26">
        <v>0</v>
      </c>
      <c r="H1998" s="40">
        <f t="shared" si="31"/>
        <v>1</v>
      </c>
      <c r="I1998" s="27">
        <v>0</v>
      </c>
    </row>
    <row r="1999" spans="1:9" x14ac:dyDescent="0.25">
      <c r="A1999" s="26" t="s">
        <v>908</v>
      </c>
      <c r="B1999" s="27">
        <v>16500</v>
      </c>
      <c r="C1999" s="26">
        <v>24</v>
      </c>
      <c r="D1999" s="26" t="s">
        <v>2979</v>
      </c>
      <c r="E1999" s="26">
        <v>2.4</v>
      </c>
      <c r="F1999" s="27">
        <v>11685.255000000001</v>
      </c>
      <c r="G1999" s="26">
        <v>62</v>
      </c>
      <c r="H1999" s="40">
        <f t="shared" si="31"/>
        <v>5</v>
      </c>
      <c r="I1999" s="27">
        <v>1200</v>
      </c>
    </row>
    <row r="2000" spans="1:9" x14ac:dyDescent="0.25">
      <c r="A2000" s="26" t="s">
        <v>1207</v>
      </c>
      <c r="B2000" s="27">
        <v>12000</v>
      </c>
      <c r="C2000" s="26">
        <v>24</v>
      </c>
      <c r="D2000" s="26" t="s">
        <v>2979</v>
      </c>
      <c r="E2000" s="26">
        <v>2.4</v>
      </c>
      <c r="F2000" s="27">
        <v>7495.2150000000001</v>
      </c>
      <c r="G2000" s="26">
        <v>0</v>
      </c>
      <c r="H2000" s="40">
        <f t="shared" si="31"/>
        <v>1</v>
      </c>
      <c r="I2000" s="27">
        <v>800</v>
      </c>
    </row>
    <row r="2001" spans="1:9" x14ac:dyDescent="0.25">
      <c r="A2001" s="26" t="s">
        <v>101</v>
      </c>
      <c r="B2001" s="27">
        <v>8850</v>
      </c>
      <c r="C2001" s="26">
        <v>24</v>
      </c>
      <c r="D2001" s="26" t="s">
        <v>2979</v>
      </c>
      <c r="E2001" s="26">
        <v>2.4</v>
      </c>
      <c r="F2001" s="27">
        <v>5886.7349999999997</v>
      </c>
      <c r="G2001" s="26">
        <v>30</v>
      </c>
      <c r="H2001" s="40">
        <f t="shared" si="31"/>
        <v>3</v>
      </c>
      <c r="I2001" s="27">
        <v>2360</v>
      </c>
    </row>
    <row r="2002" spans="1:9" x14ac:dyDescent="0.25">
      <c r="A2002" s="26" t="s">
        <v>526</v>
      </c>
      <c r="B2002" s="27">
        <v>52500</v>
      </c>
      <c r="C2002" s="26">
        <v>36</v>
      </c>
      <c r="D2002" s="26" t="s">
        <v>2979</v>
      </c>
      <c r="E2002" s="26">
        <v>2.4</v>
      </c>
      <c r="F2002" s="27">
        <v>36941.084999999999</v>
      </c>
      <c r="G2002" s="26">
        <v>0</v>
      </c>
      <c r="H2002" s="40">
        <f t="shared" si="31"/>
        <v>1</v>
      </c>
      <c r="I2002" s="27">
        <v>7304</v>
      </c>
    </row>
    <row r="2003" spans="1:9" x14ac:dyDescent="0.25">
      <c r="A2003" s="26" t="s">
        <v>39</v>
      </c>
      <c r="B2003" s="27">
        <v>15000</v>
      </c>
      <c r="C2003" s="26">
        <v>24</v>
      </c>
      <c r="D2003" s="26" t="s">
        <v>2979</v>
      </c>
      <c r="E2003" s="26">
        <v>2.4</v>
      </c>
      <c r="F2003" s="27">
        <v>13123.215</v>
      </c>
      <c r="G2003" s="26">
        <v>180</v>
      </c>
      <c r="H2003" s="40">
        <f t="shared" si="31"/>
        <v>7</v>
      </c>
      <c r="I2003" s="27">
        <v>1600</v>
      </c>
    </row>
    <row r="2004" spans="1:9" x14ac:dyDescent="0.25">
      <c r="A2004" s="26" t="s">
        <v>553</v>
      </c>
      <c r="B2004" s="27">
        <v>33000</v>
      </c>
      <c r="C2004" s="26">
        <v>36</v>
      </c>
      <c r="D2004" s="26" t="s">
        <v>2979</v>
      </c>
      <c r="E2004" s="26">
        <v>2.4</v>
      </c>
      <c r="F2004" s="27">
        <v>23049.39</v>
      </c>
      <c r="G2004" s="26">
        <v>0</v>
      </c>
      <c r="H2004" s="40">
        <f t="shared" si="31"/>
        <v>1</v>
      </c>
      <c r="I2004" s="27">
        <v>6400</v>
      </c>
    </row>
    <row r="2005" spans="1:9" x14ac:dyDescent="0.25">
      <c r="A2005" s="26" t="s">
        <v>1862</v>
      </c>
      <c r="B2005" s="27">
        <v>19050</v>
      </c>
      <c r="C2005" s="26">
        <v>24</v>
      </c>
      <c r="D2005" s="26" t="s">
        <v>2979</v>
      </c>
      <c r="E2005" s="26">
        <v>2.4</v>
      </c>
      <c r="F2005" s="27">
        <v>19050</v>
      </c>
      <c r="G2005" s="26">
        <v>0</v>
      </c>
      <c r="H2005" s="40">
        <f t="shared" si="31"/>
        <v>1</v>
      </c>
      <c r="I2005" s="27">
        <v>2680</v>
      </c>
    </row>
    <row r="2006" spans="1:9" x14ac:dyDescent="0.25">
      <c r="A2006" s="26" t="s">
        <v>1414</v>
      </c>
      <c r="B2006" s="27">
        <v>10500</v>
      </c>
      <c r="C2006" s="26">
        <v>24</v>
      </c>
      <c r="D2006" s="26" t="s">
        <v>2979</v>
      </c>
      <c r="E2006" s="26">
        <v>2.4</v>
      </c>
      <c r="F2006" s="27">
        <v>7873.4699999999993</v>
      </c>
      <c r="G2006" s="26">
        <v>90</v>
      </c>
      <c r="H2006" s="40">
        <f t="shared" si="31"/>
        <v>6</v>
      </c>
      <c r="I2006" s="27">
        <v>0</v>
      </c>
    </row>
    <row r="2007" spans="1:9" x14ac:dyDescent="0.25">
      <c r="A2007" s="26" t="s">
        <v>1474</v>
      </c>
      <c r="B2007" s="27">
        <v>9000</v>
      </c>
      <c r="C2007" s="26">
        <v>24</v>
      </c>
      <c r="D2007" s="26" t="s">
        <v>2979</v>
      </c>
      <c r="E2007" s="26">
        <v>2.4</v>
      </c>
      <c r="F2007" s="27">
        <v>5624.34</v>
      </c>
      <c r="G2007" s="26">
        <v>0</v>
      </c>
      <c r="H2007" s="40">
        <f t="shared" si="31"/>
        <v>1</v>
      </c>
      <c r="I2007" s="27">
        <v>0</v>
      </c>
    </row>
    <row r="2008" spans="1:9" x14ac:dyDescent="0.25">
      <c r="A2008" s="26" t="s">
        <v>2508</v>
      </c>
      <c r="B2008" s="27">
        <v>13050</v>
      </c>
      <c r="C2008" s="26">
        <v>24</v>
      </c>
      <c r="D2008" s="26" t="s">
        <v>2979</v>
      </c>
      <c r="E2008" s="26">
        <v>2.4</v>
      </c>
      <c r="F2008" s="27">
        <v>10558.724999999999</v>
      </c>
      <c r="G2008" s="26">
        <v>0</v>
      </c>
      <c r="H2008" s="40">
        <f t="shared" si="31"/>
        <v>1</v>
      </c>
      <c r="I2008" s="27">
        <v>1080</v>
      </c>
    </row>
    <row r="2009" spans="1:9" x14ac:dyDescent="0.25">
      <c r="A2009" s="26" t="s">
        <v>1257</v>
      </c>
      <c r="B2009" s="27">
        <v>22500</v>
      </c>
      <c r="C2009" s="26">
        <v>24</v>
      </c>
      <c r="D2009" s="26" t="s">
        <v>2979</v>
      </c>
      <c r="E2009" s="26">
        <v>2.4</v>
      </c>
      <c r="F2009" s="27">
        <v>6742.0499999999993</v>
      </c>
      <c r="G2009" s="26">
        <v>0</v>
      </c>
      <c r="H2009" s="40">
        <f t="shared" si="31"/>
        <v>1</v>
      </c>
      <c r="I2009" s="27">
        <v>3600</v>
      </c>
    </row>
    <row r="2010" spans="1:9" x14ac:dyDescent="0.25">
      <c r="A2010" s="26" t="s">
        <v>534</v>
      </c>
      <c r="B2010" s="27">
        <v>9000</v>
      </c>
      <c r="C2010" s="26">
        <v>24</v>
      </c>
      <c r="D2010" s="26" t="s">
        <v>2979</v>
      </c>
      <c r="E2010" s="26">
        <v>2.4</v>
      </c>
      <c r="F2010" s="27">
        <v>5283.5249999999996</v>
      </c>
      <c r="G2010" s="26">
        <v>0</v>
      </c>
      <c r="H2010" s="40">
        <f t="shared" si="31"/>
        <v>1</v>
      </c>
      <c r="I2010" s="27">
        <v>0</v>
      </c>
    </row>
    <row r="2011" spans="1:9" x14ac:dyDescent="0.25">
      <c r="A2011" s="26" t="s">
        <v>2352</v>
      </c>
      <c r="B2011" s="27">
        <v>15000</v>
      </c>
      <c r="C2011" s="26">
        <v>24</v>
      </c>
      <c r="D2011" s="26" t="s">
        <v>2979</v>
      </c>
      <c r="E2011" s="26">
        <v>2.4</v>
      </c>
      <c r="F2011" s="27">
        <v>12479.415000000001</v>
      </c>
      <c r="G2011" s="26">
        <v>0</v>
      </c>
      <c r="H2011" s="40">
        <f t="shared" si="31"/>
        <v>1</v>
      </c>
      <c r="I2011" s="27">
        <v>1600</v>
      </c>
    </row>
    <row r="2012" spans="1:9" x14ac:dyDescent="0.25">
      <c r="A2012" s="26" t="s">
        <v>582</v>
      </c>
      <c r="B2012" s="27">
        <v>48150</v>
      </c>
      <c r="C2012" s="26">
        <v>36</v>
      </c>
      <c r="D2012" s="26" t="s">
        <v>2979</v>
      </c>
      <c r="E2012" s="26">
        <v>2.4</v>
      </c>
      <c r="F2012" s="27">
        <v>37281.69</v>
      </c>
      <c r="G2012" s="26">
        <v>26</v>
      </c>
      <c r="H2012" s="40">
        <f t="shared" si="31"/>
        <v>3</v>
      </c>
      <c r="I2012" s="27">
        <v>0</v>
      </c>
    </row>
    <row r="2013" spans="1:9" x14ac:dyDescent="0.25">
      <c r="A2013" s="26" t="s">
        <v>415</v>
      </c>
      <c r="B2013" s="27">
        <v>9000</v>
      </c>
      <c r="C2013" s="26">
        <v>24</v>
      </c>
      <c r="D2013" s="26" t="s">
        <v>2979</v>
      </c>
      <c r="E2013" s="26">
        <v>2.4</v>
      </c>
      <c r="F2013" s="27">
        <v>5617.6050000000005</v>
      </c>
      <c r="G2013" s="26">
        <v>0</v>
      </c>
      <c r="H2013" s="40">
        <f t="shared" si="31"/>
        <v>1</v>
      </c>
      <c r="I2013" s="27">
        <v>232</v>
      </c>
    </row>
    <row r="2014" spans="1:9" x14ac:dyDescent="0.25">
      <c r="A2014" s="26" t="s">
        <v>455</v>
      </c>
      <c r="B2014" s="27">
        <v>82500</v>
      </c>
      <c r="C2014" s="26">
        <v>36</v>
      </c>
      <c r="D2014" s="26" t="s">
        <v>2979</v>
      </c>
      <c r="E2014" s="26">
        <v>2.4</v>
      </c>
      <c r="F2014" s="27">
        <v>59351.834999999999</v>
      </c>
      <c r="G2014" s="26">
        <v>0</v>
      </c>
      <c r="H2014" s="40">
        <f t="shared" si="31"/>
        <v>1</v>
      </c>
      <c r="I2014" s="27">
        <v>19600</v>
      </c>
    </row>
    <row r="2015" spans="1:9" x14ac:dyDescent="0.25">
      <c r="A2015" s="26" t="s">
        <v>172</v>
      </c>
      <c r="B2015" s="27">
        <v>15000</v>
      </c>
      <c r="C2015" s="26">
        <v>24</v>
      </c>
      <c r="D2015" s="26" t="s">
        <v>2979</v>
      </c>
      <c r="E2015" s="26">
        <v>2.4</v>
      </c>
      <c r="F2015" s="27">
        <v>9892.14</v>
      </c>
      <c r="G2015" s="26">
        <v>25</v>
      </c>
      <c r="H2015" s="40">
        <f t="shared" si="31"/>
        <v>3</v>
      </c>
      <c r="I2015" s="27">
        <v>940</v>
      </c>
    </row>
    <row r="2016" spans="1:9" x14ac:dyDescent="0.25">
      <c r="A2016" s="26" t="s">
        <v>1329</v>
      </c>
      <c r="B2016" s="27">
        <v>15000</v>
      </c>
      <c r="C2016" s="26">
        <v>24</v>
      </c>
      <c r="D2016" s="26" t="s">
        <v>2979</v>
      </c>
      <c r="E2016" s="26">
        <v>2.4</v>
      </c>
      <c r="F2016" s="27">
        <v>8920.08</v>
      </c>
      <c r="G2016" s="26">
        <v>0</v>
      </c>
      <c r="H2016" s="40">
        <f t="shared" si="31"/>
        <v>1</v>
      </c>
      <c r="I2016" s="27">
        <v>1600</v>
      </c>
    </row>
    <row r="2017" spans="1:9" x14ac:dyDescent="0.25">
      <c r="A2017" s="26" t="s">
        <v>542</v>
      </c>
      <c r="B2017" s="27">
        <v>30000</v>
      </c>
      <c r="C2017" s="26">
        <v>24</v>
      </c>
      <c r="D2017" s="26" t="s">
        <v>2979</v>
      </c>
      <c r="E2017" s="26">
        <v>2.4</v>
      </c>
      <c r="F2017" s="27">
        <v>18723.239999999998</v>
      </c>
      <c r="G2017" s="26">
        <v>0</v>
      </c>
      <c r="H2017" s="40">
        <f t="shared" si="31"/>
        <v>1</v>
      </c>
      <c r="I2017" s="27">
        <v>5600</v>
      </c>
    </row>
    <row r="2018" spans="1:9" x14ac:dyDescent="0.25">
      <c r="A2018" s="26" t="s">
        <v>268</v>
      </c>
      <c r="B2018" s="27">
        <v>9000</v>
      </c>
      <c r="C2018" s="26">
        <v>24</v>
      </c>
      <c r="D2018" s="26" t="s">
        <v>2979</v>
      </c>
      <c r="E2018" s="26">
        <v>2.4</v>
      </c>
      <c r="F2018" s="27">
        <v>5582.2049999999999</v>
      </c>
      <c r="G2018" s="26">
        <v>0</v>
      </c>
      <c r="H2018" s="40">
        <f t="shared" si="31"/>
        <v>1</v>
      </c>
      <c r="I2018" s="27">
        <v>0</v>
      </c>
    </row>
    <row r="2019" spans="1:9" x14ac:dyDescent="0.25">
      <c r="A2019" s="26" t="s">
        <v>635</v>
      </c>
      <c r="B2019" s="27">
        <v>30000</v>
      </c>
      <c r="C2019" s="26">
        <v>36</v>
      </c>
      <c r="D2019" s="26" t="s">
        <v>2979</v>
      </c>
      <c r="E2019" s="26">
        <v>2.4</v>
      </c>
      <c r="F2019" s="27">
        <v>23866.605</v>
      </c>
      <c r="G2019" s="26">
        <v>54</v>
      </c>
      <c r="H2019" s="40">
        <f t="shared" si="31"/>
        <v>4</v>
      </c>
      <c r="I2019" s="27">
        <v>4380</v>
      </c>
    </row>
    <row r="2020" spans="1:9" x14ac:dyDescent="0.25">
      <c r="A2020" s="26" t="s">
        <v>1137</v>
      </c>
      <c r="B2020" s="27">
        <v>18000</v>
      </c>
      <c r="C2020" s="26">
        <v>24</v>
      </c>
      <c r="D2020" s="26" t="s">
        <v>2979</v>
      </c>
      <c r="E2020" s="26">
        <v>2.4</v>
      </c>
      <c r="F2020" s="27">
        <v>12747.39</v>
      </c>
      <c r="G2020" s="26">
        <v>54</v>
      </c>
      <c r="H2020" s="40">
        <f t="shared" si="31"/>
        <v>4</v>
      </c>
      <c r="I2020" s="27">
        <v>2400</v>
      </c>
    </row>
    <row r="2021" spans="1:9" x14ac:dyDescent="0.25">
      <c r="A2021" s="26" t="s">
        <v>1797</v>
      </c>
      <c r="B2021" s="27">
        <v>15000</v>
      </c>
      <c r="C2021" s="26">
        <v>24</v>
      </c>
      <c r="D2021" s="26" t="s">
        <v>2979</v>
      </c>
      <c r="E2021" s="26">
        <v>2.4</v>
      </c>
      <c r="F2021" s="27">
        <v>11797.755000000001</v>
      </c>
      <c r="G2021" s="26">
        <v>0</v>
      </c>
      <c r="H2021" s="40">
        <f t="shared" si="31"/>
        <v>1</v>
      </c>
      <c r="I2021" s="27">
        <v>1600</v>
      </c>
    </row>
    <row r="2022" spans="1:9" x14ac:dyDescent="0.25">
      <c r="A2022" s="26" t="s">
        <v>2791</v>
      </c>
      <c r="B2022" s="27">
        <v>9000</v>
      </c>
      <c r="C2022" s="26">
        <v>12</v>
      </c>
      <c r="D2022" s="26" t="s">
        <v>2979</v>
      </c>
      <c r="E2022" s="26">
        <v>2.4</v>
      </c>
      <c r="F2022" s="27">
        <v>9000</v>
      </c>
      <c r="G2022" s="26">
        <v>0</v>
      </c>
      <c r="H2022" s="40">
        <f t="shared" si="31"/>
        <v>1</v>
      </c>
      <c r="I2022" s="27">
        <v>2684</v>
      </c>
    </row>
    <row r="2023" spans="1:9" x14ac:dyDescent="0.25">
      <c r="A2023" s="26" t="s">
        <v>2633</v>
      </c>
      <c r="B2023" s="27">
        <v>13500</v>
      </c>
      <c r="C2023" s="26">
        <v>24</v>
      </c>
      <c r="D2023" s="26" t="s">
        <v>2979</v>
      </c>
      <c r="E2023" s="26">
        <v>2.4</v>
      </c>
      <c r="F2023" s="27">
        <v>11600.594999999999</v>
      </c>
      <c r="G2023" s="26">
        <v>0</v>
      </c>
      <c r="H2023" s="40">
        <f t="shared" si="31"/>
        <v>1</v>
      </c>
      <c r="I2023" s="27">
        <v>1200</v>
      </c>
    </row>
    <row r="2024" spans="1:9" x14ac:dyDescent="0.25">
      <c r="A2024" s="26" t="s">
        <v>461</v>
      </c>
      <c r="B2024" s="27">
        <v>60000</v>
      </c>
      <c r="C2024" s="26">
        <v>36</v>
      </c>
      <c r="D2024" s="26" t="s">
        <v>2979</v>
      </c>
      <c r="E2024" s="26">
        <v>2.4</v>
      </c>
      <c r="F2024" s="27">
        <v>44873.279999999999</v>
      </c>
      <c r="G2024" s="26">
        <v>0</v>
      </c>
      <c r="H2024" s="40">
        <f t="shared" si="31"/>
        <v>1</v>
      </c>
      <c r="I2024" s="27">
        <v>0</v>
      </c>
    </row>
    <row r="2025" spans="1:9" x14ac:dyDescent="0.25">
      <c r="A2025" s="26" t="s">
        <v>1735</v>
      </c>
      <c r="B2025" s="27">
        <v>13500</v>
      </c>
      <c r="C2025" s="26">
        <v>24</v>
      </c>
      <c r="D2025" s="26" t="s">
        <v>2979</v>
      </c>
      <c r="E2025" s="26">
        <v>2.4</v>
      </c>
      <c r="F2025" s="27">
        <v>13500</v>
      </c>
      <c r="G2025" s="26">
        <v>0</v>
      </c>
      <c r="H2025" s="40">
        <f t="shared" si="31"/>
        <v>1</v>
      </c>
      <c r="I2025" s="27">
        <v>1200</v>
      </c>
    </row>
    <row r="2026" spans="1:9" x14ac:dyDescent="0.25">
      <c r="A2026" s="26" t="s">
        <v>3083</v>
      </c>
      <c r="B2026" s="27">
        <v>11250</v>
      </c>
      <c r="C2026" s="26">
        <v>18</v>
      </c>
      <c r="D2026" s="26" t="s">
        <v>2979</v>
      </c>
      <c r="E2026" s="26">
        <v>2.4</v>
      </c>
      <c r="F2026" s="27">
        <v>9134.58</v>
      </c>
      <c r="G2026" s="26">
        <v>0</v>
      </c>
      <c r="H2026" s="40">
        <f t="shared" si="31"/>
        <v>1</v>
      </c>
      <c r="I2026" s="27">
        <v>600</v>
      </c>
    </row>
    <row r="2027" spans="1:9" x14ac:dyDescent="0.25">
      <c r="A2027" s="26" t="s">
        <v>2430</v>
      </c>
      <c r="B2027" s="27">
        <v>22500</v>
      </c>
      <c r="C2027" s="26">
        <v>24</v>
      </c>
      <c r="D2027" s="26" t="s">
        <v>2979</v>
      </c>
      <c r="E2027" s="26">
        <v>2.4</v>
      </c>
      <c r="F2027" s="27">
        <v>22500</v>
      </c>
      <c r="G2027" s="26">
        <v>0</v>
      </c>
      <c r="H2027" s="40">
        <f t="shared" si="31"/>
        <v>1</v>
      </c>
      <c r="I2027" s="27">
        <v>3600</v>
      </c>
    </row>
    <row r="2028" spans="1:9" x14ac:dyDescent="0.25">
      <c r="A2028" s="26" t="s">
        <v>2272</v>
      </c>
      <c r="B2028" s="27">
        <v>4500</v>
      </c>
      <c r="C2028" s="26">
        <v>18</v>
      </c>
      <c r="D2028" s="26" t="s">
        <v>2979</v>
      </c>
      <c r="E2028" s="26">
        <v>2.4</v>
      </c>
      <c r="F2028" s="27">
        <v>2220.0749999999998</v>
      </c>
      <c r="G2028" s="26">
        <v>0</v>
      </c>
      <c r="H2028" s="40">
        <f t="shared" si="31"/>
        <v>1</v>
      </c>
      <c r="I2028" s="27">
        <v>0</v>
      </c>
    </row>
    <row r="2029" spans="1:9" x14ac:dyDescent="0.25">
      <c r="A2029" s="26" t="s">
        <v>1194</v>
      </c>
      <c r="B2029" s="27">
        <v>10500</v>
      </c>
      <c r="C2029" s="26">
        <v>18</v>
      </c>
      <c r="D2029" s="26" t="s">
        <v>2979</v>
      </c>
      <c r="E2029" s="26">
        <v>2.4</v>
      </c>
      <c r="F2029" s="27">
        <v>4172.4750000000004</v>
      </c>
      <c r="G2029" s="26">
        <v>0</v>
      </c>
      <c r="H2029" s="40">
        <f t="shared" si="31"/>
        <v>1</v>
      </c>
      <c r="I2029" s="27">
        <v>400</v>
      </c>
    </row>
    <row r="2030" spans="1:9" x14ac:dyDescent="0.25">
      <c r="A2030" s="26" t="s">
        <v>1082</v>
      </c>
      <c r="B2030" s="27">
        <v>26250</v>
      </c>
      <c r="C2030" s="26">
        <v>24</v>
      </c>
      <c r="D2030" s="26" t="s">
        <v>2979</v>
      </c>
      <c r="E2030" s="26">
        <v>2.4</v>
      </c>
      <c r="F2030" s="27">
        <v>15270.255000000001</v>
      </c>
      <c r="G2030" s="26">
        <v>0</v>
      </c>
      <c r="H2030" s="40">
        <f t="shared" si="31"/>
        <v>1</v>
      </c>
      <c r="I2030" s="27">
        <v>4080</v>
      </c>
    </row>
    <row r="2031" spans="1:9" x14ac:dyDescent="0.25">
      <c r="A2031" s="26" t="s">
        <v>327</v>
      </c>
      <c r="B2031" s="27">
        <v>15000</v>
      </c>
      <c r="C2031" s="26">
        <v>24</v>
      </c>
      <c r="D2031" s="26" t="s">
        <v>2979</v>
      </c>
      <c r="E2031" s="26">
        <v>2.4</v>
      </c>
      <c r="F2031" s="27">
        <v>3998.1149999999998</v>
      </c>
      <c r="G2031" s="26">
        <v>0</v>
      </c>
      <c r="H2031" s="40">
        <f t="shared" si="31"/>
        <v>1</v>
      </c>
      <c r="I2031" s="27">
        <v>1600</v>
      </c>
    </row>
    <row r="2032" spans="1:9" x14ac:dyDescent="0.25">
      <c r="A2032" s="26" t="s">
        <v>1798</v>
      </c>
      <c r="B2032" s="27">
        <v>30000</v>
      </c>
      <c r="C2032" s="26">
        <v>36</v>
      </c>
      <c r="D2032" s="26" t="s">
        <v>2979</v>
      </c>
      <c r="E2032" s="26">
        <v>2.4</v>
      </c>
      <c r="F2032" s="27">
        <v>27692.43</v>
      </c>
      <c r="G2032" s="26">
        <v>0</v>
      </c>
      <c r="H2032" s="40">
        <f t="shared" si="31"/>
        <v>1</v>
      </c>
      <c r="I2032" s="27">
        <v>5600</v>
      </c>
    </row>
    <row r="2033" spans="1:9" x14ac:dyDescent="0.25">
      <c r="A2033" s="26" t="s">
        <v>2883</v>
      </c>
      <c r="B2033" s="27">
        <v>5250</v>
      </c>
      <c r="C2033" s="26">
        <v>18</v>
      </c>
      <c r="D2033" s="26" t="s">
        <v>2979</v>
      </c>
      <c r="E2033" s="26">
        <v>2.4</v>
      </c>
      <c r="F2033" s="27">
        <v>4317.8850000000002</v>
      </c>
      <c r="G2033" s="26">
        <v>3</v>
      </c>
      <c r="H2033" s="40">
        <f t="shared" si="31"/>
        <v>2</v>
      </c>
      <c r="I2033" s="27">
        <v>0</v>
      </c>
    </row>
    <row r="2034" spans="1:9" x14ac:dyDescent="0.25">
      <c r="A2034" s="26" t="s">
        <v>552</v>
      </c>
      <c r="B2034" s="27">
        <v>15000</v>
      </c>
      <c r="C2034" s="26">
        <v>24</v>
      </c>
      <c r="D2034" s="26" t="s">
        <v>2979</v>
      </c>
      <c r="E2034" s="26">
        <v>2.4</v>
      </c>
      <c r="F2034" s="27">
        <v>11153.625</v>
      </c>
      <c r="G2034" s="26">
        <v>83</v>
      </c>
      <c r="H2034" s="40">
        <f t="shared" si="31"/>
        <v>5</v>
      </c>
      <c r="I2034" s="27">
        <v>1600</v>
      </c>
    </row>
    <row r="2035" spans="1:9" x14ac:dyDescent="0.25">
      <c r="A2035" s="26" t="s">
        <v>1344</v>
      </c>
      <c r="B2035" s="27">
        <v>30000</v>
      </c>
      <c r="C2035" s="26">
        <v>36</v>
      </c>
      <c r="D2035" s="26" t="s">
        <v>2979</v>
      </c>
      <c r="E2035" s="26">
        <v>2.4</v>
      </c>
      <c r="F2035" s="27">
        <v>24098.550000000003</v>
      </c>
      <c r="G2035" s="26">
        <v>50</v>
      </c>
      <c r="H2035" s="40">
        <f t="shared" si="31"/>
        <v>4</v>
      </c>
      <c r="I2035" s="27">
        <v>5280</v>
      </c>
    </row>
    <row r="2036" spans="1:9" x14ac:dyDescent="0.25">
      <c r="A2036" s="26" t="s">
        <v>1388</v>
      </c>
      <c r="B2036" s="27">
        <v>15000</v>
      </c>
      <c r="C2036" s="26">
        <v>24</v>
      </c>
      <c r="D2036" s="26" t="s">
        <v>2979</v>
      </c>
      <c r="E2036" s="26">
        <v>2.4</v>
      </c>
      <c r="F2036" s="27">
        <v>9126.1049999999996</v>
      </c>
      <c r="G2036" s="26">
        <v>0</v>
      </c>
      <c r="H2036" s="40">
        <f t="shared" si="31"/>
        <v>1</v>
      </c>
      <c r="I2036" s="27">
        <v>1600</v>
      </c>
    </row>
    <row r="2037" spans="1:9" x14ac:dyDescent="0.25">
      <c r="A2037" s="26" t="s">
        <v>3084</v>
      </c>
      <c r="B2037" s="27">
        <v>72000</v>
      </c>
      <c r="C2037" s="26">
        <v>48</v>
      </c>
      <c r="D2037" s="26" t="s">
        <v>2979</v>
      </c>
      <c r="E2037" s="26">
        <v>2.4</v>
      </c>
      <c r="F2037" s="27">
        <v>50333.625</v>
      </c>
      <c r="G2037" s="26">
        <v>0</v>
      </c>
      <c r="H2037" s="40">
        <f t="shared" si="31"/>
        <v>1</v>
      </c>
      <c r="I2037" s="27">
        <v>12064</v>
      </c>
    </row>
    <row r="2038" spans="1:9" x14ac:dyDescent="0.25">
      <c r="A2038" s="26" t="s">
        <v>416</v>
      </c>
      <c r="B2038" s="27">
        <v>15000</v>
      </c>
      <c r="C2038" s="26">
        <v>24</v>
      </c>
      <c r="D2038" s="26" t="s">
        <v>2979</v>
      </c>
      <c r="E2038" s="26">
        <v>2.4</v>
      </c>
      <c r="F2038" s="27">
        <v>7787.1749999999993</v>
      </c>
      <c r="G2038" s="26">
        <v>0</v>
      </c>
      <c r="H2038" s="40">
        <f t="shared" si="31"/>
        <v>1</v>
      </c>
      <c r="I2038" s="27">
        <v>1600</v>
      </c>
    </row>
    <row r="2039" spans="1:9" x14ac:dyDescent="0.25">
      <c r="A2039" s="26" t="s">
        <v>1266</v>
      </c>
      <c r="B2039" s="27">
        <v>18000</v>
      </c>
      <c r="C2039" s="26">
        <v>24</v>
      </c>
      <c r="D2039" s="26" t="s">
        <v>2979</v>
      </c>
      <c r="E2039" s="26">
        <v>2.4</v>
      </c>
      <c r="F2039" s="27">
        <v>10839.735000000001</v>
      </c>
      <c r="G2039" s="26">
        <v>0</v>
      </c>
      <c r="H2039" s="40">
        <f t="shared" si="31"/>
        <v>1</v>
      </c>
      <c r="I2039" s="27">
        <v>2400</v>
      </c>
    </row>
    <row r="2040" spans="1:9" x14ac:dyDescent="0.25">
      <c r="A2040" s="26" t="s">
        <v>450</v>
      </c>
      <c r="B2040" s="27">
        <v>120000</v>
      </c>
      <c r="C2040" s="26">
        <v>48</v>
      </c>
      <c r="D2040" s="26" t="s">
        <v>2979</v>
      </c>
      <c r="E2040" s="26">
        <v>2.4</v>
      </c>
      <c r="F2040" s="27">
        <v>90439.62</v>
      </c>
      <c r="G2040" s="26">
        <v>0</v>
      </c>
      <c r="H2040" s="40">
        <f t="shared" si="31"/>
        <v>1</v>
      </c>
      <c r="I2040" s="27">
        <v>10089.44</v>
      </c>
    </row>
    <row r="2041" spans="1:9" x14ac:dyDescent="0.25">
      <c r="A2041" s="26" t="s">
        <v>350</v>
      </c>
      <c r="B2041" s="27">
        <v>15000</v>
      </c>
      <c r="C2041" s="26">
        <v>24</v>
      </c>
      <c r="D2041" s="26" t="s">
        <v>2979</v>
      </c>
      <c r="E2041" s="26">
        <v>2.4</v>
      </c>
      <c r="F2041" s="27">
        <v>9369.69</v>
      </c>
      <c r="G2041" s="26">
        <v>0</v>
      </c>
      <c r="H2041" s="40">
        <f t="shared" si="31"/>
        <v>1</v>
      </c>
      <c r="I2041" s="27">
        <v>1600</v>
      </c>
    </row>
    <row r="2042" spans="1:9" x14ac:dyDescent="0.25">
      <c r="A2042" s="26" t="s">
        <v>2401</v>
      </c>
      <c r="B2042" s="27">
        <v>13800</v>
      </c>
      <c r="C2042" s="26">
        <v>24</v>
      </c>
      <c r="D2042" s="26" t="s">
        <v>2979</v>
      </c>
      <c r="E2042" s="26">
        <v>2.4</v>
      </c>
      <c r="F2042" s="27">
        <v>10340.91</v>
      </c>
      <c r="G2042" s="26">
        <v>0</v>
      </c>
      <c r="H2042" s="40">
        <f t="shared" si="31"/>
        <v>1</v>
      </c>
      <c r="I2042" s="27">
        <v>920</v>
      </c>
    </row>
    <row r="2043" spans="1:9" x14ac:dyDescent="0.25">
      <c r="A2043" s="26" t="s">
        <v>1309</v>
      </c>
      <c r="B2043" s="27">
        <v>3000</v>
      </c>
      <c r="C2043" s="26">
        <v>10</v>
      </c>
      <c r="D2043" s="26" t="s">
        <v>2979</v>
      </c>
      <c r="E2043" s="26">
        <v>2.4</v>
      </c>
      <c r="F2043" s="27">
        <v>588.51</v>
      </c>
      <c r="G2043" s="26">
        <v>18</v>
      </c>
      <c r="H2043" s="40">
        <f t="shared" si="31"/>
        <v>3</v>
      </c>
      <c r="I2043" s="27">
        <v>0</v>
      </c>
    </row>
    <row r="2044" spans="1:9" x14ac:dyDescent="0.25">
      <c r="A2044" s="26" t="s">
        <v>677</v>
      </c>
      <c r="B2044" s="27">
        <v>7500</v>
      </c>
      <c r="C2044" s="26">
        <v>24</v>
      </c>
      <c r="D2044" s="26" t="s">
        <v>2979</v>
      </c>
      <c r="E2044" s="26">
        <v>2.4</v>
      </c>
      <c r="F2044" s="27">
        <v>5281.2449999999999</v>
      </c>
      <c r="G2044" s="26">
        <v>48</v>
      </c>
      <c r="H2044" s="40">
        <f t="shared" si="31"/>
        <v>4</v>
      </c>
      <c r="I2044" s="27">
        <v>0</v>
      </c>
    </row>
    <row r="2045" spans="1:9" x14ac:dyDescent="0.25">
      <c r="A2045" s="26" t="s">
        <v>2769</v>
      </c>
      <c r="B2045" s="27">
        <v>10500</v>
      </c>
      <c r="C2045" s="26">
        <v>24</v>
      </c>
      <c r="D2045" s="26" t="s">
        <v>2979</v>
      </c>
      <c r="E2045" s="26">
        <v>2.4</v>
      </c>
      <c r="F2045" s="27">
        <v>6559.0050000000001</v>
      </c>
      <c r="G2045" s="26">
        <v>0</v>
      </c>
      <c r="H2045" s="40">
        <f t="shared" si="31"/>
        <v>1</v>
      </c>
      <c r="I2045" s="27">
        <v>400</v>
      </c>
    </row>
    <row r="2046" spans="1:9" x14ac:dyDescent="0.25">
      <c r="A2046" s="26" t="s">
        <v>1456</v>
      </c>
      <c r="B2046" s="27">
        <v>30000</v>
      </c>
      <c r="C2046" s="26">
        <v>36</v>
      </c>
      <c r="D2046" s="26" t="s">
        <v>2979</v>
      </c>
      <c r="E2046" s="26">
        <v>2.4</v>
      </c>
      <c r="F2046" s="27">
        <v>18961.739999999998</v>
      </c>
      <c r="G2046" s="26">
        <v>0</v>
      </c>
      <c r="H2046" s="40">
        <f t="shared" si="31"/>
        <v>1</v>
      </c>
      <c r="I2046" s="27">
        <v>5600</v>
      </c>
    </row>
    <row r="2047" spans="1:9" x14ac:dyDescent="0.25">
      <c r="A2047" s="26" t="s">
        <v>850</v>
      </c>
      <c r="B2047" s="27">
        <v>30000</v>
      </c>
      <c r="C2047" s="26">
        <v>36</v>
      </c>
      <c r="D2047" s="26" t="s">
        <v>2979</v>
      </c>
      <c r="E2047" s="26">
        <v>2.4</v>
      </c>
      <c r="F2047" s="27">
        <v>22283.279999999999</v>
      </c>
      <c r="G2047" s="26">
        <v>0</v>
      </c>
      <c r="H2047" s="40">
        <f t="shared" si="31"/>
        <v>1</v>
      </c>
      <c r="I2047" s="27">
        <v>5600</v>
      </c>
    </row>
    <row r="2048" spans="1:9" x14ac:dyDescent="0.25">
      <c r="A2048" s="26" t="s">
        <v>2809</v>
      </c>
      <c r="B2048" s="27">
        <v>15000</v>
      </c>
      <c r="C2048" s="26">
        <v>24</v>
      </c>
      <c r="D2048" s="26" t="s">
        <v>2979</v>
      </c>
      <c r="E2048" s="26">
        <v>2.4</v>
      </c>
      <c r="F2048" s="27">
        <v>15000</v>
      </c>
      <c r="G2048" s="26">
        <v>0</v>
      </c>
      <c r="H2048" s="40">
        <f t="shared" si="31"/>
        <v>1</v>
      </c>
      <c r="I2048" s="27">
        <v>1600</v>
      </c>
    </row>
    <row r="2049" spans="1:9" x14ac:dyDescent="0.25">
      <c r="A2049" s="26" t="s">
        <v>2069</v>
      </c>
      <c r="B2049" s="27">
        <v>18000</v>
      </c>
      <c r="C2049" s="26">
        <v>24</v>
      </c>
      <c r="D2049" s="26" t="s">
        <v>2979</v>
      </c>
      <c r="E2049" s="26">
        <v>2.4</v>
      </c>
      <c r="F2049" s="27">
        <v>17092.14</v>
      </c>
      <c r="G2049" s="26">
        <v>0</v>
      </c>
      <c r="H2049" s="40">
        <f t="shared" si="31"/>
        <v>1</v>
      </c>
      <c r="I2049" s="27">
        <v>2400</v>
      </c>
    </row>
    <row r="2050" spans="1:9" x14ac:dyDescent="0.25">
      <c r="A2050" s="26" t="s">
        <v>820</v>
      </c>
      <c r="B2050" s="27">
        <v>15000</v>
      </c>
      <c r="C2050" s="26">
        <v>24</v>
      </c>
      <c r="D2050" s="26" t="s">
        <v>2979</v>
      </c>
      <c r="E2050" s="26">
        <v>2.4</v>
      </c>
      <c r="F2050" s="27">
        <v>8272.875</v>
      </c>
      <c r="G2050" s="26">
        <v>0</v>
      </c>
      <c r="H2050" s="40">
        <f t="shared" si="31"/>
        <v>1</v>
      </c>
      <c r="I2050" s="27">
        <v>1600</v>
      </c>
    </row>
    <row r="2051" spans="1:9" x14ac:dyDescent="0.25">
      <c r="A2051" s="26" t="s">
        <v>314</v>
      </c>
      <c r="B2051" s="27">
        <v>15000</v>
      </c>
      <c r="C2051" s="26">
        <v>24</v>
      </c>
      <c r="D2051" s="26" t="s">
        <v>2979</v>
      </c>
      <c r="E2051" s="26">
        <v>2.4</v>
      </c>
      <c r="F2051" s="27">
        <v>9460.4549999999999</v>
      </c>
      <c r="G2051" s="26">
        <v>17</v>
      </c>
      <c r="H2051" s="40">
        <f t="shared" si="31"/>
        <v>3</v>
      </c>
      <c r="I2051" s="27">
        <v>1600</v>
      </c>
    </row>
    <row r="2052" spans="1:9" x14ac:dyDescent="0.25">
      <c r="A2052" s="26" t="s">
        <v>88</v>
      </c>
      <c r="B2052" s="27">
        <v>30000</v>
      </c>
      <c r="C2052" s="26">
        <v>36</v>
      </c>
      <c r="D2052" s="26" t="s">
        <v>2979</v>
      </c>
      <c r="E2052" s="26">
        <v>2.4</v>
      </c>
      <c r="F2052" s="27">
        <v>17536.665000000001</v>
      </c>
      <c r="G2052" s="26">
        <v>0</v>
      </c>
      <c r="H2052" s="40">
        <f t="shared" si="31"/>
        <v>1</v>
      </c>
      <c r="I2052" s="27">
        <v>1420</v>
      </c>
    </row>
    <row r="2053" spans="1:9" x14ac:dyDescent="0.25">
      <c r="A2053" s="26" t="s">
        <v>2876</v>
      </c>
      <c r="B2053" s="27">
        <v>11100</v>
      </c>
      <c r="C2053" s="26">
        <v>24</v>
      </c>
      <c r="D2053" s="26" t="s">
        <v>2979</v>
      </c>
      <c r="E2053" s="26">
        <v>2.4</v>
      </c>
      <c r="F2053" s="27">
        <v>11100</v>
      </c>
      <c r="G2053" s="26">
        <v>0</v>
      </c>
      <c r="H2053" s="40">
        <f t="shared" si="31"/>
        <v>1</v>
      </c>
      <c r="I2053" s="27">
        <v>560</v>
      </c>
    </row>
    <row r="2054" spans="1:9" x14ac:dyDescent="0.25">
      <c r="A2054" s="26" t="s">
        <v>1376</v>
      </c>
      <c r="B2054" s="27">
        <v>15000</v>
      </c>
      <c r="C2054" s="26">
        <v>24</v>
      </c>
      <c r="D2054" s="26" t="s">
        <v>2979</v>
      </c>
      <c r="E2054" s="26">
        <v>2.4</v>
      </c>
      <c r="F2054" s="27">
        <v>11248.619999999999</v>
      </c>
      <c r="G2054" s="26">
        <v>77</v>
      </c>
      <c r="H2054" s="40">
        <f t="shared" si="31"/>
        <v>5</v>
      </c>
      <c r="I2054" s="27">
        <v>1000</v>
      </c>
    </row>
    <row r="2055" spans="1:9" x14ac:dyDescent="0.25">
      <c r="A2055" s="26" t="s">
        <v>619</v>
      </c>
      <c r="B2055" s="27">
        <v>48450</v>
      </c>
      <c r="C2055" s="26">
        <v>36</v>
      </c>
      <c r="D2055" s="26" t="s">
        <v>2979</v>
      </c>
      <c r="E2055" s="26">
        <v>2.4</v>
      </c>
      <c r="F2055" s="27">
        <v>41633.25</v>
      </c>
      <c r="G2055" s="26">
        <v>107</v>
      </c>
      <c r="H2055" s="40">
        <f t="shared" si="31"/>
        <v>6</v>
      </c>
      <c r="I2055" s="27">
        <v>0</v>
      </c>
    </row>
    <row r="2056" spans="1:9" x14ac:dyDescent="0.25">
      <c r="A2056" s="26" t="s">
        <v>408</v>
      </c>
      <c r="B2056" s="27">
        <v>15000</v>
      </c>
      <c r="C2056" s="26">
        <v>24</v>
      </c>
      <c r="D2056" s="26" t="s">
        <v>2979</v>
      </c>
      <c r="E2056" s="26">
        <v>2.4</v>
      </c>
      <c r="F2056" s="27">
        <v>8884.4249999999993</v>
      </c>
      <c r="G2056" s="26">
        <v>0</v>
      </c>
      <c r="H2056" s="40">
        <f t="shared" si="31"/>
        <v>1</v>
      </c>
      <c r="I2056" s="27">
        <v>1600</v>
      </c>
    </row>
    <row r="2057" spans="1:9" x14ac:dyDescent="0.25">
      <c r="A2057" s="26" t="s">
        <v>41</v>
      </c>
      <c r="B2057" s="27">
        <v>16500</v>
      </c>
      <c r="C2057" s="26">
        <v>24</v>
      </c>
      <c r="D2057" s="26" t="s">
        <v>2979</v>
      </c>
      <c r="E2057" s="26">
        <v>2.4</v>
      </c>
      <c r="F2057" s="27">
        <v>12368.985000000001</v>
      </c>
      <c r="G2057" s="26">
        <v>76</v>
      </c>
      <c r="H2057" s="40">
        <f t="shared" si="31"/>
        <v>5</v>
      </c>
      <c r="I2057" s="27">
        <v>0</v>
      </c>
    </row>
    <row r="2058" spans="1:9" x14ac:dyDescent="0.25">
      <c r="A2058" s="26" t="s">
        <v>717</v>
      </c>
      <c r="B2058" s="27">
        <v>18000</v>
      </c>
      <c r="C2058" s="26">
        <v>24</v>
      </c>
      <c r="D2058" s="26" t="s">
        <v>2979</v>
      </c>
      <c r="E2058" s="26">
        <v>2.4</v>
      </c>
      <c r="F2058" s="27">
        <v>10980.525000000001</v>
      </c>
      <c r="G2058" s="26">
        <v>0</v>
      </c>
      <c r="H2058" s="40">
        <f t="shared" si="31"/>
        <v>1</v>
      </c>
      <c r="I2058" s="27">
        <v>2400</v>
      </c>
    </row>
    <row r="2059" spans="1:9" x14ac:dyDescent="0.25">
      <c r="A2059" s="26" t="s">
        <v>578</v>
      </c>
      <c r="B2059" s="27">
        <v>7500</v>
      </c>
      <c r="C2059" s="26">
        <v>24</v>
      </c>
      <c r="D2059" s="26" t="s">
        <v>2979</v>
      </c>
      <c r="E2059" s="26">
        <v>2.4</v>
      </c>
      <c r="F2059" s="27">
        <v>4532.625</v>
      </c>
      <c r="G2059" s="26">
        <v>0</v>
      </c>
      <c r="H2059" s="40">
        <f t="shared" si="31"/>
        <v>1</v>
      </c>
      <c r="I2059" s="27">
        <v>0</v>
      </c>
    </row>
    <row r="2060" spans="1:9" x14ac:dyDescent="0.25">
      <c r="A2060" s="26" t="s">
        <v>490</v>
      </c>
      <c r="B2060" s="27">
        <v>7500</v>
      </c>
      <c r="C2060" s="26">
        <v>24</v>
      </c>
      <c r="D2060" s="26" t="s">
        <v>2979</v>
      </c>
      <c r="E2060" s="26">
        <v>2.4</v>
      </c>
      <c r="F2060" s="27">
        <v>4986.78</v>
      </c>
      <c r="G2060" s="26">
        <v>15</v>
      </c>
      <c r="H2060" s="40">
        <f t="shared" si="31"/>
        <v>3</v>
      </c>
      <c r="I2060" s="27">
        <v>1488</v>
      </c>
    </row>
    <row r="2061" spans="1:9" x14ac:dyDescent="0.25">
      <c r="A2061" s="26" t="s">
        <v>1802</v>
      </c>
      <c r="B2061" s="27">
        <v>18000</v>
      </c>
      <c r="C2061" s="26">
        <v>24</v>
      </c>
      <c r="D2061" s="26" t="s">
        <v>2979</v>
      </c>
      <c r="E2061" s="26">
        <v>2.4</v>
      </c>
      <c r="F2061" s="27">
        <v>18000</v>
      </c>
      <c r="G2061" s="26">
        <v>0</v>
      </c>
      <c r="H2061" s="40">
        <f t="shared" ref="H2061:H2124" si="32">VLOOKUP(G2061,$D$2:$F$9,3)</f>
        <v>1</v>
      </c>
      <c r="I2061" s="27">
        <v>2400</v>
      </c>
    </row>
    <row r="2062" spans="1:9" x14ac:dyDescent="0.25">
      <c r="A2062" s="26" t="s">
        <v>179</v>
      </c>
      <c r="B2062" s="27">
        <v>15000</v>
      </c>
      <c r="C2062" s="26">
        <v>12</v>
      </c>
      <c r="D2062" s="26" t="s">
        <v>2979</v>
      </c>
      <c r="E2062" s="26">
        <v>2.4</v>
      </c>
      <c r="F2062" s="27">
        <v>4996.7550000000001</v>
      </c>
      <c r="G2062" s="26">
        <v>13</v>
      </c>
      <c r="H2062" s="40">
        <f t="shared" si="32"/>
        <v>3</v>
      </c>
      <c r="I2062" s="27">
        <v>1600</v>
      </c>
    </row>
    <row r="2063" spans="1:9" x14ac:dyDescent="0.25">
      <c r="A2063" s="26" t="s">
        <v>234</v>
      </c>
      <c r="B2063" s="27">
        <v>7500</v>
      </c>
      <c r="C2063" s="26">
        <v>24</v>
      </c>
      <c r="D2063" s="26" t="s">
        <v>2979</v>
      </c>
      <c r="E2063" s="26">
        <v>2.4</v>
      </c>
      <c r="F2063" s="27">
        <v>4406.2950000000001</v>
      </c>
      <c r="G2063" s="26">
        <v>0</v>
      </c>
      <c r="H2063" s="40">
        <f t="shared" si="32"/>
        <v>1</v>
      </c>
      <c r="I2063" s="27">
        <v>0</v>
      </c>
    </row>
    <row r="2064" spans="1:9" x14ac:dyDescent="0.25">
      <c r="A2064" s="26" t="s">
        <v>1619</v>
      </c>
      <c r="B2064" s="27">
        <v>6750</v>
      </c>
      <c r="C2064" s="26">
        <v>12</v>
      </c>
      <c r="D2064" s="26" t="s">
        <v>2979</v>
      </c>
      <c r="E2064" s="26">
        <v>2.4</v>
      </c>
      <c r="F2064" s="27">
        <v>6750</v>
      </c>
      <c r="G2064" s="26">
        <v>0</v>
      </c>
      <c r="H2064" s="40">
        <f t="shared" si="32"/>
        <v>1</v>
      </c>
      <c r="I2064" s="27">
        <v>0</v>
      </c>
    </row>
    <row r="2065" spans="1:9" x14ac:dyDescent="0.25">
      <c r="A2065" s="26" t="s">
        <v>718</v>
      </c>
      <c r="B2065" s="27">
        <v>18000</v>
      </c>
      <c r="C2065" s="26">
        <v>24</v>
      </c>
      <c r="D2065" s="26" t="s">
        <v>2979</v>
      </c>
      <c r="E2065" s="26">
        <v>2.4</v>
      </c>
      <c r="F2065" s="27">
        <v>10655.369999999999</v>
      </c>
      <c r="G2065" s="26">
        <v>0</v>
      </c>
      <c r="H2065" s="40">
        <f t="shared" si="32"/>
        <v>1</v>
      </c>
      <c r="I2065" s="27">
        <v>2400</v>
      </c>
    </row>
    <row r="2066" spans="1:9" x14ac:dyDescent="0.25">
      <c r="A2066" s="26" t="s">
        <v>879</v>
      </c>
      <c r="B2066" s="27">
        <v>22500</v>
      </c>
      <c r="C2066" s="26">
        <v>24</v>
      </c>
      <c r="D2066" s="26" t="s">
        <v>2979</v>
      </c>
      <c r="E2066" s="26">
        <v>2.4</v>
      </c>
      <c r="F2066" s="27">
        <v>12529.829999999998</v>
      </c>
      <c r="G2066" s="26">
        <v>0</v>
      </c>
      <c r="H2066" s="40">
        <f t="shared" si="32"/>
        <v>1</v>
      </c>
      <c r="I2066" s="27">
        <v>3600</v>
      </c>
    </row>
    <row r="2067" spans="1:9" x14ac:dyDescent="0.25">
      <c r="A2067" s="26" t="s">
        <v>1597</v>
      </c>
      <c r="B2067" s="27">
        <v>30000</v>
      </c>
      <c r="C2067" s="26">
        <v>12</v>
      </c>
      <c r="D2067" s="26" t="s">
        <v>2979</v>
      </c>
      <c r="E2067" s="26">
        <v>2.4</v>
      </c>
      <c r="F2067" s="27">
        <v>27373.649999999998</v>
      </c>
      <c r="G2067" s="26">
        <v>0</v>
      </c>
      <c r="H2067" s="40">
        <f t="shared" si="32"/>
        <v>1</v>
      </c>
      <c r="I2067" s="27">
        <v>5600</v>
      </c>
    </row>
    <row r="2068" spans="1:9" x14ac:dyDescent="0.25">
      <c r="A2068" s="26" t="s">
        <v>3085</v>
      </c>
      <c r="B2068" s="27">
        <v>9000</v>
      </c>
      <c r="C2068" s="26">
        <v>12</v>
      </c>
      <c r="D2068" s="26" t="s">
        <v>2979</v>
      </c>
      <c r="E2068" s="26">
        <v>2.4</v>
      </c>
      <c r="F2068" s="27">
        <v>2245.2150000000001</v>
      </c>
      <c r="G2068" s="26">
        <v>0</v>
      </c>
      <c r="H2068" s="40">
        <f t="shared" si="32"/>
        <v>1</v>
      </c>
      <c r="I2068" s="27">
        <v>0</v>
      </c>
    </row>
    <row r="2069" spans="1:9" x14ac:dyDescent="0.25">
      <c r="A2069" s="26" t="s">
        <v>1239</v>
      </c>
      <c r="B2069" s="27">
        <v>9000</v>
      </c>
      <c r="C2069" s="26">
        <v>24</v>
      </c>
      <c r="D2069" s="26" t="s">
        <v>2979</v>
      </c>
      <c r="E2069" s="26">
        <v>2.4</v>
      </c>
      <c r="F2069" s="27">
        <v>5964.915</v>
      </c>
      <c r="G2069" s="26">
        <v>11</v>
      </c>
      <c r="H2069" s="40">
        <f t="shared" si="32"/>
        <v>3</v>
      </c>
      <c r="I2069" s="27">
        <v>0</v>
      </c>
    </row>
    <row r="2070" spans="1:9" x14ac:dyDescent="0.25">
      <c r="A2070" s="26" t="s">
        <v>326</v>
      </c>
      <c r="B2070" s="27">
        <v>15000</v>
      </c>
      <c r="C2070" s="26">
        <v>24</v>
      </c>
      <c r="D2070" s="26" t="s">
        <v>2979</v>
      </c>
      <c r="E2070" s="26">
        <v>2.4</v>
      </c>
      <c r="F2070" s="27">
        <v>9154.0650000000005</v>
      </c>
      <c r="G2070" s="26">
        <v>0</v>
      </c>
      <c r="H2070" s="40">
        <f t="shared" si="32"/>
        <v>1</v>
      </c>
      <c r="I2070" s="27">
        <v>1600</v>
      </c>
    </row>
    <row r="2071" spans="1:9" x14ac:dyDescent="0.25">
      <c r="A2071" s="26" t="s">
        <v>948</v>
      </c>
      <c r="B2071" s="27">
        <v>12000</v>
      </c>
      <c r="C2071" s="26">
        <v>24</v>
      </c>
      <c r="D2071" s="26" t="s">
        <v>2979</v>
      </c>
      <c r="E2071" s="26">
        <v>2.4</v>
      </c>
      <c r="F2071" s="27">
        <v>7276.4549999999999</v>
      </c>
      <c r="G2071" s="26">
        <v>0</v>
      </c>
      <c r="H2071" s="40">
        <f t="shared" si="32"/>
        <v>1</v>
      </c>
      <c r="I2071" s="27">
        <v>800</v>
      </c>
    </row>
    <row r="2072" spans="1:9" x14ac:dyDescent="0.25">
      <c r="A2072" s="26" t="s">
        <v>1829</v>
      </c>
      <c r="B2072" s="27">
        <v>30000</v>
      </c>
      <c r="C2072" s="26">
        <v>18</v>
      </c>
      <c r="D2072" s="26" t="s">
        <v>2979</v>
      </c>
      <c r="E2072" s="26">
        <v>2.4</v>
      </c>
      <c r="F2072" s="27">
        <v>28244.340000000004</v>
      </c>
      <c r="G2072" s="26">
        <v>0</v>
      </c>
      <c r="H2072" s="40">
        <f t="shared" si="32"/>
        <v>1</v>
      </c>
      <c r="I2072" s="27">
        <v>5600</v>
      </c>
    </row>
    <row r="2073" spans="1:9" x14ac:dyDescent="0.25">
      <c r="A2073" s="26" t="s">
        <v>1479</v>
      </c>
      <c r="B2073" s="27">
        <v>12900</v>
      </c>
      <c r="C2073" s="26">
        <v>24</v>
      </c>
      <c r="D2073" s="26" t="s">
        <v>2979</v>
      </c>
      <c r="E2073" s="26">
        <v>2.4</v>
      </c>
      <c r="F2073" s="27">
        <v>8386.4850000000006</v>
      </c>
      <c r="G2073" s="26">
        <v>10</v>
      </c>
      <c r="H2073" s="40">
        <f t="shared" si="32"/>
        <v>3</v>
      </c>
      <c r="I2073" s="27">
        <v>10160</v>
      </c>
    </row>
    <row r="2074" spans="1:9" x14ac:dyDescent="0.25">
      <c r="A2074" s="26" t="s">
        <v>149</v>
      </c>
      <c r="B2074" s="27">
        <v>45000</v>
      </c>
      <c r="C2074" s="26">
        <v>36</v>
      </c>
      <c r="D2074" s="26" t="s">
        <v>2979</v>
      </c>
      <c r="E2074" s="26">
        <v>2.4</v>
      </c>
      <c r="F2074" s="27">
        <v>33741.39</v>
      </c>
      <c r="G2074" s="26">
        <v>0</v>
      </c>
      <c r="H2074" s="40">
        <f t="shared" si="32"/>
        <v>1</v>
      </c>
      <c r="I2074" s="27">
        <v>7072</v>
      </c>
    </row>
    <row r="2075" spans="1:9" x14ac:dyDescent="0.25">
      <c r="A2075" s="26" t="s">
        <v>2602</v>
      </c>
      <c r="B2075" s="27">
        <v>15000</v>
      </c>
      <c r="C2075" s="26">
        <v>24</v>
      </c>
      <c r="D2075" s="26" t="s">
        <v>2979</v>
      </c>
      <c r="E2075" s="26">
        <v>2.4</v>
      </c>
      <c r="F2075" s="27">
        <v>14615.28</v>
      </c>
      <c r="G2075" s="26">
        <v>55</v>
      </c>
      <c r="H2075" s="40">
        <f t="shared" si="32"/>
        <v>4</v>
      </c>
      <c r="I2075" s="27">
        <v>1600</v>
      </c>
    </row>
    <row r="2076" spans="1:9" x14ac:dyDescent="0.25">
      <c r="A2076" s="26" t="s">
        <v>1517</v>
      </c>
      <c r="B2076" s="27">
        <v>9000</v>
      </c>
      <c r="C2076" s="26">
        <v>24</v>
      </c>
      <c r="D2076" s="26" t="s">
        <v>2979</v>
      </c>
      <c r="E2076" s="26">
        <v>2.4</v>
      </c>
      <c r="F2076" s="27">
        <v>2824.2</v>
      </c>
      <c r="G2076" s="26">
        <v>0</v>
      </c>
      <c r="H2076" s="40">
        <f t="shared" si="32"/>
        <v>1</v>
      </c>
      <c r="I2076" s="27">
        <v>0</v>
      </c>
    </row>
    <row r="2077" spans="1:9" x14ac:dyDescent="0.25">
      <c r="A2077" s="26" t="s">
        <v>786</v>
      </c>
      <c r="B2077" s="27">
        <v>15000</v>
      </c>
      <c r="C2077" s="26">
        <v>24</v>
      </c>
      <c r="D2077" s="26" t="s">
        <v>2979</v>
      </c>
      <c r="E2077" s="26">
        <v>2.4</v>
      </c>
      <c r="F2077" s="27">
        <v>8228.31</v>
      </c>
      <c r="G2077" s="26">
        <v>0</v>
      </c>
      <c r="H2077" s="40">
        <f t="shared" si="32"/>
        <v>1</v>
      </c>
      <c r="I2077" s="27">
        <v>1600</v>
      </c>
    </row>
    <row r="2078" spans="1:9" x14ac:dyDescent="0.25">
      <c r="A2078" s="26" t="s">
        <v>1003</v>
      </c>
      <c r="B2078" s="27">
        <v>22500</v>
      </c>
      <c r="C2078" s="26">
        <v>24</v>
      </c>
      <c r="D2078" s="26" t="s">
        <v>2979</v>
      </c>
      <c r="E2078" s="26">
        <v>2.4</v>
      </c>
      <c r="F2078" s="27">
        <v>14012.115</v>
      </c>
      <c r="G2078" s="26">
        <v>0</v>
      </c>
      <c r="H2078" s="40">
        <f t="shared" si="32"/>
        <v>1</v>
      </c>
      <c r="I2078" s="27">
        <v>3600</v>
      </c>
    </row>
    <row r="2079" spans="1:9" x14ac:dyDescent="0.25">
      <c r="A2079" s="26" t="s">
        <v>1428</v>
      </c>
      <c r="B2079" s="27">
        <v>15000</v>
      </c>
      <c r="C2079" s="26">
        <v>24</v>
      </c>
      <c r="D2079" s="26" t="s">
        <v>2979</v>
      </c>
      <c r="E2079" s="26">
        <v>2.4</v>
      </c>
      <c r="F2079" s="27">
        <v>9388.4850000000006</v>
      </c>
      <c r="G2079" s="26">
        <v>9</v>
      </c>
      <c r="H2079" s="40">
        <f t="shared" si="32"/>
        <v>3</v>
      </c>
      <c r="I2079" s="27">
        <v>1600</v>
      </c>
    </row>
    <row r="2080" spans="1:9" x14ac:dyDescent="0.25">
      <c r="A2080" s="26" t="s">
        <v>2778</v>
      </c>
      <c r="B2080" s="27">
        <v>22500</v>
      </c>
      <c r="C2080" s="26">
        <v>24</v>
      </c>
      <c r="D2080" s="26" t="s">
        <v>2979</v>
      </c>
      <c r="E2080" s="26">
        <v>2.4</v>
      </c>
      <c r="F2080" s="27">
        <v>18676.050000000003</v>
      </c>
      <c r="G2080" s="26">
        <v>0</v>
      </c>
      <c r="H2080" s="40">
        <f t="shared" si="32"/>
        <v>1</v>
      </c>
      <c r="I2080" s="27">
        <v>3600</v>
      </c>
    </row>
    <row r="2081" spans="1:9" x14ac:dyDescent="0.25">
      <c r="A2081" s="26" t="s">
        <v>757</v>
      </c>
      <c r="B2081" s="27">
        <v>3900</v>
      </c>
      <c r="C2081" s="26">
        <v>12</v>
      </c>
      <c r="D2081" s="26" t="s">
        <v>2979</v>
      </c>
      <c r="E2081" s="26">
        <v>2.4</v>
      </c>
      <c r="F2081" s="27">
        <v>1371.0450000000001</v>
      </c>
      <c r="G2081" s="26">
        <v>38</v>
      </c>
      <c r="H2081" s="40">
        <f t="shared" si="32"/>
        <v>4</v>
      </c>
      <c r="I2081" s="27">
        <v>0</v>
      </c>
    </row>
    <row r="2082" spans="1:9" x14ac:dyDescent="0.25">
      <c r="A2082" s="26" t="s">
        <v>2723</v>
      </c>
      <c r="B2082" s="27">
        <v>18000</v>
      </c>
      <c r="C2082" s="26">
        <v>24</v>
      </c>
      <c r="D2082" s="26" t="s">
        <v>2979</v>
      </c>
      <c r="E2082" s="26">
        <v>2.4</v>
      </c>
      <c r="F2082" s="27">
        <v>11067.84</v>
      </c>
      <c r="G2082" s="26">
        <v>0</v>
      </c>
      <c r="H2082" s="40">
        <f t="shared" si="32"/>
        <v>1</v>
      </c>
      <c r="I2082" s="27">
        <v>2400</v>
      </c>
    </row>
    <row r="2083" spans="1:9" x14ac:dyDescent="0.25">
      <c r="A2083" s="26" t="s">
        <v>2669</v>
      </c>
      <c r="B2083" s="27">
        <v>19500</v>
      </c>
      <c r="C2083" s="26">
        <v>24</v>
      </c>
      <c r="D2083" s="26" t="s">
        <v>2979</v>
      </c>
      <c r="E2083" s="26">
        <v>2.4</v>
      </c>
      <c r="F2083" s="27">
        <v>19500</v>
      </c>
      <c r="G2083" s="26">
        <v>0</v>
      </c>
      <c r="H2083" s="40">
        <f t="shared" si="32"/>
        <v>1</v>
      </c>
      <c r="I2083" s="27">
        <v>2800</v>
      </c>
    </row>
    <row r="2084" spans="1:9" x14ac:dyDescent="0.25">
      <c r="A2084" s="26" t="s">
        <v>626</v>
      </c>
      <c r="B2084" s="27">
        <v>37500</v>
      </c>
      <c r="C2084" s="26">
        <v>36</v>
      </c>
      <c r="D2084" s="26" t="s">
        <v>2979</v>
      </c>
      <c r="E2084" s="26">
        <v>2.4</v>
      </c>
      <c r="F2084" s="27">
        <v>27660.705000000002</v>
      </c>
      <c r="G2084" s="26">
        <v>0</v>
      </c>
      <c r="H2084" s="40">
        <f t="shared" si="32"/>
        <v>1</v>
      </c>
      <c r="I2084" s="27">
        <v>7600</v>
      </c>
    </row>
    <row r="2085" spans="1:9" x14ac:dyDescent="0.25">
      <c r="A2085" s="26" t="s">
        <v>740</v>
      </c>
      <c r="B2085" s="27">
        <v>30000</v>
      </c>
      <c r="C2085" s="26">
        <v>24</v>
      </c>
      <c r="D2085" s="26" t="s">
        <v>2979</v>
      </c>
      <c r="E2085" s="26">
        <v>2.4</v>
      </c>
      <c r="F2085" s="27">
        <v>16121.61</v>
      </c>
      <c r="G2085" s="26">
        <v>0</v>
      </c>
      <c r="H2085" s="40">
        <f t="shared" si="32"/>
        <v>1</v>
      </c>
      <c r="I2085" s="27">
        <v>5600</v>
      </c>
    </row>
    <row r="2086" spans="1:9" x14ac:dyDescent="0.25">
      <c r="A2086" s="26" t="s">
        <v>631</v>
      </c>
      <c r="B2086" s="27">
        <v>72000</v>
      </c>
      <c r="C2086" s="26">
        <v>36</v>
      </c>
      <c r="D2086" s="26" t="s">
        <v>2979</v>
      </c>
      <c r="E2086" s="26">
        <v>2.4</v>
      </c>
      <c r="F2086" s="27">
        <v>51972.959999999999</v>
      </c>
      <c r="G2086" s="26">
        <v>0</v>
      </c>
      <c r="H2086" s="40">
        <f t="shared" si="32"/>
        <v>1</v>
      </c>
      <c r="I2086" s="27">
        <v>12020</v>
      </c>
    </row>
    <row r="2087" spans="1:9" x14ac:dyDescent="0.25">
      <c r="A2087" s="26" t="s">
        <v>2934</v>
      </c>
      <c r="B2087" s="27">
        <v>15000</v>
      </c>
      <c r="C2087" s="26">
        <v>24</v>
      </c>
      <c r="D2087" s="26" t="s">
        <v>2979</v>
      </c>
      <c r="E2087" s="26">
        <v>2.4</v>
      </c>
      <c r="F2087" s="27">
        <v>13064.355</v>
      </c>
      <c r="G2087" s="26">
        <v>0</v>
      </c>
      <c r="H2087" s="40">
        <f t="shared" si="32"/>
        <v>1</v>
      </c>
      <c r="I2087" s="27">
        <v>1600</v>
      </c>
    </row>
    <row r="2088" spans="1:9" x14ac:dyDescent="0.25">
      <c r="A2088" s="26" t="s">
        <v>2849</v>
      </c>
      <c r="B2088" s="27">
        <v>9900</v>
      </c>
      <c r="C2088" s="26">
        <v>24</v>
      </c>
      <c r="D2088" s="26" t="s">
        <v>2979</v>
      </c>
      <c r="E2088" s="26">
        <v>2.4</v>
      </c>
      <c r="F2088" s="27">
        <v>4467.4800000000005</v>
      </c>
      <c r="G2088" s="26">
        <v>0</v>
      </c>
      <c r="H2088" s="40">
        <f t="shared" si="32"/>
        <v>1</v>
      </c>
      <c r="I2088" s="27">
        <v>240</v>
      </c>
    </row>
    <row r="2089" spans="1:9" x14ac:dyDescent="0.25">
      <c r="A2089" s="26" t="s">
        <v>441</v>
      </c>
      <c r="B2089" s="27">
        <v>67500</v>
      </c>
      <c r="C2089" s="26">
        <v>36</v>
      </c>
      <c r="D2089" s="26" t="s">
        <v>2979</v>
      </c>
      <c r="E2089" s="26">
        <v>2.4</v>
      </c>
      <c r="F2089" s="27">
        <v>46141.725000000006</v>
      </c>
      <c r="G2089" s="26">
        <v>0</v>
      </c>
      <c r="H2089" s="40">
        <f t="shared" si="32"/>
        <v>1</v>
      </c>
      <c r="I2089" s="27">
        <v>15600</v>
      </c>
    </row>
    <row r="2090" spans="1:9" x14ac:dyDescent="0.25">
      <c r="A2090" s="26" t="s">
        <v>1609</v>
      </c>
      <c r="B2090" s="27">
        <v>7500</v>
      </c>
      <c r="C2090" s="26">
        <v>24</v>
      </c>
      <c r="D2090" s="26" t="s">
        <v>2979</v>
      </c>
      <c r="E2090" s="26">
        <v>2.4</v>
      </c>
      <c r="F2090" s="27">
        <v>4453.62</v>
      </c>
      <c r="G2090" s="26">
        <v>0</v>
      </c>
      <c r="H2090" s="40">
        <f t="shared" si="32"/>
        <v>1</v>
      </c>
      <c r="I2090" s="27">
        <v>0</v>
      </c>
    </row>
    <row r="2091" spans="1:9" x14ac:dyDescent="0.25">
      <c r="A2091" s="26" t="s">
        <v>217</v>
      </c>
      <c r="B2091" s="27">
        <v>15000</v>
      </c>
      <c r="C2091" s="26">
        <v>24</v>
      </c>
      <c r="D2091" s="26" t="s">
        <v>2979</v>
      </c>
      <c r="E2091" s="26">
        <v>2.4</v>
      </c>
      <c r="F2091" s="27">
        <v>8058.2999999999993</v>
      </c>
      <c r="G2091" s="26">
        <v>0</v>
      </c>
      <c r="H2091" s="40">
        <f t="shared" si="32"/>
        <v>1</v>
      </c>
      <c r="I2091" s="27">
        <v>1600</v>
      </c>
    </row>
    <row r="2092" spans="1:9" x14ac:dyDescent="0.25">
      <c r="A2092" s="26" t="s">
        <v>3086</v>
      </c>
      <c r="B2092" s="27">
        <v>15000</v>
      </c>
      <c r="C2092" s="26">
        <v>24</v>
      </c>
      <c r="D2092" s="26" t="s">
        <v>2979</v>
      </c>
      <c r="E2092" s="26">
        <v>2.4</v>
      </c>
      <c r="F2092" s="27">
        <v>8879.1149999999998</v>
      </c>
      <c r="G2092" s="26">
        <v>0</v>
      </c>
      <c r="H2092" s="40">
        <f t="shared" si="32"/>
        <v>1</v>
      </c>
      <c r="I2092" s="27">
        <v>1600</v>
      </c>
    </row>
    <row r="2093" spans="1:9" x14ac:dyDescent="0.25">
      <c r="A2093" s="26" t="s">
        <v>2483</v>
      </c>
      <c r="B2093" s="27">
        <v>15000</v>
      </c>
      <c r="C2093" s="26">
        <v>24</v>
      </c>
      <c r="D2093" s="26" t="s">
        <v>2979</v>
      </c>
      <c r="E2093" s="26">
        <v>2.4</v>
      </c>
      <c r="F2093" s="27">
        <v>8905.380000000001</v>
      </c>
      <c r="G2093" s="26">
        <v>0</v>
      </c>
      <c r="H2093" s="40">
        <f t="shared" si="32"/>
        <v>1</v>
      </c>
      <c r="I2093" s="27">
        <v>1600</v>
      </c>
    </row>
    <row r="2094" spans="1:9" x14ac:dyDescent="0.25">
      <c r="A2094" s="26" t="s">
        <v>821</v>
      </c>
      <c r="B2094" s="27">
        <v>12000</v>
      </c>
      <c r="C2094" s="26">
        <v>24</v>
      </c>
      <c r="D2094" s="26" t="s">
        <v>2979</v>
      </c>
      <c r="E2094" s="26">
        <v>2.4</v>
      </c>
      <c r="F2094" s="27">
        <v>7908.9600000000009</v>
      </c>
      <c r="G2094" s="26">
        <v>5</v>
      </c>
      <c r="H2094" s="40">
        <f t="shared" si="32"/>
        <v>2</v>
      </c>
      <c r="I2094" s="27">
        <v>400</v>
      </c>
    </row>
    <row r="2095" spans="1:9" x14ac:dyDescent="0.25">
      <c r="A2095" s="26" t="s">
        <v>1880</v>
      </c>
      <c r="B2095" s="27">
        <v>37500</v>
      </c>
      <c r="C2095" s="26">
        <v>36</v>
      </c>
      <c r="D2095" s="26" t="s">
        <v>2979</v>
      </c>
      <c r="E2095" s="26">
        <v>2.4</v>
      </c>
      <c r="F2095" s="27">
        <v>35184.645000000004</v>
      </c>
      <c r="G2095" s="26">
        <v>0</v>
      </c>
      <c r="H2095" s="40">
        <f t="shared" si="32"/>
        <v>1</v>
      </c>
      <c r="I2095" s="27">
        <v>7600</v>
      </c>
    </row>
    <row r="2096" spans="1:9" x14ac:dyDescent="0.25">
      <c r="A2096" s="26" t="s">
        <v>109</v>
      </c>
      <c r="B2096" s="27">
        <v>15000</v>
      </c>
      <c r="C2096" s="26">
        <v>12</v>
      </c>
      <c r="D2096" s="26" t="s">
        <v>2979</v>
      </c>
      <c r="E2096" s="26">
        <v>2.4</v>
      </c>
      <c r="F2096" s="27">
        <v>3747.5549999999998</v>
      </c>
      <c r="G2096" s="26">
        <v>0</v>
      </c>
      <c r="H2096" s="40">
        <f t="shared" si="32"/>
        <v>1</v>
      </c>
      <c r="I2096" s="27">
        <v>1600</v>
      </c>
    </row>
    <row r="2097" spans="1:9" x14ac:dyDescent="0.25">
      <c r="A2097" s="26" t="s">
        <v>165</v>
      </c>
      <c r="B2097" s="27">
        <v>30000</v>
      </c>
      <c r="C2097" s="26">
        <v>36</v>
      </c>
      <c r="D2097" s="26" t="s">
        <v>2979</v>
      </c>
      <c r="E2097" s="26">
        <v>2.4</v>
      </c>
      <c r="F2097" s="27">
        <v>22427.97</v>
      </c>
      <c r="G2097" s="26">
        <v>0</v>
      </c>
      <c r="H2097" s="40">
        <f t="shared" si="32"/>
        <v>1</v>
      </c>
      <c r="I2097" s="27">
        <v>3700</v>
      </c>
    </row>
    <row r="2098" spans="1:9" x14ac:dyDescent="0.25">
      <c r="A2098" s="26" t="s">
        <v>866</v>
      </c>
      <c r="B2098" s="27">
        <v>45000</v>
      </c>
      <c r="C2098" s="26">
        <v>24</v>
      </c>
      <c r="D2098" s="26" t="s">
        <v>2979</v>
      </c>
      <c r="E2098" s="26">
        <v>2.4</v>
      </c>
      <c r="F2098" s="27">
        <v>25211.625</v>
      </c>
      <c r="G2098" s="26">
        <v>0</v>
      </c>
      <c r="H2098" s="40">
        <f t="shared" si="32"/>
        <v>1</v>
      </c>
      <c r="I2098" s="27">
        <v>9600</v>
      </c>
    </row>
    <row r="2099" spans="1:9" x14ac:dyDescent="0.25">
      <c r="A2099" s="26" t="s">
        <v>1098</v>
      </c>
      <c r="B2099" s="27">
        <v>18000</v>
      </c>
      <c r="C2099" s="26">
        <v>24</v>
      </c>
      <c r="D2099" s="26" t="s">
        <v>2979</v>
      </c>
      <c r="E2099" s="26">
        <v>2.4</v>
      </c>
      <c r="F2099" s="27">
        <v>11075.235000000001</v>
      </c>
      <c r="G2099" s="26">
        <v>0</v>
      </c>
      <c r="H2099" s="40">
        <f t="shared" si="32"/>
        <v>1</v>
      </c>
      <c r="I2099" s="27">
        <v>2400</v>
      </c>
    </row>
    <row r="2100" spans="1:9" x14ac:dyDescent="0.25">
      <c r="A2100" s="26" t="s">
        <v>194</v>
      </c>
      <c r="B2100" s="27">
        <v>15000</v>
      </c>
      <c r="C2100" s="26">
        <v>24</v>
      </c>
      <c r="D2100" s="26" t="s">
        <v>2979</v>
      </c>
      <c r="E2100" s="26">
        <v>2.4</v>
      </c>
      <c r="F2100" s="27">
        <v>8325.93</v>
      </c>
      <c r="G2100" s="26">
        <v>0</v>
      </c>
      <c r="H2100" s="40">
        <f t="shared" si="32"/>
        <v>1</v>
      </c>
      <c r="I2100" s="27">
        <v>1600</v>
      </c>
    </row>
    <row r="2101" spans="1:9" x14ac:dyDescent="0.25">
      <c r="A2101" s="26" t="s">
        <v>1859</v>
      </c>
      <c r="B2101" s="27">
        <v>37500</v>
      </c>
      <c r="C2101" s="26">
        <v>36</v>
      </c>
      <c r="D2101" s="26" t="s">
        <v>2979</v>
      </c>
      <c r="E2101" s="26">
        <v>2.4</v>
      </c>
      <c r="F2101" s="27">
        <v>37500</v>
      </c>
      <c r="G2101" s="26">
        <v>0</v>
      </c>
      <c r="H2101" s="40">
        <f t="shared" si="32"/>
        <v>1</v>
      </c>
      <c r="I2101" s="27">
        <v>7600</v>
      </c>
    </row>
    <row r="2102" spans="1:9" x14ac:dyDescent="0.25">
      <c r="A2102" s="26" t="s">
        <v>1429</v>
      </c>
      <c r="B2102" s="27">
        <v>15000</v>
      </c>
      <c r="C2102" s="26">
        <v>24</v>
      </c>
      <c r="D2102" s="26" t="s">
        <v>2979</v>
      </c>
      <c r="E2102" s="26">
        <v>2.4</v>
      </c>
      <c r="F2102" s="27">
        <v>9997.6500000000015</v>
      </c>
      <c r="G2102" s="26">
        <v>3</v>
      </c>
      <c r="H2102" s="40">
        <f t="shared" si="32"/>
        <v>2</v>
      </c>
      <c r="I2102" s="27">
        <v>1600</v>
      </c>
    </row>
    <row r="2103" spans="1:9" x14ac:dyDescent="0.25">
      <c r="A2103" s="26" t="s">
        <v>822</v>
      </c>
      <c r="B2103" s="27">
        <v>15000</v>
      </c>
      <c r="C2103" s="26">
        <v>24</v>
      </c>
      <c r="D2103" s="26" t="s">
        <v>2979</v>
      </c>
      <c r="E2103" s="26">
        <v>2.4</v>
      </c>
      <c r="F2103" s="27">
        <v>9898.4549999999999</v>
      </c>
      <c r="G2103" s="26">
        <v>3</v>
      </c>
      <c r="H2103" s="40">
        <f t="shared" si="32"/>
        <v>2</v>
      </c>
      <c r="I2103" s="27">
        <v>1600</v>
      </c>
    </row>
    <row r="2104" spans="1:9" x14ac:dyDescent="0.25">
      <c r="A2104" s="26" t="s">
        <v>923</v>
      </c>
      <c r="B2104" s="27">
        <v>18000</v>
      </c>
      <c r="C2104" s="26">
        <v>24</v>
      </c>
      <c r="D2104" s="26" t="s">
        <v>2979</v>
      </c>
      <c r="E2104" s="26">
        <v>2.4</v>
      </c>
      <c r="F2104" s="27">
        <v>11988.674999999999</v>
      </c>
      <c r="G2104" s="26">
        <v>3</v>
      </c>
      <c r="H2104" s="40">
        <f t="shared" si="32"/>
        <v>2</v>
      </c>
      <c r="I2104" s="27">
        <v>2400</v>
      </c>
    </row>
    <row r="2105" spans="1:9" x14ac:dyDescent="0.25">
      <c r="A2105" s="26" t="s">
        <v>2407</v>
      </c>
      <c r="B2105" s="27">
        <v>37500</v>
      </c>
      <c r="C2105" s="26">
        <v>36</v>
      </c>
      <c r="D2105" s="26" t="s">
        <v>2979</v>
      </c>
      <c r="E2105" s="26">
        <v>2.4</v>
      </c>
      <c r="F2105" s="27">
        <v>37500</v>
      </c>
      <c r="G2105" s="26">
        <v>0</v>
      </c>
      <c r="H2105" s="40">
        <f t="shared" si="32"/>
        <v>1</v>
      </c>
      <c r="I2105" s="27">
        <v>7600</v>
      </c>
    </row>
    <row r="2106" spans="1:9" x14ac:dyDescent="0.25">
      <c r="A2106" s="26" t="s">
        <v>186</v>
      </c>
      <c r="B2106" s="27">
        <v>12000</v>
      </c>
      <c r="C2106" s="26">
        <v>24</v>
      </c>
      <c r="D2106" s="26" t="s">
        <v>2979</v>
      </c>
      <c r="E2106" s="26">
        <v>2.4</v>
      </c>
      <c r="F2106" s="27">
        <v>7988.34</v>
      </c>
      <c r="G2106" s="26">
        <v>3</v>
      </c>
      <c r="H2106" s="40">
        <f t="shared" si="32"/>
        <v>2</v>
      </c>
      <c r="I2106" s="27">
        <v>800</v>
      </c>
    </row>
    <row r="2107" spans="1:9" x14ac:dyDescent="0.25">
      <c r="A2107" s="26" t="s">
        <v>533</v>
      </c>
      <c r="B2107" s="27">
        <v>9750</v>
      </c>
      <c r="C2107" s="26">
        <v>24</v>
      </c>
      <c r="D2107" s="26" t="s">
        <v>2979</v>
      </c>
      <c r="E2107" s="26">
        <v>2.4</v>
      </c>
      <c r="F2107" s="27">
        <v>6079.8450000000003</v>
      </c>
      <c r="G2107" s="26">
        <v>0</v>
      </c>
      <c r="H2107" s="40">
        <f t="shared" si="32"/>
        <v>1</v>
      </c>
      <c r="I2107" s="27">
        <v>0</v>
      </c>
    </row>
    <row r="2108" spans="1:9" x14ac:dyDescent="0.25">
      <c r="A2108" s="26" t="s">
        <v>303</v>
      </c>
      <c r="B2108" s="27">
        <v>60000</v>
      </c>
      <c r="C2108" s="26">
        <v>36</v>
      </c>
      <c r="D2108" s="26" t="s">
        <v>2979</v>
      </c>
      <c r="E2108" s="26">
        <v>2.4</v>
      </c>
      <c r="F2108" s="27">
        <v>39625.904999999999</v>
      </c>
      <c r="G2108" s="26">
        <v>0</v>
      </c>
      <c r="H2108" s="40">
        <f t="shared" si="32"/>
        <v>1</v>
      </c>
      <c r="I2108" s="27">
        <v>13600</v>
      </c>
    </row>
    <row r="2109" spans="1:9" x14ac:dyDescent="0.25">
      <c r="A2109" s="26" t="s">
        <v>1123</v>
      </c>
      <c r="B2109" s="27">
        <v>15000</v>
      </c>
      <c r="C2109" s="26">
        <v>24</v>
      </c>
      <c r="D2109" s="26" t="s">
        <v>2979</v>
      </c>
      <c r="E2109" s="26">
        <v>2.4</v>
      </c>
      <c r="F2109" s="27">
        <v>8806.875</v>
      </c>
      <c r="G2109" s="26">
        <v>0</v>
      </c>
      <c r="H2109" s="40">
        <f t="shared" si="32"/>
        <v>1</v>
      </c>
      <c r="I2109" s="27">
        <v>1600</v>
      </c>
    </row>
    <row r="2110" spans="1:9" x14ac:dyDescent="0.25">
      <c r="A2110" s="26" t="s">
        <v>207</v>
      </c>
      <c r="B2110" s="27">
        <v>60000</v>
      </c>
      <c r="C2110" s="26">
        <v>36</v>
      </c>
      <c r="D2110" s="26" t="s">
        <v>2979</v>
      </c>
      <c r="E2110" s="26">
        <v>2.4</v>
      </c>
      <c r="F2110" s="27">
        <v>40808.565000000002</v>
      </c>
      <c r="G2110" s="26">
        <v>0</v>
      </c>
      <c r="H2110" s="40">
        <f t="shared" si="32"/>
        <v>1</v>
      </c>
      <c r="I2110" s="27">
        <v>13600</v>
      </c>
    </row>
    <row r="2111" spans="1:9" x14ac:dyDescent="0.25">
      <c r="A2111" s="26" t="s">
        <v>719</v>
      </c>
      <c r="B2111" s="27">
        <v>18000</v>
      </c>
      <c r="C2111" s="26">
        <v>24</v>
      </c>
      <c r="D2111" s="26" t="s">
        <v>2979</v>
      </c>
      <c r="E2111" s="26">
        <v>2.4</v>
      </c>
      <c r="F2111" s="27">
        <v>11995.184999999999</v>
      </c>
      <c r="G2111" s="26">
        <v>1</v>
      </c>
      <c r="H2111" s="40">
        <f t="shared" si="32"/>
        <v>2</v>
      </c>
      <c r="I2111" s="27">
        <v>2400</v>
      </c>
    </row>
    <row r="2112" spans="1:9" x14ac:dyDescent="0.25">
      <c r="A2112" s="26" t="s">
        <v>787</v>
      </c>
      <c r="B2112" s="27">
        <v>22500</v>
      </c>
      <c r="C2112" s="26">
        <v>24</v>
      </c>
      <c r="D2112" s="26" t="s">
        <v>2979</v>
      </c>
      <c r="E2112" s="26">
        <v>2.4</v>
      </c>
      <c r="F2112" s="27">
        <v>14985.915000000001</v>
      </c>
      <c r="G2112" s="26">
        <v>1</v>
      </c>
      <c r="H2112" s="40">
        <f t="shared" si="32"/>
        <v>2</v>
      </c>
      <c r="I2112" s="27">
        <v>1536</v>
      </c>
    </row>
    <row r="2113" spans="1:9" x14ac:dyDescent="0.25">
      <c r="A2113" s="26" t="s">
        <v>2788</v>
      </c>
      <c r="B2113" s="27">
        <v>22500</v>
      </c>
      <c r="C2113" s="26">
        <v>24</v>
      </c>
      <c r="D2113" s="26" t="s">
        <v>2979</v>
      </c>
      <c r="E2113" s="26">
        <v>2.4</v>
      </c>
      <c r="F2113" s="27">
        <v>16266.39</v>
      </c>
      <c r="G2113" s="26">
        <v>0</v>
      </c>
      <c r="H2113" s="40">
        <f t="shared" si="32"/>
        <v>1</v>
      </c>
      <c r="I2113" s="27">
        <v>3600</v>
      </c>
    </row>
    <row r="2114" spans="1:9" x14ac:dyDescent="0.25">
      <c r="A2114" s="26" t="s">
        <v>2761</v>
      </c>
      <c r="B2114" s="27">
        <v>15000</v>
      </c>
      <c r="C2114" s="26">
        <v>24</v>
      </c>
      <c r="D2114" s="26" t="s">
        <v>2979</v>
      </c>
      <c r="E2114" s="26">
        <v>2.4</v>
      </c>
      <c r="F2114" s="27">
        <v>9962.43</v>
      </c>
      <c r="G2114" s="26">
        <v>1</v>
      </c>
      <c r="H2114" s="40">
        <f t="shared" si="32"/>
        <v>2</v>
      </c>
      <c r="I2114" s="27">
        <v>680</v>
      </c>
    </row>
    <row r="2115" spans="1:9" x14ac:dyDescent="0.25">
      <c r="A2115" s="26" t="s">
        <v>788</v>
      </c>
      <c r="B2115" s="27">
        <v>30000</v>
      </c>
      <c r="C2115" s="26">
        <v>36</v>
      </c>
      <c r="D2115" s="26" t="s">
        <v>2979</v>
      </c>
      <c r="E2115" s="26">
        <v>2.4</v>
      </c>
      <c r="F2115" s="27">
        <v>22125.735000000001</v>
      </c>
      <c r="G2115" s="26">
        <v>0</v>
      </c>
      <c r="H2115" s="40">
        <f t="shared" si="32"/>
        <v>1</v>
      </c>
      <c r="I2115" s="27">
        <v>5600</v>
      </c>
    </row>
    <row r="2116" spans="1:9" x14ac:dyDescent="0.25">
      <c r="A2116" s="26" t="s">
        <v>20</v>
      </c>
      <c r="B2116" s="27">
        <v>5400</v>
      </c>
      <c r="C2116" s="26">
        <v>18</v>
      </c>
      <c r="D2116" s="26" t="s">
        <v>2979</v>
      </c>
      <c r="E2116" s="26">
        <v>2.4</v>
      </c>
      <c r="F2116" s="27">
        <v>1620.72</v>
      </c>
      <c r="G2116" s="26">
        <v>0</v>
      </c>
      <c r="H2116" s="40">
        <f t="shared" si="32"/>
        <v>1</v>
      </c>
      <c r="I2116" s="27">
        <v>0</v>
      </c>
    </row>
    <row r="2117" spans="1:9" x14ac:dyDescent="0.25">
      <c r="A2117" s="26" t="s">
        <v>2461</v>
      </c>
      <c r="B2117" s="27">
        <v>30000</v>
      </c>
      <c r="C2117" s="26">
        <v>36</v>
      </c>
      <c r="D2117" s="26" t="s">
        <v>2979</v>
      </c>
      <c r="E2117" s="26">
        <v>2.4</v>
      </c>
      <c r="F2117" s="27">
        <v>30000</v>
      </c>
      <c r="G2117" s="26">
        <v>0</v>
      </c>
      <c r="H2117" s="40">
        <f t="shared" si="32"/>
        <v>1</v>
      </c>
      <c r="I2117" s="27">
        <v>5600</v>
      </c>
    </row>
    <row r="2118" spans="1:9" x14ac:dyDescent="0.25">
      <c r="A2118" s="26" t="s">
        <v>1051</v>
      </c>
      <c r="B2118" s="27">
        <v>15000</v>
      </c>
      <c r="C2118" s="26">
        <v>24</v>
      </c>
      <c r="D2118" s="26" t="s">
        <v>2979</v>
      </c>
      <c r="E2118" s="26">
        <v>2.4</v>
      </c>
      <c r="F2118" s="27">
        <v>9102.4349999999995</v>
      </c>
      <c r="G2118" s="26">
        <v>0</v>
      </c>
      <c r="H2118" s="40">
        <f t="shared" si="32"/>
        <v>1</v>
      </c>
      <c r="I2118" s="27">
        <v>1600</v>
      </c>
    </row>
    <row r="2119" spans="1:9" x14ac:dyDescent="0.25">
      <c r="A2119" s="26" t="s">
        <v>1251</v>
      </c>
      <c r="B2119" s="27">
        <v>15000</v>
      </c>
      <c r="C2119" s="26">
        <v>24</v>
      </c>
      <c r="D2119" s="26" t="s">
        <v>2979</v>
      </c>
      <c r="E2119" s="26">
        <v>2.4</v>
      </c>
      <c r="F2119" s="27">
        <v>8449.6500000000015</v>
      </c>
      <c r="G2119" s="26">
        <v>0</v>
      </c>
      <c r="H2119" s="40">
        <f t="shared" si="32"/>
        <v>1</v>
      </c>
      <c r="I2119" s="27">
        <v>668</v>
      </c>
    </row>
    <row r="2120" spans="1:9" x14ac:dyDescent="0.25">
      <c r="A2120" s="26" t="s">
        <v>173</v>
      </c>
      <c r="B2120" s="27">
        <v>15000</v>
      </c>
      <c r="C2120" s="26">
        <v>24</v>
      </c>
      <c r="D2120" s="26" t="s">
        <v>2979</v>
      </c>
      <c r="E2120" s="26">
        <v>2.4</v>
      </c>
      <c r="F2120" s="27">
        <v>10347.33</v>
      </c>
      <c r="G2120" s="26">
        <v>30</v>
      </c>
      <c r="H2120" s="40">
        <f t="shared" si="32"/>
        <v>3</v>
      </c>
      <c r="I2120" s="27">
        <v>1600</v>
      </c>
    </row>
    <row r="2121" spans="1:9" x14ac:dyDescent="0.25">
      <c r="A2121" s="26" t="s">
        <v>1393</v>
      </c>
      <c r="B2121" s="27">
        <v>15000</v>
      </c>
      <c r="C2121" s="26">
        <v>24</v>
      </c>
      <c r="D2121" s="26" t="s">
        <v>2979</v>
      </c>
      <c r="E2121" s="26">
        <v>2.4</v>
      </c>
      <c r="F2121" s="27">
        <v>7432.1550000000007</v>
      </c>
      <c r="G2121" s="26">
        <v>0</v>
      </c>
      <c r="H2121" s="40">
        <f t="shared" si="32"/>
        <v>1</v>
      </c>
      <c r="I2121" s="27">
        <v>1600</v>
      </c>
    </row>
    <row r="2122" spans="1:9" x14ac:dyDescent="0.25">
      <c r="A2122" s="26" t="s">
        <v>720</v>
      </c>
      <c r="B2122" s="27">
        <v>30000</v>
      </c>
      <c r="C2122" s="26">
        <v>36</v>
      </c>
      <c r="D2122" s="26" t="s">
        <v>2979</v>
      </c>
      <c r="E2122" s="26">
        <v>2.4</v>
      </c>
      <c r="F2122" s="27">
        <v>19365.135000000002</v>
      </c>
      <c r="G2122" s="26">
        <v>0</v>
      </c>
      <c r="H2122" s="40">
        <f t="shared" si="32"/>
        <v>1</v>
      </c>
      <c r="I2122" s="27">
        <v>5600</v>
      </c>
    </row>
    <row r="2123" spans="1:9" x14ac:dyDescent="0.25">
      <c r="A2123" s="26" t="s">
        <v>2105</v>
      </c>
      <c r="B2123" s="27">
        <v>4650</v>
      </c>
      <c r="C2123" s="26">
        <v>12</v>
      </c>
      <c r="D2123" s="26" t="s">
        <v>2979</v>
      </c>
      <c r="E2123" s="26">
        <v>2.4</v>
      </c>
      <c r="F2123" s="27">
        <v>1531.155</v>
      </c>
      <c r="G2123" s="26">
        <v>0</v>
      </c>
      <c r="H2123" s="40">
        <f t="shared" si="32"/>
        <v>1</v>
      </c>
      <c r="I2123" s="27">
        <v>0</v>
      </c>
    </row>
    <row r="2124" spans="1:9" x14ac:dyDescent="0.25">
      <c r="A2124" s="26" t="s">
        <v>1405</v>
      </c>
      <c r="B2124" s="27">
        <v>3750</v>
      </c>
      <c r="C2124" s="26">
        <v>8</v>
      </c>
      <c r="D2124" s="26" t="s">
        <v>2979</v>
      </c>
      <c r="E2124" s="26">
        <v>2.4</v>
      </c>
      <c r="F2124" s="27">
        <v>1206.78</v>
      </c>
      <c r="G2124" s="26">
        <v>89</v>
      </c>
      <c r="H2124" s="40">
        <f t="shared" si="32"/>
        <v>5</v>
      </c>
      <c r="I2124" s="27">
        <v>0</v>
      </c>
    </row>
    <row r="2125" spans="1:9" x14ac:dyDescent="0.25">
      <c r="A2125" s="26" t="s">
        <v>1004</v>
      </c>
      <c r="B2125" s="27">
        <v>15000</v>
      </c>
      <c r="C2125" s="26">
        <v>24</v>
      </c>
      <c r="D2125" s="26" t="s">
        <v>2979</v>
      </c>
      <c r="E2125" s="26">
        <v>2.4</v>
      </c>
      <c r="F2125" s="27">
        <v>8260.26</v>
      </c>
      <c r="G2125" s="26">
        <v>0</v>
      </c>
      <c r="H2125" s="40">
        <f t="shared" ref="H2125:H2188" si="33">VLOOKUP(G2125,$D$2:$F$9,3)</f>
        <v>1</v>
      </c>
      <c r="I2125" s="27">
        <v>1600</v>
      </c>
    </row>
    <row r="2126" spans="1:9" x14ac:dyDescent="0.25">
      <c r="A2126" s="26" t="s">
        <v>1275</v>
      </c>
      <c r="B2126" s="27">
        <v>30000</v>
      </c>
      <c r="C2126" s="26">
        <v>24</v>
      </c>
      <c r="D2126" s="26" t="s">
        <v>2979</v>
      </c>
      <c r="E2126" s="26">
        <v>2.4</v>
      </c>
      <c r="F2126" s="27">
        <v>17688.345000000001</v>
      </c>
      <c r="G2126" s="26">
        <v>0</v>
      </c>
      <c r="H2126" s="40">
        <f t="shared" si="33"/>
        <v>1</v>
      </c>
      <c r="I2126" s="27">
        <v>5600</v>
      </c>
    </row>
    <row r="2127" spans="1:9" x14ac:dyDescent="0.25">
      <c r="A2127" s="26" t="s">
        <v>332</v>
      </c>
      <c r="B2127" s="27">
        <v>15000</v>
      </c>
      <c r="C2127" s="26">
        <v>24</v>
      </c>
      <c r="D2127" s="26" t="s">
        <v>2979</v>
      </c>
      <c r="E2127" s="26">
        <v>2.4</v>
      </c>
      <c r="F2127" s="27">
        <v>11240.955</v>
      </c>
      <c r="G2127" s="26">
        <v>57</v>
      </c>
      <c r="H2127" s="40">
        <f t="shared" si="33"/>
        <v>4</v>
      </c>
      <c r="I2127" s="27">
        <v>1400</v>
      </c>
    </row>
    <row r="2128" spans="1:9" x14ac:dyDescent="0.25">
      <c r="A2128" s="26" t="s">
        <v>463</v>
      </c>
      <c r="B2128" s="27">
        <v>37500</v>
      </c>
      <c r="C2128" s="26">
        <v>36</v>
      </c>
      <c r="D2128" s="26" t="s">
        <v>2979</v>
      </c>
      <c r="E2128" s="26">
        <v>2.4</v>
      </c>
      <c r="F2128" s="27">
        <v>27735.78</v>
      </c>
      <c r="G2128" s="26">
        <v>0</v>
      </c>
      <c r="H2128" s="40">
        <f t="shared" si="33"/>
        <v>1</v>
      </c>
      <c r="I2128" s="27">
        <v>7600</v>
      </c>
    </row>
    <row r="2129" spans="1:9" x14ac:dyDescent="0.25">
      <c r="A2129" s="26" t="s">
        <v>2182</v>
      </c>
      <c r="B2129" s="27">
        <v>9000</v>
      </c>
      <c r="C2129" s="26">
        <v>24</v>
      </c>
      <c r="D2129" s="26" t="s">
        <v>2979</v>
      </c>
      <c r="E2129" s="26">
        <v>2.4</v>
      </c>
      <c r="F2129" s="27">
        <v>9000</v>
      </c>
      <c r="G2129" s="26">
        <v>0</v>
      </c>
      <c r="H2129" s="40">
        <f t="shared" si="33"/>
        <v>1</v>
      </c>
      <c r="I2129" s="27">
        <v>0</v>
      </c>
    </row>
    <row r="2130" spans="1:9" x14ac:dyDescent="0.25">
      <c r="A2130" s="26" t="s">
        <v>741</v>
      </c>
      <c r="B2130" s="27">
        <v>16500</v>
      </c>
      <c r="C2130" s="26">
        <v>24</v>
      </c>
      <c r="D2130" s="26" t="s">
        <v>2979</v>
      </c>
      <c r="E2130" s="26">
        <v>2.4</v>
      </c>
      <c r="F2130" s="27">
        <v>10215.375</v>
      </c>
      <c r="G2130" s="26">
        <v>0</v>
      </c>
      <c r="H2130" s="40">
        <f t="shared" si="33"/>
        <v>1</v>
      </c>
      <c r="I2130" s="27">
        <v>2000</v>
      </c>
    </row>
    <row r="2131" spans="1:9" x14ac:dyDescent="0.25">
      <c r="A2131" s="26" t="s">
        <v>867</v>
      </c>
      <c r="B2131" s="27">
        <v>120000</v>
      </c>
      <c r="C2131" s="26">
        <v>36</v>
      </c>
      <c r="D2131" s="26" t="s">
        <v>2979</v>
      </c>
      <c r="E2131" s="26">
        <v>2.4</v>
      </c>
      <c r="F2131" s="27">
        <v>81086.67</v>
      </c>
      <c r="G2131" s="26">
        <v>0</v>
      </c>
      <c r="H2131" s="40">
        <f t="shared" si="33"/>
        <v>1</v>
      </c>
      <c r="I2131" s="27">
        <v>29600</v>
      </c>
    </row>
    <row r="2132" spans="1:9" x14ac:dyDescent="0.25">
      <c r="A2132" s="26" t="s">
        <v>2275</v>
      </c>
      <c r="B2132" s="27">
        <v>7500</v>
      </c>
      <c r="C2132" s="26">
        <v>12</v>
      </c>
      <c r="D2132" s="26" t="s">
        <v>2979</v>
      </c>
      <c r="E2132" s="26">
        <v>2.4</v>
      </c>
      <c r="F2132" s="27">
        <v>7500</v>
      </c>
      <c r="G2132" s="26">
        <v>0</v>
      </c>
      <c r="H2132" s="40">
        <f t="shared" si="33"/>
        <v>1</v>
      </c>
      <c r="I2132" s="27">
        <v>0</v>
      </c>
    </row>
    <row r="2133" spans="1:9" x14ac:dyDescent="0.25">
      <c r="A2133" s="26" t="s">
        <v>1481</v>
      </c>
      <c r="B2133" s="27">
        <v>15000</v>
      </c>
      <c r="C2133" s="26">
        <v>24</v>
      </c>
      <c r="D2133" s="26" t="s">
        <v>2979</v>
      </c>
      <c r="E2133" s="26">
        <v>2.4</v>
      </c>
      <c r="F2133" s="27">
        <v>9944.0399999999991</v>
      </c>
      <c r="G2133" s="26">
        <v>0</v>
      </c>
      <c r="H2133" s="40">
        <f t="shared" si="33"/>
        <v>1</v>
      </c>
      <c r="I2133" s="27">
        <v>1100</v>
      </c>
    </row>
    <row r="2134" spans="1:9" x14ac:dyDescent="0.25">
      <c r="A2134" s="26" t="s">
        <v>2634</v>
      </c>
      <c r="B2134" s="27">
        <v>16500</v>
      </c>
      <c r="C2134" s="26">
        <v>24</v>
      </c>
      <c r="D2134" s="26" t="s">
        <v>2979</v>
      </c>
      <c r="E2134" s="26">
        <v>2.4</v>
      </c>
      <c r="F2134" s="27">
        <v>15012.645</v>
      </c>
      <c r="G2134" s="26">
        <v>0</v>
      </c>
      <c r="H2134" s="40">
        <f t="shared" si="33"/>
        <v>1</v>
      </c>
      <c r="I2134" s="27">
        <v>2000</v>
      </c>
    </row>
    <row r="2135" spans="1:9" x14ac:dyDescent="0.25">
      <c r="A2135" s="26" t="s">
        <v>249</v>
      </c>
      <c r="B2135" s="27">
        <v>7500</v>
      </c>
      <c r="C2135" s="26">
        <v>12</v>
      </c>
      <c r="D2135" s="26" t="s">
        <v>2979</v>
      </c>
      <c r="E2135" s="26">
        <v>2.4</v>
      </c>
      <c r="F2135" s="27">
        <v>4368.9449999999997</v>
      </c>
      <c r="G2135" s="26">
        <v>86</v>
      </c>
      <c r="H2135" s="40">
        <f t="shared" si="33"/>
        <v>5</v>
      </c>
      <c r="I2135" s="27">
        <v>0</v>
      </c>
    </row>
    <row r="2136" spans="1:9" x14ac:dyDescent="0.25">
      <c r="A2136" s="26" t="s">
        <v>250</v>
      </c>
      <c r="B2136" s="27">
        <v>15150</v>
      </c>
      <c r="C2136" s="26">
        <v>24</v>
      </c>
      <c r="D2136" s="26" t="s">
        <v>2979</v>
      </c>
      <c r="E2136" s="26">
        <v>2.4</v>
      </c>
      <c r="F2136" s="27">
        <v>10083.599999999999</v>
      </c>
      <c r="G2136" s="26">
        <v>0</v>
      </c>
      <c r="H2136" s="40">
        <f t="shared" si="33"/>
        <v>1</v>
      </c>
      <c r="I2136" s="27">
        <v>0</v>
      </c>
    </row>
    <row r="2137" spans="1:9" x14ac:dyDescent="0.25">
      <c r="A2137" s="26" t="s">
        <v>949</v>
      </c>
      <c r="B2137" s="27">
        <v>7500</v>
      </c>
      <c r="C2137" s="26">
        <v>24</v>
      </c>
      <c r="D2137" s="26" t="s">
        <v>2979</v>
      </c>
      <c r="E2137" s="26">
        <v>2.4</v>
      </c>
      <c r="F2137" s="27">
        <v>4756.62</v>
      </c>
      <c r="G2137" s="26">
        <v>0</v>
      </c>
      <c r="H2137" s="40">
        <f t="shared" si="33"/>
        <v>1</v>
      </c>
      <c r="I2137" s="27">
        <v>4084</v>
      </c>
    </row>
    <row r="2138" spans="1:9" x14ac:dyDescent="0.25">
      <c r="A2138" s="26" t="s">
        <v>1052</v>
      </c>
      <c r="B2138" s="27">
        <v>37500</v>
      </c>
      <c r="C2138" s="26">
        <v>36</v>
      </c>
      <c r="D2138" s="26" t="s">
        <v>2979</v>
      </c>
      <c r="E2138" s="26">
        <v>2.4</v>
      </c>
      <c r="F2138" s="27">
        <v>15594.014999999999</v>
      </c>
      <c r="G2138" s="26">
        <v>0</v>
      </c>
      <c r="H2138" s="40">
        <f t="shared" si="33"/>
        <v>1</v>
      </c>
      <c r="I2138" s="27">
        <v>7600</v>
      </c>
    </row>
    <row r="2139" spans="1:9" x14ac:dyDescent="0.25">
      <c r="A2139" s="26" t="s">
        <v>1779</v>
      </c>
      <c r="B2139" s="27">
        <v>45000</v>
      </c>
      <c r="C2139" s="26">
        <v>36</v>
      </c>
      <c r="D2139" s="26" t="s">
        <v>2979</v>
      </c>
      <c r="E2139" s="26">
        <v>2.4</v>
      </c>
      <c r="F2139" s="27">
        <v>40674.044999999998</v>
      </c>
      <c r="G2139" s="26">
        <v>0</v>
      </c>
      <c r="H2139" s="40">
        <f t="shared" si="33"/>
        <v>1</v>
      </c>
      <c r="I2139" s="27">
        <v>9600</v>
      </c>
    </row>
    <row r="2140" spans="1:9" x14ac:dyDescent="0.25">
      <c r="A2140" s="26" t="s">
        <v>1199</v>
      </c>
      <c r="B2140" s="27">
        <v>15000</v>
      </c>
      <c r="C2140" s="26">
        <v>24</v>
      </c>
      <c r="D2140" s="26" t="s">
        <v>2979</v>
      </c>
      <c r="E2140" s="26">
        <v>2.4</v>
      </c>
      <c r="F2140" s="27">
        <v>7849.23</v>
      </c>
      <c r="G2140" s="26">
        <v>0</v>
      </c>
      <c r="H2140" s="40">
        <f t="shared" si="33"/>
        <v>1</v>
      </c>
      <c r="I2140" s="27">
        <v>1600</v>
      </c>
    </row>
    <row r="2141" spans="1:9" x14ac:dyDescent="0.25">
      <c r="A2141" s="26" t="s">
        <v>2941</v>
      </c>
      <c r="B2141" s="27">
        <v>12000</v>
      </c>
      <c r="C2141" s="26">
        <v>24</v>
      </c>
      <c r="D2141" s="26" t="s">
        <v>2979</v>
      </c>
      <c r="E2141" s="26">
        <v>2.4</v>
      </c>
      <c r="F2141" s="27">
        <v>10935.42</v>
      </c>
      <c r="G2141" s="26">
        <v>31</v>
      </c>
      <c r="H2141" s="40">
        <f t="shared" si="33"/>
        <v>4</v>
      </c>
      <c r="I2141" s="27">
        <v>800</v>
      </c>
    </row>
    <row r="2142" spans="1:9" x14ac:dyDescent="0.25">
      <c r="A2142" s="26" t="s">
        <v>1225</v>
      </c>
      <c r="B2142" s="27">
        <v>15000</v>
      </c>
      <c r="C2142" s="26">
        <v>24</v>
      </c>
      <c r="D2142" s="26" t="s">
        <v>2979</v>
      </c>
      <c r="E2142" s="26">
        <v>2.4</v>
      </c>
      <c r="F2142" s="27">
        <v>9896.8050000000003</v>
      </c>
      <c r="G2142" s="26">
        <v>0</v>
      </c>
      <c r="H2142" s="40">
        <f t="shared" si="33"/>
        <v>1</v>
      </c>
      <c r="I2142" s="27">
        <v>1480</v>
      </c>
    </row>
    <row r="2143" spans="1:9" x14ac:dyDescent="0.25">
      <c r="A2143" s="26" t="s">
        <v>1397</v>
      </c>
      <c r="B2143" s="27">
        <v>22200</v>
      </c>
      <c r="C2143" s="26">
        <v>24</v>
      </c>
      <c r="D2143" s="26" t="s">
        <v>2979</v>
      </c>
      <c r="E2143" s="26">
        <v>2.4</v>
      </c>
      <c r="F2143" s="27">
        <v>15046.635</v>
      </c>
      <c r="G2143" s="26">
        <v>23</v>
      </c>
      <c r="H2143" s="40">
        <f t="shared" si="33"/>
        <v>3</v>
      </c>
      <c r="I2143" s="27">
        <v>0</v>
      </c>
    </row>
    <row r="2144" spans="1:9" x14ac:dyDescent="0.25">
      <c r="A2144" s="26" t="s">
        <v>1613</v>
      </c>
      <c r="B2144" s="27">
        <v>12000</v>
      </c>
      <c r="C2144" s="26">
        <v>12</v>
      </c>
      <c r="D2144" s="26" t="s">
        <v>2979</v>
      </c>
      <c r="E2144" s="26">
        <v>2.4</v>
      </c>
      <c r="F2144" s="27">
        <v>10863.869999999999</v>
      </c>
      <c r="G2144" s="26">
        <v>0</v>
      </c>
      <c r="H2144" s="40">
        <f t="shared" si="33"/>
        <v>1</v>
      </c>
      <c r="I2144" s="27">
        <v>800</v>
      </c>
    </row>
    <row r="2145" spans="1:9" x14ac:dyDescent="0.25">
      <c r="A2145" s="26" t="s">
        <v>1493</v>
      </c>
      <c r="B2145" s="27">
        <v>15000</v>
      </c>
      <c r="C2145" s="26">
        <v>24</v>
      </c>
      <c r="D2145" s="26" t="s">
        <v>2979</v>
      </c>
      <c r="E2145" s="26">
        <v>2.4</v>
      </c>
      <c r="F2145" s="27">
        <v>9861.2100000000009</v>
      </c>
      <c r="G2145" s="26">
        <v>0</v>
      </c>
      <c r="H2145" s="40">
        <f t="shared" si="33"/>
        <v>1</v>
      </c>
      <c r="I2145" s="27">
        <v>1600</v>
      </c>
    </row>
    <row r="2146" spans="1:9" x14ac:dyDescent="0.25">
      <c r="A2146" s="26" t="s">
        <v>1138</v>
      </c>
      <c r="B2146" s="27">
        <v>15000</v>
      </c>
      <c r="C2146" s="26">
        <v>24</v>
      </c>
      <c r="D2146" s="26" t="s">
        <v>2979</v>
      </c>
      <c r="E2146" s="26">
        <v>2.4</v>
      </c>
      <c r="F2146" s="27">
        <v>9679.8449999999993</v>
      </c>
      <c r="G2146" s="26">
        <v>0</v>
      </c>
      <c r="H2146" s="40">
        <f t="shared" si="33"/>
        <v>1</v>
      </c>
      <c r="I2146" s="27">
        <v>1600</v>
      </c>
    </row>
    <row r="2147" spans="1:9" x14ac:dyDescent="0.25">
      <c r="A2147" s="26" t="s">
        <v>934</v>
      </c>
      <c r="B2147" s="27">
        <v>18000</v>
      </c>
      <c r="C2147" s="26">
        <v>24</v>
      </c>
      <c r="D2147" s="26" t="s">
        <v>2979</v>
      </c>
      <c r="E2147" s="26">
        <v>2.4</v>
      </c>
      <c r="F2147" s="27">
        <v>11805.99</v>
      </c>
      <c r="G2147" s="26">
        <v>0</v>
      </c>
      <c r="H2147" s="40">
        <f t="shared" si="33"/>
        <v>1</v>
      </c>
      <c r="I2147" s="27">
        <v>2400</v>
      </c>
    </row>
    <row r="2148" spans="1:9" x14ac:dyDescent="0.25">
      <c r="A2148" s="26" t="s">
        <v>133</v>
      </c>
      <c r="B2148" s="27">
        <v>30000</v>
      </c>
      <c r="C2148" s="26">
        <v>18</v>
      </c>
      <c r="D2148" s="26" t="s">
        <v>2979</v>
      </c>
      <c r="E2148" s="26">
        <v>2.4</v>
      </c>
      <c r="F2148" s="27">
        <v>7273.5150000000003</v>
      </c>
      <c r="G2148" s="26">
        <v>0</v>
      </c>
      <c r="H2148" s="40">
        <f t="shared" si="33"/>
        <v>1</v>
      </c>
      <c r="I2148" s="27">
        <v>5600</v>
      </c>
    </row>
    <row r="2149" spans="1:9" x14ac:dyDescent="0.25">
      <c r="A2149" s="26" t="s">
        <v>128</v>
      </c>
      <c r="B2149" s="27">
        <v>15000</v>
      </c>
      <c r="C2149" s="26">
        <v>24</v>
      </c>
      <c r="D2149" s="26" t="s">
        <v>2979</v>
      </c>
      <c r="E2149" s="26">
        <v>2.4</v>
      </c>
      <c r="F2149" s="27">
        <v>10559.055</v>
      </c>
      <c r="G2149" s="26">
        <v>22</v>
      </c>
      <c r="H2149" s="40">
        <f t="shared" si="33"/>
        <v>3</v>
      </c>
      <c r="I2149" s="27">
        <v>1600</v>
      </c>
    </row>
    <row r="2150" spans="1:9" x14ac:dyDescent="0.25">
      <c r="A2150" s="26" t="s">
        <v>721</v>
      </c>
      <c r="B2150" s="27">
        <v>30000</v>
      </c>
      <c r="C2150" s="26">
        <v>24</v>
      </c>
      <c r="D2150" s="26" t="s">
        <v>2979</v>
      </c>
      <c r="E2150" s="26">
        <v>2.4</v>
      </c>
      <c r="F2150" s="27">
        <v>18375.584999999999</v>
      </c>
      <c r="G2150" s="26">
        <v>0</v>
      </c>
      <c r="H2150" s="40">
        <f t="shared" si="33"/>
        <v>1</v>
      </c>
      <c r="I2150" s="27">
        <v>5600</v>
      </c>
    </row>
    <row r="2151" spans="1:9" x14ac:dyDescent="0.25">
      <c r="A2151" s="26" t="s">
        <v>218</v>
      </c>
      <c r="B2151" s="27">
        <v>45000</v>
      </c>
      <c r="C2151" s="26">
        <v>36</v>
      </c>
      <c r="D2151" s="26" t="s">
        <v>2979</v>
      </c>
      <c r="E2151" s="26">
        <v>2.4</v>
      </c>
      <c r="F2151" s="27">
        <v>32060.985000000001</v>
      </c>
      <c r="G2151" s="26">
        <v>0</v>
      </c>
      <c r="H2151" s="40">
        <f t="shared" si="33"/>
        <v>1</v>
      </c>
      <c r="I2151" s="27">
        <v>9600</v>
      </c>
    </row>
    <row r="2152" spans="1:9" x14ac:dyDescent="0.25">
      <c r="A2152" s="26" t="s">
        <v>47</v>
      </c>
      <c r="B2152" s="27">
        <v>9000</v>
      </c>
      <c r="C2152" s="26">
        <v>24</v>
      </c>
      <c r="D2152" s="26" t="s">
        <v>2979</v>
      </c>
      <c r="E2152" s="26">
        <v>2.4</v>
      </c>
      <c r="F2152" s="27">
        <v>5867.415</v>
      </c>
      <c r="G2152" s="26">
        <v>0</v>
      </c>
      <c r="H2152" s="40">
        <f t="shared" si="33"/>
        <v>1</v>
      </c>
      <c r="I2152" s="27">
        <v>0</v>
      </c>
    </row>
    <row r="2153" spans="1:9" x14ac:dyDescent="0.25">
      <c r="A2153" s="26" t="s">
        <v>1839</v>
      </c>
      <c r="B2153" s="27">
        <v>15000</v>
      </c>
      <c r="C2153" s="26">
        <v>24</v>
      </c>
      <c r="D2153" s="26" t="s">
        <v>2979</v>
      </c>
      <c r="E2153" s="26">
        <v>2.4</v>
      </c>
      <c r="F2153" s="27">
        <v>13732.11</v>
      </c>
      <c r="G2153" s="26">
        <v>0</v>
      </c>
      <c r="H2153" s="40">
        <f t="shared" si="33"/>
        <v>1</v>
      </c>
      <c r="I2153" s="27">
        <v>1600</v>
      </c>
    </row>
    <row r="2154" spans="1:9" x14ac:dyDescent="0.25">
      <c r="A2154" s="26" t="s">
        <v>256</v>
      </c>
      <c r="B2154" s="27">
        <v>6000</v>
      </c>
      <c r="C2154" s="26">
        <v>12</v>
      </c>
      <c r="D2154" s="26" t="s">
        <v>2979</v>
      </c>
      <c r="E2154" s="26">
        <v>2.4</v>
      </c>
      <c r="F2154" s="27">
        <v>1672.0350000000001</v>
      </c>
      <c r="G2154" s="26">
        <v>0</v>
      </c>
      <c r="H2154" s="40">
        <f t="shared" si="33"/>
        <v>1</v>
      </c>
      <c r="I2154" s="27">
        <v>0</v>
      </c>
    </row>
    <row r="2155" spans="1:9" x14ac:dyDescent="0.25">
      <c r="A2155" s="26" t="s">
        <v>3087</v>
      </c>
      <c r="B2155" s="27">
        <v>10500</v>
      </c>
      <c r="C2155" s="26">
        <v>24</v>
      </c>
      <c r="D2155" s="26" t="s">
        <v>2979</v>
      </c>
      <c r="E2155" s="26">
        <v>2.4</v>
      </c>
      <c r="F2155" s="27">
        <v>6886.6049999999996</v>
      </c>
      <c r="G2155" s="26">
        <v>0</v>
      </c>
      <c r="H2155" s="40">
        <f t="shared" si="33"/>
        <v>1</v>
      </c>
      <c r="I2155" s="27">
        <v>400</v>
      </c>
    </row>
    <row r="2156" spans="1:9" x14ac:dyDescent="0.25">
      <c r="A2156" s="26" t="s">
        <v>1362</v>
      </c>
      <c r="B2156" s="27">
        <v>9000</v>
      </c>
      <c r="C2156" s="26">
        <v>24</v>
      </c>
      <c r="D2156" s="26" t="s">
        <v>2979</v>
      </c>
      <c r="E2156" s="26">
        <v>2.4</v>
      </c>
      <c r="F2156" s="27">
        <v>5768.04</v>
      </c>
      <c r="G2156" s="26">
        <v>0</v>
      </c>
      <c r="H2156" s="40">
        <f t="shared" si="33"/>
        <v>1</v>
      </c>
      <c r="I2156" s="27">
        <v>0</v>
      </c>
    </row>
    <row r="2157" spans="1:9" x14ac:dyDescent="0.25">
      <c r="A2157" s="26" t="s">
        <v>374</v>
      </c>
      <c r="B2157" s="27">
        <v>30000</v>
      </c>
      <c r="C2157" s="26">
        <v>12</v>
      </c>
      <c r="D2157" s="26" t="s">
        <v>2979</v>
      </c>
      <c r="E2157" s="26">
        <v>2.4</v>
      </c>
      <c r="F2157" s="27">
        <v>9984.5550000000003</v>
      </c>
      <c r="G2157" s="26">
        <v>0</v>
      </c>
      <c r="H2157" s="40">
        <f t="shared" si="33"/>
        <v>1</v>
      </c>
      <c r="I2157" s="27">
        <v>1368</v>
      </c>
    </row>
    <row r="2158" spans="1:9" x14ac:dyDescent="0.25">
      <c r="A2158" s="26" t="s">
        <v>625</v>
      </c>
      <c r="B2158" s="27">
        <v>75000</v>
      </c>
      <c r="C2158" s="26">
        <v>36</v>
      </c>
      <c r="D2158" s="26" t="s">
        <v>2979</v>
      </c>
      <c r="E2158" s="26">
        <v>2.4</v>
      </c>
      <c r="F2158" s="27">
        <v>58129.845000000001</v>
      </c>
      <c r="G2158" s="26">
        <v>0</v>
      </c>
      <c r="H2158" s="40">
        <f t="shared" si="33"/>
        <v>1</v>
      </c>
      <c r="I2158" s="27">
        <v>25545.52</v>
      </c>
    </row>
    <row r="2159" spans="1:9" x14ac:dyDescent="0.25">
      <c r="A2159" s="26" t="s">
        <v>24</v>
      </c>
      <c r="B2159" s="27">
        <v>12000</v>
      </c>
      <c r="C2159" s="26">
        <v>24</v>
      </c>
      <c r="D2159" s="26" t="s">
        <v>2979</v>
      </c>
      <c r="E2159" s="26">
        <v>2.4</v>
      </c>
      <c r="F2159" s="27">
        <v>7990.86</v>
      </c>
      <c r="G2159" s="26">
        <v>0</v>
      </c>
      <c r="H2159" s="40">
        <f t="shared" si="33"/>
        <v>1</v>
      </c>
      <c r="I2159" s="27">
        <v>800</v>
      </c>
    </row>
    <row r="2160" spans="1:9" x14ac:dyDescent="0.25">
      <c r="A2160" s="26" t="s">
        <v>1406</v>
      </c>
      <c r="B2160" s="27">
        <v>25500</v>
      </c>
      <c r="C2160" s="26">
        <v>24</v>
      </c>
      <c r="D2160" s="26" t="s">
        <v>2979</v>
      </c>
      <c r="E2160" s="26">
        <v>2.4</v>
      </c>
      <c r="F2160" s="27">
        <v>16240.814999999999</v>
      </c>
      <c r="G2160" s="26">
        <v>0</v>
      </c>
      <c r="H2160" s="40">
        <f t="shared" si="33"/>
        <v>1</v>
      </c>
      <c r="I2160" s="27">
        <v>4400</v>
      </c>
    </row>
    <row r="2161" spans="1:9" x14ac:dyDescent="0.25">
      <c r="A2161" s="26" t="s">
        <v>574</v>
      </c>
      <c r="B2161" s="27">
        <v>37500</v>
      </c>
      <c r="C2161" s="26">
        <v>36</v>
      </c>
      <c r="D2161" s="26" t="s">
        <v>2979</v>
      </c>
      <c r="E2161" s="26">
        <v>2.4</v>
      </c>
      <c r="F2161" s="27">
        <v>30197.850000000002</v>
      </c>
      <c r="G2161" s="26">
        <v>19</v>
      </c>
      <c r="H2161" s="40">
        <f t="shared" si="33"/>
        <v>3</v>
      </c>
      <c r="I2161" s="27">
        <v>3600</v>
      </c>
    </row>
    <row r="2162" spans="1:9" x14ac:dyDescent="0.25">
      <c r="A2162" s="26" t="s">
        <v>125</v>
      </c>
      <c r="B2162" s="27">
        <v>15000</v>
      </c>
      <c r="C2162" s="26">
        <v>12</v>
      </c>
      <c r="D2162" s="26" t="s">
        <v>2979</v>
      </c>
      <c r="E2162" s="26">
        <v>2.4</v>
      </c>
      <c r="F2162" s="27">
        <v>6215.4149999999991</v>
      </c>
      <c r="G2162" s="26">
        <v>18</v>
      </c>
      <c r="H2162" s="40">
        <f t="shared" si="33"/>
        <v>3</v>
      </c>
      <c r="I2162" s="27">
        <v>1600</v>
      </c>
    </row>
    <row r="2163" spans="1:9" x14ac:dyDescent="0.25">
      <c r="A2163" s="26" t="s">
        <v>2090</v>
      </c>
      <c r="B2163" s="27">
        <v>15000</v>
      </c>
      <c r="C2163" s="26">
        <v>24</v>
      </c>
      <c r="D2163" s="26" t="s">
        <v>2979</v>
      </c>
      <c r="E2163" s="26">
        <v>2.4</v>
      </c>
      <c r="F2163" s="27">
        <v>7401.63</v>
      </c>
      <c r="G2163" s="26">
        <v>0</v>
      </c>
      <c r="H2163" s="40">
        <f t="shared" si="33"/>
        <v>1</v>
      </c>
      <c r="I2163" s="27">
        <v>1600</v>
      </c>
    </row>
    <row r="2164" spans="1:9" x14ac:dyDescent="0.25">
      <c r="A2164" s="26" t="s">
        <v>8</v>
      </c>
      <c r="B2164" s="27">
        <v>39000</v>
      </c>
      <c r="C2164" s="26">
        <v>36</v>
      </c>
      <c r="D2164" s="26" t="s">
        <v>2979</v>
      </c>
      <c r="E2164" s="26">
        <v>2.4</v>
      </c>
      <c r="F2164" s="27">
        <v>34661.699999999997</v>
      </c>
      <c r="G2164" s="26">
        <v>109</v>
      </c>
      <c r="H2164" s="40">
        <f t="shared" si="33"/>
        <v>6</v>
      </c>
      <c r="I2164" s="27">
        <v>0</v>
      </c>
    </row>
    <row r="2165" spans="1:9" x14ac:dyDescent="0.25">
      <c r="A2165" s="26" t="s">
        <v>1252</v>
      </c>
      <c r="B2165" s="27">
        <v>3225</v>
      </c>
      <c r="C2165" s="26">
        <v>24</v>
      </c>
      <c r="D2165" s="26" t="s">
        <v>2979</v>
      </c>
      <c r="E2165" s="26">
        <v>2.4</v>
      </c>
      <c r="F2165" s="27">
        <v>1546.5149999999999</v>
      </c>
      <c r="G2165" s="26">
        <v>0</v>
      </c>
      <c r="H2165" s="40">
        <f t="shared" si="33"/>
        <v>1</v>
      </c>
      <c r="I2165" s="27">
        <v>0</v>
      </c>
    </row>
    <row r="2166" spans="1:9" x14ac:dyDescent="0.25">
      <c r="A2166" s="26" t="s">
        <v>1293</v>
      </c>
      <c r="B2166" s="27">
        <v>15000</v>
      </c>
      <c r="C2166" s="26">
        <v>24</v>
      </c>
      <c r="D2166" s="26" t="s">
        <v>2979</v>
      </c>
      <c r="E2166" s="26">
        <v>2.4</v>
      </c>
      <c r="F2166" s="27">
        <v>9970.9050000000007</v>
      </c>
      <c r="G2166" s="26">
        <v>0</v>
      </c>
      <c r="H2166" s="40">
        <f t="shared" si="33"/>
        <v>1</v>
      </c>
      <c r="I2166" s="27">
        <v>520</v>
      </c>
    </row>
    <row r="2167" spans="1:9" x14ac:dyDescent="0.25">
      <c r="A2167" s="26" t="s">
        <v>760</v>
      </c>
      <c r="B2167" s="27">
        <v>22500</v>
      </c>
      <c r="C2167" s="26">
        <v>24</v>
      </c>
      <c r="D2167" s="26" t="s">
        <v>2979</v>
      </c>
      <c r="E2167" s="26">
        <v>2.4</v>
      </c>
      <c r="F2167" s="27">
        <v>13039.89</v>
      </c>
      <c r="G2167" s="26">
        <v>0</v>
      </c>
      <c r="H2167" s="40">
        <f t="shared" si="33"/>
        <v>1</v>
      </c>
      <c r="I2167" s="27">
        <v>3600</v>
      </c>
    </row>
    <row r="2168" spans="1:9" x14ac:dyDescent="0.25">
      <c r="A2168" s="26" t="s">
        <v>1394</v>
      </c>
      <c r="B2168" s="27">
        <v>18000</v>
      </c>
      <c r="C2168" s="26">
        <v>24</v>
      </c>
      <c r="D2168" s="26" t="s">
        <v>2979</v>
      </c>
      <c r="E2168" s="26">
        <v>2.4</v>
      </c>
      <c r="F2168" s="27">
        <v>14990.550000000001</v>
      </c>
      <c r="G2168" s="26">
        <v>106</v>
      </c>
      <c r="H2168" s="40">
        <f t="shared" si="33"/>
        <v>6</v>
      </c>
      <c r="I2168" s="27">
        <v>2400</v>
      </c>
    </row>
    <row r="2169" spans="1:9" x14ac:dyDescent="0.25">
      <c r="A2169" s="26" t="s">
        <v>777</v>
      </c>
      <c r="B2169" s="27">
        <v>10500</v>
      </c>
      <c r="C2169" s="26">
        <v>24</v>
      </c>
      <c r="D2169" s="26" t="s">
        <v>2979</v>
      </c>
      <c r="E2169" s="26">
        <v>2.4</v>
      </c>
      <c r="F2169" s="27">
        <v>6950.88</v>
      </c>
      <c r="G2169" s="26">
        <v>0</v>
      </c>
      <c r="H2169" s="40">
        <f t="shared" si="33"/>
        <v>1</v>
      </c>
      <c r="I2169" s="27">
        <v>400</v>
      </c>
    </row>
    <row r="2170" spans="1:9" x14ac:dyDescent="0.25">
      <c r="A2170" s="26" t="s">
        <v>2075</v>
      </c>
      <c r="B2170" s="27">
        <v>6000</v>
      </c>
      <c r="C2170" s="26">
        <v>12</v>
      </c>
      <c r="D2170" s="26" t="s">
        <v>2979</v>
      </c>
      <c r="E2170" s="26">
        <v>2.4</v>
      </c>
      <c r="F2170" s="27">
        <v>723.97499999999991</v>
      </c>
      <c r="G2170" s="26">
        <v>0</v>
      </c>
      <c r="H2170" s="40">
        <f t="shared" si="33"/>
        <v>1</v>
      </c>
      <c r="I2170" s="27">
        <v>0</v>
      </c>
    </row>
    <row r="2171" spans="1:9" x14ac:dyDescent="0.25">
      <c r="A2171" s="26" t="s">
        <v>1134</v>
      </c>
      <c r="B2171" s="27">
        <v>12000</v>
      </c>
      <c r="C2171" s="26">
        <v>24</v>
      </c>
      <c r="D2171" s="26" t="s">
        <v>2979</v>
      </c>
      <c r="E2171" s="26">
        <v>2.4</v>
      </c>
      <c r="F2171" s="27">
        <v>7959.6900000000005</v>
      </c>
      <c r="G2171" s="26">
        <v>0</v>
      </c>
      <c r="H2171" s="40">
        <f t="shared" si="33"/>
        <v>1</v>
      </c>
      <c r="I2171" s="27">
        <v>800</v>
      </c>
    </row>
    <row r="2172" spans="1:9" x14ac:dyDescent="0.25">
      <c r="A2172" s="26" t="s">
        <v>1053</v>
      </c>
      <c r="B2172" s="27">
        <v>25500</v>
      </c>
      <c r="C2172" s="26">
        <v>24</v>
      </c>
      <c r="D2172" s="26" t="s">
        <v>2979</v>
      </c>
      <c r="E2172" s="26">
        <v>2.4</v>
      </c>
      <c r="F2172" s="27">
        <v>18021.09</v>
      </c>
      <c r="G2172" s="26">
        <v>14</v>
      </c>
      <c r="H2172" s="40">
        <f t="shared" si="33"/>
        <v>3</v>
      </c>
      <c r="I2172" s="27">
        <v>0</v>
      </c>
    </row>
    <row r="2173" spans="1:9" x14ac:dyDescent="0.25">
      <c r="A2173" s="26" t="s">
        <v>105</v>
      </c>
      <c r="B2173" s="27">
        <v>25500</v>
      </c>
      <c r="C2173" s="26">
        <v>24</v>
      </c>
      <c r="D2173" s="26" t="s">
        <v>2979</v>
      </c>
      <c r="E2173" s="26">
        <v>2.4</v>
      </c>
      <c r="F2173" s="27">
        <v>16693.38</v>
      </c>
      <c r="G2173" s="26">
        <v>0</v>
      </c>
      <c r="H2173" s="40">
        <f t="shared" si="33"/>
        <v>1</v>
      </c>
      <c r="I2173" s="27">
        <v>4400</v>
      </c>
    </row>
    <row r="2174" spans="1:9" x14ac:dyDescent="0.25">
      <c r="A2174" s="26" t="s">
        <v>1509</v>
      </c>
      <c r="B2174" s="27">
        <v>30000</v>
      </c>
      <c r="C2174" s="26">
        <v>36</v>
      </c>
      <c r="D2174" s="26" t="s">
        <v>2979</v>
      </c>
      <c r="E2174" s="26">
        <v>2.4</v>
      </c>
      <c r="F2174" s="27">
        <v>23285.385000000002</v>
      </c>
      <c r="G2174" s="26">
        <v>0</v>
      </c>
      <c r="H2174" s="40">
        <f t="shared" si="33"/>
        <v>1</v>
      </c>
      <c r="I2174" s="27">
        <v>4672</v>
      </c>
    </row>
    <row r="2175" spans="1:9" x14ac:dyDescent="0.25">
      <c r="A2175" s="26" t="s">
        <v>595</v>
      </c>
      <c r="B2175" s="27">
        <v>15000</v>
      </c>
      <c r="C2175" s="26">
        <v>24</v>
      </c>
      <c r="D2175" s="26" t="s">
        <v>2979</v>
      </c>
      <c r="E2175" s="26">
        <v>2.4</v>
      </c>
      <c r="F2175" s="27">
        <v>10613.895</v>
      </c>
      <c r="G2175" s="26">
        <v>14</v>
      </c>
      <c r="H2175" s="40">
        <f t="shared" si="33"/>
        <v>3</v>
      </c>
      <c r="I2175" s="27">
        <v>1600</v>
      </c>
    </row>
    <row r="2176" spans="1:9" x14ac:dyDescent="0.25">
      <c r="A2176" s="26" t="s">
        <v>97</v>
      </c>
      <c r="B2176" s="27">
        <v>72000</v>
      </c>
      <c r="C2176" s="26">
        <v>36</v>
      </c>
      <c r="D2176" s="26" t="s">
        <v>2979</v>
      </c>
      <c r="E2176" s="26">
        <v>2.4</v>
      </c>
      <c r="F2176" s="27">
        <v>48516.584999999999</v>
      </c>
      <c r="G2176" s="26">
        <v>0</v>
      </c>
      <c r="H2176" s="40">
        <f t="shared" si="33"/>
        <v>1</v>
      </c>
      <c r="I2176" s="27">
        <v>11200</v>
      </c>
    </row>
    <row r="2177" spans="1:9" x14ac:dyDescent="0.25">
      <c r="A2177" s="26" t="s">
        <v>479</v>
      </c>
      <c r="B2177" s="27">
        <v>18000</v>
      </c>
      <c r="C2177" s="26">
        <v>18</v>
      </c>
      <c r="D2177" s="26" t="s">
        <v>2979</v>
      </c>
      <c r="E2177" s="26">
        <v>2.4</v>
      </c>
      <c r="F2177" s="27">
        <v>8967.7950000000001</v>
      </c>
      <c r="G2177" s="26">
        <v>0</v>
      </c>
      <c r="H2177" s="40">
        <f t="shared" si="33"/>
        <v>1</v>
      </c>
      <c r="I2177" s="27">
        <v>2400</v>
      </c>
    </row>
    <row r="2178" spans="1:9" x14ac:dyDescent="0.25">
      <c r="A2178" s="26" t="s">
        <v>1505</v>
      </c>
      <c r="B2178" s="27">
        <v>18000</v>
      </c>
      <c r="C2178" s="26">
        <v>24</v>
      </c>
      <c r="D2178" s="26" t="s">
        <v>2979</v>
      </c>
      <c r="E2178" s="26">
        <v>2.4</v>
      </c>
      <c r="F2178" s="27">
        <v>8236.0949999999993</v>
      </c>
      <c r="G2178" s="26">
        <v>0</v>
      </c>
      <c r="H2178" s="40">
        <f t="shared" si="33"/>
        <v>1</v>
      </c>
      <c r="I2178" s="27">
        <v>2400</v>
      </c>
    </row>
    <row r="2179" spans="1:9" x14ac:dyDescent="0.25">
      <c r="A2179" s="26" t="s">
        <v>1345</v>
      </c>
      <c r="B2179" s="27">
        <v>10500</v>
      </c>
      <c r="C2179" s="26">
        <v>24</v>
      </c>
      <c r="D2179" s="26" t="s">
        <v>2979</v>
      </c>
      <c r="E2179" s="26">
        <v>2.4</v>
      </c>
      <c r="F2179" s="27">
        <v>7775.9400000000005</v>
      </c>
      <c r="G2179" s="26">
        <v>43</v>
      </c>
      <c r="H2179" s="40">
        <f t="shared" si="33"/>
        <v>4</v>
      </c>
      <c r="I2179" s="27">
        <v>400</v>
      </c>
    </row>
    <row r="2180" spans="1:9" x14ac:dyDescent="0.25">
      <c r="A2180" s="26" t="s">
        <v>1910</v>
      </c>
      <c r="B2180" s="27">
        <v>6750</v>
      </c>
      <c r="C2180" s="26">
        <v>12</v>
      </c>
      <c r="D2180" s="26" t="s">
        <v>2979</v>
      </c>
      <c r="E2180" s="26">
        <v>2.4</v>
      </c>
      <c r="F2180" s="27">
        <v>6750</v>
      </c>
      <c r="G2180" s="26">
        <v>0</v>
      </c>
      <c r="H2180" s="40">
        <f t="shared" si="33"/>
        <v>1</v>
      </c>
      <c r="I2180" s="27">
        <v>5600</v>
      </c>
    </row>
    <row r="2181" spans="1:9" x14ac:dyDescent="0.25">
      <c r="A2181" s="26" t="s">
        <v>169</v>
      </c>
      <c r="B2181" s="27">
        <v>30750</v>
      </c>
      <c r="C2181" s="26">
        <v>24</v>
      </c>
      <c r="D2181" s="26" t="s">
        <v>2979</v>
      </c>
      <c r="E2181" s="26">
        <v>2.4</v>
      </c>
      <c r="F2181" s="27">
        <v>24332.579999999998</v>
      </c>
      <c r="G2181" s="26">
        <v>74</v>
      </c>
      <c r="H2181" s="40">
        <f t="shared" si="33"/>
        <v>5</v>
      </c>
      <c r="I2181" s="27">
        <v>5000</v>
      </c>
    </row>
    <row r="2182" spans="1:9" x14ac:dyDescent="0.25">
      <c r="A2182" s="26" t="s">
        <v>2364</v>
      </c>
      <c r="B2182" s="27">
        <v>9000</v>
      </c>
      <c r="C2182" s="26">
        <v>18</v>
      </c>
      <c r="D2182" s="26" t="s">
        <v>2979</v>
      </c>
      <c r="E2182" s="26">
        <v>2.4</v>
      </c>
      <c r="F2182" s="27">
        <v>8458.7849999999999</v>
      </c>
      <c r="G2182" s="26">
        <v>0</v>
      </c>
      <c r="H2182" s="40">
        <f t="shared" si="33"/>
        <v>1</v>
      </c>
      <c r="I2182" s="27">
        <v>0</v>
      </c>
    </row>
    <row r="2183" spans="1:9" x14ac:dyDescent="0.25">
      <c r="A2183" s="26" t="s">
        <v>294</v>
      </c>
      <c r="B2183" s="27">
        <v>15000</v>
      </c>
      <c r="C2183" s="26">
        <v>18</v>
      </c>
      <c r="D2183" s="26" t="s">
        <v>2979</v>
      </c>
      <c r="E2183" s="26">
        <v>2.4</v>
      </c>
      <c r="F2183" s="27">
        <v>7581.66</v>
      </c>
      <c r="G2183" s="26">
        <v>0</v>
      </c>
      <c r="H2183" s="40">
        <f t="shared" si="33"/>
        <v>1</v>
      </c>
      <c r="I2183" s="27">
        <v>1600</v>
      </c>
    </row>
    <row r="2184" spans="1:9" x14ac:dyDescent="0.25">
      <c r="A2184" s="26" t="s">
        <v>85</v>
      </c>
      <c r="B2184" s="27">
        <v>22500</v>
      </c>
      <c r="C2184" s="26">
        <v>24</v>
      </c>
      <c r="D2184" s="26" t="s">
        <v>2979</v>
      </c>
      <c r="E2184" s="26">
        <v>2.4</v>
      </c>
      <c r="F2184" s="27">
        <v>14940.39</v>
      </c>
      <c r="G2184" s="26">
        <v>0</v>
      </c>
      <c r="H2184" s="40">
        <f t="shared" si="33"/>
        <v>1</v>
      </c>
      <c r="I2184" s="27">
        <v>3600</v>
      </c>
    </row>
    <row r="2185" spans="1:9" x14ac:dyDescent="0.25">
      <c r="A2185" s="26" t="s">
        <v>1741</v>
      </c>
      <c r="B2185" s="27">
        <v>19500</v>
      </c>
      <c r="C2185" s="26">
        <v>24</v>
      </c>
      <c r="D2185" s="26" t="s">
        <v>2979</v>
      </c>
      <c r="E2185" s="26">
        <v>2.4</v>
      </c>
      <c r="F2185" s="27">
        <v>18664.035</v>
      </c>
      <c r="G2185" s="26">
        <v>0</v>
      </c>
      <c r="H2185" s="40">
        <f t="shared" si="33"/>
        <v>1</v>
      </c>
      <c r="I2185" s="27">
        <v>2800</v>
      </c>
    </row>
    <row r="2186" spans="1:9" x14ac:dyDescent="0.25">
      <c r="A2186" s="26" t="s">
        <v>1599</v>
      </c>
      <c r="B2186" s="27">
        <v>11250</v>
      </c>
      <c r="C2186" s="26">
        <v>24</v>
      </c>
      <c r="D2186" s="26" t="s">
        <v>2979</v>
      </c>
      <c r="E2186" s="26">
        <v>2.4</v>
      </c>
      <c r="F2186" s="27">
        <v>10766.28</v>
      </c>
      <c r="G2186" s="26">
        <v>0</v>
      </c>
      <c r="H2186" s="40">
        <f t="shared" si="33"/>
        <v>1</v>
      </c>
      <c r="I2186" s="27">
        <v>1000</v>
      </c>
    </row>
    <row r="2187" spans="1:9" x14ac:dyDescent="0.25">
      <c r="A2187" s="26" t="s">
        <v>119</v>
      </c>
      <c r="B2187" s="27">
        <v>30000</v>
      </c>
      <c r="C2187" s="26">
        <v>24</v>
      </c>
      <c r="D2187" s="26" t="s">
        <v>2979</v>
      </c>
      <c r="E2187" s="26">
        <v>2.4</v>
      </c>
      <c r="F2187" s="27">
        <v>18906.285</v>
      </c>
      <c r="G2187" s="26">
        <v>0</v>
      </c>
      <c r="H2187" s="40">
        <f t="shared" si="33"/>
        <v>1</v>
      </c>
      <c r="I2187" s="27">
        <v>5600</v>
      </c>
    </row>
    <row r="2188" spans="1:9" x14ac:dyDescent="0.25">
      <c r="A2188" s="26" t="s">
        <v>2233</v>
      </c>
      <c r="B2188" s="27">
        <v>12000</v>
      </c>
      <c r="C2188" s="26">
        <v>24</v>
      </c>
      <c r="D2188" s="26" t="s">
        <v>2979</v>
      </c>
      <c r="E2188" s="26">
        <v>2.4</v>
      </c>
      <c r="F2188" s="27">
        <v>12000</v>
      </c>
      <c r="G2188" s="26">
        <v>0</v>
      </c>
      <c r="H2188" s="40">
        <f t="shared" si="33"/>
        <v>1</v>
      </c>
      <c r="I2188" s="27">
        <v>1600</v>
      </c>
    </row>
    <row r="2189" spans="1:9" x14ac:dyDescent="0.25">
      <c r="A2189" s="26" t="s">
        <v>2780</v>
      </c>
      <c r="B2189" s="27">
        <v>14400</v>
      </c>
      <c r="C2189" s="26">
        <v>12</v>
      </c>
      <c r="D2189" s="26" t="s">
        <v>2979</v>
      </c>
      <c r="E2189" s="26">
        <v>2.4</v>
      </c>
      <c r="F2189" s="27">
        <v>13195.5</v>
      </c>
      <c r="G2189" s="26">
        <v>0</v>
      </c>
      <c r="H2189" s="40">
        <f t="shared" ref="H2189:H2252" si="34">VLOOKUP(G2189,$D$2:$F$9,3)</f>
        <v>1</v>
      </c>
      <c r="I2189" s="27">
        <v>1600</v>
      </c>
    </row>
    <row r="2190" spans="1:9" x14ac:dyDescent="0.25">
      <c r="A2190" s="26" t="s">
        <v>1363</v>
      </c>
      <c r="B2190" s="27">
        <v>18000</v>
      </c>
      <c r="C2190" s="26">
        <v>24</v>
      </c>
      <c r="D2190" s="26" t="s">
        <v>2979</v>
      </c>
      <c r="E2190" s="26">
        <v>2.4</v>
      </c>
      <c r="F2190" s="27">
        <v>10445.625</v>
      </c>
      <c r="G2190" s="26">
        <v>0</v>
      </c>
      <c r="H2190" s="40">
        <f t="shared" si="34"/>
        <v>1</v>
      </c>
      <c r="I2190" s="27">
        <v>2400</v>
      </c>
    </row>
    <row r="2191" spans="1:9" x14ac:dyDescent="0.25">
      <c r="A2191" s="26" t="s">
        <v>1430</v>
      </c>
      <c r="B2191" s="27">
        <v>15000</v>
      </c>
      <c r="C2191" s="26">
        <v>24</v>
      </c>
      <c r="D2191" s="26" t="s">
        <v>2979</v>
      </c>
      <c r="E2191" s="26">
        <v>2.4</v>
      </c>
      <c r="F2191" s="27">
        <v>11248.89</v>
      </c>
      <c r="G2191" s="26">
        <v>41</v>
      </c>
      <c r="H2191" s="40">
        <f t="shared" si="34"/>
        <v>4</v>
      </c>
      <c r="I2191" s="27">
        <v>1600</v>
      </c>
    </row>
    <row r="2192" spans="1:9" x14ac:dyDescent="0.25">
      <c r="A2192" s="26" t="s">
        <v>60</v>
      </c>
      <c r="B2192" s="27">
        <v>15000</v>
      </c>
      <c r="C2192" s="26">
        <v>12</v>
      </c>
      <c r="D2192" s="26" t="s">
        <v>2979</v>
      </c>
      <c r="E2192" s="26">
        <v>2.4</v>
      </c>
      <c r="F2192" s="27">
        <v>4980.54</v>
      </c>
      <c r="G2192" s="26">
        <v>0</v>
      </c>
      <c r="H2192" s="40">
        <f t="shared" si="34"/>
        <v>1</v>
      </c>
      <c r="I2192" s="27">
        <v>1600</v>
      </c>
    </row>
    <row r="2193" spans="1:9" x14ac:dyDescent="0.25">
      <c r="A2193" s="26" t="s">
        <v>1294</v>
      </c>
      <c r="B2193" s="27">
        <v>16500</v>
      </c>
      <c r="C2193" s="26">
        <v>24</v>
      </c>
      <c r="D2193" s="26" t="s">
        <v>2979</v>
      </c>
      <c r="E2193" s="26">
        <v>2.4</v>
      </c>
      <c r="F2193" s="27">
        <v>10945.094999999999</v>
      </c>
      <c r="G2193" s="26">
        <v>0</v>
      </c>
      <c r="H2193" s="40">
        <f t="shared" si="34"/>
        <v>1</v>
      </c>
      <c r="I2193" s="27">
        <v>92</v>
      </c>
    </row>
    <row r="2194" spans="1:9" x14ac:dyDescent="0.25">
      <c r="A2194" s="26" t="s">
        <v>1451</v>
      </c>
      <c r="B2194" s="27">
        <v>26250</v>
      </c>
      <c r="C2194" s="26">
        <v>24</v>
      </c>
      <c r="D2194" s="26" t="s">
        <v>2979</v>
      </c>
      <c r="E2194" s="26">
        <v>2.4</v>
      </c>
      <c r="F2194" s="27">
        <v>18593.099999999999</v>
      </c>
      <c r="G2194" s="26">
        <v>11</v>
      </c>
      <c r="H2194" s="40">
        <f t="shared" si="34"/>
        <v>3</v>
      </c>
      <c r="I2194" s="27">
        <v>1540</v>
      </c>
    </row>
    <row r="2195" spans="1:9" x14ac:dyDescent="0.25">
      <c r="A2195" s="26" t="s">
        <v>1567</v>
      </c>
      <c r="B2195" s="27">
        <v>7500</v>
      </c>
      <c r="C2195" s="26">
        <v>24</v>
      </c>
      <c r="D2195" s="26" t="s">
        <v>2979</v>
      </c>
      <c r="E2195" s="26">
        <v>2.4</v>
      </c>
      <c r="F2195" s="27">
        <v>5191.53</v>
      </c>
      <c r="G2195" s="26">
        <v>11</v>
      </c>
      <c r="H2195" s="40">
        <f t="shared" si="34"/>
        <v>3</v>
      </c>
      <c r="I2195" s="27">
        <v>0</v>
      </c>
    </row>
    <row r="2196" spans="1:9" x14ac:dyDescent="0.25">
      <c r="A2196" s="26" t="s">
        <v>1295</v>
      </c>
      <c r="B2196" s="27">
        <v>15000</v>
      </c>
      <c r="C2196" s="26">
        <v>24</v>
      </c>
      <c r="D2196" s="26" t="s">
        <v>2979</v>
      </c>
      <c r="E2196" s="26">
        <v>2.4</v>
      </c>
      <c r="F2196" s="27">
        <v>9501.81</v>
      </c>
      <c r="G2196" s="26">
        <v>0</v>
      </c>
      <c r="H2196" s="40">
        <f t="shared" si="34"/>
        <v>1</v>
      </c>
      <c r="I2196" s="27">
        <v>1600</v>
      </c>
    </row>
    <row r="2197" spans="1:9" x14ac:dyDescent="0.25">
      <c r="A2197" s="26" t="s">
        <v>496</v>
      </c>
      <c r="B2197" s="27">
        <v>15000</v>
      </c>
      <c r="C2197" s="26">
        <v>24</v>
      </c>
      <c r="D2197" s="26" t="s">
        <v>2979</v>
      </c>
      <c r="E2197" s="26">
        <v>2.4</v>
      </c>
      <c r="F2197" s="27">
        <v>10607.985000000001</v>
      </c>
      <c r="G2197" s="26">
        <v>9</v>
      </c>
      <c r="H2197" s="40">
        <f t="shared" si="34"/>
        <v>3</v>
      </c>
      <c r="I2197" s="27">
        <v>1468</v>
      </c>
    </row>
    <row r="2198" spans="1:9" x14ac:dyDescent="0.25">
      <c r="A2198" s="26" t="s">
        <v>195</v>
      </c>
      <c r="B2198" s="27">
        <v>15000</v>
      </c>
      <c r="C2198" s="26">
        <v>24</v>
      </c>
      <c r="D2198" s="26" t="s">
        <v>2979</v>
      </c>
      <c r="E2198" s="26">
        <v>2.4</v>
      </c>
      <c r="F2198" s="27">
        <v>11311.755000000001</v>
      </c>
      <c r="G2198" s="26">
        <v>70</v>
      </c>
      <c r="H2198" s="40">
        <f t="shared" si="34"/>
        <v>5</v>
      </c>
      <c r="I2198" s="27">
        <v>1600</v>
      </c>
    </row>
    <row r="2199" spans="1:9" x14ac:dyDescent="0.25">
      <c r="A2199" s="26" t="s">
        <v>174</v>
      </c>
      <c r="B2199" s="27">
        <v>24825</v>
      </c>
      <c r="C2199" s="26">
        <v>36</v>
      </c>
      <c r="D2199" s="26" t="s">
        <v>2979</v>
      </c>
      <c r="E2199" s="26">
        <v>2.4</v>
      </c>
      <c r="F2199" s="27">
        <v>19278.735000000001</v>
      </c>
      <c r="G2199" s="26">
        <v>0</v>
      </c>
      <c r="H2199" s="40">
        <f t="shared" si="34"/>
        <v>1</v>
      </c>
      <c r="I2199" s="27">
        <v>4220</v>
      </c>
    </row>
    <row r="2200" spans="1:9" x14ac:dyDescent="0.25">
      <c r="A2200" s="26" t="s">
        <v>1005</v>
      </c>
      <c r="B2200" s="27">
        <v>15000</v>
      </c>
      <c r="C2200" s="26">
        <v>24</v>
      </c>
      <c r="D2200" s="26" t="s">
        <v>2979</v>
      </c>
      <c r="E2200" s="26">
        <v>2.4</v>
      </c>
      <c r="F2200" s="27">
        <v>10620.764999999999</v>
      </c>
      <c r="G2200" s="26">
        <v>9</v>
      </c>
      <c r="H2200" s="40">
        <f t="shared" si="34"/>
        <v>3</v>
      </c>
      <c r="I2200" s="27">
        <v>1600</v>
      </c>
    </row>
    <row r="2201" spans="1:9" x14ac:dyDescent="0.25">
      <c r="A2201" s="26" t="s">
        <v>567</v>
      </c>
      <c r="B2201" s="27">
        <v>18000</v>
      </c>
      <c r="C2201" s="26">
        <v>24</v>
      </c>
      <c r="D2201" s="26" t="s">
        <v>2979</v>
      </c>
      <c r="E2201" s="26">
        <v>2.4</v>
      </c>
      <c r="F2201" s="27">
        <v>12738.525000000001</v>
      </c>
      <c r="G2201" s="26">
        <v>9</v>
      </c>
      <c r="H2201" s="40">
        <f t="shared" si="34"/>
        <v>3</v>
      </c>
      <c r="I2201" s="27">
        <v>2400</v>
      </c>
    </row>
    <row r="2202" spans="1:9" x14ac:dyDescent="0.25">
      <c r="A2202" s="26" t="s">
        <v>410</v>
      </c>
      <c r="B2202" s="27">
        <v>15000</v>
      </c>
      <c r="C2202" s="26">
        <v>24</v>
      </c>
      <c r="D2202" s="26" t="s">
        <v>2979</v>
      </c>
      <c r="E2202" s="26">
        <v>2.4</v>
      </c>
      <c r="F2202" s="27">
        <v>9984.09</v>
      </c>
      <c r="G2202" s="26">
        <v>0</v>
      </c>
      <c r="H2202" s="40">
        <f t="shared" si="34"/>
        <v>1</v>
      </c>
      <c r="I2202" s="27">
        <v>0</v>
      </c>
    </row>
    <row r="2203" spans="1:9" x14ac:dyDescent="0.25">
      <c r="A2203" s="26" t="s">
        <v>1115</v>
      </c>
      <c r="B2203" s="27">
        <v>22500</v>
      </c>
      <c r="C2203" s="26">
        <v>24</v>
      </c>
      <c r="D2203" s="26" t="s">
        <v>2979</v>
      </c>
      <c r="E2203" s="26">
        <v>2.4</v>
      </c>
      <c r="F2203" s="27">
        <v>15561.060000000001</v>
      </c>
      <c r="G2203" s="26">
        <v>9</v>
      </c>
      <c r="H2203" s="40">
        <f t="shared" si="34"/>
        <v>3</v>
      </c>
      <c r="I2203" s="27">
        <v>3600</v>
      </c>
    </row>
    <row r="2204" spans="1:9" x14ac:dyDescent="0.25">
      <c r="A2204" s="26" t="s">
        <v>86</v>
      </c>
      <c r="B2204" s="27">
        <v>12000</v>
      </c>
      <c r="C2204" s="26">
        <v>12</v>
      </c>
      <c r="D2204" s="26" t="s">
        <v>2979</v>
      </c>
      <c r="E2204" s="26">
        <v>2.4</v>
      </c>
      <c r="F2204" s="27">
        <v>3982.2749999999996</v>
      </c>
      <c r="G2204" s="26">
        <v>0</v>
      </c>
      <c r="H2204" s="40">
        <f t="shared" si="34"/>
        <v>1</v>
      </c>
      <c r="I2204" s="27">
        <v>9000</v>
      </c>
    </row>
    <row r="2205" spans="1:9" x14ac:dyDescent="0.25">
      <c r="A2205" s="26" t="s">
        <v>2427</v>
      </c>
      <c r="B2205" s="27">
        <v>11550</v>
      </c>
      <c r="C2205" s="26">
        <v>24</v>
      </c>
      <c r="D2205" s="26" t="s">
        <v>2979</v>
      </c>
      <c r="E2205" s="26">
        <v>2.4</v>
      </c>
      <c r="F2205" s="27">
        <v>10563.164999999999</v>
      </c>
      <c r="G2205" s="26">
        <v>0</v>
      </c>
      <c r="H2205" s="40">
        <f t="shared" si="34"/>
        <v>1</v>
      </c>
      <c r="I2205" s="27">
        <v>680</v>
      </c>
    </row>
    <row r="2206" spans="1:9" x14ac:dyDescent="0.25">
      <c r="A2206" s="26" t="s">
        <v>406</v>
      </c>
      <c r="B2206" s="27">
        <v>15000</v>
      </c>
      <c r="C2206" s="26">
        <v>24</v>
      </c>
      <c r="D2206" s="26" t="s">
        <v>2979</v>
      </c>
      <c r="E2206" s="26">
        <v>2.4</v>
      </c>
      <c r="F2206" s="27">
        <v>4985.43</v>
      </c>
      <c r="G2206" s="26">
        <v>0</v>
      </c>
      <c r="H2206" s="40">
        <f t="shared" si="34"/>
        <v>1</v>
      </c>
      <c r="I2206" s="27">
        <v>1600</v>
      </c>
    </row>
    <row r="2207" spans="1:9" x14ac:dyDescent="0.25">
      <c r="A2207" s="26" t="s">
        <v>251</v>
      </c>
      <c r="B2207" s="27">
        <v>45000</v>
      </c>
      <c r="C2207" s="26">
        <v>36</v>
      </c>
      <c r="D2207" s="26" t="s">
        <v>2979</v>
      </c>
      <c r="E2207" s="26">
        <v>2.4</v>
      </c>
      <c r="F2207" s="27">
        <v>12376.395</v>
      </c>
      <c r="G2207" s="26">
        <v>0</v>
      </c>
      <c r="H2207" s="40">
        <f t="shared" si="34"/>
        <v>1</v>
      </c>
      <c r="I2207" s="27">
        <v>9600</v>
      </c>
    </row>
    <row r="2208" spans="1:9" x14ac:dyDescent="0.25">
      <c r="A2208" s="26" t="s">
        <v>555</v>
      </c>
      <c r="B2208" s="27">
        <v>9000</v>
      </c>
      <c r="C2208" s="26">
        <v>18</v>
      </c>
      <c r="D2208" s="26" t="s">
        <v>2979</v>
      </c>
      <c r="E2208" s="26">
        <v>2.4</v>
      </c>
      <c r="F2208" s="27">
        <v>5484.93</v>
      </c>
      <c r="G2208" s="26">
        <v>7</v>
      </c>
      <c r="H2208" s="40">
        <f t="shared" si="34"/>
        <v>2</v>
      </c>
      <c r="I2208" s="27">
        <v>0</v>
      </c>
    </row>
    <row r="2209" spans="1:9" x14ac:dyDescent="0.25">
      <c r="A2209" s="26" t="s">
        <v>1449</v>
      </c>
      <c r="B2209" s="27">
        <v>63000</v>
      </c>
      <c r="C2209" s="26">
        <v>36</v>
      </c>
      <c r="D2209" s="26" t="s">
        <v>2979</v>
      </c>
      <c r="E2209" s="26">
        <v>2.4</v>
      </c>
      <c r="F2209" s="27">
        <v>50747.834999999999</v>
      </c>
      <c r="G2209" s="26">
        <v>7</v>
      </c>
      <c r="H2209" s="40">
        <f t="shared" si="34"/>
        <v>2</v>
      </c>
      <c r="I2209" s="27">
        <v>2600</v>
      </c>
    </row>
    <row r="2210" spans="1:9" x14ac:dyDescent="0.25">
      <c r="A2210" s="26" t="s">
        <v>258</v>
      </c>
      <c r="B2210" s="27">
        <v>72000</v>
      </c>
      <c r="C2210" s="26">
        <v>36</v>
      </c>
      <c r="D2210" s="26" t="s">
        <v>2979</v>
      </c>
      <c r="E2210" s="26">
        <v>2.4</v>
      </c>
      <c r="F2210" s="27">
        <v>55988.625</v>
      </c>
      <c r="G2210" s="26">
        <v>0</v>
      </c>
      <c r="H2210" s="40">
        <f t="shared" si="34"/>
        <v>1</v>
      </c>
      <c r="I2210" s="27">
        <v>15200</v>
      </c>
    </row>
    <row r="2211" spans="1:9" x14ac:dyDescent="0.25">
      <c r="A2211" s="26" t="s">
        <v>789</v>
      </c>
      <c r="B2211" s="27">
        <v>15000</v>
      </c>
      <c r="C2211" s="26">
        <v>24</v>
      </c>
      <c r="D2211" s="26" t="s">
        <v>2979</v>
      </c>
      <c r="E2211" s="26">
        <v>2.4</v>
      </c>
      <c r="F2211" s="27">
        <v>10584.66</v>
      </c>
      <c r="G2211" s="26">
        <v>7</v>
      </c>
      <c r="H2211" s="40">
        <f t="shared" si="34"/>
        <v>2</v>
      </c>
      <c r="I2211" s="27">
        <v>1600</v>
      </c>
    </row>
    <row r="2212" spans="1:9" x14ac:dyDescent="0.25">
      <c r="A2212" s="26" t="s">
        <v>689</v>
      </c>
      <c r="B2212" s="27">
        <v>15000</v>
      </c>
      <c r="C2212" s="26">
        <v>24</v>
      </c>
      <c r="D2212" s="26" t="s">
        <v>2979</v>
      </c>
      <c r="E2212" s="26">
        <v>2.4</v>
      </c>
      <c r="F2212" s="27">
        <v>10369.349999999999</v>
      </c>
      <c r="G2212" s="26">
        <v>7</v>
      </c>
      <c r="H2212" s="40">
        <f t="shared" si="34"/>
        <v>2</v>
      </c>
      <c r="I2212" s="27">
        <v>1600</v>
      </c>
    </row>
    <row r="2213" spans="1:9" x14ac:dyDescent="0.25">
      <c r="A2213" s="26" t="s">
        <v>2774</v>
      </c>
      <c r="B2213" s="27">
        <v>23400</v>
      </c>
      <c r="C2213" s="26">
        <v>18</v>
      </c>
      <c r="D2213" s="26" t="s">
        <v>2979</v>
      </c>
      <c r="E2213" s="26">
        <v>2.4</v>
      </c>
      <c r="F2213" s="27">
        <v>16052.204999999998</v>
      </c>
      <c r="G2213" s="26">
        <v>0</v>
      </c>
      <c r="H2213" s="40">
        <f t="shared" si="34"/>
        <v>1</v>
      </c>
      <c r="I2213" s="27">
        <v>3840</v>
      </c>
    </row>
    <row r="2214" spans="1:9" x14ac:dyDescent="0.25">
      <c r="A2214" s="26" t="s">
        <v>299</v>
      </c>
      <c r="B2214" s="27">
        <v>15000</v>
      </c>
      <c r="C2214" s="26">
        <v>24</v>
      </c>
      <c r="D2214" s="26" t="s">
        <v>2979</v>
      </c>
      <c r="E2214" s="26">
        <v>2.4</v>
      </c>
      <c r="F2214" s="27">
        <v>11870.625</v>
      </c>
      <c r="G2214" s="26">
        <v>68</v>
      </c>
      <c r="H2214" s="40">
        <f t="shared" si="34"/>
        <v>5</v>
      </c>
      <c r="I2214" s="27">
        <v>1600</v>
      </c>
    </row>
    <row r="2215" spans="1:9" x14ac:dyDescent="0.25">
      <c r="A2215" s="26" t="s">
        <v>3088</v>
      </c>
      <c r="B2215" s="27">
        <v>15000</v>
      </c>
      <c r="C2215" s="26">
        <v>24</v>
      </c>
      <c r="D2215" s="26" t="s">
        <v>2979</v>
      </c>
      <c r="E2215" s="26">
        <v>2.4</v>
      </c>
      <c r="F2215" s="27">
        <v>9637.6350000000002</v>
      </c>
      <c r="G2215" s="26">
        <v>0</v>
      </c>
      <c r="H2215" s="40">
        <f t="shared" si="34"/>
        <v>1</v>
      </c>
      <c r="I2215" s="27">
        <v>1600</v>
      </c>
    </row>
    <row r="2216" spans="1:9" x14ac:dyDescent="0.25">
      <c r="A2216" s="26" t="s">
        <v>823</v>
      </c>
      <c r="B2216" s="27">
        <v>4500</v>
      </c>
      <c r="C2216" s="26">
        <v>12</v>
      </c>
      <c r="D2216" s="26" t="s">
        <v>2979</v>
      </c>
      <c r="E2216" s="26">
        <v>2.4</v>
      </c>
      <c r="F2216" s="27">
        <v>1868.595</v>
      </c>
      <c r="G2216" s="26">
        <v>6</v>
      </c>
      <c r="H2216" s="40">
        <f t="shared" si="34"/>
        <v>2</v>
      </c>
      <c r="I2216" s="27">
        <v>0</v>
      </c>
    </row>
    <row r="2217" spans="1:9" x14ac:dyDescent="0.25">
      <c r="A2217" s="26" t="s">
        <v>55</v>
      </c>
      <c r="B2217" s="27">
        <v>22500</v>
      </c>
      <c r="C2217" s="26">
        <v>24</v>
      </c>
      <c r="D2217" s="26" t="s">
        <v>2979</v>
      </c>
      <c r="E2217" s="26">
        <v>2.4</v>
      </c>
      <c r="F2217" s="27">
        <v>8213.64</v>
      </c>
      <c r="G2217" s="26">
        <v>0</v>
      </c>
      <c r="H2217" s="40">
        <f t="shared" si="34"/>
        <v>1</v>
      </c>
      <c r="I2217" s="27">
        <v>3600</v>
      </c>
    </row>
    <row r="2218" spans="1:9" x14ac:dyDescent="0.25">
      <c r="A2218" s="26" t="s">
        <v>616</v>
      </c>
      <c r="B2218" s="27">
        <v>18000</v>
      </c>
      <c r="C2218" s="26">
        <v>24</v>
      </c>
      <c r="D2218" s="26" t="s">
        <v>2979</v>
      </c>
      <c r="E2218" s="26">
        <v>2.4</v>
      </c>
      <c r="F2218" s="27">
        <v>11959.98</v>
      </c>
      <c r="G2218" s="26">
        <v>0</v>
      </c>
      <c r="H2218" s="40">
        <f t="shared" si="34"/>
        <v>1</v>
      </c>
      <c r="I2218" s="27">
        <v>2400</v>
      </c>
    </row>
    <row r="2219" spans="1:9" x14ac:dyDescent="0.25">
      <c r="A2219" s="26" t="s">
        <v>2695</v>
      </c>
      <c r="B2219" s="27">
        <v>7500</v>
      </c>
      <c r="C2219" s="26">
        <v>24</v>
      </c>
      <c r="D2219" s="26" t="s">
        <v>2979</v>
      </c>
      <c r="E2219" s="26">
        <v>2.4</v>
      </c>
      <c r="F2219" s="27">
        <v>7500</v>
      </c>
      <c r="G2219" s="26">
        <v>17</v>
      </c>
      <c r="H2219" s="40">
        <f t="shared" si="34"/>
        <v>3</v>
      </c>
      <c r="I2219" s="27">
        <v>1946.6</v>
      </c>
    </row>
    <row r="2220" spans="1:9" x14ac:dyDescent="0.25">
      <c r="A2220" s="26" t="s">
        <v>991</v>
      </c>
      <c r="B2220" s="27">
        <v>22500</v>
      </c>
      <c r="C2220" s="26">
        <v>24</v>
      </c>
      <c r="D2220" s="26" t="s">
        <v>2979</v>
      </c>
      <c r="E2220" s="26">
        <v>2.4</v>
      </c>
      <c r="F2220" s="27">
        <v>17811.614999999998</v>
      </c>
      <c r="G2220" s="26">
        <v>67</v>
      </c>
      <c r="H2220" s="40">
        <f t="shared" si="34"/>
        <v>5</v>
      </c>
      <c r="I2220" s="27">
        <v>3600</v>
      </c>
    </row>
    <row r="2221" spans="1:9" x14ac:dyDescent="0.25">
      <c r="A2221" s="26" t="s">
        <v>2912</v>
      </c>
      <c r="B2221" s="27">
        <v>18000</v>
      </c>
      <c r="C2221" s="26">
        <v>24</v>
      </c>
      <c r="D2221" s="26" t="s">
        <v>2979</v>
      </c>
      <c r="E2221" s="26">
        <v>2.4</v>
      </c>
      <c r="F2221" s="27">
        <v>17133.014999999999</v>
      </c>
      <c r="G2221" s="26">
        <v>0</v>
      </c>
      <c r="H2221" s="40">
        <f t="shared" si="34"/>
        <v>1</v>
      </c>
      <c r="I2221" s="27">
        <v>2400</v>
      </c>
    </row>
    <row r="2222" spans="1:9" x14ac:dyDescent="0.25">
      <c r="A2222" s="26" t="s">
        <v>2211</v>
      </c>
      <c r="B2222" s="27">
        <v>5250</v>
      </c>
      <c r="C2222" s="26">
        <v>12</v>
      </c>
      <c r="D2222" s="26" t="s">
        <v>2979</v>
      </c>
      <c r="E2222" s="26">
        <v>2.4</v>
      </c>
      <c r="F2222" s="27">
        <v>900.48</v>
      </c>
      <c r="G2222" s="26">
        <v>0</v>
      </c>
      <c r="H2222" s="40">
        <f t="shared" si="34"/>
        <v>1</v>
      </c>
      <c r="I2222" s="27">
        <v>0</v>
      </c>
    </row>
    <row r="2223" spans="1:9" x14ac:dyDescent="0.25">
      <c r="A2223" s="26" t="s">
        <v>434</v>
      </c>
      <c r="B2223" s="27">
        <v>15000</v>
      </c>
      <c r="C2223" s="26">
        <v>24</v>
      </c>
      <c r="D2223" s="26" t="s">
        <v>2979</v>
      </c>
      <c r="E2223" s="26">
        <v>2.4</v>
      </c>
      <c r="F2223" s="27">
        <v>9848.369999999999</v>
      </c>
      <c r="G2223" s="26">
        <v>0</v>
      </c>
      <c r="H2223" s="40">
        <f t="shared" si="34"/>
        <v>1</v>
      </c>
      <c r="I2223" s="27">
        <v>1600</v>
      </c>
    </row>
    <row r="2224" spans="1:9" x14ac:dyDescent="0.25">
      <c r="A2224" s="26" t="s">
        <v>120</v>
      </c>
      <c r="B2224" s="27">
        <v>30000</v>
      </c>
      <c r="C2224" s="26">
        <v>24</v>
      </c>
      <c r="D2224" s="26" t="s">
        <v>2979</v>
      </c>
      <c r="E2224" s="26">
        <v>2.4</v>
      </c>
      <c r="F2224" s="27">
        <v>18994.665000000001</v>
      </c>
      <c r="G2224" s="26">
        <v>0</v>
      </c>
      <c r="H2224" s="40">
        <f t="shared" si="34"/>
        <v>1</v>
      </c>
      <c r="I2224" s="27">
        <v>5600</v>
      </c>
    </row>
    <row r="2225" spans="1:9" x14ac:dyDescent="0.25">
      <c r="A2225" s="26" t="s">
        <v>1310</v>
      </c>
      <c r="B2225" s="27">
        <v>10500</v>
      </c>
      <c r="C2225" s="26">
        <v>24</v>
      </c>
      <c r="D2225" s="26" t="s">
        <v>2979</v>
      </c>
      <c r="E2225" s="26">
        <v>2.4</v>
      </c>
      <c r="F2225" s="27">
        <v>6854.5949999999993</v>
      </c>
      <c r="G2225" s="26">
        <v>0</v>
      </c>
      <c r="H2225" s="40">
        <f t="shared" si="34"/>
        <v>1</v>
      </c>
      <c r="I2225" s="27">
        <v>400</v>
      </c>
    </row>
    <row r="2226" spans="1:9" x14ac:dyDescent="0.25">
      <c r="A2226" s="26" t="s">
        <v>2340</v>
      </c>
      <c r="B2226" s="27">
        <v>12000</v>
      </c>
      <c r="C2226" s="26">
        <v>24</v>
      </c>
      <c r="D2226" s="26" t="s">
        <v>2979</v>
      </c>
      <c r="E2226" s="26">
        <v>2.4</v>
      </c>
      <c r="F2226" s="27">
        <v>11468.594999999999</v>
      </c>
      <c r="G2226" s="26">
        <v>0</v>
      </c>
      <c r="H2226" s="40">
        <f t="shared" si="34"/>
        <v>1</v>
      </c>
      <c r="I2226" s="27">
        <v>800</v>
      </c>
    </row>
    <row r="2227" spans="1:9" x14ac:dyDescent="0.25">
      <c r="A2227" s="26" t="s">
        <v>1346</v>
      </c>
      <c r="B2227" s="27">
        <v>22500</v>
      </c>
      <c r="C2227" s="26">
        <v>24</v>
      </c>
      <c r="D2227" s="26" t="s">
        <v>2979</v>
      </c>
      <c r="E2227" s="26">
        <v>2.4</v>
      </c>
      <c r="F2227" s="27">
        <v>17733.57</v>
      </c>
      <c r="G2227" s="26">
        <v>65</v>
      </c>
      <c r="H2227" s="40">
        <f t="shared" si="34"/>
        <v>5</v>
      </c>
      <c r="I2227" s="27">
        <v>3100</v>
      </c>
    </row>
    <row r="2228" spans="1:9" x14ac:dyDescent="0.25">
      <c r="A2228" s="26" t="s">
        <v>1042</v>
      </c>
      <c r="B2228" s="27">
        <v>18000</v>
      </c>
      <c r="C2228" s="26">
        <v>12</v>
      </c>
      <c r="D2228" s="26" t="s">
        <v>2979</v>
      </c>
      <c r="E2228" s="26">
        <v>2.4</v>
      </c>
      <c r="F2228" s="27">
        <v>5321.3850000000002</v>
      </c>
      <c r="G2228" s="26">
        <v>0</v>
      </c>
      <c r="H2228" s="40">
        <f t="shared" si="34"/>
        <v>1</v>
      </c>
      <c r="I2228" s="27">
        <v>2400</v>
      </c>
    </row>
    <row r="2229" spans="1:9" x14ac:dyDescent="0.25">
      <c r="A2229" s="26" t="s">
        <v>1054</v>
      </c>
      <c r="B2229" s="27">
        <v>15300</v>
      </c>
      <c r="C2229" s="26">
        <v>24</v>
      </c>
      <c r="D2229" s="26" t="s">
        <v>2979</v>
      </c>
      <c r="E2229" s="26">
        <v>2.4</v>
      </c>
      <c r="F2229" s="27">
        <v>8929.8449999999993</v>
      </c>
      <c r="G2229" s="26">
        <v>0</v>
      </c>
      <c r="H2229" s="40">
        <f t="shared" si="34"/>
        <v>1</v>
      </c>
      <c r="I2229" s="27">
        <v>1680</v>
      </c>
    </row>
    <row r="2230" spans="1:9" x14ac:dyDescent="0.25">
      <c r="A2230" s="26" t="s">
        <v>1499</v>
      </c>
      <c r="B2230" s="27">
        <v>30000</v>
      </c>
      <c r="C2230" s="26">
        <v>24</v>
      </c>
      <c r="D2230" s="26" t="s">
        <v>2979</v>
      </c>
      <c r="E2230" s="26">
        <v>2.4</v>
      </c>
      <c r="F2230" s="27">
        <v>17152.98</v>
      </c>
      <c r="G2230" s="26">
        <v>0</v>
      </c>
      <c r="H2230" s="40">
        <f t="shared" si="34"/>
        <v>1</v>
      </c>
      <c r="I2230" s="27">
        <v>5600</v>
      </c>
    </row>
    <row r="2231" spans="1:9" x14ac:dyDescent="0.25">
      <c r="A2231" s="26" t="s">
        <v>806</v>
      </c>
      <c r="B2231" s="27">
        <v>16500</v>
      </c>
      <c r="C2231" s="26">
        <v>24</v>
      </c>
      <c r="D2231" s="26" t="s">
        <v>2979</v>
      </c>
      <c r="E2231" s="26">
        <v>2.4</v>
      </c>
      <c r="F2231" s="27">
        <v>16500</v>
      </c>
      <c r="G2231" s="26">
        <v>214</v>
      </c>
      <c r="H2231" s="40">
        <f t="shared" si="34"/>
        <v>8</v>
      </c>
      <c r="I2231" s="27">
        <v>2000</v>
      </c>
    </row>
    <row r="2232" spans="1:9" x14ac:dyDescent="0.25">
      <c r="A2232" s="26" t="s">
        <v>259</v>
      </c>
      <c r="B2232" s="27">
        <v>30000</v>
      </c>
      <c r="C2232" s="26">
        <v>24</v>
      </c>
      <c r="D2232" s="26" t="s">
        <v>2979</v>
      </c>
      <c r="E2232" s="26">
        <v>2.4</v>
      </c>
      <c r="F2232" s="27">
        <v>18972.165000000001</v>
      </c>
      <c r="G2232" s="26">
        <v>0</v>
      </c>
      <c r="H2232" s="40">
        <f t="shared" si="34"/>
        <v>1</v>
      </c>
      <c r="I2232" s="27">
        <v>5600</v>
      </c>
    </row>
    <row r="2233" spans="1:9" x14ac:dyDescent="0.25">
      <c r="A2233" s="26" t="s">
        <v>1323</v>
      </c>
      <c r="B2233" s="27">
        <v>12000</v>
      </c>
      <c r="C2233" s="26">
        <v>24</v>
      </c>
      <c r="D2233" s="26" t="s">
        <v>2979</v>
      </c>
      <c r="E2233" s="26">
        <v>2.4</v>
      </c>
      <c r="F2233" s="27">
        <v>8451.5999999999985</v>
      </c>
      <c r="G2233" s="26">
        <v>1</v>
      </c>
      <c r="H2233" s="40">
        <f t="shared" si="34"/>
        <v>2</v>
      </c>
      <c r="I2233" s="27">
        <v>800</v>
      </c>
    </row>
    <row r="2234" spans="1:9" x14ac:dyDescent="0.25">
      <c r="A2234" s="26" t="s">
        <v>295</v>
      </c>
      <c r="B2234" s="27">
        <v>12750</v>
      </c>
      <c r="C2234" s="26">
        <v>24</v>
      </c>
      <c r="D2234" s="26" t="s">
        <v>2979</v>
      </c>
      <c r="E2234" s="26">
        <v>2.4</v>
      </c>
      <c r="F2234" s="27">
        <v>9562.4549999999999</v>
      </c>
      <c r="G2234" s="26">
        <v>31</v>
      </c>
      <c r="H2234" s="40">
        <f t="shared" si="34"/>
        <v>4</v>
      </c>
      <c r="I2234" s="27">
        <v>0</v>
      </c>
    </row>
    <row r="2235" spans="1:9" x14ac:dyDescent="0.25">
      <c r="A2235" s="26" t="s">
        <v>2416</v>
      </c>
      <c r="B2235" s="27">
        <v>15000</v>
      </c>
      <c r="C2235" s="26">
        <v>24</v>
      </c>
      <c r="D2235" s="26" t="s">
        <v>2979</v>
      </c>
      <c r="E2235" s="26">
        <v>2.4</v>
      </c>
      <c r="F2235" s="27">
        <v>10196.174999999999</v>
      </c>
      <c r="G2235" s="26">
        <v>1</v>
      </c>
      <c r="H2235" s="40">
        <f t="shared" si="34"/>
        <v>2</v>
      </c>
      <c r="I2235" s="27">
        <v>1600</v>
      </c>
    </row>
    <row r="2236" spans="1:9" x14ac:dyDescent="0.25">
      <c r="A2236" s="26" t="s">
        <v>538</v>
      </c>
      <c r="B2236" s="27">
        <v>18000</v>
      </c>
      <c r="C2236" s="26">
        <v>12</v>
      </c>
      <c r="D2236" s="26" t="s">
        <v>2979</v>
      </c>
      <c r="E2236" s="26">
        <v>2.4</v>
      </c>
      <c r="F2236" s="27">
        <v>7054.4400000000005</v>
      </c>
      <c r="G2236" s="26">
        <v>0</v>
      </c>
      <c r="H2236" s="40">
        <f t="shared" si="34"/>
        <v>1</v>
      </c>
      <c r="I2236" s="27">
        <v>2400</v>
      </c>
    </row>
    <row r="2237" spans="1:9" x14ac:dyDescent="0.25">
      <c r="A2237" s="26" t="s">
        <v>497</v>
      </c>
      <c r="B2237" s="27">
        <v>7500</v>
      </c>
      <c r="C2237" s="26">
        <v>24</v>
      </c>
      <c r="D2237" s="26" t="s">
        <v>2979</v>
      </c>
      <c r="E2237" s="26">
        <v>2.4</v>
      </c>
      <c r="F2237" s="27">
        <v>4795.335</v>
      </c>
      <c r="G2237" s="26">
        <v>0</v>
      </c>
      <c r="H2237" s="40">
        <f t="shared" si="34"/>
        <v>1</v>
      </c>
      <c r="I2237" s="27">
        <v>0</v>
      </c>
    </row>
    <row r="2238" spans="1:9" x14ac:dyDescent="0.25">
      <c r="A2238" s="26" t="s">
        <v>589</v>
      </c>
      <c r="B2238" s="27">
        <v>15000</v>
      </c>
      <c r="C2238" s="26">
        <v>24</v>
      </c>
      <c r="D2238" s="26" t="s">
        <v>2979</v>
      </c>
      <c r="E2238" s="26">
        <v>2.4</v>
      </c>
      <c r="F2238" s="27">
        <v>10318.86</v>
      </c>
      <c r="G2238" s="26">
        <v>0</v>
      </c>
      <c r="H2238" s="40">
        <f t="shared" si="34"/>
        <v>1</v>
      </c>
      <c r="I2238" s="27">
        <v>1600</v>
      </c>
    </row>
    <row r="2239" spans="1:9" x14ac:dyDescent="0.25">
      <c r="A2239" s="26" t="s">
        <v>722</v>
      </c>
      <c r="B2239" s="27">
        <v>4500</v>
      </c>
      <c r="C2239" s="26">
        <v>18</v>
      </c>
      <c r="D2239" s="26" t="s">
        <v>2979</v>
      </c>
      <c r="E2239" s="26">
        <v>2.4</v>
      </c>
      <c r="F2239" s="27">
        <v>2679.0749999999998</v>
      </c>
      <c r="G2239" s="26">
        <v>0</v>
      </c>
      <c r="H2239" s="40">
        <f t="shared" si="34"/>
        <v>1</v>
      </c>
      <c r="I2239" s="27">
        <v>0</v>
      </c>
    </row>
    <row r="2240" spans="1:9" x14ac:dyDescent="0.25">
      <c r="A2240" s="26" t="s">
        <v>612</v>
      </c>
      <c r="B2240" s="27">
        <v>22500</v>
      </c>
      <c r="C2240" s="26">
        <v>24</v>
      </c>
      <c r="D2240" s="26" t="s">
        <v>2979</v>
      </c>
      <c r="E2240" s="26">
        <v>2.4</v>
      </c>
      <c r="F2240" s="27">
        <v>15933.014999999999</v>
      </c>
      <c r="G2240" s="26">
        <v>0</v>
      </c>
      <c r="H2240" s="40">
        <f t="shared" si="34"/>
        <v>1</v>
      </c>
      <c r="I2240" s="27">
        <v>3600</v>
      </c>
    </row>
    <row r="2241" spans="1:9" x14ac:dyDescent="0.25">
      <c r="A2241" s="26" t="s">
        <v>1055</v>
      </c>
      <c r="B2241" s="27">
        <v>18000</v>
      </c>
      <c r="C2241" s="26">
        <v>24</v>
      </c>
      <c r="D2241" s="26" t="s">
        <v>2979</v>
      </c>
      <c r="E2241" s="26">
        <v>2.4</v>
      </c>
      <c r="F2241" s="27">
        <v>12884.175000000001</v>
      </c>
      <c r="G2241" s="26">
        <v>29</v>
      </c>
      <c r="H2241" s="40">
        <f t="shared" si="34"/>
        <v>3</v>
      </c>
      <c r="I2241" s="27">
        <v>2000</v>
      </c>
    </row>
    <row r="2242" spans="1:9" x14ac:dyDescent="0.25">
      <c r="A2242" s="26" t="s">
        <v>598</v>
      </c>
      <c r="B2242" s="27">
        <v>30000</v>
      </c>
      <c r="C2242" s="26">
        <v>24</v>
      </c>
      <c r="D2242" s="26" t="s">
        <v>2979</v>
      </c>
      <c r="E2242" s="26">
        <v>2.4</v>
      </c>
      <c r="F2242" s="27">
        <v>23742.555</v>
      </c>
      <c r="G2242" s="26">
        <v>59</v>
      </c>
      <c r="H2242" s="40">
        <f t="shared" si="34"/>
        <v>4</v>
      </c>
      <c r="I2242" s="27">
        <v>5600</v>
      </c>
    </row>
    <row r="2243" spans="1:9" x14ac:dyDescent="0.25">
      <c r="A2243" s="26" t="s">
        <v>644</v>
      </c>
      <c r="B2243" s="27">
        <v>15000</v>
      </c>
      <c r="C2243" s="26">
        <v>24</v>
      </c>
      <c r="D2243" s="26" t="s">
        <v>2979</v>
      </c>
      <c r="E2243" s="26">
        <v>2.4</v>
      </c>
      <c r="F2243" s="27">
        <v>11462.355</v>
      </c>
      <c r="G2243" s="26">
        <v>59</v>
      </c>
      <c r="H2243" s="40">
        <f t="shared" si="34"/>
        <v>4</v>
      </c>
      <c r="I2243" s="27">
        <v>1600</v>
      </c>
    </row>
    <row r="2244" spans="1:9" x14ac:dyDescent="0.25">
      <c r="A2244" s="26" t="s">
        <v>509</v>
      </c>
      <c r="B2244" s="27">
        <v>5400</v>
      </c>
      <c r="C2244" s="26">
        <v>18</v>
      </c>
      <c r="D2244" s="26" t="s">
        <v>2979</v>
      </c>
      <c r="E2244" s="26">
        <v>2.4</v>
      </c>
      <c r="F2244" s="27">
        <v>2613.09</v>
      </c>
      <c r="G2244" s="26">
        <v>0</v>
      </c>
      <c r="H2244" s="40">
        <f t="shared" si="34"/>
        <v>1</v>
      </c>
      <c r="I2244" s="27">
        <v>0</v>
      </c>
    </row>
    <row r="2245" spans="1:9" x14ac:dyDescent="0.25">
      <c r="A2245" s="26" t="s">
        <v>909</v>
      </c>
      <c r="B2245" s="27">
        <v>18000</v>
      </c>
      <c r="C2245" s="26">
        <v>24</v>
      </c>
      <c r="D2245" s="26" t="s">
        <v>2979</v>
      </c>
      <c r="E2245" s="26">
        <v>2.4</v>
      </c>
      <c r="F2245" s="27">
        <v>11767.2</v>
      </c>
      <c r="G2245" s="26">
        <v>0</v>
      </c>
      <c r="H2245" s="40">
        <f t="shared" si="34"/>
        <v>1</v>
      </c>
      <c r="I2245" s="27">
        <v>2400</v>
      </c>
    </row>
    <row r="2246" spans="1:9" x14ac:dyDescent="0.25">
      <c r="A2246" s="26" t="s">
        <v>840</v>
      </c>
      <c r="B2246" s="27">
        <v>10500</v>
      </c>
      <c r="C2246" s="26">
        <v>24</v>
      </c>
      <c r="D2246" s="26" t="s">
        <v>2979</v>
      </c>
      <c r="E2246" s="26">
        <v>2.4</v>
      </c>
      <c r="F2246" s="27">
        <v>6653.43</v>
      </c>
      <c r="G2246" s="26">
        <v>0</v>
      </c>
      <c r="H2246" s="40">
        <f t="shared" si="34"/>
        <v>1</v>
      </c>
      <c r="I2246" s="27">
        <v>400</v>
      </c>
    </row>
    <row r="2247" spans="1:9" x14ac:dyDescent="0.25">
      <c r="A2247" s="26" t="s">
        <v>296</v>
      </c>
      <c r="B2247" s="27">
        <v>9000</v>
      </c>
      <c r="C2247" s="26">
        <v>24</v>
      </c>
      <c r="D2247" s="26" t="s">
        <v>2979</v>
      </c>
      <c r="E2247" s="26">
        <v>2.4</v>
      </c>
      <c r="F2247" s="27">
        <v>6253.68</v>
      </c>
      <c r="G2247" s="26">
        <v>0</v>
      </c>
      <c r="H2247" s="40">
        <f t="shared" si="34"/>
        <v>1</v>
      </c>
      <c r="I2247" s="27">
        <v>0</v>
      </c>
    </row>
    <row r="2248" spans="1:9" x14ac:dyDescent="0.25">
      <c r="A2248" s="26" t="s">
        <v>19</v>
      </c>
      <c r="B2248" s="27">
        <v>7500</v>
      </c>
      <c r="C2248" s="26">
        <v>24</v>
      </c>
      <c r="D2248" s="26" t="s">
        <v>2979</v>
      </c>
      <c r="E2248" s="26">
        <v>2.4</v>
      </c>
      <c r="F2248" s="27">
        <v>5000.04</v>
      </c>
      <c r="G2248" s="26">
        <v>0</v>
      </c>
      <c r="H2248" s="40">
        <f t="shared" si="34"/>
        <v>1</v>
      </c>
      <c r="I2248" s="27">
        <v>0</v>
      </c>
    </row>
    <row r="2249" spans="1:9" x14ac:dyDescent="0.25">
      <c r="A2249" s="26" t="s">
        <v>1761</v>
      </c>
      <c r="B2249" s="27">
        <v>3750</v>
      </c>
      <c r="C2249" s="26">
        <v>12</v>
      </c>
      <c r="D2249" s="26" t="s">
        <v>2979</v>
      </c>
      <c r="E2249" s="26">
        <v>2.4</v>
      </c>
      <c r="F2249" s="27">
        <v>1406.9850000000001</v>
      </c>
      <c r="G2249" s="26">
        <v>0</v>
      </c>
      <c r="H2249" s="40">
        <f t="shared" si="34"/>
        <v>1</v>
      </c>
      <c r="I2249" s="27">
        <v>0</v>
      </c>
    </row>
    <row r="2250" spans="1:9" x14ac:dyDescent="0.25">
      <c r="A2250" s="26" t="s">
        <v>1580</v>
      </c>
      <c r="B2250" s="27">
        <v>22500</v>
      </c>
      <c r="C2250" s="26">
        <v>24</v>
      </c>
      <c r="D2250" s="26" t="s">
        <v>2979</v>
      </c>
      <c r="E2250" s="26">
        <v>2.4</v>
      </c>
      <c r="F2250" s="27">
        <v>21826.305</v>
      </c>
      <c r="G2250" s="26">
        <v>0</v>
      </c>
      <c r="H2250" s="40">
        <f t="shared" si="34"/>
        <v>1</v>
      </c>
      <c r="I2250" s="27">
        <v>3600</v>
      </c>
    </row>
    <row r="2251" spans="1:9" x14ac:dyDescent="0.25">
      <c r="A2251" s="26" t="s">
        <v>1183</v>
      </c>
      <c r="B2251" s="27">
        <v>30000</v>
      </c>
      <c r="C2251" s="26">
        <v>36</v>
      </c>
      <c r="D2251" s="26" t="s">
        <v>2979</v>
      </c>
      <c r="E2251" s="26">
        <v>2.4</v>
      </c>
      <c r="F2251" s="27">
        <v>22550.415000000001</v>
      </c>
      <c r="G2251" s="26">
        <v>0</v>
      </c>
      <c r="H2251" s="40">
        <f t="shared" si="34"/>
        <v>1</v>
      </c>
      <c r="I2251" s="27">
        <v>5600</v>
      </c>
    </row>
    <row r="2252" spans="1:9" x14ac:dyDescent="0.25">
      <c r="A2252" s="26" t="s">
        <v>318</v>
      </c>
      <c r="B2252" s="27">
        <v>6000</v>
      </c>
      <c r="C2252" s="26">
        <v>18</v>
      </c>
      <c r="D2252" s="26" t="s">
        <v>2979</v>
      </c>
      <c r="E2252" s="26">
        <v>2.4</v>
      </c>
      <c r="F2252" s="27">
        <v>3651.1350000000002</v>
      </c>
      <c r="G2252" s="26">
        <v>0</v>
      </c>
      <c r="H2252" s="40">
        <f t="shared" si="34"/>
        <v>1</v>
      </c>
      <c r="I2252" s="27">
        <v>0</v>
      </c>
    </row>
    <row r="2253" spans="1:9" x14ac:dyDescent="0.25">
      <c r="A2253" s="26" t="s">
        <v>1648</v>
      </c>
      <c r="B2253" s="27">
        <v>22500</v>
      </c>
      <c r="C2253" s="26">
        <v>24</v>
      </c>
      <c r="D2253" s="26" t="s">
        <v>2979</v>
      </c>
      <c r="E2253" s="26">
        <v>2.4</v>
      </c>
      <c r="F2253" s="27">
        <v>22500</v>
      </c>
      <c r="G2253" s="26">
        <v>0</v>
      </c>
      <c r="H2253" s="40">
        <f t="shared" ref="H2253:H2316" si="35">VLOOKUP(G2253,$D$2:$F$9,3)</f>
        <v>1</v>
      </c>
      <c r="I2253" s="27">
        <v>3600</v>
      </c>
    </row>
    <row r="2254" spans="1:9" x14ac:dyDescent="0.25">
      <c r="A2254" s="26" t="s">
        <v>27</v>
      </c>
      <c r="B2254" s="27">
        <v>22500</v>
      </c>
      <c r="C2254" s="26">
        <v>18</v>
      </c>
      <c r="D2254" s="26" t="s">
        <v>2979</v>
      </c>
      <c r="E2254" s="26">
        <v>2.4</v>
      </c>
      <c r="F2254" s="27">
        <v>12388.59</v>
      </c>
      <c r="G2254" s="26">
        <v>0</v>
      </c>
      <c r="H2254" s="40">
        <f t="shared" si="35"/>
        <v>1</v>
      </c>
      <c r="I2254" s="27">
        <v>3600</v>
      </c>
    </row>
    <row r="2255" spans="1:9" x14ac:dyDescent="0.25">
      <c r="A2255" s="26" t="s">
        <v>980</v>
      </c>
      <c r="B2255" s="27">
        <v>9000</v>
      </c>
      <c r="C2255" s="26">
        <v>24</v>
      </c>
      <c r="D2255" s="26" t="s">
        <v>2979</v>
      </c>
      <c r="E2255" s="26">
        <v>2.4</v>
      </c>
      <c r="F2255" s="27">
        <v>6048.8850000000002</v>
      </c>
      <c r="G2255" s="26">
        <v>0</v>
      </c>
      <c r="H2255" s="40">
        <f t="shared" si="35"/>
        <v>1</v>
      </c>
      <c r="I2255" s="27">
        <v>0</v>
      </c>
    </row>
    <row r="2256" spans="1:9" x14ac:dyDescent="0.25">
      <c r="A2256" s="26" t="s">
        <v>2501</v>
      </c>
      <c r="B2256" s="27">
        <v>56250</v>
      </c>
      <c r="C2256" s="26">
        <v>36</v>
      </c>
      <c r="D2256" s="26" t="s">
        <v>2979</v>
      </c>
      <c r="E2256" s="26">
        <v>2.4</v>
      </c>
      <c r="F2256" s="27">
        <v>54133.799999999996</v>
      </c>
      <c r="G2256" s="26">
        <v>0</v>
      </c>
      <c r="H2256" s="40">
        <f t="shared" si="35"/>
        <v>1</v>
      </c>
      <c r="I2256" s="27">
        <v>12600</v>
      </c>
    </row>
    <row r="2257" spans="1:9" x14ac:dyDescent="0.25">
      <c r="A2257" s="26" t="s">
        <v>1719</v>
      </c>
      <c r="B2257" s="27">
        <v>6000</v>
      </c>
      <c r="C2257" s="26">
        <v>18</v>
      </c>
      <c r="D2257" s="26" t="s">
        <v>2979</v>
      </c>
      <c r="E2257" s="26">
        <v>2.4</v>
      </c>
      <c r="F2257" s="27">
        <v>3876.165</v>
      </c>
      <c r="G2257" s="26">
        <v>25</v>
      </c>
      <c r="H2257" s="40">
        <f t="shared" si="35"/>
        <v>3</v>
      </c>
      <c r="I2257" s="27">
        <v>0</v>
      </c>
    </row>
    <row r="2258" spans="1:9" x14ac:dyDescent="0.25">
      <c r="A2258" s="26" t="s">
        <v>2843</v>
      </c>
      <c r="B2258" s="27">
        <v>7050</v>
      </c>
      <c r="C2258" s="26">
        <v>24</v>
      </c>
      <c r="D2258" s="26" t="s">
        <v>2979</v>
      </c>
      <c r="E2258" s="26">
        <v>2.4</v>
      </c>
      <c r="F2258" s="27">
        <v>6059.3550000000005</v>
      </c>
      <c r="G2258" s="26">
        <v>0</v>
      </c>
      <c r="H2258" s="40">
        <f t="shared" si="35"/>
        <v>1</v>
      </c>
      <c r="I2258" s="27">
        <v>0</v>
      </c>
    </row>
    <row r="2259" spans="1:9" x14ac:dyDescent="0.25">
      <c r="A2259" s="26" t="s">
        <v>93</v>
      </c>
      <c r="B2259" s="27">
        <v>150000</v>
      </c>
      <c r="C2259" s="26">
        <v>48</v>
      </c>
      <c r="D2259" s="26" t="s">
        <v>2979</v>
      </c>
      <c r="E2259" s="26">
        <v>2.4</v>
      </c>
      <c r="F2259" s="27">
        <v>55661.834999999999</v>
      </c>
      <c r="G2259" s="26">
        <v>0</v>
      </c>
      <c r="H2259" s="40">
        <f t="shared" si="35"/>
        <v>1</v>
      </c>
      <c r="I2259" s="27">
        <v>37600</v>
      </c>
    </row>
    <row r="2260" spans="1:9" x14ac:dyDescent="0.25">
      <c r="A2260" s="26" t="s">
        <v>1099</v>
      </c>
      <c r="B2260" s="27">
        <v>67500</v>
      </c>
      <c r="C2260" s="26">
        <v>36</v>
      </c>
      <c r="D2260" s="26" t="s">
        <v>2979</v>
      </c>
      <c r="E2260" s="26">
        <v>2.4</v>
      </c>
      <c r="F2260" s="27">
        <v>47212.004999999997</v>
      </c>
      <c r="G2260" s="26">
        <v>0</v>
      </c>
      <c r="H2260" s="40">
        <f t="shared" si="35"/>
        <v>1</v>
      </c>
      <c r="I2260" s="27">
        <v>15600</v>
      </c>
    </row>
    <row r="2261" spans="1:9" x14ac:dyDescent="0.25">
      <c r="A2261" s="26" t="s">
        <v>306</v>
      </c>
      <c r="B2261" s="27">
        <v>15000</v>
      </c>
      <c r="C2261" s="26">
        <v>24</v>
      </c>
      <c r="D2261" s="26" t="s">
        <v>2979</v>
      </c>
      <c r="E2261" s="26">
        <v>2.4</v>
      </c>
      <c r="F2261" s="27">
        <v>12202.575000000001</v>
      </c>
      <c r="G2261" s="26">
        <v>86</v>
      </c>
      <c r="H2261" s="40">
        <f t="shared" si="35"/>
        <v>5</v>
      </c>
      <c r="I2261" s="27">
        <v>1600</v>
      </c>
    </row>
    <row r="2262" spans="1:9" x14ac:dyDescent="0.25">
      <c r="A2262" s="26" t="s">
        <v>950</v>
      </c>
      <c r="B2262" s="27">
        <v>10800</v>
      </c>
      <c r="C2262" s="26">
        <v>24</v>
      </c>
      <c r="D2262" s="26" t="s">
        <v>2979</v>
      </c>
      <c r="E2262" s="26">
        <v>2.4</v>
      </c>
      <c r="F2262" s="27">
        <v>7592.5650000000005</v>
      </c>
      <c r="G2262" s="26">
        <v>0</v>
      </c>
      <c r="H2262" s="40">
        <f t="shared" si="35"/>
        <v>1</v>
      </c>
      <c r="I2262" s="27">
        <v>5520</v>
      </c>
    </row>
    <row r="2263" spans="1:9" x14ac:dyDescent="0.25">
      <c r="A2263" s="26" t="s">
        <v>951</v>
      </c>
      <c r="B2263" s="27">
        <v>30000</v>
      </c>
      <c r="C2263" s="26">
        <v>36</v>
      </c>
      <c r="D2263" s="26" t="s">
        <v>2979</v>
      </c>
      <c r="E2263" s="26">
        <v>2.4</v>
      </c>
      <c r="F2263" s="27">
        <v>24047.550000000003</v>
      </c>
      <c r="G2263" s="26">
        <v>0</v>
      </c>
      <c r="H2263" s="40">
        <f t="shared" si="35"/>
        <v>1</v>
      </c>
      <c r="I2263" s="27">
        <v>5600</v>
      </c>
    </row>
    <row r="2264" spans="1:9" x14ac:dyDescent="0.25">
      <c r="A2264" s="26" t="s">
        <v>1523</v>
      </c>
      <c r="B2264" s="27">
        <v>45000</v>
      </c>
      <c r="C2264" s="26">
        <v>36</v>
      </c>
      <c r="D2264" s="26" t="s">
        <v>2979</v>
      </c>
      <c r="E2264" s="26">
        <v>2.4</v>
      </c>
      <c r="F2264" s="27">
        <v>33979.17</v>
      </c>
      <c r="G2264" s="26">
        <v>0</v>
      </c>
      <c r="H2264" s="40">
        <f t="shared" si="35"/>
        <v>1</v>
      </c>
      <c r="I2264" s="27">
        <v>9600</v>
      </c>
    </row>
    <row r="2265" spans="1:9" x14ac:dyDescent="0.25">
      <c r="A2265" s="26" t="s">
        <v>129</v>
      </c>
      <c r="B2265" s="27">
        <v>30000</v>
      </c>
      <c r="C2265" s="26">
        <v>36</v>
      </c>
      <c r="D2265" s="26" t="s">
        <v>2979</v>
      </c>
      <c r="E2265" s="26">
        <v>2.4</v>
      </c>
      <c r="F2265" s="27">
        <v>20945.699999999997</v>
      </c>
      <c r="G2265" s="26">
        <v>0</v>
      </c>
      <c r="H2265" s="40">
        <f t="shared" si="35"/>
        <v>1</v>
      </c>
      <c r="I2265" s="27">
        <v>5600</v>
      </c>
    </row>
    <row r="2266" spans="1:9" x14ac:dyDescent="0.25">
      <c r="A2266" s="26" t="s">
        <v>924</v>
      </c>
      <c r="B2266" s="27">
        <v>15000</v>
      </c>
      <c r="C2266" s="26">
        <v>24</v>
      </c>
      <c r="D2266" s="26" t="s">
        <v>2979</v>
      </c>
      <c r="E2266" s="26">
        <v>2.4</v>
      </c>
      <c r="F2266" s="27">
        <v>10464.42</v>
      </c>
      <c r="G2266" s="26">
        <v>0</v>
      </c>
      <c r="H2266" s="40">
        <f t="shared" si="35"/>
        <v>1</v>
      </c>
      <c r="I2266" s="27">
        <v>1600</v>
      </c>
    </row>
    <row r="2267" spans="1:9" x14ac:dyDescent="0.25">
      <c r="A2267" s="26" t="s">
        <v>469</v>
      </c>
      <c r="B2267" s="27">
        <v>30000</v>
      </c>
      <c r="C2267" s="26">
        <v>36</v>
      </c>
      <c r="D2267" s="26" t="s">
        <v>2979</v>
      </c>
      <c r="E2267" s="26">
        <v>2.4</v>
      </c>
      <c r="F2267" s="27">
        <v>21467.22</v>
      </c>
      <c r="G2267" s="26">
        <v>0</v>
      </c>
      <c r="H2267" s="40">
        <f t="shared" si="35"/>
        <v>1</v>
      </c>
      <c r="I2267" s="27">
        <v>5600</v>
      </c>
    </row>
    <row r="2268" spans="1:9" x14ac:dyDescent="0.25">
      <c r="A2268" s="26" t="s">
        <v>1973</v>
      </c>
      <c r="B2268" s="27">
        <v>4500</v>
      </c>
      <c r="C2268" s="26">
        <v>12</v>
      </c>
      <c r="D2268" s="26" t="s">
        <v>2979</v>
      </c>
      <c r="E2268" s="26">
        <v>2.4</v>
      </c>
      <c r="F2268" s="27">
        <v>4054.4700000000003</v>
      </c>
      <c r="G2268" s="26">
        <v>0</v>
      </c>
      <c r="H2268" s="40">
        <f t="shared" si="35"/>
        <v>1</v>
      </c>
      <c r="I2268" s="27">
        <v>0</v>
      </c>
    </row>
    <row r="2269" spans="1:9" x14ac:dyDescent="0.25">
      <c r="A2269" s="26" t="s">
        <v>723</v>
      </c>
      <c r="B2269" s="27">
        <v>30000</v>
      </c>
      <c r="C2269" s="26">
        <v>24</v>
      </c>
      <c r="D2269" s="26" t="s">
        <v>2979</v>
      </c>
      <c r="E2269" s="26">
        <v>2.4</v>
      </c>
      <c r="F2269" s="27">
        <v>20350.32</v>
      </c>
      <c r="G2269" s="26">
        <v>0</v>
      </c>
      <c r="H2269" s="40">
        <f t="shared" si="35"/>
        <v>1</v>
      </c>
      <c r="I2269" s="27">
        <v>5600</v>
      </c>
    </row>
    <row r="2270" spans="1:9" x14ac:dyDescent="0.25">
      <c r="A2270" s="26" t="s">
        <v>54</v>
      </c>
      <c r="B2270" s="27">
        <v>15000</v>
      </c>
      <c r="C2270" s="26">
        <v>24</v>
      </c>
      <c r="D2270" s="26" t="s">
        <v>2979</v>
      </c>
      <c r="E2270" s="26">
        <v>2.4</v>
      </c>
      <c r="F2270" s="27">
        <v>11413.215</v>
      </c>
      <c r="G2270" s="26">
        <v>54</v>
      </c>
      <c r="H2270" s="40">
        <f t="shared" si="35"/>
        <v>4</v>
      </c>
      <c r="I2270" s="27">
        <v>960</v>
      </c>
    </row>
    <row r="2271" spans="1:9" x14ac:dyDescent="0.25">
      <c r="A2271" s="26" t="s">
        <v>742</v>
      </c>
      <c r="B2271" s="27">
        <v>18000</v>
      </c>
      <c r="C2271" s="26">
        <v>24</v>
      </c>
      <c r="D2271" s="26" t="s">
        <v>2979</v>
      </c>
      <c r="E2271" s="26">
        <v>2.4</v>
      </c>
      <c r="F2271" s="27">
        <v>12644.925000000001</v>
      </c>
      <c r="G2271" s="26">
        <v>0</v>
      </c>
      <c r="H2271" s="40">
        <f t="shared" si="35"/>
        <v>1</v>
      </c>
      <c r="I2271" s="27">
        <v>2400</v>
      </c>
    </row>
    <row r="2272" spans="1:9" x14ac:dyDescent="0.25">
      <c r="A2272" s="26" t="s">
        <v>583</v>
      </c>
      <c r="B2272" s="27">
        <v>10500</v>
      </c>
      <c r="C2272" s="26">
        <v>24</v>
      </c>
      <c r="D2272" s="26" t="s">
        <v>2979</v>
      </c>
      <c r="E2272" s="26">
        <v>2.4</v>
      </c>
      <c r="F2272" s="27">
        <v>7139.4749999999995</v>
      </c>
      <c r="G2272" s="26">
        <v>0</v>
      </c>
      <c r="H2272" s="40">
        <f t="shared" si="35"/>
        <v>1</v>
      </c>
      <c r="I2272" s="27">
        <v>400</v>
      </c>
    </row>
    <row r="2273" spans="1:9" x14ac:dyDescent="0.25">
      <c r="A2273" s="26" t="s">
        <v>1031</v>
      </c>
      <c r="B2273" s="27">
        <v>18000</v>
      </c>
      <c r="C2273" s="26">
        <v>24</v>
      </c>
      <c r="D2273" s="26" t="s">
        <v>2979</v>
      </c>
      <c r="E2273" s="26">
        <v>2.4</v>
      </c>
      <c r="F2273" s="27">
        <v>17250</v>
      </c>
      <c r="G2273" s="26">
        <v>173</v>
      </c>
      <c r="H2273" s="40">
        <f t="shared" si="35"/>
        <v>7</v>
      </c>
      <c r="I2273" s="27">
        <v>2400</v>
      </c>
    </row>
    <row r="2274" spans="1:9" x14ac:dyDescent="0.25">
      <c r="A2274" s="26" t="s">
        <v>1559</v>
      </c>
      <c r="B2274" s="27">
        <v>18000</v>
      </c>
      <c r="C2274" s="26">
        <v>24</v>
      </c>
      <c r="D2274" s="26" t="s">
        <v>2979</v>
      </c>
      <c r="E2274" s="26">
        <v>2.4</v>
      </c>
      <c r="F2274" s="27">
        <v>12095.625</v>
      </c>
      <c r="G2274" s="26">
        <v>0</v>
      </c>
      <c r="H2274" s="40">
        <f t="shared" si="35"/>
        <v>1</v>
      </c>
      <c r="I2274" s="27">
        <v>2400</v>
      </c>
    </row>
    <row r="2275" spans="1:9" x14ac:dyDescent="0.25">
      <c r="A2275" s="26" t="s">
        <v>2946</v>
      </c>
      <c r="B2275" s="27">
        <v>31500</v>
      </c>
      <c r="C2275" s="26">
        <v>36</v>
      </c>
      <c r="D2275" s="26" t="s">
        <v>2979</v>
      </c>
      <c r="E2275" s="26">
        <v>2.4</v>
      </c>
      <c r="F2275" s="27">
        <v>25244.22</v>
      </c>
      <c r="G2275" s="26">
        <v>0</v>
      </c>
      <c r="H2275" s="40">
        <f t="shared" si="35"/>
        <v>1</v>
      </c>
      <c r="I2275" s="27">
        <v>6000</v>
      </c>
    </row>
    <row r="2276" spans="1:9" x14ac:dyDescent="0.25">
      <c r="A2276" s="26" t="s">
        <v>472</v>
      </c>
      <c r="B2276" s="27">
        <v>9000</v>
      </c>
      <c r="C2276" s="26">
        <v>24</v>
      </c>
      <c r="D2276" s="26" t="s">
        <v>2979</v>
      </c>
      <c r="E2276" s="26">
        <v>2.4</v>
      </c>
      <c r="F2276" s="27">
        <v>5965.335</v>
      </c>
      <c r="G2276" s="26">
        <v>0</v>
      </c>
      <c r="H2276" s="40">
        <f t="shared" si="35"/>
        <v>1</v>
      </c>
      <c r="I2276" s="27">
        <v>0</v>
      </c>
    </row>
    <row r="2277" spans="1:9" x14ac:dyDescent="0.25">
      <c r="A2277" s="26" t="s">
        <v>1167</v>
      </c>
      <c r="B2277" s="27">
        <v>15000</v>
      </c>
      <c r="C2277" s="26">
        <v>24</v>
      </c>
      <c r="D2277" s="26" t="s">
        <v>2979</v>
      </c>
      <c r="E2277" s="26">
        <v>2.4</v>
      </c>
      <c r="F2277" s="27">
        <v>10530.599999999999</v>
      </c>
      <c r="G2277" s="26">
        <v>0</v>
      </c>
      <c r="H2277" s="40">
        <f t="shared" si="35"/>
        <v>1</v>
      </c>
      <c r="I2277" s="27">
        <v>1600</v>
      </c>
    </row>
    <row r="2278" spans="1:9" x14ac:dyDescent="0.25">
      <c r="A2278" s="26" t="s">
        <v>2129</v>
      </c>
      <c r="B2278" s="27">
        <v>7500</v>
      </c>
      <c r="C2278" s="26">
        <v>12</v>
      </c>
      <c r="D2278" s="26" t="s">
        <v>2979</v>
      </c>
      <c r="E2278" s="26">
        <v>2.4</v>
      </c>
      <c r="F2278" s="27">
        <v>3123.2849999999999</v>
      </c>
      <c r="G2278" s="26">
        <v>0</v>
      </c>
      <c r="H2278" s="40">
        <f t="shared" si="35"/>
        <v>1</v>
      </c>
      <c r="I2278" s="27">
        <v>11000</v>
      </c>
    </row>
    <row r="2279" spans="1:9" x14ac:dyDescent="0.25">
      <c r="A2279" s="26" t="s">
        <v>456</v>
      </c>
      <c r="B2279" s="27">
        <v>7500</v>
      </c>
      <c r="C2279" s="26">
        <v>24</v>
      </c>
      <c r="D2279" s="26" t="s">
        <v>2979</v>
      </c>
      <c r="E2279" s="26">
        <v>2.4</v>
      </c>
      <c r="F2279" s="27">
        <v>5103.585</v>
      </c>
      <c r="G2279" s="26">
        <v>0</v>
      </c>
      <c r="H2279" s="40">
        <f t="shared" si="35"/>
        <v>1</v>
      </c>
      <c r="I2279" s="27">
        <v>0</v>
      </c>
    </row>
    <row r="2280" spans="1:9" x14ac:dyDescent="0.25">
      <c r="A2280" s="26" t="s">
        <v>1988</v>
      </c>
      <c r="B2280" s="27">
        <v>22500</v>
      </c>
      <c r="C2280" s="26">
        <v>24</v>
      </c>
      <c r="D2280" s="26" t="s">
        <v>2979</v>
      </c>
      <c r="E2280" s="26">
        <v>2.4</v>
      </c>
      <c r="F2280" s="27">
        <v>19708.185000000001</v>
      </c>
      <c r="G2280" s="26">
        <v>0</v>
      </c>
      <c r="H2280" s="40">
        <f t="shared" si="35"/>
        <v>1</v>
      </c>
      <c r="I2280" s="27">
        <v>3600</v>
      </c>
    </row>
    <row r="2281" spans="1:9" x14ac:dyDescent="0.25">
      <c r="A2281" s="26" t="s">
        <v>1168</v>
      </c>
      <c r="B2281" s="27">
        <v>12000</v>
      </c>
      <c r="C2281" s="26">
        <v>24</v>
      </c>
      <c r="D2281" s="26" t="s">
        <v>2979</v>
      </c>
      <c r="E2281" s="26">
        <v>2.4</v>
      </c>
      <c r="F2281" s="27">
        <v>8312.880000000001</v>
      </c>
      <c r="G2281" s="26">
        <v>0</v>
      </c>
      <c r="H2281" s="40">
        <f t="shared" si="35"/>
        <v>1</v>
      </c>
      <c r="I2281" s="27">
        <v>800</v>
      </c>
    </row>
    <row r="2282" spans="1:9" x14ac:dyDescent="0.25">
      <c r="A2282" s="26" t="s">
        <v>1032</v>
      </c>
      <c r="B2282" s="27">
        <v>45000</v>
      </c>
      <c r="C2282" s="26">
        <v>36</v>
      </c>
      <c r="D2282" s="26" t="s">
        <v>2979</v>
      </c>
      <c r="E2282" s="26">
        <v>2.4</v>
      </c>
      <c r="F2282" s="27">
        <v>33980.909999999996</v>
      </c>
      <c r="G2282" s="26">
        <v>0</v>
      </c>
      <c r="H2282" s="40">
        <f t="shared" si="35"/>
        <v>1</v>
      </c>
      <c r="I2282" s="27">
        <v>9600</v>
      </c>
    </row>
    <row r="2283" spans="1:9" x14ac:dyDescent="0.25">
      <c r="A2283" s="26" t="s">
        <v>2183</v>
      </c>
      <c r="B2283" s="27">
        <v>15000</v>
      </c>
      <c r="C2283" s="26">
        <v>24</v>
      </c>
      <c r="D2283" s="26" t="s">
        <v>2979</v>
      </c>
      <c r="E2283" s="26">
        <v>2.4</v>
      </c>
      <c r="F2283" s="27">
        <v>9537.5850000000009</v>
      </c>
      <c r="G2283" s="26">
        <v>0</v>
      </c>
      <c r="H2283" s="40">
        <f t="shared" si="35"/>
        <v>1</v>
      </c>
      <c r="I2283" s="27">
        <v>1600</v>
      </c>
    </row>
    <row r="2284" spans="1:9" x14ac:dyDescent="0.25">
      <c r="A2284" s="26" t="s">
        <v>1889</v>
      </c>
      <c r="B2284" s="27">
        <v>24450</v>
      </c>
      <c r="C2284" s="26">
        <v>24</v>
      </c>
      <c r="D2284" s="26" t="s">
        <v>2979</v>
      </c>
      <c r="E2284" s="26">
        <v>2.4</v>
      </c>
      <c r="F2284" s="27">
        <v>22033.23</v>
      </c>
      <c r="G2284" s="26">
        <v>0</v>
      </c>
      <c r="H2284" s="40">
        <f t="shared" si="35"/>
        <v>1</v>
      </c>
      <c r="I2284" s="27">
        <v>4120</v>
      </c>
    </row>
    <row r="2285" spans="1:9" x14ac:dyDescent="0.25">
      <c r="A2285" s="26" t="s">
        <v>1528</v>
      </c>
      <c r="B2285" s="27">
        <v>4500</v>
      </c>
      <c r="C2285" s="26">
        <v>12</v>
      </c>
      <c r="D2285" s="26" t="s">
        <v>2979</v>
      </c>
      <c r="E2285" s="26">
        <v>2.4</v>
      </c>
      <c r="F2285" s="27">
        <v>1745.6999999999998</v>
      </c>
      <c r="G2285" s="26">
        <v>0</v>
      </c>
      <c r="H2285" s="40">
        <f t="shared" si="35"/>
        <v>1</v>
      </c>
      <c r="I2285" s="27">
        <v>0</v>
      </c>
    </row>
    <row r="2286" spans="1:9" x14ac:dyDescent="0.25">
      <c r="A2286" s="26" t="s">
        <v>3089</v>
      </c>
      <c r="B2286" s="27">
        <v>30000</v>
      </c>
      <c r="C2286" s="26">
        <v>24</v>
      </c>
      <c r="D2286" s="26" t="s">
        <v>2979</v>
      </c>
      <c r="E2286" s="26">
        <v>2.4</v>
      </c>
      <c r="F2286" s="27">
        <v>2672.9850000000001</v>
      </c>
      <c r="G2286" s="26">
        <v>0</v>
      </c>
      <c r="H2286" s="40">
        <f t="shared" si="35"/>
        <v>1</v>
      </c>
      <c r="I2286" s="27">
        <v>5600</v>
      </c>
    </row>
    <row r="2287" spans="1:9" x14ac:dyDescent="0.25">
      <c r="A2287" s="26" t="s">
        <v>507</v>
      </c>
      <c r="B2287" s="27">
        <v>13500</v>
      </c>
      <c r="C2287" s="26">
        <v>24</v>
      </c>
      <c r="D2287" s="26" t="s">
        <v>2979</v>
      </c>
      <c r="E2287" s="26">
        <v>2.4</v>
      </c>
      <c r="F2287" s="27">
        <v>9806.0399999999991</v>
      </c>
      <c r="G2287" s="26">
        <v>20</v>
      </c>
      <c r="H2287" s="40">
        <f t="shared" si="35"/>
        <v>3</v>
      </c>
      <c r="I2287" s="27">
        <v>1200</v>
      </c>
    </row>
    <row r="2288" spans="1:9" x14ac:dyDescent="0.25">
      <c r="A2288" s="26" t="s">
        <v>1139</v>
      </c>
      <c r="B2288" s="27">
        <v>18000</v>
      </c>
      <c r="C2288" s="26">
        <v>24</v>
      </c>
      <c r="D2288" s="26" t="s">
        <v>2979</v>
      </c>
      <c r="E2288" s="26">
        <v>2.4</v>
      </c>
      <c r="F2288" s="27">
        <v>18000</v>
      </c>
      <c r="G2288" s="26">
        <v>201</v>
      </c>
      <c r="H2288" s="40">
        <f t="shared" si="35"/>
        <v>8</v>
      </c>
      <c r="I2288" s="27">
        <v>2400</v>
      </c>
    </row>
    <row r="2289" spans="1:9" x14ac:dyDescent="0.25">
      <c r="A2289" s="26" t="s">
        <v>1347</v>
      </c>
      <c r="B2289" s="27">
        <v>15000</v>
      </c>
      <c r="C2289" s="26">
        <v>24</v>
      </c>
      <c r="D2289" s="26" t="s">
        <v>2979</v>
      </c>
      <c r="E2289" s="26">
        <v>2.4</v>
      </c>
      <c r="F2289" s="27">
        <v>10623.434999999999</v>
      </c>
      <c r="G2289" s="26">
        <v>0</v>
      </c>
      <c r="H2289" s="40">
        <f t="shared" si="35"/>
        <v>1</v>
      </c>
      <c r="I2289" s="27">
        <v>1600</v>
      </c>
    </row>
    <row r="2290" spans="1:9" x14ac:dyDescent="0.25">
      <c r="A2290" s="26" t="s">
        <v>554</v>
      </c>
      <c r="B2290" s="27">
        <v>33000</v>
      </c>
      <c r="C2290" s="26">
        <v>36</v>
      </c>
      <c r="D2290" s="26" t="s">
        <v>2979</v>
      </c>
      <c r="E2290" s="26">
        <v>2.4</v>
      </c>
      <c r="F2290" s="27">
        <v>23058.36</v>
      </c>
      <c r="G2290" s="26">
        <v>0</v>
      </c>
      <c r="H2290" s="40">
        <f t="shared" si="35"/>
        <v>1</v>
      </c>
      <c r="I2290" s="27">
        <v>4368</v>
      </c>
    </row>
    <row r="2291" spans="1:9" x14ac:dyDescent="0.25">
      <c r="A2291" s="26" t="s">
        <v>347</v>
      </c>
      <c r="B2291" s="27">
        <v>15000</v>
      </c>
      <c r="C2291" s="26">
        <v>24</v>
      </c>
      <c r="D2291" s="26" t="s">
        <v>2979</v>
      </c>
      <c r="E2291" s="26">
        <v>2.4</v>
      </c>
      <c r="F2291" s="27">
        <v>10607.085000000001</v>
      </c>
      <c r="G2291" s="26">
        <v>0</v>
      </c>
      <c r="H2291" s="40">
        <f t="shared" si="35"/>
        <v>1</v>
      </c>
      <c r="I2291" s="27">
        <v>1280</v>
      </c>
    </row>
    <row r="2292" spans="1:9" x14ac:dyDescent="0.25">
      <c r="A2292" s="26" t="s">
        <v>992</v>
      </c>
      <c r="B2292" s="27">
        <v>15000</v>
      </c>
      <c r="C2292" s="26">
        <v>24</v>
      </c>
      <c r="D2292" s="26" t="s">
        <v>2979</v>
      </c>
      <c r="E2292" s="26">
        <v>2.4</v>
      </c>
      <c r="F2292" s="27">
        <v>10215.869999999999</v>
      </c>
      <c r="G2292" s="26">
        <v>0</v>
      </c>
      <c r="H2292" s="40">
        <f t="shared" si="35"/>
        <v>1</v>
      </c>
      <c r="I2292" s="27">
        <v>1600</v>
      </c>
    </row>
    <row r="2293" spans="1:9" x14ac:dyDescent="0.25">
      <c r="A2293" s="26" t="s">
        <v>201</v>
      </c>
      <c r="B2293" s="27">
        <v>9000</v>
      </c>
      <c r="C2293" s="26">
        <v>24</v>
      </c>
      <c r="D2293" s="26" t="s">
        <v>2979</v>
      </c>
      <c r="E2293" s="26">
        <v>2.4</v>
      </c>
      <c r="F2293" s="27">
        <v>6190.68</v>
      </c>
      <c r="G2293" s="26">
        <v>0</v>
      </c>
      <c r="H2293" s="40">
        <f t="shared" si="35"/>
        <v>1</v>
      </c>
      <c r="I2293" s="27">
        <v>0</v>
      </c>
    </row>
    <row r="2294" spans="1:9" x14ac:dyDescent="0.25">
      <c r="A2294" s="26" t="s">
        <v>293</v>
      </c>
      <c r="B2294" s="27">
        <v>60000</v>
      </c>
      <c r="C2294" s="26">
        <v>24</v>
      </c>
      <c r="D2294" s="26" t="s">
        <v>2979</v>
      </c>
      <c r="E2294" s="26">
        <v>2.4</v>
      </c>
      <c r="F2294" s="27">
        <v>40347.794999999998</v>
      </c>
      <c r="G2294" s="26">
        <v>0</v>
      </c>
      <c r="H2294" s="40">
        <f t="shared" si="35"/>
        <v>1</v>
      </c>
      <c r="I2294" s="27">
        <v>13600</v>
      </c>
    </row>
    <row r="2295" spans="1:9" x14ac:dyDescent="0.25">
      <c r="A2295" s="26" t="s">
        <v>2162</v>
      </c>
      <c r="B2295" s="27">
        <v>30000</v>
      </c>
      <c r="C2295" s="26">
        <v>36</v>
      </c>
      <c r="D2295" s="26" t="s">
        <v>2979</v>
      </c>
      <c r="E2295" s="26">
        <v>2.4</v>
      </c>
      <c r="F2295" s="27">
        <v>30000</v>
      </c>
      <c r="G2295" s="26">
        <v>0</v>
      </c>
      <c r="H2295" s="40">
        <f t="shared" si="35"/>
        <v>1</v>
      </c>
      <c r="I2295" s="27">
        <v>19604.080000000002</v>
      </c>
    </row>
    <row r="2296" spans="1:9" x14ac:dyDescent="0.25">
      <c r="A2296" s="26" t="s">
        <v>33</v>
      </c>
      <c r="B2296" s="27">
        <v>4500</v>
      </c>
      <c r="C2296" s="26">
        <v>10</v>
      </c>
      <c r="D2296" s="26" t="s">
        <v>2979</v>
      </c>
      <c r="E2296" s="26">
        <v>2.4</v>
      </c>
      <c r="F2296" s="27">
        <v>1795.2449999999999</v>
      </c>
      <c r="G2296" s="26">
        <v>18</v>
      </c>
      <c r="H2296" s="40">
        <f t="shared" si="35"/>
        <v>3</v>
      </c>
      <c r="I2296" s="27">
        <v>0</v>
      </c>
    </row>
    <row r="2297" spans="1:9" x14ac:dyDescent="0.25">
      <c r="A2297" s="26" t="s">
        <v>550</v>
      </c>
      <c r="B2297" s="27">
        <v>12000</v>
      </c>
      <c r="C2297" s="26">
        <v>24</v>
      </c>
      <c r="D2297" s="26" t="s">
        <v>2979</v>
      </c>
      <c r="E2297" s="26">
        <v>2.4</v>
      </c>
      <c r="F2297" s="27">
        <v>12000</v>
      </c>
      <c r="G2297" s="26">
        <v>198</v>
      </c>
      <c r="H2297" s="40">
        <f t="shared" si="35"/>
        <v>8</v>
      </c>
      <c r="I2297" s="27">
        <v>800</v>
      </c>
    </row>
    <row r="2298" spans="1:9" x14ac:dyDescent="0.25">
      <c r="A2298" s="26" t="s">
        <v>329</v>
      </c>
      <c r="B2298" s="27">
        <v>30000</v>
      </c>
      <c r="C2298" s="26">
        <v>36</v>
      </c>
      <c r="D2298" s="26" t="s">
        <v>2979</v>
      </c>
      <c r="E2298" s="26">
        <v>2.4</v>
      </c>
      <c r="F2298" s="27">
        <v>23164.185000000001</v>
      </c>
      <c r="G2298" s="26">
        <v>0</v>
      </c>
      <c r="H2298" s="40">
        <f t="shared" si="35"/>
        <v>1</v>
      </c>
      <c r="I2298" s="27">
        <v>5600</v>
      </c>
    </row>
    <row r="2299" spans="1:9" x14ac:dyDescent="0.25">
      <c r="A2299" s="26" t="s">
        <v>79</v>
      </c>
      <c r="B2299" s="27">
        <v>22500</v>
      </c>
      <c r="C2299" s="26">
        <v>24</v>
      </c>
      <c r="D2299" s="26" t="s">
        <v>2979</v>
      </c>
      <c r="E2299" s="26">
        <v>2.4</v>
      </c>
      <c r="F2299" s="27">
        <v>15934.574999999999</v>
      </c>
      <c r="G2299" s="26">
        <v>0</v>
      </c>
      <c r="H2299" s="40">
        <f t="shared" si="35"/>
        <v>1</v>
      </c>
      <c r="I2299" s="27">
        <v>1568</v>
      </c>
    </row>
    <row r="2300" spans="1:9" x14ac:dyDescent="0.25">
      <c r="A2300" s="26" t="s">
        <v>1311</v>
      </c>
      <c r="B2300" s="27">
        <v>18000</v>
      </c>
      <c r="C2300" s="26">
        <v>24</v>
      </c>
      <c r="D2300" s="26" t="s">
        <v>2979</v>
      </c>
      <c r="E2300" s="26">
        <v>2.4</v>
      </c>
      <c r="F2300" s="27">
        <v>12291.195</v>
      </c>
      <c r="G2300" s="26">
        <v>0</v>
      </c>
      <c r="H2300" s="40">
        <f t="shared" si="35"/>
        <v>1</v>
      </c>
      <c r="I2300" s="27">
        <v>2400</v>
      </c>
    </row>
    <row r="2301" spans="1:9" x14ac:dyDescent="0.25">
      <c r="A2301" s="26" t="s">
        <v>993</v>
      </c>
      <c r="B2301" s="27">
        <v>16500</v>
      </c>
      <c r="C2301" s="26">
        <v>24</v>
      </c>
      <c r="D2301" s="26" t="s">
        <v>2979</v>
      </c>
      <c r="E2301" s="26">
        <v>2.4</v>
      </c>
      <c r="F2301" s="27">
        <v>11615.07</v>
      </c>
      <c r="G2301" s="26">
        <v>0</v>
      </c>
      <c r="H2301" s="40">
        <f t="shared" si="35"/>
        <v>1</v>
      </c>
      <c r="I2301" s="27">
        <v>2000</v>
      </c>
    </row>
    <row r="2302" spans="1:9" x14ac:dyDescent="0.25">
      <c r="A2302" s="26" t="s">
        <v>184</v>
      </c>
      <c r="B2302" s="27">
        <v>11250</v>
      </c>
      <c r="C2302" s="26">
        <v>24</v>
      </c>
      <c r="D2302" s="26" t="s">
        <v>2979</v>
      </c>
      <c r="E2302" s="26">
        <v>2.4</v>
      </c>
      <c r="F2302" s="27">
        <v>8906.1749999999993</v>
      </c>
      <c r="G2302" s="26">
        <v>46</v>
      </c>
      <c r="H2302" s="40">
        <f t="shared" si="35"/>
        <v>4</v>
      </c>
      <c r="I2302" s="27">
        <v>0</v>
      </c>
    </row>
    <row r="2303" spans="1:9" x14ac:dyDescent="0.25">
      <c r="A2303" s="26" t="s">
        <v>297</v>
      </c>
      <c r="B2303" s="27">
        <v>73500</v>
      </c>
      <c r="C2303" s="26">
        <v>36</v>
      </c>
      <c r="D2303" s="26" t="s">
        <v>2979</v>
      </c>
      <c r="E2303" s="26">
        <v>2.4</v>
      </c>
      <c r="F2303" s="27">
        <v>58771.095000000001</v>
      </c>
      <c r="G2303" s="26">
        <v>0</v>
      </c>
      <c r="H2303" s="40">
        <f t="shared" si="35"/>
        <v>1</v>
      </c>
      <c r="I2303" s="27">
        <v>17200</v>
      </c>
    </row>
    <row r="2304" spans="1:9" x14ac:dyDescent="0.25">
      <c r="A2304" s="26" t="s">
        <v>1400</v>
      </c>
      <c r="B2304" s="27">
        <v>25500</v>
      </c>
      <c r="C2304" s="26">
        <v>18</v>
      </c>
      <c r="D2304" s="26" t="s">
        <v>2979</v>
      </c>
      <c r="E2304" s="26">
        <v>2.4</v>
      </c>
      <c r="F2304" s="27">
        <v>13151.34</v>
      </c>
      <c r="G2304" s="26">
        <v>0</v>
      </c>
      <c r="H2304" s="40">
        <f t="shared" si="35"/>
        <v>1</v>
      </c>
      <c r="I2304" s="27">
        <v>4400</v>
      </c>
    </row>
    <row r="2305" spans="1:9" x14ac:dyDescent="0.25">
      <c r="A2305" s="26" t="s">
        <v>1184</v>
      </c>
      <c r="B2305" s="27">
        <v>24450</v>
      </c>
      <c r="C2305" s="26">
        <v>24</v>
      </c>
      <c r="D2305" s="26" t="s">
        <v>2979</v>
      </c>
      <c r="E2305" s="26">
        <v>2.4</v>
      </c>
      <c r="F2305" s="27">
        <v>16530.420000000002</v>
      </c>
      <c r="G2305" s="26">
        <v>0</v>
      </c>
      <c r="H2305" s="40">
        <f t="shared" si="35"/>
        <v>1</v>
      </c>
      <c r="I2305" s="27">
        <v>4120</v>
      </c>
    </row>
    <row r="2306" spans="1:9" x14ac:dyDescent="0.25">
      <c r="A2306" s="26" t="s">
        <v>2453</v>
      </c>
      <c r="B2306" s="27">
        <v>24000</v>
      </c>
      <c r="C2306" s="26">
        <v>18</v>
      </c>
      <c r="D2306" s="26" t="s">
        <v>2979</v>
      </c>
      <c r="E2306" s="26">
        <v>2.4</v>
      </c>
      <c r="F2306" s="27">
        <v>24000</v>
      </c>
      <c r="G2306" s="26">
        <v>0</v>
      </c>
      <c r="H2306" s="40">
        <f t="shared" si="35"/>
        <v>1</v>
      </c>
      <c r="I2306" s="27">
        <v>4000</v>
      </c>
    </row>
    <row r="2307" spans="1:9" x14ac:dyDescent="0.25">
      <c r="A2307" s="26" t="s">
        <v>952</v>
      </c>
      <c r="B2307" s="27">
        <v>22500</v>
      </c>
      <c r="C2307" s="26">
        <v>24</v>
      </c>
      <c r="D2307" s="26" t="s">
        <v>2979</v>
      </c>
      <c r="E2307" s="26">
        <v>2.4</v>
      </c>
      <c r="F2307" s="27">
        <v>14344.02</v>
      </c>
      <c r="G2307" s="26">
        <v>0</v>
      </c>
      <c r="H2307" s="40">
        <f t="shared" si="35"/>
        <v>1</v>
      </c>
      <c r="I2307" s="27">
        <v>3600</v>
      </c>
    </row>
    <row r="2308" spans="1:9" x14ac:dyDescent="0.25">
      <c r="A2308" s="26" t="s">
        <v>1681</v>
      </c>
      <c r="B2308" s="27">
        <v>7500</v>
      </c>
      <c r="C2308" s="26">
        <v>12</v>
      </c>
      <c r="D2308" s="26" t="s">
        <v>2979</v>
      </c>
      <c r="E2308" s="26">
        <v>2.4</v>
      </c>
      <c r="F2308" s="27">
        <v>4859.16</v>
      </c>
      <c r="G2308" s="26">
        <v>0</v>
      </c>
      <c r="H2308" s="40">
        <f t="shared" si="35"/>
        <v>1</v>
      </c>
      <c r="I2308" s="27">
        <v>0</v>
      </c>
    </row>
    <row r="2309" spans="1:9" x14ac:dyDescent="0.25">
      <c r="A2309" s="26" t="s">
        <v>53</v>
      </c>
      <c r="B2309" s="27">
        <v>6000</v>
      </c>
      <c r="C2309" s="26">
        <v>18</v>
      </c>
      <c r="D2309" s="26" t="s">
        <v>2979</v>
      </c>
      <c r="E2309" s="26">
        <v>2.4</v>
      </c>
      <c r="F2309" s="27">
        <v>3646.1099999999997</v>
      </c>
      <c r="G2309" s="26">
        <v>0</v>
      </c>
      <c r="H2309" s="40">
        <f t="shared" si="35"/>
        <v>1</v>
      </c>
      <c r="I2309" s="27">
        <v>0</v>
      </c>
    </row>
    <row r="2310" spans="1:9" x14ac:dyDescent="0.25">
      <c r="A2310" s="26" t="s">
        <v>512</v>
      </c>
      <c r="B2310" s="27">
        <v>7500</v>
      </c>
      <c r="C2310" s="26">
        <v>24</v>
      </c>
      <c r="D2310" s="26" t="s">
        <v>2979</v>
      </c>
      <c r="E2310" s="26">
        <v>2.4</v>
      </c>
      <c r="F2310" s="27">
        <v>4917.1350000000002</v>
      </c>
      <c r="G2310" s="26">
        <v>0</v>
      </c>
      <c r="H2310" s="40">
        <f t="shared" si="35"/>
        <v>1</v>
      </c>
      <c r="I2310" s="27">
        <v>0</v>
      </c>
    </row>
    <row r="2311" spans="1:9" x14ac:dyDescent="0.25">
      <c r="A2311" s="26" t="s">
        <v>851</v>
      </c>
      <c r="B2311" s="27">
        <v>15000</v>
      </c>
      <c r="C2311" s="26">
        <v>24</v>
      </c>
      <c r="D2311" s="26" t="s">
        <v>2979</v>
      </c>
      <c r="E2311" s="26">
        <v>2.4</v>
      </c>
      <c r="F2311" s="27">
        <v>10594.184999999999</v>
      </c>
      <c r="G2311" s="26">
        <v>0</v>
      </c>
      <c r="H2311" s="40">
        <f t="shared" si="35"/>
        <v>1</v>
      </c>
      <c r="I2311" s="27">
        <v>1600</v>
      </c>
    </row>
    <row r="2312" spans="1:9" x14ac:dyDescent="0.25">
      <c r="A2312" s="26" t="s">
        <v>134</v>
      </c>
      <c r="B2312" s="27">
        <v>30000</v>
      </c>
      <c r="C2312" s="26">
        <v>36</v>
      </c>
      <c r="D2312" s="26" t="s">
        <v>2979</v>
      </c>
      <c r="E2312" s="26">
        <v>2.4</v>
      </c>
      <c r="F2312" s="27">
        <v>28332.81</v>
      </c>
      <c r="G2312" s="26">
        <v>137</v>
      </c>
      <c r="H2312" s="40">
        <f t="shared" si="35"/>
        <v>7</v>
      </c>
      <c r="I2312" s="27">
        <v>5600</v>
      </c>
    </row>
    <row r="2313" spans="1:9" x14ac:dyDescent="0.25">
      <c r="A2313" s="26" t="s">
        <v>994</v>
      </c>
      <c r="B2313" s="27">
        <v>18000</v>
      </c>
      <c r="C2313" s="26">
        <v>24</v>
      </c>
      <c r="D2313" s="26" t="s">
        <v>2979</v>
      </c>
      <c r="E2313" s="26">
        <v>2.4</v>
      </c>
      <c r="F2313" s="27">
        <v>12749.895</v>
      </c>
      <c r="G2313" s="26">
        <v>0</v>
      </c>
      <c r="H2313" s="40">
        <f t="shared" si="35"/>
        <v>1</v>
      </c>
      <c r="I2313" s="27">
        <v>2400</v>
      </c>
    </row>
    <row r="2314" spans="1:9" x14ac:dyDescent="0.25">
      <c r="A2314" s="26" t="s">
        <v>1500</v>
      </c>
      <c r="B2314" s="27">
        <v>18000</v>
      </c>
      <c r="C2314" s="26">
        <v>24</v>
      </c>
      <c r="D2314" s="26" t="s">
        <v>2979</v>
      </c>
      <c r="E2314" s="26">
        <v>2.4</v>
      </c>
      <c r="F2314" s="27">
        <v>14992.755000000001</v>
      </c>
      <c r="G2314" s="26">
        <v>75</v>
      </c>
      <c r="H2314" s="40">
        <f t="shared" si="35"/>
        <v>5</v>
      </c>
      <c r="I2314" s="27">
        <v>1200</v>
      </c>
    </row>
    <row r="2315" spans="1:9" x14ac:dyDescent="0.25">
      <c r="A2315" s="26" t="s">
        <v>1088</v>
      </c>
      <c r="B2315" s="27">
        <v>18000</v>
      </c>
      <c r="C2315" s="26">
        <v>24</v>
      </c>
      <c r="D2315" s="26" t="s">
        <v>2979</v>
      </c>
      <c r="E2315" s="26">
        <v>2.4</v>
      </c>
      <c r="F2315" s="27">
        <v>12748.800000000001</v>
      </c>
      <c r="G2315" s="26">
        <v>0</v>
      </c>
      <c r="H2315" s="40">
        <f t="shared" si="35"/>
        <v>1</v>
      </c>
      <c r="I2315" s="27">
        <v>2360</v>
      </c>
    </row>
    <row r="2316" spans="1:9" x14ac:dyDescent="0.25">
      <c r="A2316" s="26" t="s">
        <v>1384</v>
      </c>
      <c r="B2316" s="27">
        <v>18000</v>
      </c>
      <c r="C2316" s="26">
        <v>24</v>
      </c>
      <c r="D2316" s="26" t="s">
        <v>2979</v>
      </c>
      <c r="E2316" s="26">
        <v>2.4</v>
      </c>
      <c r="F2316" s="27">
        <v>10880.91</v>
      </c>
      <c r="G2316" s="26">
        <v>0</v>
      </c>
      <c r="H2316" s="40">
        <f t="shared" si="35"/>
        <v>1</v>
      </c>
      <c r="I2316" s="27">
        <v>2400</v>
      </c>
    </row>
    <row r="2317" spans="1:9" x14ac:dyDescent="0.25">
      <c r="A2317" s="26" t="s">
        <v>1830</v>
      </c>
      <c r="B2317" s="27">
        <v>25500</v>
      </c>
      <c r="C2317" s="26">
        <v>24</v>
      </c>
      <c r="D2317" s="26" t="s">
        <v>2979</v>
      </c>
      <c r="E2317" s="26">
        <v>2.4</v>
      </c>
      <c r="F2317" s="27">
        <v>23113.41</v>
      </c>
      <c r="G2317" s="26">
        <v>0</v>
      </c>
      <c r="H2317" s="40">
        <f t="shared" ref="H2317:H2380" si="36">VLOOKUP(G2317,$D$2:$F$9,3)</f>
        <v>1</v>
      </c>
      <c r="I2317" s="27">
        <v>4400</v>
      </c>
    </row>
    <row r="2318" spans="1:9" x14ac:dyDescent="0.25">
      <c r="A2318" s="26" t="s">
        <v>925</v>
      </c>
      <c r="B2318" s="27">
        <v>15000</v>
      </c>
      <c r="C2318" s="26">
        <v>24</v>
      </c>
      <c r="D2318" s="26" t="s">
        <v>2979</v>
      </c>
      <c r="E2318" s="26">
        <v>2.4</v>
      </c>
      <c r="F2318" s="27">
        <v>9634.3499999999985</v>
      </c>
      <c r="G2318" s="26">
        <v>0</v>
      </c>
      <c r="H2318" s="40">
        <f t="shared" si="36"/>
        <v>1</v>
      </c>
      <c r="I2318" s="27">
        <v>1600</v>
      </c>
    </row>
    <row r="2319" spans="1:9" x14ac:dyDescent="0.25">
      <c r="A2319" s="26" t="s">
        <v>868</v>
      </c>
      <c r="B2319" s="27">
        <v>18000</v>
      </c>
      <c r="C2319" s="26">
        <v>24</v>
      </c>
      <c r="D2319" s="26" t="s">
        <v>2979</v>
      </c>
      <c r="E2319" s="26">
        <v>2.4</v>
      </c>
      <c r="F2319" s="27">
        <v>17162.264999999999</v>
      </c>
      <c r="G2319" s="26">
        <v>164</v>
      </c>
      <c r="H2319" s="40">
        <f t="shared" si="36"/>
        <v>7</v>
      </c>
      <c r="I2319" s="27">
        <v>2400</v>
      </c>
    </row>
    <row r="2320" spans="1:9" x14ac:dyDescent="0.25">
      <c r="A2320" s="26" t="s">
        <v>743</v>
      </c>
      <c r="B2320" s="27">
        <v>18000</v>
      </c>
      <c r="C2320" s="26">
        <v>24</v>
      </c>
      <c r="D2320" s="26" t="s">
        <v>2979</v>
      </c>
      <c r="E2320" s="26">
        <v>2.4</v>
      </c>
      <c r="F2320" s="27">
        <v>12727.574999999999</v>
      </c>
      <c r="G2320" s="26">
        <v>0</v>
      </c>
      <c r="H2320" s="40">
        <f t="shared" si="36"/>
        <v>1</v>
      </c>
      <c r="I2320" s="27">
        <v>1600</v>
      </c>
    </row>
    <row r="2321" spans="1:9" x14ac:dyDescent="0.25">
      <c r="A2321" s="26" t="s">
        <v>235</v>
      </c>
      <c r="B2321" s="27">
        <v>30000</v>
      </c>
      <c r="C2321" s="26">
        <v>36</v>
      </c>
      <c r="D2321" s="26" t="s">
        <v>2979</v>
      </c>
      <c r="E2321" s="26">
        <v>2.4</v>
      </c>
      <c r="F2321" s="27">
        <v>22237.5</v>
      </c>
      <c r="G2321" s="26">
        <v>0</v>
      </c>
      <c r="H2321" s="40">
        <f t="shared" si="36"/>
        <v>1</v>
      </c>
      <c r="I2321" s="27">
        <v>5600</v>
      </c>
    </row>
    <row r="2322" spans="1:9" x14ac:dyDescent="0.25">
      <c r="A2322" s="26" t="s">
        <v>1105</v>
      </c>
      <c r="B2322" s="27">
        <v>18000</v>
      </c>
      <c r="C2322" s="26">
        <v>24</v>
      </c>
      <c r="D2322" s="26" t="s">
        <v>2979</v>
      </c>
      <c r="E2322" s="26">
        <v>2.4</v>
      </c>
      <c r="F2322" s="27">
        <v>12430.755000000001</v>
      </c>
      <c r="G2322" s="26">
        <v>0</v>
      </c>
      <c r="H2322" s="40">
        <f t="shared" si="36"/>
        <v>1</v>
      </c>
      <c r="I2322" s="27">
        <v>2400</v>
      </c>
    </row>
    <row r="2323" spans="1:9" x14ac:dyDescent="0.25">
      <c r="A2323" s="26" t="s">
        <v>995</v>
      </c>
      <c r="B2323" s="27">
        <v>19500</v>
      </c>
      <c r="C2323" s="26">
        <v>24</v>
      </c>
      <c r="D2323" s="26" t="s">
        <v>2979</v>
      </c>
      <c r="E2323" s="26">
        <v>2.4</v>
      </c>
      <c r="F2323" s="27">
        <v>14624.594999999999</v>
      </c>
      <c r="G2323" s="26">
        <v>13</v>
      </c>
      <c r="H2323" s="40">
        <f t="shared" si="36"/>
        <v>3</v>
      </c>
      <c r="I2323" s="27">
        <v>2352</v>
      </c>
    </row>
    <row r="2324" spans="1:9" x14ac:dyDescent="0.25">
      <c r="A2324" s="26" t="s">
        <v>398</v>
      </c>
      <c r="B2324" s="27">
        <v>18000</v>
      </c>
      <c r="C2324" s="26">
        <v>24</v>
      </c>
      <c r="D2324" s="26" t="s">
        <v>2979</v>
      </c>
      <c r="E2324" s="26">
        <v>2.4</v>
      </c>
      <c r="F2324" s="27">
        <v>12732.599999999999</v>
      </c>
      <c r="G2324" s="26">
        <v>0</v>
      </c>
      <c r="H2324" s="40">
        <f t="shared" si="36"/>
        <v>1</v>
      </c>
      <c r="I2324" s="27">
        <v>2400</v>
      </c>
    </row>
    <row r="2325" spans="1:9" x14ac:dyDescent="0.25">
      <c r="A2325" s="26" t="s">
        <v>1135</v>
      </c>
      <c r="B2325" s="27">
        <v>9000</v>
      </c>
      <c r="C2325" s="26">
        <v>24</v>
      </c>
      <c r="D2325" s="26" t="s">
        <v>2979</v>
      </c>
      <c r="E2325" s="26">
        <v>2.4</v>
      </c>
      <c r="F2325" s="27">
        <v>7077.24</v>
      </c>
      <c r="G2325" s="26">
        <v>41</v>
      </c>
      <c r="H2325" s="40">
        <f t="shared" si="36"/>
        <v>4</v>
      </c>
      <c r="I2325" s="27">
        <v>0</v>
      </c>
    </row>
    <row r="2326" spans="1:9" x14ac:dyDescent="0.25">
      <c r="A2326" s="26" t="s">
        <v>3090</v>
      </c>
      <c r="B2326" s="27">
        <v>22500</v>
      </c>
      <c r="C2326" s="26">
        <v>36</v>
      </c>
      <c r="D2326" s="26" t="s">
        <v>2979</v>
      </c>
      <c r="E2326" s="26">
        <v>2.4</v>
      </c>
      <c r="F2326" s="27">
        <v>16998.12</v>
      </c>
      <c r="G2326" s="26">
        <v>0</v>
      </c>
      <c r="H2326" s="40">
        <f t="shared" si="36"/>
        <v>1</v>
      </c>
      <c r="I2326" s="27">
        <v>3600</v>
      </c>
    </row>
    <row r="2327" spans="1:9" x14ac:dyDescent="0.25">
      <c r="A2327" s="26" t="s">
        <v>915</v>
      </c>
      <c r="B2327" s="27">
        <v>72000</v>
      </c>
      <c r="C2327" s="26">
        <v>36</v>
      </c>
      <c r="D2327" s="26" t="s">
        <v>2979</v>
      </c>
      <c r="E2327" s="26">
        <v>2.4</v>
      </c>
      <c r="F2327" s="27">
        <v>56468.084999999999</v>
      </c>
      <c r="G2327" s="26">
        <v>0</v>
      </c>
      <c r="H2327" s="40">
        <f t="shared" si="36"/>
        <v>1</v>
      </c>
      <c r="I2327" s="27">
        <v>16800</v>
      </c>
    </row>
    <row r="2328" spans="1:9" x14ac:dyDescent="0.25">
      <c r="A2328" s="26" t="s">
        <v>724</v>
      </c>
      <c r="B2328" s="27">
        <v>15000</v>
      </c>
      <c r="C2328" s="26">
        <v>24</v>
      </c>
      <c r="D2328" s="26" t="s">
        <v>2979</v>
      </c>
      <c r="E2328" s="26">
        <v>2.4</v>
      </c>
      <c r="F2328" s="27">
        <v>12402.435000000001</v>
      </c>
      <c r="G2328" s="26">
        <v>71</v>
      </c>
      <c r="H2328" s="40">
        <f t="shared" si="36"/>
        <v>5</v>
      </c>
      <c r="I2328" s="27">
        <v>1520</v>
      </c>
    </row>
    <row r="2329" spans="1:9" x14ac:dyDescent="0.25">
      <c r="A2329" s="26" t="s">
        <v>1312</v>
      </c>
      <c r="B2329" s="27">
        <v>18000</v>
      </c>
      <c r="C2329" s="26">
        <v>24</v>
      </c>
      <c r="D2329" s="26" t="s">
        <v>2979</v>
      </c>
      <c r="E2329" s="26">
        <v>2.4</v>
      </c>
      <c r="F2329" s="27">
        <v>12476.97</v>
      </c>
      <c r="G2329" s="26">
        <v>0</v>
      </c>
      <c r="H2329" s="40">
        <f t="shared" si="36"/>
        <v>1</v>
      </c>
      <c r="I2329" s="27">
        <v>1800</v>
      </c>
    </row>
    <row r="2330" spans="1:9" x14ac:dyDescent="0.25">
      <c r="A2330" s="26" t="s">
        <v>22</v>
      </c>
      <c r="B2330" s="27">
        <v>15000</v>
      </c>
      <c r="C2330" s="26">
        <v>24</v>
      </c>
      <c r="D2330" s="26" t="s">
        <v>2979</v>
      </c>
      <c r="E2330" s="26">
        <v>2.4</v>
      </c>
      <c r="F2330" s="27">
        <v>10323.465</v>
      </c>
      <c r="G2330" s="26">
        <v>0</v>
      </c>
      <c r="H2330" s="40">
        <f t="shared" si="36"/>
        <v>1</v>
      </c>
      <c r="I2330" s="27">
        <v>1600</v>
      </c>
    </row>
    <row r="2331" spans="1:9" x14ac:dyDescent="0.25">
      <c r="A2331" s="26" t="s">
        <v>2136</v>
      </c>
      <c r="B2331" s="27">
        <v>9000</v>
      </c>
      <c r="C2331" s="26">
        <v>24</v>
      </c>
      <c r="D2331" s="26" t="s">
        <v>2979</v>
      </c>
      <c r="E2331" s="26">
        <v>2.4</v>
      </c>
      <c r="F2331" s="27">
        <v>9000</v>
      </c>
      <c r="G2331" s="26">
        <v>0</v>
      </c>
      <c r="H2331" s="40">
        <f t="shared" si="36"/>
        <v>1</v>
      </c>
      <c r="I2331" s="27">
        <v>0</v>
      </c>
    </row>
    <row r="2332" spans="1:9" x14ac:dyDescent="0.25">
      <c r="A2332" s="26" t="s">
        <v>809</v>
      </c>
      <c r="B2332" s="27">
        <v>7500</v>
      </c>
      <c r="C2332" s="26">
        <v>24</v>
      </c>
      <c r="D2332" s="26" t="s">
        <v>2979</v>
      </c>
      <c r="E2332" s="26">
        <v>2.4</v>
      </c>
      <c r="F2332" s="27">
        <v>5182.0950000000003</v>
      </c>
      <c r="G2332" s="26">
        <v>0</v>
      </c>
      <c r="H2332" s="40">
        <f t="shared" si="36"/>
        <v>1</v>
      </c>
      <c r="I2332" s="27">
        <v>0</v>
      </c>
    </row>
    <row r="2333" spans="1:9" x14ac:dyDescent="0.25">
      <c r="A2333" s="26" t="s">
        <v>1274</v>
      </c>
      <c r="B2333" s="27">
        <v>15000</v>
      </c>
      <c r="C2333" s="26">
        <v>24</v>
      </c>
      <c r="D2333" s="26" t="s">
        <v>2979</v>
      </c>
      <c r="E2333" s="26">
        <v>2.4</v>
      </c>
      <c r="F2333" s="27">
        <v>10548.93</v>
      </c>
      <c r="G2333" s="26">
        <v>0</v>
      </c>
      <c r="H2333" s="40">
        <f t="shared" si="36"/>
        <v>1</v>
      </c>
      <c r="I2333" s="27">
        <v>1600</v>
      </c>
    </row>
    <row r="2334" spans="1:9" x14ac:dyDescent="0.25">
      <c r="A2334" s="26" t="s">
        <v>485</v>
      </c>
      <c r="B2334" s="27">
        <v>30000</v>
      </c>
      <c r="C2334" s="26">
        <v>24</v>
      </c>
      <c r="D2334" s="26" t="s">
        <v>2979</v>
      </c>
      <c r="E2334" s="26">
        <v>2.4</v>
      </c>
      <c r="F2334" s="27">
        <v>21143.925000000003</v>
      </c>
      <c r="G2334" s="26">
        <v>0</v>
      </c>
      <c r="H2334" s="40">
        <f t="shared" si="36"/>
        <v>1</v>
      </c>
      <c r="I2334" s="27">
        <v>5600</v>
      </c>
    </row>
    <row r="2335" spans="1:9" x14ac:dyDescent="0.25">
      <c r="A2335" s="26" t="s">
        <v>1267</v>
      </c>
      <c r="B2335" s="27">
        <v>7500</v>
      </c>
      <c r="C2335" s="26">
        <v>18</v>
      </c>
      <c r="D2335" s="26" t="s">
        <v>2979</v>
      </c>
      <c r="E2335" s="26">
        <v>2.4</v>
      </c>
      <c r="F2335" s="27">
        <v>4964.9849999999997</v>
      </c>
      <c r="G2335" s="26">
        <v>10</v>
      </c>
      <c r="H2335" s="40">
        <f t="shared" si="36"/>
        <v>3</v>
      </c>
      <c r="I2335" s="27">
        <v>0</v>
      </c>
    </row>
    <row r="2336" spans="1:9" x14ac:dyDescent="0.25">
      <c r="A2336" s="26" t="s">
        <v>243</v>
      </c>
      <c r="B2336" s="27">
        <v>22500</v>
      </c>
      <c r="C2336" s="26">
        <v>24</v>
      </c>
      <c r="D2336" s="26" t="s">
        <v>2979</v>
      </c>
      <c r="E2336" s="26">
        <v>2.4</v>
      </c>
      <c r="F2336" s="27">
        <v>16874.099999999999</v>
      </c>
      <c r="G2336" s="26">
        <v>9</v>
      </c>
      <c r="H2336" s="40">
        <f t="shared" si="36"/>
        <v>3</v>
      </c>
      <c r="I2336" s="27">
        <v>2300</v>
      </c>
    </row>
    <row r="2337" spans="1:9" x14ac:dyDescent="0.25">
      <c r="A2337" s="26" t="s">
        <v>1284</v>
      </c>
      <c r="B2337" s="27">
        <v>36000</v>
      </c>
      <c r="C2337" s="26">
        <v>36</v>
      </c>
      <c r="D2337" s="26" t="s">
        <v>2979</v>
      </c>
      <c r="E2337" s="26">
        <v>2.4</v>
      </c>
      <c r="F2337" s="27">
        <v>28198.649999999998</v>
      </c>
      <c r="G2337" s="26">
        <v>0</v>
      </c>
      <c r="H2337" s="40">
        <f t="shared" si="36"/>
        <v>1</v>
      </c>
      <c r="I2337" s="27">
        <v>0</v>
      </c>
    </row>
    <row r="2338" spans="1:9" x14ac:dyDescent="0.25">
      <c r="A2338" s="26" t="s">
        <v>2137</v>
      </c>
      <c r="B2338" s="27">
        <v>17250</v>
      </c>
      <c r="C2338" s="26">
        <v>24</v>
      </c>
      <c r="D2338" s="26" t="s">
        <v>2979</v>
      </c>
      <c r="E2338" s="26">
        <v>2.4</v>
      </c>
      <c r="F2338" s="27">
        <v>16454.355</v>
      </c>
      <c r="G2338" s="26">
        <v>0</v>
      </c>
      <c r="H2338" s="40">
        <f t="shared" si="36"/>
        <v>1</v>
      </c>
      <c r="I2338" s="27">
        <v>2200</v>
      </c>
    </row>
    <row r="2339" spans="1:9" x14ac:dyDescent="0.25">
      <c r="A2339" s="26" t="s">
        <v>1006</v>
      </c>
      <c r="B2339" s="27">
        <v>30000</v>
      </c>
      <c r="C2339" s="26">
        <v>24</v>
      </c>
      <c r="D2339" s="26" t="s">
        <v>2979</v>
      </c>
      <c r="E2339" s="26">
        <v>2.4</v>
      </c>
      <c r="F2339" s="27">
        <v>18564.045000000002</v>
      </c>
      <c r="G2339" s="26">
        <v>0</v>
      </c>
      <c r="H2339" s="40">
        <f t="shared" si="36"/>
        <v>1</v>
      </c>
      <c r="I2339" s="27">
        <v>5600</v>
      </c>
    </row>
    <row r="2340" spans="1:9" x14ac:dyDescent="0.25">
      <c r="A2340" s="26" t="s">
        <v>841</v>
      </c>
      <c r="B2340" s="27">
        <v>22500</v>
      </c>
      <c r="C2340" s="26">
        <v>24</v>
      </c>
      <c r="D2340" s="26" t="s">
        <v>2979</v>
      </c>
      <c r="E2340" s="26">
        <v>2.4</v>
      </c>
      <c r="F2340" s="27">
        <v>16836.135000000002</v>
      </c>
      <c r="G2340" s="26">
        <v>9</v>
      </c>
      <c r="H2340" s="40">
        <f t="shared" si="36"/>
        <v>3</v>
      </c>
      <c r="I2340" s="27">
        <v>2852</v>
      </c>
    </row>
    <row r="2341" spans="1:9" x14ac:dyDescent="0.25">
      <c r="A2341" s="26" t="s">
        <v>3091</v>
      </c>
      <c r="B2341" s="27">
        <v>22500</v>
      </c>
      <c r="C2341" s="26">
        <v>12</v>
      </c>
      <c r="D2341" s="26" t="s">
        <v>2979</v>
      </c>
      <c r="E2341" s="26">
        <v>2.4</v>
      </c>
      <c r="F2341" s="27">
        <v>2660.0099999999998</v>
      </c>
      <c r="G2341" s="26">
        <v>0</v>
      </c>
      <c r="H2341" s="40">
        <f t="shared" si="36"/>
        <v>1</v>
      </c>
      <c r="I2341" s="27">
        <v>3600</v>
      </c>
    </row>
    <row r="2342" spans="1:9" x14ac:dyDescent="0.25">
      <c r="A2342" s="26" t="s">
        <v>1186</v>
      </c>
      <c r="B2342" s="27">
        <v>30000</v>
      </c>
      <c r="C2342" s="26">
        <v>36</v>
      </c>
      <c r="D2342" s="26" t="s">
        <v>2979</v>
      </c>
      <c r="E2342" s="26">
        <v>2.4</v>
      </c>
      <c r="F2342" s="27">
        <v>23225.489999999998</v>
      </c>
      <c r="G2342" s="26">
        <v>0</v>
      </c>
      <c r="H2342" s="40">
        <f t="shared" si="36"/>
        <v>1</v>
      </c>
      <c r="I2342" s="27">
        <v>5600</v>
      </c>
    </row>
    <row r="2343" spans="1:9" x14ac:dyDescent="0.25">
      <c r="A2343" s="26" t="s">
        <v>1214</v>
      </c>
      <c r="B2343" s="27">
        <v>37500</v>
      </c>
      <c r="C2343" s="26">
        <v>36</v>
      </c>
      <c r="D2343" s="26" t="s">
        <v>2979</v>
      </c>
      <c r="E2343" s="26">
        <v>2.4</v>
      </c>
      <c r="F2343" s="27">
        <v>33321.99</v>
      </c>
      <c r="G2343" s="26">
        <v>69</v>
      </c>
      <c r="H2343" s="40">
        <f t="shared" si="36"/>
        <v>5</v>
      </c>
      <c r="I2343" s="27">
        <v>6488</v>
      </c>
    </row>
    <row r="2344" spans="1:9" x14ac:dyDescent="0.25">
      <c r="A2344" s="26" t="s">
        <v>811</v>
      </c>
      <c r="B2344" s="27">
        <v>10500</v>
      </c>
      <c r="C2344" s="26">
        <v>24</v>
      </c>
      <c r="D2344" s="26" t="s">
        <v>2979</v>
      </c>
      <c r="E2344" s="26">
        <v>2.4</v>
      </c>
      <c r="F2344" s="27">
        <v>7417.2449999999999</v>
      </c>
      <c r="G2344" s="26">
        <v>0</v>
      </c>
      <c r="H2344" s="40">
        <f t="shared" si="36"/>
        <v>1</v>
      </c>
      <c r="I2344" s="27">
        <v>400</v>
      </c>
    </row>
    <row r="2345" spans="1:9" x14ac:dyDescent="0.25">
      <c r="A2345" s="26" t="s">
        <v>963</v>
      </c>
      <c r="B2345" s="27">
        <v>45000</v>
      </c>
      <c r="C2345" s="26">
        <v>36</v>
      </c>
      <c r="D2345" s="26" t="s">
        <v>2979</v>
      </c>
      <c r="E2345" s="26">
        <v>2.4</v>
      </c>
      <c r="F2345" s="27">
        <v>35164.635000000002</v>
      </c>
      <c r="G2345" s="26">
        <v>0</v>
      </c>
      <c r="H2345" s="40">
        <f t="shared" si="36"/>
        <v>1</v>
      </c>
      <c r="I2345" s="27">
        <v>9600</v>
      </c>
    </row>
    <row r="2346" spans="1:9" x14ac:dyDescent="0.25">
      <c r="A2346" s="26" t="s">
        <v>910</v>
      </c>
      <c r="B2346" s="27">
        <v>15000</v>
      </c>
      <c r="C2346" s="26">
        <v>24</v>
      </c>
      <c r="D2346" s="26" t="s">
        <v>2979</v>
      </c>
      <c r="E2346" s="26">
        <v>2.4</v>
      </c>
      <c r="F2346" s="27">
        <v>11867.505000000001</v>
      </c>
      <c r="G2346" s="26">
        <v>38</v>
      </c>
      <c r="H2346" s="40">
        <f t="shared" si="36"/>
        <v>4</v>
      </c>
      <c r="I2346" s="27">
        <v>1400</v>
      </c>
    </row>
    <row r="2347" spans="1:9" x14ac:dyDescent="0.25">
      <c r="A2347" s="26" t="s">
        <v>537</v>
      </c>
      <c r="B2347" s="27">
        <v>7500</v>
      </c>
      <c r="C2347" s="26">
        <v>18</v>
      </c>
      <c r="D2347" s="26" t="s">
        <v>2979</v>
      </c>
      <c r="E2347" s="26">
        <v>2.4</v>
      </c>
      <c r="F2347" s="27">
        <v>4271.0249999999996</v>
      </c>
      <c r="G2347" s="26">
        <v>0</v>
      </c>
      <c r="H2347" s="40">
        <f t="shared" si="36"/>
        <v>1</v>
      </c>
      <c r="I2347" s="27">
        <v>0</v>
      </c>
    </row>
    <row r="2348" spans="1:9" x14ac:dyDescent="0.25">
      <c r="A2348" s="26" t="s">
        <v>143</v>
      </c>
      <c r="B2348" s="27">
        <v>10500</v>
      </c>
      <c r="C2348" s="26">
        <v>24</v>
      </c>
      <c r="D2348" s="26" t="s">
        <v>2979</v>
      </c>
      <c r="E2348" s="26">
        <v>2.4</v>
      </c>
      <c r="F2348" s="27">
        <v>7827.6450000000004</v>
      </c>
      <c r="G2348" s="26">
        <v>7</v>
      </c>
      <c r="H2348" s="40">
        <f t="shared" si="36"/>
        <v>2</v>
      </c>
      <c r="I2348" s="27">
        <v>400</v>
      </c>
    </row>
    <row r="2349" spans="1:9" x14ac:dyDescent="0.25">
      <c r="A2349" s="26" t="s">
        <v>1074</v>
      </c>
      <c r="B2349" s="27">
        <v>13500</v>
      </c>
      <c r="C2349" s="26">
        <v>12</v>
      </c>
      <c r="D2349" s="26" t="s">
        <v>2979</v>
      </c>
      <c r="E2349" s="26">
        <v>2.4</v>
      </c>
      <c r="F2349" s="27">
        <v>12375</v>
      </c>
      <c r="G2349" s="26">
        <v>157</v>
      </c>
      <c r="H2349" s="40">
        <f t="shared" si="36"/>
        <v>7</v>
      </c>
      <c r="I2349" s="27">
        <v>1200</v>
      </c>
    </row>
    <row r="2350" spans="1:9" x14ac:dyDescent="0.25">
      <c r="A2350" s="26" t="s">
        <v>768</v>
      </c>
      <c r="B2350" s="27">
        <v>18000</v>
      </c>
      <c r="C2350" s="26">
        <v>24</v>
      </c>
      <c r="D2350" s="26" t="s">
        <v>2979</v>
      </c>
      <c r="E2350" s="26">
        <v>2.4</v>
      </c>
      <c r="F2350" s="27">
        <v>13973.145</v>
      </c>
      <c r="G2350" s="26">
        <v>37</v>
      </c>
      <c r="H2350" s="40">
        <f t="shared" si="36"/>
        <v>4</v>
      </c>
      <c r="I2350" s="27">
        <v>2400</v>
      </c>
    </row>
    <row r="2351" spans="1:9" x14ac:dyDescent="0.25">
      <c r="A2351" s="26" t="s">
        <v>1518</v>
      </c>
      <c r="B2351" s="27">
        <v>22500</v>
      </c>
      <c r="C2351" s="26">
        <v>24</v>
      </c>
      <c r="D2351" s="26" t="s">
        <v>2979</v>
      </c>
      <c r="E2351" s="26">
        <v>2.4</v>
      </c>
      <c r="F2351" s="27">
        <v>16215.525000000001</v>
      </c>
      <c r="G2351" s="26">
        <v>7</v>
      </c>
      <c r="H2351" s="40">
        <f t="shared" si="36"/>
        <v>2</v>
      </c>
      <c r="I2351" s="27">
        <v>3600</v>
      </c>
    </row>
    <row r="2352" spans="1:9" x14ac:dyDescent="0.25">
      <c r="A2352" s="26" t="s">
        <v>1313</v>
      </c>
      <c r="B2352" s="27">
        <v>5250</v>
      </c>
      <c r="C2352" s="26">
        <v>12</v>
      </c>
      <c r="D2352" s="26" t="s">
        <v>2979</v>
      </c>
      <c r="E2352" s="26">
        <v>2.4</v>
      </c>
      <c r="F2352" s="27">
        <v>1914.3000000000002</v>
      </c>
      <c r="G2352" s="26">
        <v>0</v>
      </c>
      <c r="H2352" s="40">
        <f t="shared" si="36"/>
        <v>1</v>
      </c>
      <c r="I2352" s="27">
        <v>0</v>
      </c>
    </row>
    <row r="2353" spans="1:9" x14ac:dyDescent="0.25">
      <c r="A2353" s="26" t="s">
        <v>3092</v>
      </c>
      <c r="B2353" s="27">
        <v>12000</v>
      </c>
      <c r="C2353" s="26">
        <v>24</v>
      </c>
      <c r="D2353" s="26" t="s">
        <v>2979</v>
      </c>
      <c r="E2353" s="26">
        <v>2.4</v>
      </c>
      <c r="F2353" s="27">
        <v>9999.1049999999996</v>
      </c>
      <c r="G2353" s="26">
        <v>65</v>
      </c>
      <c r="H2353" s="40">
        <f t="shared" si="36"/>
        <v>5</v>
      </c>
      <c r="I2353" s="27">
        <v>800</v>
      </c>
    </row>
    <row r="2354" spans="1:9" x14ac:dyDescent="0.25">
      <c r="A2354" s="26" t="s">
        <v>36</v>
      </c>
      <c r="B2354" s="27">
        <v>7500</v>
      </c>
      <c r="C2354" s="26">
        <v>15</v>
      </c>
      <c r="D2354" s="26" t="s">
        <v>2979</v>
      </c>
      <c r="E2354" s="26">
        <v>2.4</v>
      </c>
      <c r="F2354" s="27">
        <v>3998.1449999999995</v>
      </c>
      <c r="G2354" s="26">
        <v>0</v>
      </c>
      <c r="H2354" s="40">
        <f t="shared" si="36"/>
        <v>1</v>
      </c>
      <c r="I2354" s="27">
        <v>0</v>
      </c>
    </row>
    <row r="2355" spans="1:9" x14ac:dyDescent="0.25">
      <c r="A2355" s="26" t="s">
        <v>3093</v>
      </c>
      <c r="B2355" s="27">
        <v>22500</v>
      </c>
      <c r="C2355" s="26">
        <v>24</v>
      </c>
      <c r="D2355" s="26" t="s">
        <v>2979</v>
      </c>
      <c r="E2355" s="26">
        <v>2.4</v>
      </c>
      <c r="F2355" s="27">
        <v>20624.084999999999</v>
      </c>
      <c r="G2355" s="26">
        <v>4</v>
      </c>
      <c r="H2355" s="40">
        <f t="shared" si="36"/>
        <v>2</v>
      </c>
      <c r="I2355" s="27">
        <v>3600.36</v>
      </c>
    </row>
    <row r="2356" spans="1:9" x14ac:dyDescent="0.25">
      <c r="A2356" s="26" t="s">
        <v>725</v>
      </c>
      <c r="B2356" s="27">
        <v>18000</v>
      </c>
      <c r="C2356" s="26">
        <v>24</v>
      </c>
      <c r="D2356" s="26" t="s">
        <v>2979</v>
      </c>
      <c r="E2356" s="26">
        <v>2.4</v>
      </c>
      <c r="F2356" s="27">
        <v>12389.97</v>
      </c>
      <c r="G2356" s="26">
        <v>0</v>
      </c>
      <c r="H2356" s="40">
        <f t="shared" si="36"/>
        <v>1</v>
      </c>
      <c r="I2356" s="27">
        <v>2400</v>
      </c>
    </row>
    <row r="2357" spans="1:9" x14ac:dyDescent="0.25">
      <c r="A2357" s="26" t="s">
        <v>935</v>
      </c>
      <c r="B2357" s="27">
        <v>23400</v>
      </c>
      <c r="C2357" s="26">
        <v>36</v>
      </c>
      <c r="D2357" s="26" t="s">
        <v>2979</v>
      </c>
      <c r="E2357" s="26">
        <v>2.4</v>
      </c>
      <c r="F2357" s="27">
        <v>18524.055</v>
      </c>
      <c r="G2357" s="26">
        <v>0</v>
      </c>
      <c r="H2357" s="40">
        <f t="shared" si="36"/>
        <v>1</v>
      </c>
      <c r="I2357" s="27">
        <v>3480</v>
      </c>
    </row>
    <row r="2358" spans="1:9" x14ac:dyDescent="0.25">
      <c r="A2358" s="26" t="s">
        <v>1127</v>
      </c>
      <c r="B2358" s="27">
        <v>18000</v>
      </c>
      <c r="C2358" s="26">
        <v>24</v>
      </c>
      <c r="D2358" s="26" t="s">
        <v>2979</v>
      </c>
      <c r="E2358" s="26">
        <v>2.4</v>
      </c>
      <c r="F2358" s="27">
        <v>12432.255000000001</v>
      </c>
      <c r="G2358" s="26">
        <v>0</v>
      </c>
      <c r="H2358" s="40">
        <f t="shared" si="36"/>
        <v>1</v>
      </c>
      <c r="I2358" s="27">
        <v>2400</v>
      </c>
    </row>
    <row r="2359" spans="1:9" x14ac:dyDescent="0.25">
      <c r="A2359" s="26" t="s">
        <v>10</v>
      </c>
      <c r="B2359" s="27">
        <v>15000</v>
      </c>
      <c r="C2359" s="26">
        <v>18</v>
      </c>
      <c r="D2359" s="26" t="s">
        <v>2979</v>
      </c>
      <c r="E2359" s="26">
        <v>2.4</v>
      </c>
      <c r="F2359" s="27">
        <v>9996.4050000000007</v>
      </c>
      <c r="G2359" s="26">
        <v>3</v>
      </c>
      <c r="H2359" s="40">
        <f t="shared" si="36"/>
        <v>2</v>
      </c>
      <c r="I2359" s="27">
        <v>1600</v>
      </c>
    </row>
    <row r="2360" spans="1:9" x14ac:dyDescent="0.25">
      <c r="A2360" s="26" t="s">
        <v>478</v>
      </c>
      <c r="B2360" s="27">
        <v>105000</v>
      </c>
      <c r="C2360" s="26">
        <v>36</v>
      </c>
      <c r="D2360" s="26" t="s">
        <v>2979</v>
      </c>
      <c r="E2360" s="26">
        <v>2.4</v>
      </c>
      <c r="F2360" s="27">
        <v>77061.69</v>
      </c>
      <c r="G2360" s="26">
        <v>0</v>
      </c>
      <c r="H2360" s="40">
        <f t="shared" si="36"/>
        <v>1</v>
      </c>
      <c r="I2360" s="27">
        <v>25600</v>
      </c>
    </row>
    <row r="2361" spans="1:9" x14ac:dyDescent="0.25">
      <c r="A2361" s="26" t="s">
        <v>1226</v>
      </c>
      <c r="B2361" s="27">
        <v>30000</v>
      </c>
      <c r="C2361" s="26">
        <v>36</v>
      </c>
      <c r="D2361" s="26" t="s">
        <v>2979</v>
      </c>
      <c r="E2361" s="26">
        <v>2.4</v>
      </c>
      <c r="F2361" s="27">
        <v>24715.409999999996</v>
      </c>
      <c r="G2361" s="26">
        <v>3</v>
      </c>
      <c r="H2361" s="40">
        <f t="shared" si="36"/>
        <v>2</v>
      </c>
      <c r="I2361" s="27">
        <v>5600</v>
      </c>
    </row>
    <row r="2362" spans="1:9" x14ac:dyDescent="0.25">
      <c r="A2362" s="26" t="s">
        <v>2644</v>
      </c>
      <c r="B2362" s="27">
        <v>5250</v>
      </c>
      <c r="C2362" s="26">
        <v>12</v>
      </c>
      <c r="D2362" s="26" t="s">
        <v>2979</v>
      </c>
      <c r="E2362" s="26">
        <v>2.4</v>
      </c>
      <c r="F2362" s="27">
        <v>5146.9049999999997</v>
      </c>
      <c r="G2362" s="26">
        <v>74</v>
      </c>
      <c r="H2362" s="40">
        <f t="shared" si="36"/>
        <v>5</v>
      </c>
      <c r="I2362" s="27">
        <v>0</v>
      </c>
    </row>
    <row r="2363" spans="1:9" x14ac:dyDescent="0.25">
      <c r="A2363" s="26" t="s">
        <v>1075</v>
      </c>
      <c r="B2363" s="27">
        <v>7500</v>
      </c>
      <c r="C2363" s="26">
        <v>18</v>
      </c>
      <c r="D2363" s="26" t="s">
        <v>2979</v>
      </c>
      <c r="E2363" s="26">
        <v>2.4</v>
      </c>
      <c r="F2363" s="27">
        <v>4379.085</v>
      </c>
      <c r="G2363" s="26">
        <v>0</v>
      </c>
      <c r="H2363" s="40">
        <f t="shared" si="36"/>
        <v>1</v>
      </c>
      <c r="I2363" s="27">
        <v>2000</v>
      </c>
    </row>
    <row r="2364" spans="1:9" x14ac:dyDescent="0.25">
      <c r="A2364" s="26" t="s">
        <v>1704</v>
      </c>
      <c r="B2364" s="27">
        <v>37500</v>
      </c>
      <c r="C2364" s="26">
        <v>36</v>
      </c>
      <c r="D2364" s="26" t="s">
        <v>2979</v>
      </c>
      <c r="E2364" s="26">
        <v>2.4</v>
      </c>
      <c r="F2364" s="27">
        <v>36415.154999999999</v>
      </c>
      <c r="G2364" s="26">
        <v>0</v>
      </c>
      <c r="H2364" s="40">
        <f t="shared" si="36"/>
        <v>1</v>
      </c>
      <c r="I2364" s="27">
        <v>7600</v>
      </c>
    </row>
    <row r="2365" spans="1:9" x14ac:dyDescent="0.25">
      <c r="A2365" s="26" t="s">
        <v>2234</v>
      </c>
      <c r="B2365" s="27">
        <v>10500</v>
      </c>
      <c r="C2365" s="26">
        <v>24</v>
      </c>
      <c r="D2365" s="26" t="s">
        <v>2979</v>
      </c>
      <c r="E2365" s="26">
        <v>2.4</v>
      </c>
      <c r="F2365" s="27">
        <v>9523.2899999999991</v>
      </c>
      <c r="G2365" s="26">
        <v>0</v>
      </c>
      <c r="H2365" s="40">
        <f t="shared" si="36"/>
        <v>1</v>
      </c>
      <c r="I2365" s="27">
        <v>400</v>
      </c>
    </row>
    <row r="2366" spans="1:9" x14ac:dyDescent="0.25">
      <c r="A2366" s="26" t="s">
        <v>378</v>
      </c>
      <c r="B2366" s="27">
        <v>15000</v>
      </c>
      <c r="C2366" s="26">
        <v>24</v>
      </c>
      <c r="D2366" s="26" t="s">
        <v>2979</v>
      </c>
      <c r="E2366" s="26">
        <v>2.4</v>
      </c>
      <c r="F2366" s="27">
        <v>11492.115</v>
      </c>
      <c r="G2366" s="26">
        <v>32</v>
      </c>
      <c r="H2366" s="40">
        <f t="shared" si="36"/>
        <v>4</v>
      </c>
      <c r="I2366" s="27">
        <v>1600</v>
      </c>
    </row>
    <row r="2367" spans="1:9" x14ac:dyDescent="0.25">
      <c r="A2367" s="26" t="s">
        <v>744</v>
      </c>
      <c r="B2367" s="27">
        <v>15000</v>
      </c>
      <c r="C2367" s="26">
        <v>24</v>
      </c>
      <c r="D2367" s="26" t="s">
        <v>2979</v>
      </c>
      <c r="E2367" s="26">
        <v>2.4</v>
      </c>
      <c r="F2367" s="27">
        <v>11868.630000000001</v>
      </c>
      <c r="G2367" s="26">
        <v>32</v>
      </c>
      <c r="H2367" s="40">
        <f t="shared" si="36"/>
        <v>4</v>
      </c>
      <c r="I2367" s="27">
        <v>1600</v>
      </c>
    </row>
    <row r="2368" spans="1:9" x14ac:dyDescent="0.25">
      <c r="A2368" s="26" t="s">
        <v>1208</v>
      </c>
      <c r="B2368" s="27">
        <v>12000</v>
      </c>
      <c r="C2368" s="26">
        <v>24</v>
      </c>
      <c r="D2368" s="26" t="s">
        <v>2979</v>
      </c>
      <c r="E2368" s="26">
        <v>2.4</v>
      </c>
      <c r="F2368" s="27">
        <v>9998.9249999999993</v>
      </c>
      <c r="G2368" s="26">
        <v>63</v>
      </c>
      <c r="H2368" s="40">
        <f t="shared" si="36"/>
        <v>5</v>
      </c>
      <c r="I2368" s="27">
        <v>800</v>
      </c>
    </row>
    <row r="2369" spans="1:9" x14ac:dyDescent="0.25">
      <c r="A2369" s="26" t="s">
        <v>1846</v>
      </c>
      <c r="B2369" s="27">
        <v>15000</v>
      </c>
      <c r="C2369" s="26">
        <v>24</v>
      </c>
      <c r="D2369" s="26" t="s">
        <v>2979</v>
      </c>
      <c r="E2369" s="26">
        <v>2.4</v>
      </c>
      <c r="F2369" s="27">
        <v>12556.574999999999</v>
      </c>
      <c r="G2369" s="26">
        <v>0</v>
      </c>
      <c r="H2369" s="40">
        <f t="shared" si="36"/>
        <v>1</v>
      </c>
      <c r="I2369" s="27">
        <v>1600</v>
      </c>
    </row>
    <row r="2370" spans="1:9" x14ac:dyDescent="0.25">
      <c r="A2370" s="26" t="s">
        <v>23</v>
      </c>
      <c r="B2370" s="27">
        <v>9000</v>
      </c>
      <c r="C2370" s="26">
        <v>24</v>
      </c>
      <c r="D2370" s="26" t="s">
        <v>2979</v>
      </c>
      <c r="E2370" s="26">
        <v>2.4</v>
      </c>
      <c r="F2370" s="27">
        <v>5982.93</v>
      </c>
      <c r="G2370" s="26">
        <v>0</v>
      </c>
      <c r="H2370" s="40">
        <f t="shared" si="36"/>
        <v>1</v>
      </c>
      <c r="I2370" s="27">
        <v>0</v>
      </c>
    </row>
    <row r="2371" spans="1:9" x14ac:dyDescent="0.25">
      <c r="A2371" s="26" t="s">
        <v>1268</v>
      </c>
      <c r="B2371" s="27">
        <v>7500</v>
      </c>
      <c r="C2371" s="26">
        <v>24</v>
      </c>
      <c r="D2371" s="26" t="s">
        <v>2979</v>
      </c>
      <c r="E2371" s="26">
        <v>2.4</v>
      </c>
      <c r="F2371" s="27">
        <v>5505.9</v>
      </c>
      <c r="G2371" s="26">
        <v>1</v>
      </c>
      <c r="H2371" s="40">
        <f t="shared" si="36"/>
        <v>2</v>
      </c>
      <c r="I2371" s="27">
        <v>0</v>
      </c>
    </row>
    <row r="2372" spans="1:9" x14ac:dyDescent="0.25">
      <c r="A2372" s="26" t="s">
        <v>639</v>
      </c>
      <c r="B2372" s="27">
        <v>105000</v>
      </c>
      <c r="C2372" s="26">
        <v>36</v>
      </c>
      <c r="D2372" s="26" t="s">
        <v>2979</v>
      </c>
      <c r="E2372" s="26">
        <v>2.4</v>
      </c>
      <c r="F2372" s="27">
        <v>77911.44</v>
      </c>
      <c r="G2372" s="26">
        <v>0</v>
      </c>
      <c r="H2372" s="40">
        <f t="shared" si="36"/>
        <v>1</v>
      </c>
      <c r="I2372" s="27">
        <v>25600</v>
      </c>
    </row>
    <row r="2373" spans="1:9" x14ac:dyDescent="0.25">
      <c r="A2373" s="26" t="s">
        <v>1035</v>
      </c>
      <c r="B2373" s="27">
        <v>7500</v>
      </c>
      <c r="C2373" s="26">
        <v>18</v>
      </c>
      <c r="D2373" s="26" t="s">
        <v>2979</v>
      </c>
      <c r="E2373" s="26">
        <v>2.4</v>
      </c>
      <c r="F2373" s="27">
        <v>4999.0199999999995</v>
      </c>
      <c r="G2373" s="26">
        <v>1</v>
      </c>
      <c r="H2373" s="40">
        <f t="shared" si="36"/>
        <v>2</v>
      </c>
      <c r="I2373" s="27">
        <v>0</v>
      </c>
    </row>
    <row r="2374" spans="1:9" x14ac:dyDescent="0.25">
      <c r="A2374" s="26" t="s">
        <v>489</v>
      </c>
      <c r="B2374" s="27">
        <v>30000</v>
      </c>
      <c r="C2374" s="26">
        <v>24</v>
      </c>
      <c r="D2374" s="26" t="s">
        <v>2979</v>
      </c>
      <c r="E2374" s="26">
        <v>2.4</v>
      </c>
      <c r="F2374" s="27">
        <v>19818.345000000001</v>
      </c>
      <c r="G2374" s="26">
        <v>0</v>
      </c>
      <c r="H2374" s="40">
        <f t="shared" si="36"/>
        <v>1</v>
      </c>
      <c r="I2374" s="27">
        <v>5600</v>
      </c>
    </row>
    <row r="2375" spans="1:9" x14ac:dyDescent="0.25">
      <c r="A2375" s="26" t="s">
        <v>1415</v>
      </c>
      <c r="B2375" s="27">
        <v>10725</v>
      </c>
      <c r="C2375" s="26">
        <v>24</v>
      </c>
      <c r="D2375" s="26" t="s">
        <v>2979</v>
      </c>
      <c r="E2375" s="26">
        <v>2.4</v>
      </c>
      <c r="F2375" s="27">
        <v>8036.7899999999991</v>
      </c>
      <c r="G2375" s="26">
        <v>1</v>
      </c>
      <c r="H2375" s="40">
        <f t="shared" si="36"/>
        <v>2</v>
      </c>
      <c r="I2375" s="27">
        <v>60</v>
      </c>
    </row>
    <row r="2376" spans="1:9" x14ac:dyDescent="0.25">
      <c r="A2376" s="26" t="s">
        <v>2305</v>
      </c>
      <c r="B2376" s="27">
        <v>15000</v>
      </c>
      <c r="C2376" s="26">
        <v>24</v>
      </c>
      <c r="D2376" s="26" t="s">
        <v>2979</v>
      </c>
      <c r="E2376" s="26">
        <v>2.4</v>
      </c>
      <c r="F2376" s="27">
        <v>15000</v>
      </c>
      <c r="G2376" s="26">
        <v>0</v>
      </c>
      <c r="H2376" s="40">
        <f t="shared" si="36"/>
        <v>1</v>
      </c>
      <c r="I2376" s="27">
        <v>1600</v>
      </c>
    </row>
    <row r="2377" spans="1:9" x14ac:dyDescent="0.25">
      <c r="A2377" s="26" t="s">
        <v>1258</v>
      </c>
      <c r="B2377" s="27">
        <v>30000</v>
      </c>
      <c r="C2377" s="26">
        <v>24</v>
      </c>
      <c r="D2377" s="26" t="s">
        <v>2979</v>
      </c>
      <c r="E2377" s="26">
        <v>2.4</v>
      </c>
      <c r="F2377" s="27">
        <v>21129.93</v>
      </c>
      <c r="G2377" s="26">
        <v>0</v>
      </c>
      <c r="H2377" s="40">
        <f t="shared" si="36"/>
        <v>1</v>
      </c>
      <c r="I2377" s="27">
        <v>3600</v>
      </c>
    </row>
    <row r="2378" spans="1:9" x14ac:dyDescent="0.25">
      <c r="A2378" s="26" t="s">
        <v>202</v>
      </c>
      <c r="B2378" s="27">
        <v>15000</v>
      </c>
      <c r="C2378" s="26">
        <v>24</v>
      </c>
      <c r="D2378" s="26" t="s">
        <v>2979</v>
      </c>
      <c r="E2378" s="26">
        <v>2.4</v>
      </c>
      <c r="F2378" s="27">
        <v>11858.205</v>
      </c>
      <c r="G2378" s="26">
        <v>31</v>
      </c>
      <c r="H2378" s="40">
        <f t="shared" si="36"/>
        <v>4</v>
      </c>
      <c r="I2378" s="27">
        <v>1200</v>
      </c>
    </row>
    <row r="2379" spans="1:9" x14ac:dyDescent="0.25">
      <c r="A2379" s="26" t="s">
        <v>2059</v>
      </c>
      <c r="B2379" s="27">
        <v>15000</v>
      </c>
      <c r="C2379" s="26">
        <v>24</v>
      </c>
      <c r="D2379" s="26" t="s">
        <v>2979</v>
      </c>
      <c r="E2379" s="26">
        <v>2.4</v>
      </c>
      <c r="F2379" s="27">
        <v>11385.885</v>
      </c>
      <c r="G2379" s="26">
        <v>0</v>
      </c>
      <c r="H2379" s="40">
        <f t="shared" si="36"/>
        <v>1</v>
      </c>
      <c r="I2379" s="27">
        <v>1600</v>
      </c>
    </row>
    <row r="2380" spans="1:9" x14ac:dyDescent="0.25">
      <c r="A2380" s="26" t="s">
        <v>1056</v>
      </c>
      <c r="B2380" s="27">
        <v>15000</v>
      </c>
      <c r="C2380" s="26">
        <v>24</v>
      </c>
      <c r="D2380" s="26" t="s">
        <v>2979</v>
      </c>
      <c r="E2380" s="26">
        <v>2.4</v>
      </c>
      <c r="F2380" s="27">
        <v>11246.805</v>
      </c>
      <c r="G2380" s="26">
        <v>0</v>
      </c>
      <c r="H2380" s="40">
        <f t="shared" si="36"/>
        <v>1</v>
      </c>
      <c r="I2380" s="27">
        <v>1600</v>
      </c>
    </row>
    <row r="2381" spans="1:9" x14ac:dyDescent="0.25">
      <c r="A2381" s="26" t="s">
        <v>2060</v>
      </c>
      <c r="B2381" s="27">
        <v>9000</v>
      </c>
      <c r="C2381" s="26">
        <v>24</v>
      </c>
      <c r="D2381" s="26" t="s">
        <v>2979</v>
      </c>
      <c r="E2381" s="26">
        <v>2.4</v>
      </c>
      <c r="F2381" s="27">
        <v>6327.4650000000001</v>
      </c>
      <c r="G2381" s="26">
        <v>0</v>
      </c>
      <c r="H2381" s="40">
        <f t="shared" ref="H2381:H2444" si="37">VLOOKUP(G2381,$D$2:$F$9,3)</f>
        <v>1</v>
      </c>
      <c r="I2381" s="27">
        <v>0</v>
      </c>
    </row>
    <row r="2382" spans="1:9" x14ac:dyDescent="0.25">
      <c r="A2382" s="26" t="s">
        <v>1314</v>
      </c>
      <c r="B2382" s="27">
        <v>9000</v>
      </c>
      <c r="C2382" s="26">
        <v>24</v>
      </c>
      <c r="D2382" s="26" t="s">
        <v>2979</v>
      </c>
      <c r="E2382" s="26">
        <v>2.4</v>
      </c>
      <c r="F2382" s="27">
        <v>7868.13</v>
      </c>
      <c r="G2382" s="26">
        <v>92</v>
      </c>
      <c r="H2382" s="40">
        <f t="shared" si="37"/>
        <v>6</v>
      </c>
      <c r="I2382" s="27">
        <v>0</v>
      </c>
    </row>
    <row r="2383" spans="1:9" x14ac:dyDescent="0.25">
      <c r="A2383" s="26" t="s">
        <v>964</v>
      </c>
      <c r="B2383" s="27">
        <v>15000</v>
      </c>
      <c r="C2383" s="26">
        <v>24</v>
      </c>
      <c r="D2383" s="26" t="s">
        <v>2979</v>
      </c>
      <c r="E2383" s="26">
        <v>2.4</v>
      </c>
      <c r="F2383" s="27">
        <v>11242.26</v>
      </c>
      <c r="G2383" s="26">
        <v>0</v>
      </c>
      <c r="H2383" s="40">
        <f t="shared" si="37"/>
        <v>1</v>
      </c>
      <c r="I2383" s="27">
        <v>1600</v>
      </c>
    </row>
    <row r="2384" spans="1:9" x14ac:dyDescent="0.25">
      <c r="A2384" s="26" t="s">
        <v>1089</v>
      </c>
      <c r="B2384" s="27">
        <v>15000</v>
      </c>
      <c r="C2384" s="26">
        <v>24</v>
      </c>
      <c r="D2384" s="26" t="s">
        <v>2979</v>
      </c>
      <c r="E2384" s="26">
        <v>2.4</v>
      </c>
      <c r="F2384" s="27">
        <v>11249.880000000001</v>
      </c>
      <c r="G2384" s="26">
        <v>0</v>
      </c>
      <c r="H2384" s="40">
        <f t="shared" si="37"/>
        <v>1</v>
      </c>
      <c r="I2384" s="27">
        <v>1600</v>
      </c>
    </row>
    <row r="2385" spans="1:9" x14ac:dyDescent="0.25">
      <c r="A2385" s="26" t="s">
        <v>1339</v>
      </c>
      <c r="B2385" s="27">
        <v>15000</v>
      </c>
      <c r="C2385" s="26">
        <v>24</v>
      </c>
      <c r="D2385" s="26" t="s">
        <v>2979</v>
      </c>
      <c r="E2385" s="26">
        <v>2.4</v>
      </c>
      <c r="F2385" s="27">
        <v>11173.035</v>
      </c>
      <c r="G2385" s="26">
        <v>0</v>
      </c>
      <c r="H2385" s="40">
        <f t="shared" si="37"/>
        <v>1</v>
      </c>
      <c r="I2385" s="27">
        <v>600</v>
      </c>
    </row>
    <row r="2386" spans="1:9" x14ac:dyDescent="0.25">
      <c r="A2386" s="26" t="s">
        <v>617</v>
      </c>
      <c r="B2386" s="27">
        <v>15000</v>
      </c>
      <c r="C2386" s="26">
        <v>24</v>
      </c>
      <c r="D2386" s="26" t="s">
        <v>2979</v>
      </c>
      <c r="E2386" s="26">
        <v>2.4</v>
      </c>
      <c r="F2386" s="27">
        <v>10531.575000000001</v>
      </c>
      <c r="G2386" s="26">
        <v>0</v>
      </c>
      <c r="H2386" s="40">
        <f t="shared" si="37"/>
        <v>1</v>
      </c>
      <c r="I2386" s="27">
        <v>1600</v>
      </c>
    </row>
    <row r="2387" spans="1:9" x14ac:dyDescent="0.25">
      <c r="A2387" s="26" t="s">
        <v>3094</v>
      </c>
      <c r="B2387" s="27">
        <v>15000</v>
      </c>
      <c r="C2387" s="26">
        <v>24</v>
      </c>
      <c r="D2387" s="26" t="s">
        <v>2979</v>
      </c>
      <c r="E2387" s="26">
        <v>2.4</v>
      </c>
      <c r="F2387" s="27">
        <v>8656.6500000000015</v>
      </c>
      <c r="G2387" s="26">
        <v>0</v>
      </c>
      <c r="H2387" s="40">
        <f t="shared" si="37"/>
        <v>1</v>
      </c>
      <c r="I2387" s="27">
        <v>1600</v>
      </c>
    </row>
    <row r="2388" spans="1:9" x14ac:dyDescent="0.25">
      <c r="A2388" s="26" t="s">
        <v>1690</v>
      </c>
      <c r="B2388" s="27">
        <v>7050</v>
      </c>
      <c r="C2388" s="26">
        <v>18</v>
      </c>
      <c r="D2388" s="26" t="s">
        <v>2979</v>
      </c>
      <c r="E2388" s="26">
        <v>2.4</v>
      </c>
      <c r="F2388" s="27">
        <v>6228.09</v>
      </c>
      <c r="G2388" s="26">
        <v>0</v>
      </c>
      <c r="H2388" s="40">
        <f t="shared" si="37"/>
        <v>1</v>
      </c>
      <c r="I2388" s="27">
        <v>0</v>
      </c>
    </row>
    <row r="2389" spans="1:9" x14ac:dyDescent="0.25">
      <c r="A2389" s="26" t="s">
        <v>493</v>
      </c>
      <c r="B2389" s="27">
        <v>27000</v>
      </c>
      <c r="C2389" s="26">
        <v>36</v>
      </c>
      <c r="D2389" s="26" t="s">
        <v>2979</v>
      </c>
      <c r="E2389" s="26">
        <v>2.4</v>
      </c>
      <c r="F2389" s="27">
        <v>18445.89</v>
      </c>
      <c r="G2389" s="26">
        <v>0</v>
      </c>
      <c r="H2389" s="40">
        <f t="shared" si="37"/>
        <v>1</v>
      </c>
      <c r="I2389" s="27">
        <v>4800</v>
      </c>
    </row>
    <row r="2390" spans="1:9" x14ac:dyDescent="0.25">
      <c r="A2390" s="26" t="s">
        <v>1466</v>
      </c>
      <c r="B2390" s="27">
        <v>30000</v>
      </c>
      <c r="C2390" s="26">
        <v>36</v>
      </c>
      <c r="D2390" s="26" t="s">
        <v>2979</v>
      </c>
      <c r="E2390" s="26">
        <v>2.4</v>
      </c>
      <c r="F2390" s="27">
        <v>24590.04</v>
      </c>
      <c r="G2390" s="26">
        <v>0</v>
      </c>
      <c r="H2390" s="40">
        <f t="shared" si="37"/>
        <v>1</v>
      </c>
      <c r="I2390" s="27">
        <v>5540</v>
      </c>
    </row>
    <row r="2391" spans="1:9" x14ac:dyDescent="0.25">
      <c r="A2391" s="26" t="s">
        <v>321</v>
      </c>
      <c r="B2391" s="27">
        <v>15000</v>
      </c>
      <c r="C2391" s="26">
        <v>24</v>
      </c>
      <c r="D2391" s="26" t="s">
        <v>2979</v>
      </c>
      <c r="E2391" s="26">
        <v>2.4</v>
      </c>
      <c r="F2391" s="27">
        <v>9762.7649999999994</v>
      </c>
      <c r="G2391" s="26">
        <v>0</v>
      </c>
      <c r="H2391" s="40">
        <f t="shared" si="37"/>
        <v>1</v>
      </c>
      <c r="I2391" s="27">
        <v>1600</v>
      </c>
    </row>
    <row r="2392" spans="1:9" x14ac:dyDescent="0.25">
      <c r="A2392" s="26" t="s">
        <v>771</v>
      </c>
      <c r="B2392" s="27">
        <v>33000</v>
      </c>
      <c r="C2392" s="26">
        <v>36</v>
      </c>
      <c r="D2392" s="26" t="s">
        <v>2979</v>
      </c>
      <c r="E2392" s="26">
        <v>2.4</v>
      </c>
      <c r="F2392" s="27">
        <v>23597.175000000003</v>
      </c>
      <c r="G2392" s="26">
        <v>0</v>
      </c>
      <c r="H2392" s="40">
        <f t="shared" si="37"/>
        <v>1</v>
      </c>
      <c r="I2392" s="27">
        <v>6400</v>
      </c>
    </row>
    <row r="2393" spans="1:9" x14ac:dyDescent="0.25">
      <c r="A2393" s="26" t="s">
        <v>1538</v>
      </c>
      <c r="B2393" s="27">
        <v>10650</v>
      </c>
      <c r="C2393" s="26">
        <v>24</v>
      </c>
      <c r="D2393" s="26" t="s">
        <v>2979</v>
      </c>
      <c r="E2393" s="26">
        <v>2.4</v>
      </c>
      <c r="F2393" s="27">
        <v>10650</v>
      </c>
      <c r="G2393" s="26">
        <v>0</v>
      </c>
      <c r="H2393" s="40">
        <f t="shared" si="37"/>
        <v>1</v>
      </c>
      <c r="I2393" s="27">
        <v>440</v>
      </c>
    </row>
    <row r="2394" spans="1:9" x14ac:dyDescent="0.25">
      <c r="A2394" s="26" t="s">
        <v>473</v>
      </c>
      <c r="B2394" s="27">
        <v>22500</v>
      </c>
      <c r="C2394" s="26">
        <v>24</v>
      </c>
      <c r="D2394" s="26" t="s">
        <v>2979</v>
      </c>
      <c r="E2394" s="26">
        <v>2.4</v>
      </c>
      <c r="F2394" s="27">
        <v>16870.635000000002</v>
      </c>
      <c r="G2394" s="26">
        <v>0</v>
      </c>
      <c r="H2394" s="40">
        <f t="shared" si="37"/>
        <v>1</v>
      </c>
      <c r="I2394" s="27">
        <v>3600</v>
      </c>
    </row>
    <row r="2395" spans="1:9" x14ac:dyDescent="0.25">
      <c r="A2395" s="26" t="s">
        <v>654</v>
      </c>
      <c r="B2395" s="27">
        <v>15000</v>
      </c>
      <c r="C2395" s="26">
        <v>24</v>
      </c>
      <c r="D2395" s="26" t="s">
        <v>2979</v>
      </c>
      <c r="E2395" s="26">
        <v>2.4</v>
      </c>
      <c r="F2395" s="27">
        <v>10952.31</v>
      </c>
      <c r="G2395" s="26">
        <v>0</v>
      </c>
      <c r="H2395" s="40">
        <f t="shared" si="37"/>
        <v>1</v>
      </c>
      <c r="I2395" s="27">
        <v>1600</v>
      </c>
    </row>
    <row r="2396" spans="1:9" x14ac:dyDescent="0.25">
      <c r="A2396" s="26" t="s">
        <v>535</v>
      </c>
      <c r="B2396" s="27">
        <v>7500</v>
      </c>
      <c r="C2396" s="26">
        <v>12</v>
      </c>
      <c r="D2396" s="26" t="s">
        <v>2979</v>
      </c>
      <c r="E2396" s="26">
        <v>2.4</v>
      </c>
      <c r="F2396" s="27">
        <v>3484.1549999999997</v>
      </c>
      <c r="G2396" s="26">
        <v>0</v>
      </c>
      <c r="H2396" s="40">
        <f t="shared" si="37"/>
        <v>1</v>
      </c>
      <c r="I2396" s="27">
        <v>0</v>
      </c>
    </row>
    <row r="2397" spans="1:9" x14ac:dyDescent="0.25">
      <c r="A2397" s="26" t="s">
        <v>211</v>
      </c>
      <c r="B2397" s="27">
        <v>2550</v>
      </c>
      <c r="C2397" s="26">
        <v>6</v>
      </c>
      <c r="D2397" s="26" t="s">
        <v>2979</v>
      </c>
      <c r="E2397" s="26">
        <v>2.4</v>
      </c>
      <c r="F2397" s="27">
        <v>1486.77</v>
      </c>
      <c r="G2397" s="26">
        <v>112</v>
      </c>
      <c r="H2397" s="40">
        <f t="shared" si="37"/>
        <v>6</v>
      </c>
      <c r="I2397" s="27">
        <v>0</v>
      </c>
    </row>
    <row r="2398" spans="1:9" x14ac:dyDescent="0.25">
      <c r="A2398" s="26" t="s">
        <v>2091</v>
      </c>
      <c r="B2398" s="27">
        <v>15000</v>
      </c>
      <c r="C2398" s="26">
        <v>24</v>
      </c>
      <c r="D2398" s="26" t="s">
        <v>2979</v>
      </c>
      <c r="E2398" s="26">
        <v>2.4</v>
      </c>
      <c r="F2398" s="27">
        <v>14368.814999999999</v>
      </c>
      <c r="G2398" s="26">
        <v>0</v>
      </c>
      <c r="H2398" s="40">
        <f t="shared" si="37"/>
        <v>1</v>
      </c>
      <c r="I2398" s="27">
        <v>1600</v>
      </c>
    </row>
    <row r="2399" spans="1:9" x14ac:dyDescent="0.25">
      <c r="A2399" s="26" t="s">
        <v>298</v>
      </c>
      <c r="B2399" s="27">
        <v>19500</v>
      </c>
      <c r="C2399" s="26">
        <v>18</v>
      </c>
      <c r="D2399" s="26" t="s">
        <v>2979</v>
      </c>
      <c r="E2399" s="26">
        <v>2.4</v>
      </c>
      <c r="F2399" s="27">
        <v>17186.805</v>
      </c>
      <c r="G2399" s="26">
        <v>112</v>
      </c>
      <c r="H2399" s="40">
        <f t="shared" si="37"/>
        <v>6</v>
      </c>
      <c r="I2399" s="27">
        <v>2800</v>
      </c>
    </row>
    <row r="2400" spans="1:9" x14ac:dyDescent="0.25">
      <c r="A2400" s="26" t="s">
        <v>1501</v>
      </c>
      <c r="B2400" s="27">
        <v>9000</v>
      </c>
      <c r="C2400" s="26">
        <v>18</v>
      </c>
      <c r="D2400" s="26" t="s">
        <v>2979</v>
      </c>
      <c r="E2400" s="26">
        <v>2.4</v>
      </c>
      <c r="F2400" s="27">
        <v>5409.4800000000005</v>
      </c>
      <c r="G2400" s="26">
        <v>0</v>
      </c>
      <c r="H2400" s="40">
        <f t="shared" si="37"/>
        <v>1</v>
      </c>
      <c r="I2400" s="27">
        <v>0</v>
      </c>
    </row>
    <row r="2401" spans="1:9" x14ac:dyDescent="0.25">
      <c r="A2401" s="26" t="s">
        <v>659</v>
      </c>
      <c r="B2401" s="27">
        <v>4500</v>
      </c>
      <c r="C2401" s="26">
        <v>18</v>
      </c>
      <c r="D2401" s="26" t="s">
        <v>2979</v>
      </c>
      <c r="E2401" s="26">
        <v>2.4</v>
      </c>
      <c r="F2401" s="27">
        <v>2784.2250000000004</v>
      </c>
      <c r="G2401" s="26">
        <v>0</v>
      </c>
      <c r="H2401" s="40">
        <f t="shared" si="37"/>
        <v>1</v>
      </c>
      <c r="I2401" s="27">
        <v>0</v>
      </c>
    </row>
    <row r="2402" spans="1:9" x14ac:dyDescent="0.25">
      <c r="A2402" s="26" t="s">
        <v>61</v>
      </c>
      <c r="B2402" s="27">
        <v>15000</v>
      </c>
      <c r="C2402" s="26">
        <v>24</v>
      </c>
      <c r="D2402" s="26" t="s">
        <v>2979</v>
      </c>
      <c r="E2402" s="26">
        <v>2.4</v>
      </c>
      <c r="F2402" s="27">
        <v>3430.17</v>
      </c>
      <c r="G2402" s="26">
        <v>0</v>
      </c>
      <c r="H2402" s="40">
        <f t="shared" si="37"/>
        <v>1</v>
      </c>
      <c r="I2402" s="27">
        <v>1600</v>
      </c>
    </row>
    <row r="2403" spans="1:9" x14ac:dyDescent="0.25">
      <c r="A2403" s="26" t="s">
        <v>824</v>
      </c>
      <c r="B2403" s="27">
        <v>30000</v>
      </c>
      <c r="C2403" s="26">
        <v>36</v>
      </c>
      <c r="D2403" s="26" t="s">
        <v>2979</v>
      </c>
      <c r="E2403" s="26">
        <v>2.4</v>
      </c>
      <c r="F2403" s="27">
        <v>24997.004999999997</v>
      </c>
      <c r="G2403" s="26">
        <v>0</v>
      </c>
      <c r="H2403" s="40">
        <f t="shared" si="37"/>
        <v>1</v>
      </c>
      <c r="I2403" s="27">
        <v>8000</v>
      </c>
    </row>
    <row r="2404" spans="1:9" x14ac:dyDescent="0.25">
      <c r="A2404" s="26" t="s">
        <v>842</v>
      </c>
      <c r="B2404" s="27">
        <v>9000</v>
      </c>
      <c r="C2404" s="26">
        <v>12</v>
      </c>
      <c r="D2404" s="26" t="s">
        <v>2979</v>
      </c>
      <c r="E2404" s="26">
        <v>2.4</v>
      </c>
      <c r="F2404" s="27">
        <v>5246.0550000000003</v>
      </c>
      <c r="G2404" s="26">
        <v>19</v>
      </c>
      <c r="H2404" s="40">
        <f t="shared" si="37"/>
        <v>3</v>
      </c>
      <c r="I2404" s="27">
        <v>0</v>
      </c>
    </row>
    <row r="2405" spans="1:9" x14ac:dyDescent="0.25">
      <c r="A2405" s="26" t="s">
        <v>570</v>
      </c>
      <c r="B2405" s="27">
        <v>15000</v>
      </c>
      <c r="C2405" s="26">
        <v>24</v>
      </c>
      <c r="D2405" s="26" t="s">
        <v>2979</v>
      </c>
      <c r="E2405" s="26">
        <v>2.4</v>
      </c>
      <c r="F2405" s="27">
        <v>10699.68</v>
      </c>
      <c r="G2405" s="26">
        <v>0</v>
      </c>
      <c r="H2405" s="40">
        <f t="shared" si="37"/>
        <v>1</v>
      </c>
      <c r="I2405" s="27">
        <v>1600</v>
      </c>
    </row>
    <row r="2406" spans="1:9" x14ac:dyDescent="0.25">
      <c r="A2406" s="26" t="s">
        <v>869</v>
      </c>
      <c r="B2406" s="27">
        <v>60000</v>
      </c>
      <c r="C2406" s="26">
        <v>36</v>
      </c>
      <c r="D2406" s="26" t="s">
        <v>2979</v>
      </c>
      <c r="E2406" s="26">
        <v>2.4</v>
      </c>
      <c r="F2406" s="27">
        <v>49803.149999999994</v>
      </c>
      <c r="G2406" s="26">
        <v>0</v>
      </c>
      <c r="H2406" s="40">
        <f t="shared" si="37"/>
        <v>1</v>
      </c>
      <c r="I2406" s="27">
        <v>13600</v>
      </c>
    </row>
    <row r="2407" spans="1:9" x14ac:dyDescent="0.25">
      <c r="A2407" s="26" t="s">
        <v>1953</v>
      </c>
      <c r="B2407" s="27">
        <v>30000</v>
      </c>
      <c r="C2407" s="26">
        <v>36</v>
      </c>
      <c r="D2407" s="26" t="s">
        <v>2979</v>
      </c>
      <c r="E2407" s="26">
        <v>2.4</v>
      </c>
      <c r="F2407" s="27">
        <v>30000</v>
      </c>
      <c r="G2407" s="26">
        <v>0</v>
      </c>
      <c r="H2407" s="40">
        <f t="shared" si="37"/>
        <v>1</v>
      </c>
      <c r="I2407" s="27">
        <v>5600</v>
      </c>
    </row>
    <row r="2408" spans="1:9" x14ac:dyDescent="0.25">
      <c r="A2408" s="26" t="s">
        <v>1300</v>
      </c>
      <c r="B2408" s="27">
        <v>18000</v>
      </c>
      <c r="C2408" s="26">
        <v>24</v>
      </c>
      <c r="D2408" s="26" t="s">
        <v>2979</v>
      </c>
      <c r="E2408" s="26">
        <v>2.4</v>
      </c>
      <c r="F2408" s="27">
        <v>13489.079999999998</v>
      </c>
      <c r="G2408" s="26">
        <v>0</v>
      </c>
      <c r="H2408" s="40">
        <f t="shared" si="37"/>
        <v>1</v>
      </c>
      <c r="I2408" s="27">
        <v>2400</v>
      </c>
    </row>
    <row r="2409" spans="1:9" x14ac:dyDescent="0.25">
      <c r="A2409" s="26" t="s">
        <v>1153</v>
      </c>
      <c r="B2409" s="27">
        <v>30000</v>
      </c>
      <c r="C2409" s="26">
        <v>36</v>
      </c>
      <c r="D2409" s="26" t="s">
        <v>2979</v>
      </c>
      <c r="E2409" s="26">
        <v>2.4</v>
      </c>
      <c r="F2409" s="27">
        <v>24999.165000000001</v>
      </c>
      <c r="G2409" s="26">
        <v>0</v>
      </c>
      <c r="H2409" s="40">
        <f t="shared" si="37"/>
        <v>1</v>
      </c>
      <c r="I2409" s="27">
        <v>5600</v>
      </c>
    </row>
    <row r="2410" spans="1:9" x14ac:dyDescent="0.25">
      <c r="A2410" s="26" t="s">
        <v>1277</v>
      </c>
      <c r="B2410" s="27">
        <v>7500</v>
      </c>
      <c r="C2410" s="26">
        <v>24</v>
      </c>
      <c r="D2410" s="26" t="s">
        <v>2979</v>
      </c>
      <c r="E2410" s="26">
        <v>2.4</v>
      </c>
      <c r="F2410" s="27">
        <v>5512.5</v>
      </c>
      <c r="G2410" s="26">
        <v>0</v>
      </c>
      <c r="H2410" s="40">
        <f t="shared" si="37"/>
        <v>1</v>
      </c>
      <c r="I2410" s="27">
        <v>0</v>
      </c>
    </row>
    <row r="2411" spans="1:9" x14ac:dyDescent="0.25">
      <c r="A2411" s="26" t="s">
        <v>185</v>
      </c>
      <c r="B2411" s="27">
        <v>15000</v>
      </c>
      <c r="C2411" s="26">
        <v>24</v>
      </c>
      <c r="D2411" s="26" t="s">
        <v>2979</v>
      </c>
      <c r="E2411" s="26">
        <v>2.4</v>
      </c>
      <c r="F2411" s="27">
        <v>10834.485000000001</v>
      </c>
      <c r="G2411" s="26">
        <v>0</v>
      </c>
      <c r="H2411" s="40">
        <f t="shared" si="37"/>
        <v>1</v>
      </c>
      <c r="I2411" s="27">
        <v>1600</v>
      </c>
    </row>
    <row r="2412" spans="1:9" x14ac:dyDescent="0.25">
      <c r="A2412" s="26" t="s">
        <v>2440</v>
      </c>
      <c r="B2412" s="27">
        <v>42300</v>
      </c>
      <c r="C2412" s="26">
        <v>18</v>
      </c>
      <c r="D2412" s="26" t="s">
        <v>2979</v>
      </c>
      <c r="E2412" s="26">
        <v>2.4</v>
      </c>
      <c r="F2412" s="27">
        <v>36930.645000000004</v>
      </c>
      <c r="G2412" s="26">
        <v>0</v>
      </c>
      <c r="H2412" s="40">
        <f t="shared" si="37"/>
        <v>1</v>
      </c>
      <c r="I2412" s="27">
        <v>8880</v>
      </c>
    </row>
    <row r="2413" spans="1:9" x14ac:dyDescent="0.25">
      <c r="A2413" s="26" t="s">
        <v>1389</v>
      </c>
      <c r="B2413" s="27">
        <v>27000</v>
      </c>
      <c r="C2413" s="26">
        <v>36</v>
      </c>
      <c r="D2413" s="26" t="s">
        <v>2979</v>
      </c>
      <c r="E2413" s="26">
        <v>2.4</v>
      </c>
      <c r="F2413" s="27">
        <v>22197.314999999999</v>
      </c>
      <c r="G2413" s="26">
        <v>0</v>
      </c>
      <c r="H2413" s="40">
        <f t="shared" si="37"/>
        <v>1</v>
      </c>
      <c r="I2413" s="27">
        <v>4800</v>
      </c>
    </row>
    <row r="2414" spans="1:9" x14ac:dyDescent="0.25">
      <c r="A2414" s="26" t="s">
        <v>610</v>
      </c>
      <c r="B2414" s="27">
        <v>9000</v>
      </c>
      <c r="C2414" s="26">
        <v>12</v>
      </c>
      <c r="D2414" s="26" t="s">
        <v>2979</v>
      </c>
      <c r="E2414" s="26">
        <v>2.4</v>
      </c>
      <c r="F2414" s="27">
        <v>5248.14</v>
      </c>
      <c r="G2414" s="26">
        <v>17</v>
      </c>
      <c r="H2414" s="40">
        <f t="shared" si="37"/>
        <v>3</v>
      </c>
      <c r="I2414" s="27">
        <v>0</v>
      </c>
    </row>
    <row r="2415" spans="1:9" x14ac:dyDescent="0.25">
      <c r="A2415" s="26" t="s">
        <v>880</v>
      </c>
      <c r="B2415" s="27">
        <v>11625</v>
      </c>
      <c r="C2415" s="26">
        <v>24</v>
      </c>
      <c r="D2415" s="26" t="s">
        <v>2979</v>
      </c>
      <c r="E2415" s="26">
        <v>2.4</v>
      </c>
      <c r="F2415" s="27">
        <v>8671.5149999999994</v>
      </c>
      <c r="G2415" s="26">
        <v>0</v>
      </c>
      <c r="H2415" s="40">
        <f t="shared" si="37"/>
        <v>1</v>
      </c>
      <c r="I2415" s="27">
        <v>40</v>
      </c>
    </row>
    <row r="2416" spans="1:9" x14ac:dyDescent="0.25">
      <c r="A2416" s="26" t="s">
        <v>1148</v>
      </c>
      <c r="B2416" s="27">
        <v>15000</v>
      </c>
      <c r="C2416" s="26">
        <v>24</v>
      </c>
      <c r="D2416" s="26" t="s">
        <v>2979</v>
      </c>
      <c r="E2416" s="26">
        <v>2.4</v>
      </c>
      <c r="F2416" s="27">
        <v>12498.494999999999</v>
      </c>
      <c r="G2416" s="26">
        <v>46</v>
      </c>
      <c r="H2416" s="40">
        <f t="shared" si="37"/>
        <v>4</v>
      </c>
      <c r="I2416" s="27">
        <v>1600</v>
      </c>
    </row>
    <row r="2417" spans="1:9" x14ac:dyDescent="0.25">
      <c r="A2417" s="26" t="s">
        <v>1482</v>
      </c>
      <c r="B2417" s="27">
        <v>25500</v>
      </c>
      <c r="C2417" s="26">
        <v>36</v>
      </c>
      <c r="D2417" s="26" t="s">
        <v>2979</v>
      </c>
      <c r="E2417" s="26">
        <v>2.4</v>
      </c>
      <c r="F2417" s="27">
        <v>19591.650000000001</v>
      </c>
      <c r="G2417" s="26">
        <v>0</v>
      </c>
      <c r="H2417" s="40">
        <f t="shared" si="37"/>
        <v>1</v>
      </c>
      <c r="I2417" s="27">
        <v>4400</v>
      </c>
    </row>
    <row r="2418" spans="1:9" x14ac:dyDescent="0.25">
      <c r="A2418" s="26" t="s">
        <v>1960</v>
      </c>
      <c r="B2418" s="27">
        <v>15000</v>
      </c>
      <c r="C2418" s="26">
        <v>24</v>
      </c>
      <c r="D2418" s="26" t="s">
        <v>2979</v>
      </c>
      <c r="E2418" s="26">
        <v>2.4</v>
      </c>
      <c r="F2418" s="27">
        <v>11018.91</v>
      </c>
      <c r="G2418" s="26">
        <v>0</v>
      </c>
      <c r="H2418" s="40">
        <f t="shared" si="37"/>
        <v>1</v>
      </c>
      <c r="I2418" s="27">
        <v>800</v>
      </c>
    </row>
    <row r="2419" spans="1:9" x14ac:dyDescent="0.25">
      <c r="A2419" s="26" t="s">
        <v>2408</v>
      </c>
      <c r="B2419" s="27">
        <v>4500</v>
      </c>
      <c r="C2419" s="26">
        <v>12</v>
      </c>
      <c r="D2419" s="26" t="s">
        <v>2979</v>
      </c>
      <c r="E2419" s="26">
        <v>2.4</v>
      </c>
      <c r="F2419" s="27">
        <v>4119.9449999999997</v>
      </c>
      <c r="G2419" s="26">
        <v>0</v>
      </c>
      <c r="H2419" s="40">
        <f t="shared" si="37"/>
        <v>1</v>
      </c>
      <c r="I2419" s="27">
        <v>0</v>
      </c>
    </row>
    <row r="2420" spans="1:9" x14ac:dyDescent="0.25">
      <c r="A2420" s="26" t="s">
        <v>2754</v>
      </c>
      <c r="B2420" s="27">
        <v>15000</v>
      </c>
      <c r="C2420" s="26">
        <v>24</v>
      </c>
      <c r="D2420" s="26" t="s">
        <v>2979</v>
      </c>
      <c r="E2420" s="26">
        <v>2.4</v>
      </c>
      <c r="F2420" s="27">
        <v>13679.16</v>
      </c>
      <c r="G2420" s="26">
        <v>0</v>
      </c>
      <c r="H2420" s="40">
        <f t="shared" si="37"/>
        <v>1</v>
      </c>
      <c r="I2420" s="27">
        <v>1600</v>
      </c>
    </row>
    <row r="2421" spans="1:9" x14ac:dyDescent="0.25">
      <c r="A2421" s="26" t="s">
        <v>600</v>
      </c>
      <c r="B2421" s="27">
        <v>40500</v>
      </c>
      <c r="C2421" s="26">
        <v>36</v>
      </c>
      <c r="D2421" s="26" t="s">
        <v>2979</v>
      </c>
      <c r="E2421" s="26">
        <v>2.4</v>
      </c>
      <c r="F2421" s="27">
        <v>6600.5999999999995</v>
      </c>
      <c r="G2421" s="26">
        <v>0</v>
      </c>
      <c r="H2421" s="40">
        <f t="shared" si="37"/>
        <v>1</v>
      </c>
      <c r="I2421" s="27">
        <v>0</v>
      </c>
    </row>
    <row r="2422" spans="1:9" x14ac:dyDescent="0.25">
      <c r="A2422" s="26" t="s">
        <v>1565</v>
      </c>
      <c r="B2422" s="27">
        <v>4500</v>
      </c>
      <c r="C2422" s="26">
        <v>12</v>
      </c>
      <c r="D2422" s="26" t="s">
        <v>2979</v>
      </c>
      <c r="E2422" s="26">
        <v>2.4</v>
      </c>
      <c r="F2422" s="27">
        <v>3345.12</v>
      </c>
      <c r="G2422" s="26">
        <v>0</v>
      </c>
      <c r="H2422" s="40">
        <f t="shared" si="37"/>
        <v>1</v>
      </c>
      <c r="I2422" s="27">
        <v>0</v>
      </c>
    </row>
    <row r="2423" spans="1:9" x14ac:dyDescent="0.25">
      <c r="A2423" s="26" t="s">
        <v>267</v>
      </c>
      <c r="B2423" s="27">
        <v>9000</v>
      </c>
      <c r="C2423" s="26">
        <v>24</v>
      </c>
      <c r="D2423" s="26" t="s">
        <v>2979</v>
      </c>
      <c r="E2423" s="26">
        <v>2.4</v>
      </c>
      <c r="F2423" s="27">
        <v>6334.5300000000007</v>
      </c>
      <c r="G2423" s="26">
        <v>0</v>
      </c>
      <c r="H2423" s="40">
        <f t="shared" si="37"/>
        <v>1</v>
      </c>
      <c r="I2423" s="27">
        <v>0</v>
      </c>
    </row>
    <row r="2424" spans="1:9" x14ac:dyDescent="0.25">
      <c r="A2424" s="26" t="s">
        <v>2700</v>
      </c>
      <c r="B2424" s="27">
        <v>6000</v>
      </c>
      <c r="C2424" s="26">
        <v>15</v>
      </c>
      <c r="D2424" s="26" t="s">
        <v>2979</v>
      </c>
      <c r="E2424" s="26">
        <v>2.4</v>
      </c>
      <c r="F2424" s="27">
        <v>5576.91</v>
      </c>
      <c r="G2424" s="26">
        <v>4</v>
      </c>
      <c r="H2424" s="40">
        <f t="shared" si="37"/>
        <v>2</v>
      </c>
      <c r="I2424" s="27">
        <v>2800</v>
      </c>
    </row>
    <row r="2425" spans="1:9" x14ac:dyDescent="0.25">
      <c r="A2425" s="26" t="s">
        <v>911</v>
      </c>
      <c r="B2425" s="27">
        <v>22500</v>
      </c>
      <c r="C2425" s="26">
        <v>36</v>
      </c>
      <c r="D2425" s="26" t="s">
        <v>2979</v>
      </c>
      <c r="E2425" s="26">
        <v>2.4</v>
      </c>
      <c r="F2425" s="27">
        <v>19374.375</v>
      </c>
      <c r="G2425" s="26">
        <v>14</v>
      </c>
      <c r="H2425" s="40">
        <f t="shared" si="37"/>
        <v>3</v>
      </c>
      <c r="I2425" s="27">
        <v>3120</v>
      </c>
    </row>
    <row r="2426" spans="1:9" x14ac:dyDescent="0.25">
      <c r="A2426" s="26" t="s">
        <v>2138</v>
      </c>
      <c r="B2426" s="27">
        <v>9000</v>
      </c>
      <c r="C2426" s="26">
        <v>24</v>
      </c>
      <c r="D2426" s="26" t="s">
        <v>2979</v>
      </c>
      <c r="E2426" s="26">
        <v>2.4</v>
      </c>
      <c r="F2426" s="27">
        <v>9000</v>
      </c>
      <c r="G2426" s="26">
        <v>0</v>
      </c>
      <c r="H2426" s="40">
        <f t="shared" si="37"/>
        <v>1</v>
      </c>
      <c r="I2426" s="27">
        <v>0</v>
      </c>
    </row>
    <row r="2427" spans="1:9" x14ac:dyDescent="0.25">
      <c r="A2427" s="26" t="s">
        <v>2689</v>
      </c>
      <c r="B2427" s="27">
        <v>27000</v>
      </c>
      <c r="C2427" s="26">
        <v>24</v>
      </c>
      <c r="D2427" s="26" t="s">
        <v>2979</v>
      </c>
      <c r="E2427" s="26">
        <v>2.4</v>
      </c>
      <c r="F2427" s="27">
        <v>25617.78</v>
      </c>
      <c r="G2427" s="26">
        <v>0</v>
      </c>
      <c r="H2427" s="40">
        <f t="shared" si="37"/>
        <v>1</v>
      </c>
      <c r="I2427" s="27">
        <v>58376.04</v>
      </c>
    </row>
    <row r="2428" spans="1:9" x14ac:dyDescent="0.25">
      <c r="A2428" s="26" t="s">
        <v>323</v>
      </c>
      <c r="B2428" s="27">
        <v>300000</v>
      </c>
      <c r="C2428" s="26">
        <v>48</v>
      </c>
      <c r="D2428" s="26" t="s">
        <v>2979</v>
      </c>
      <c r="E2428" s="26">
        <v>2.4</v>
      </c>
      <c r="F2428" s="27">
        <v>271683.66000000003</v>
      </c>
      <c r="G2428" s="26">
        <v>43</v>
      </c>
      <c r="H2428" s="40">
        <f t="shared" si="37"/>
        <v>4</v>
      </c>
      <c r="I2428" s="27">
        <v>71600</v>
      </c>
    </row>
    <row r="2429" spans="1:9" x14ac:dyDescent="0.25">
      <c r="A2429" s="26" t="s">
        <v>766</v>
      </c>
      <c r="B2429" s="27">
        <v>37500</v>
      </c>
      <c r="C2429" s="26">
        <v>36</v>
      </c>
      <c r="D2429" s="26" t="s">
        <v>2979</v>
      </c>
      <c r="E2429" s="26">
        <v>2.4</v>
      </c>
      <c r="F2429" s="27">
        <v>30791.084999999999</v>
      </c>
      <c r="G2429" s="26">
        <v>0</v>
      </c>
      <c r="H2429" s="40">
        <f t="shared" si="37"/>
        <v>1</v>
      </c>
      <c r="I2429" s="27">
        <v>7600</v>
      </c>
    </row>
    <row r="2430" spans="1:9" x14ac:dyDescent="0.25">
      <c r="A2430" s="26" t="s">
        <v>953</v>
      </c>
      <c r="B2430" s="27">
        <v>15000</v>
      </c>
      <c r="C2430" s="26">
        <v>24</v>
      </c>
      <c r="D2430" s="26" t="s">
        <v>2979</v>
      </c>
      <c r="E2430" s="26">
        <v>2.4</v>
      </c>
      <c r="F2430" s="27">
        <v>11203.485000000001</v>
      </c>
      <c r="G2430" s="26">
        <v>0</v>
      </c>
      <c r="H2430" s="40">
        <f t="shared" si="37"/>
        <v>1</v>
      </c>
      <c r="I2430" s="27">
        <v>1600</v>
      </c>
    </row>
    <row r="2431" spans="1:9" x14ac:dyDescent="0.25">
      <c r="A2431" s="26" t="s">
        <v>1496</v>
      </c>
      <c r="B2431" s="27">
        <v>7500</v>
      </c>
      <c r="C2431" s="26">
        <v>24</v>
      </c>
      <c r="D2431" s="26" t="s">
        <v>2979</v>
      </c>
      <c r="E2431" s="26">
        <v>2.4</v>
      </c>
      <c r="F2431" s="27">
        <v>5418.2699999999995</v>
      </c>
      <c r="G2431" s="26">
        <v>0</v>
      </c>
      <c r="H2431" s="40">
        <f t="shared" si="37"/>
        <v>1</v>
      </c>
      <c r="I2431" s="27">
        <v>0</v>
      </c>
    </row>
    <row r="2432" spans="1:9" x14ac:dyDescent="0.25">
      <c r="A2432" s="26" t="s">
        <v>1330</v>
      </c>
      <c r="B2432" s="27">
        <v>6000</v>
      </c>
      <c r="C2432" s="26">
        <v>18</v>
      </c>
      <c r="D2432" s="26" t="s">
        <v>2979</v>
      </c>
      <c r="E2432" s="26">
        <v>2.4</v>
      </c>
      <c r="F2432" s="27">
        <v>4650.12</v>
      </c>
      <c r="G2432" s="26">
        <v>43</v>
      </c>
      <c r="H2432" s="40">
        <f t="shared" si="37"/>
        <v>4</v>
      </c>
      <c r="I2432" s="27">
        <v>0</v>
      </c>
    </row>
    <row r="2433" spans="1:9" x14ac:dyDescent="0.25">
      <c r="A2433" s="26" t="s">
        <v>529</v>
      </c>
      <c r="B2433" s="27">
        <v>45000</v>
      </c>
      <c r="C2433" s="26">
        <v>24</v>
      </c>
      <c r="D2433" s="26" t="s">
        <v>2979</v>
      </c>
      <c r="E2433" s="26">
        <v>2.4</v>
      </c>
      <c r="F2433" s="27">
        <v>33641.19</v>
      </c>
      <c r="G2433" s="26">
        <v>0</v>
      </c>
      <c r="H2433" s="40">
        <f t="shared" si="37"/>
        <v>1</v>
      </c>
      <c r="I2433" s="27">
        <v>6820</v>
      </c>
    </row>
    <row r="2434" spans="1:9" x14ac:dyDescent="0.25">
      <c r="A2434" s="26" t="s">
        <v>130</v>
      </c>
      <c r="B2434" s="27">
        <v>30000</v>
      </c>
      <c r="C2434" s="26">
        <v>24</v>
      </c>
      <c r="D2434" s="26" t="s">
        <v>2979</v>
      </c>
      <c r="E2434" s="26">
        <v>2.4</v>
      </c>
      <c r="F2434" s="27">
        <v>20868.314999999999</v>
      </c>
      <c r="G2434" s="26">
        <v>0</v>
      </c>
      <c r="H2434" s="40">
        <f t="shared" si="37"/>
        <v>1</v>
      </c>
      <c r="I2434" s="27">
        <v>5600</v>
      </c>
    </row>
    <row r="2435" spans="1:9" x14ac:dyDescent="0.25">
      <c r="A2435" s="26" t="s">
        <v>874</v>
      </c>
      <c r="B2435" s="27">
        <v>30000</v>
      </c>
      <c r="C2435" s="26">
        <v>24</v>
      </c>
      <c r="D2435" s="26" t="s">
        <v>2979</v>
      </c>
      <c r="E2435" s="26">
        <v>2.4</v>
      </c>
      <c r="F2435" s="27">
        <v>26242.53</v>
      </c>
      <c r="G2435" s="26">
        <v>73</v>
      </c>
      <c r="H2435" s="40">
        <f t="shared" si="37"/>
        <v>5</v>
      </c>
      <c r="I2435" s="27">
        <v>5600</v>
      </c>
    </row>
    <row r="2436" spans="1:9" x14ac:dyDescent="0.25">
      <c r="A2436" s="26" t="s">
        <v>1398</v>
      </c>
      <c r="B2436" s="27">
        <v>30000</v>
      </c>
      <c r="C2436" s="26">
        <v>36</v>
      </c>
      <c r="D2436" s="26" t="s">
        <v>2979</v>
      </c>
      <c r="E2436" s="26">
        <v>2.4</v>
      </c>
      <c r="F2436" s="27">
        <v>24188.985000000001</v>
      </c>
      <c r="G2436" s="26">
        <v>0</v>
      </c>
      <c r="H2436" s="40">
        <f t="shared" si="37"/>
        <v>1</v>
      </c>
      <c r="I2436" s="27">
        <v>5600</v>
      </c>
    </row>
    <row r="2437" spans="1:9" x14ac:dyDescent="0.25">
      <c r="A2437" s="26" t="s">
        <v>158</v>
      </c>
      <c r="B2437" s="27">
        <v>22500</v>
      </c>
      <c r="C2437" s="26">
        <v>24</v>
      </c>
      <c r="D2437" s="26" t="s">
        <v>2979</v>
      </c>
      <c r="E2437" s="26">
        <v>2.4</v>
      </c>
      <c r="F2437" s="27">
        <v>17801.625</v>
      </c>
      <c r="G2437" s="26">
        <v>11</v>
      </c>
      <c r="H2437" s="40">
        <f t="shared" si="37"/>
        <v>3</v>
      </c>
      <c r="I2437" s="27">
        <v>3600</v>
      </c>
    </row>
    <row r="2438" spans="1:9" x14ac:dyDescent="0.25">
      <c r="A2438" s="26" t="s">
        <v>3095</v>
      </c>
      <c r="B2438" s="27">
        <v>7500</v>
      </c>
      <c r="C2438" s="26">
        <v>6</v>
      </c>
      <c r="D2438" s="26" t="s">
        <v>2979</v>
      </c>
      <c r="E2438" s="26">
        <v>2.4</v>
      </c>
      <c r="F2438" s="27">
        <v>1195.9499999999998</v>
      </c>
      <c r="G2438" s="26">
        <v>11</v>
      </c>
      <c r="H2438" s="40">
        <f t="shared" si="37"/>
        <v>3</v>
      </c>
      <c r="I2438" s="27">
        <v>0</v>
      </c>
    </row>
    <row r="2439" spans="1:9" x14ac:dyDescent="0.25">
      <c r="A2439" s="26" t="s">
        <v>72</v>
      </c>
      <c r="B2439" s="27">
        <v>30000</v>
      </c>
      <c r="C2439" s="26">
        <v>36</v>
      </c>
      <c r="D2439" s="26" t="s">
        <v>2979</v>
      </c>
      <c r="E2439" s="26">
        <v>2.4</v>
      </c>
      <c r="F2439" s="27">
        <v>24413.264999999999</v>
      </c>
      <c r="G2439" s="26">
        <v>0</v>
      </c>
      <c r="H2439" s="40">
        <f t="shared" si="37"/>
        <v>1</v>
      </c>
      <c r="I2439" s="27">
        <v>5600</v>
      </c>
    </row>
    <row r="2440" spans="1:9" x14ac:dyDescent="0.25">
      <c r="A2440" s="26" t="s">
        <v>1454</v>
      </c>
      <c r="B2440" s="27">
        <v>6000</v>
      </c>
      <c r="C2440" s="26">
        <v>18</v>
      </c>
      <c r="D2440" s="26" t="s">
        <v>2979</v>
      </c>
      <c r="E2440" s="26">
        <v>2.4</v>
      </c>
      <c r="F2440" s="27">
        <v>3975.57</v>
      </c>
      <c r="G2440" s="26">
        <v>0</v>
      </c>
      <c r="H2440" s="40">
        <f t="shared" si="37"/>
        <v>1</v>
      </c>
      <c r="I2440" s="27">
        <v>0</v>
      </c>
    </row>
    <row r="2441" spans="1:9" x14ac:dyDescent="0.25">
      <c r="A2441" s="26" t="s">
        <v>1431</v>
      </c>
      <c r="B2441" s="27">
        <v>15000</v>
      </c>
      <c r="C2441" s="26">
        <v>24</v>
      </c>
      <c r="D2441" s="26" t="s">
        <v>2979</v>
      </c>
      <c r="E2441" s="26">
        <v>2.4</v>
      </c>
      <c r="F2441" s="27">
        <v>12226.785</v>
      </c>
      <c r="G2441" s="26">
        <v>41</v>
      </c>
      <c r="H2441" s="40">
        <f t="shared" si="37"/>
        <v>4</v>
      </c>
      <c r="I2441" s="27">
        <v>1600</v>
      </c>
    </row>
    <row r="2442" spans="1:9" x14ac:dyDescent="0.25">
      <c r="A2442" s="26" t="s">
        <v>87</v>
      </c>
      <c r="B2442" s="27">
        <v>45000</v>
      </c>
      <c r="C2442" s="26">
        <v>24</v>
      </c>
      <c r="D2442" s="26" t="s">
        <v>2979</v>
      </c>
      <c r="E2442" s="26">
        <v>2.4</v>
      </c>
      <c r="F2442" s="27">
        <v>33740.294999999998</v>
      </c>
      <c r="G2442" s="26">
        <v>0</v>
      </c>
      <c r="H2442" s="40">
        <f t="shared" si="37"/>
        <v>1</v>
      </c>
      <c r="I2442" s="27">
        <v>9000</v>
      </c>
    </row>
    <row r="2443" spans="1:9" x14ac:dyDescent="0.25">
      <c r="A2443" s="26" t="s">
        <v>825</v>
      </c>
      <c r="B2443" s="27">
        <v>15000</v>
      </c>
      <c r="C2443" s="26">
        <v>24</v>
      </c>
      <c r="D2443" s="26" t="s">
        <v>2979</v>
      </c>
      <c r="E2443" s="26">
        <v>2.4</v>
      </c>
      <c r="F2443" s="27">
        <v>11006.715</v>
      </c>
      <c r="G2443" s="26">
        <v>0</v>
      </c>
      <c r="H2443" s="40">
        <f t="shared" si="37"/>
        <v>1</v>
      </c>
      <c r="I2443" s="27">
        <v>1600</v>
      </c>
    </row>
    <row r="2444" spans="1:9" x14ac:dyDescent="0.25">
      <c r="A2444" s="26" t="s">
        <v>1421</v>
      </c>
      <c r="B2444" s="27">
        <v>6000</v>
      </c>
      <c r="C2444" s="26">
        <v>18</v>
      </c>
      <c r="D2444" s="26" t="s">
        <v>2979</v>
      </c>
      <c r="E2444" s="26">
        <v>2.4</v>
      </c>
      <c r="F2444" s="27">
        <v>3874.3049999999998</v>
      </c>
      <c r="G2444" s="26">
        <v>0</v>
      </c>
      <c r="H2444" s="40">
        <f t="shared" si="37"/>
        <v>1</v>
      </c>
      <c r="I2444" s="27">
        <v>0</v>
      </c>
    </row>
    <row r="2445" spans="1:9" x14ac:dyDescent="0.25">
      <c r="A2445" s="26" t="s">
        <v>1169</v>
      </c>
      <c r="B2445" s="27">
        <v>30000</v>
      </c>
      <c r="C2445" s="26">
        <v>36</v>
      </c>
      <c r="D2445" s="26" t="s">
        <v>2979</v>
      </c>
      <c r="E2445" s="26">
        <v>2.4</v>
      </c>
      <c r="F2445" s="27">
        <v>25681.185000000001</v>
      </c>
      <c r="G2445" s="26">
        <v>10</v>
      </c>
      <c r="H2445" s="40">
        <f t="shared" ref="H2445:H2508" si="38">VLOOKUP(G2445,$D$2:$F$9,3)</f>
        <v>3</v>
      </c>
      <c r="I2445" s="27">
        <v>5600</v>
      </c>
    </row>
    <row r="2446" spans="1:9" x14ac:dyDescent="0.25">
      <c r="A2446" s="26" t="s">
        <v>1200</v>
      </c>
      <c r="B2446" s="27">
        <v>7500</v>
      </c>
      <c r="C2446" s="26">
        <v>24</v>
      </c>
      <c r="D2446" s="26" t="s">
        <v>2979</v>
      </c>
      <c r="E2446" s="26">
        <v>2.4</v>
      </c>
      <c r="F2446" s="27">
        <v>5925.7349999999997</v>
      </c>
      <c r="G2446" s="26">
        <v>10</v>
      </c>
      <c r="H2446" s="40">
        <f t="shared" si="38"/>
        <v>3</v>
      </c>
      <c r="I2446" s="27">
        <v>0</v>
      </c>
    </row>
    <row r="2447" spans="1:9" x14ac:dyDescent="0.25">
      <c r="A2447" s="26" t="s">
        <v>693</v>
      </c>
      <c r="B2447" s="27">
        <v>15000</v>
      </c>
      <c r="C2447" s="26">
        <v>24</v>
      </c>
      <c r="D2447" s="26" t="s">
        <v>2979</v>
      </c>
      <c r="E2447" s="26">
        <v>2.4</v>
      </c>
      <c r="F2447" s="27">
        <v>11138.264999999999</v>
      </c>
      <c r="G2447" s="26">
        <v>0</v>
      </c>
      <c r="H2447" s="40">
        <f t="shared" si="38"/>
        <v>1</v>
      </c>
      <c r="I2447" s="27">
        <v>1600</v>
      </c>
    </row>
    <row r="2448" spans="1:9" x14ac:dyDescent="0.25">
      <c r="A2448" s="26" t="s">
        <v>1222</v>
      </c>
      <c r="B2448" s="27">
        <v>15000</v>
      </c>
      <c r="C2448" s="26">
        <v>24</v>
      </c>
      <c r="D2448" s="26" t="s">
        <v>2979</v>
      </c>
      <c r="E2448" s="26">
        <v>2.4</v>
      </c>
      <c r="F2448" s="27">
        <v>10205.73</v>
      </c>
      <c r="G2448" s="26">
        <v>0</v>
      </c>
      <c r="H2448" s="40">
        <f t="shared" si="38"/>
        <v>1</v>
      </c>
      <c r="I2448" s="27">
        <v>8000</v>
      </c>
    </row>
    <row r="2449" spans="1:9" x14ac:dyDescent="0.25">
      <c r="A2449" s="26" t="s">
        <v>48</v>
      </c>
      <c r="B2449" s="27">
        <v>3000</v>
      </c>
      <c r="C2449" s="26">
        <v>12</v>
      </c>
      <c r="D2449" s="26" t="s">
        <v>2979</v>
      </c>
      <c r="E2449" s="26">
        <v>2.4</v>
      </c>
      <c r="F2449" s="27">
        <v>493.78499999999997</v>
      </c>
      <c r="G2449" s="26">
        <v>0</v>
      </c>
      <c r="H2449" s="40">
        <f t="shared" si="38"/>
        <v>1</v>
      </c>
      <c r="I2449" s="27">
        <v>0</v>
      </c>
    </row>
    <row r="2450" spans="1:9" x14ac:dyDescent="0.25">
      <c r="A2450" s="26" t="s">
        <v>954</v>
      </c>
      <c r="B2450" s="27">
        <v>15000</v>
      </c>
      <c r="C2450" s="26">
        <v>24</v>
      </c>
      <c r="D2450" s="26" t="s">
        <v>2979</v>
      </c>
      <c r="E2450" s="26">
        <v>2.4</v>
      </c>
      <c r="F2450" s="27">
        <v>11225.955</v>
      </c>
      <c r="G2450" s="26">
        <v>0</v>
      </c>
      <c r="H2450" s="40">
        <f t="shared" si="38"/>
        <v>1</v>
      </c>
      <c r="I2450" s="27">
        <v>4000</v>
      </c>
    </row>
    <row r="2451" spans="1:9" x14ac:dyDescent="0.25">
      <c r="A2451" s="26" t="s">
        <v>726</v>
      </c>
      <c r="B2451" s="27">
        <v>15000</v>
      </c>
      <c r="C2451" s="26">
        <v>24</v>
      </c>
      <c r="D2451" s="26" t="s">
        <v>2979</v>
      </c>
      <c r="E2451" s="26">
        <v>2.4</v>
      </c>
      <c r="F2451" s="27">
        <v>10866.27</v>
      </c>
      <c r="G2451" s="26">
        <v>0</v>
      </c>
      <c r="H2451" s="40">
        <f t="shared" si="38"/>
        <v>1</v>
      </c>
      <c r="I2451" s="27">
        <v>4000</v>
      </c>
    </row>
    <row r="2452" spans="1:9" x14ac:dyDescent="0.25">
      <c r="A2452" s="26" t="s">
        <v>530</v>
      </c>
      <c r="B2452" s="27">
        <v>6000</v>
      </c>
      <c r="C2452" s="26">
        <v>18</v>
      </c>
      <c r="D2452" s="26" t="s">
        <v>2979</v>
      </c>
      <c r="E2452" s="26">
        <v>2.4</v>
      </c>
      <c r="F2452" s="27">
        <v>3828.87</v>
      </c>
      <c r="G2452" s="26">
        <v>0</v>
      </c>
      <c r="H2452" s="40">
        <f t="shared" si="38"/>
        <v>1</v>
      </c>
      <c r="I2452" s="27">
        <v>0</v>
      </c>
    </row>
    <row r="2453" spans="1:9" x14ac:dyDescent="0.25">
      <c r="A2453" s="26" t="s">
        <v>548</v>
      </c>
      <c r="B2453" s="27">
        <v>22500</v>
      </c>
      <c r="C2453" s="26">
        <v>36</v>
      </c>
      <c r="D2453" s="26" t="s">
        <v>2979</v>
      </c>
      <c r="E2453" s="26">
        <v>2.4</v>
      </c>
      <c r="F2453" s="27">
        <v>16186.86</v>
      </c>
      <c r="G2453" s="26">
        <v>0</v>
      </c>
      <c r="H2453" s="40">
        <f t="shared" si="38"/>
        <v>1</v>
      </c>
      <c r="I2453" s="27">
        <v>3600</v>
      </c>
    </row>
    <row r="2454" spans="1:9" x14ac:dyDescent="0.25">
      <c r="A2454" s="26" t="s">
        <v>1195</v>
      </c>
      <c r="B2454" s="27">
        <v>45000</v>
      </c>
      <c r="C2454" s="26">
        <v>36</v>
      </c>
      <c r="D2454" s="26" t="s">
        <v>2979</v>
      </c>
      <c r="E2454" s="26">
        <v>2.4</v>
      </c>
      <c r="F2454" s="27">
        <v>43740</v>
      </c>
      <c r="G2454" s="26">
        <v>128</v>
      </c>
      <c r="H2454" s="40">
        <f t="shared" si="38"/>
        <v>7</v>
      </c>
      <c r="I2454" s="27">
        <v>9600</v>
      </c>
    </row>
    <row r="2455" spans="1:9" x14ac:dyDescent="0.25">
      <c r="A2455" s="26" t="s">
        <v>584</v>
      </c>
      <c r="B2455" s="27">
        <v>18000</v>
      </c>
      <c r="C2455" s="26">
        <v>24</v>
      </c>
      <c r="D2455" s="26" t="s">
        <v>2979</v>
      </c>
      <c r="E2455" s="26">
        <v>2.4</v>
      </c>
      <c r="F2455" s="27">
        <v>15748.365</v>
      </c>
      <c r="G2455" s="26">
        <v>66</v>
      </c>
      <c r="H2455" s="40">
        <f t="shared" si="38"/>
        <v>5</v>
      </c>
      <c r="I2455" s="27">
        <v>2400</v>
      </c>
    </row>
    <row r="2456" spans="1:9" x14ac:dyDescent="0.25">
      <c r="A2456" s="26" t="s">
        <v>1780</v>
      </c>
      <c r="B2456" s="27">
        <v>15000</v>
      </c>
      <c r="C2456" s="26">
        <v>24</v>
      </c>
      <c r="D2456" s="26" t="s">
        <v>2979</v>
      </c>
      <c r="E2456" s="26">
        <v>2.4</v>
      </c>
      <c r="F2456" s="27">
        <v>7569.87</v>
      </c>
      <c r="G2456" s="26">
        <v>0</v>
      </c>
      <c r="H2456" s="40">
        <f t="shared" si="38"/>
        <v>1</v>
      </c>
      <c r="I2456" s="27">
        <v>1600</v>
      </c>
    </row>
    <row r="2457" spans="1:9" x14ac:dyDescent="0.25">
      <c r="A2457" s="26" t="s">
        <v>1814</v>
      </c>
      <c r="B2457" s="27">
        <v>30000</v>
      </c>
      <c r="C2457" s="26">
        <v>24</v>
      </c>
      <c r="D2457" s="26" t="s">
        <v>2979</v>
      </c>
      <c r="E2457" s="26">
        <v>2.4</v>
      </c>
      <c r="F2457" s="27">
        <v>28724.010000000002</v>
      </c>
      <c r="G2457" s="26">
        <v>0</v>
      </c>
      <c r="H2457" s="40">
        <f t="shared" si="38"/>
        <v>1</v>
      </c>
      <c r="I2457" s="27">
        <v>5600</v>
      </c>
    </row>
    <row r="2458" spans="1:9" x14ac:dyDescent="0.25">
      <c r="A2458" s="26" t="s">
        <v>300</v>
      </c>
      <c r="B2458" s="27">
        <v>64500</v>
      </c>
      <c r="C2458" s="26">
        <v>36</v>
      </c>
      <c r="D2458" s="26" t="s">
        <v>2979</v>
      </c>
      <c r="E2458" s="26">
        <v>2.4</v>
      </c>
      <c r="F2458" s="27">
        <v>48274.409999999996</v>
      </c>
      <c r="G2458" s="26">
        <v>0</v>
      </c>
      <c r="H2458" s="40">
        <f t="shared" si="38"/>
        <v>1</v>
      </c>
      <c r="I2458" s="27">
        <v>14800</v>
      </c>
    </row>
    <row r="2459" spans="1:9" x14ac:dyDescent="0.25">
      <c r="A2459" s="26" t="s">
        <v>1170</v>
      </c>
      <c r="B2459" s="27">
        <v>90000</v>
      </c>
      <c r="C2459" s="26">
        <v>36</v>
      </c>
      <c r="D2459" s="26" t="s">
        <v>2979</v>
      </c>
      <c r="E2459" s="26">
        <v>2.4</v>
      </c>
      <c r="F2459" s="27">
        <v>67231.694999999992</v>
      </c>
      <c r="G2459" s="26">
        <v>0</v>
      </c>
      <c r="H2459" s="40">
        <f t="shared" si="38"/>
        <v>1</v>
      </c>
      <c r="I2459" s="27">
        <v>21600</v>
      </c>
    </row>
    <row r="2460" spans="1:9" x14ac:dyDescent="0.25">
      <c r="A2460" s="26" t="s">
        <v>365</v>
      </c>
      <c r="B2460" s="27">
        <v>15000</v>
      </c>
      <c r="C2460" s="26">
        <v>24</v>
      </c>
      <c r="D2460" s="26" t="s">
        <v>2979</v>
      </c>
      <c r="E2460" s="26">
        <v>2.4</v>
      </c>
      <c r="F2460" s="27">
        <v>13088.655000000001</v>
      </c>
      <c r="G2460" s="26">
        <v>65</v>
      </c>
      <c r="H2460" s="40">
        <f t="shared" si="38"/>
        <v>5</v>
      </c>
      <c r="I2460" s="27">
        <v>1600</v>
      </c>
    </row>
    <row r="2461" spans="1:9" x14ac:dyDescent="0.25">
      <c r="A2461" s="26" t="s">
        <v>585</v>
      </c>
      <c r="B2461" s="27">
        <v>37500</v>
      </c>
      <c r="C2461" s="26">
        <v>36</v>
      </c>
      <c r="D2461" s="26" t="s">
        <v>2979</v>
      </c>
      <c r="E2461" s="26">
        <v>2.4</v>
      </c>
      <c r="F2461" s="27">
        <v>30225.989999999998</v>
      </c>
      <c r="G2461" s="26">
        <v>0</v>
      </c>
      <c r="H2461" s="40">
        <f t="shared" si="38"/>
        <v>1</v>
      </c>
      <c r="I2461" s="27">
        <v>7600</v>
      </c>
    </row>
    <row r="2462" spans="1:9" x14ac:dyDescent="0.25">
      <c r="A2462" s="26" t="s">
        <v>62</v>
      </c>
      <c r="B2462" s="27">
        <v>18000</v>
      </c>
      <c r="C2462" s="26">
        <v>24</v>
      </c>
      <c r="D2462" s="26" t="s">
        <v>2979</v>
      </c>
      <c r="E2462" s="26">
        <v>2.4</v>
      </c>
      <c r="F2462" s="27">
        <v>14010.974999999999</v>
      </c>
      <c r="G2462" s="26">
        <v>3</v>
      </c>
      <c r="H2462" s="40">
        <f t="shared" si="38"/>
        <v>2</v>
      </c>
      <c r="I2462" s="27">
        <v>2400</v>
      </c>
    </row>
    <row r="2463" spans="1:9" x14ac:dyDescent="0.25">
      <c r="A2463" s="26" t="s">
        <v>1020</v>
      </c>
      <c r="B2463" s="27">
        <v>15000</v>
      </c>
      <c r="C2463" s="26">
        <v>24</v>
      </c>
      <c r="D2463" s="26" t="s">
        <v>2979</v>
      </c>
      <c r="E2463" s="26">
        <v>2.4</v>
      </c>
      <c r="F2463" s="27">
        <v>13036.14</v>
      </c>
      <c r="G2463" s="26">
        <v>64</v>
      </c>
      <c r="H2463" s="40">
        <f t="shared" si="38"/>
        <v>5</v>
      </c>
      <c r="I2463" s="27">
        <v>1600</v>
      </c>
    </row>
    <row r="2464" spans="1:9" x14ac:dyDescent="0.25">
      <c r="A2464" s="26" t="s">
        <v>1076</v>
      </c>
      <c r="B2464" s="27">
        <v>12000</v>
      </c>
      <c r="C2464" s="26">
        <v>24</v>
      </c>
      <c r="D2464" s="26" t="s">
        <v>2979</v>
      </c>
      <c r="E2464" s="26">
        <v>2.4</v>
      </c>
      <c r="F2464" s="27">
        <v>8760.8549999999996</v>
      </c>
      <c r="G2464" s="26">
        <v>0</v>
      </c>
      <c r="H2464" s="40">
        <f t="shared" si="38"/>
        <v>1</v>
      </c>
      <c r="I2464" s="27">
        <v>800</v>
      </c>
    </row>
    <row r="2465" spans="1:9" x14ac:dyDescent="0.25">
      <c r="A2465" s="26" t="s">
        <v>665</v>
      </c>
      <c r="B2465" s="27">
        <v>18000</v>
      </c>
      <c r="C2465" s="26">
        <v>24</v>
      </c>
      <c r="D2465" s="26" t="s">
        <v>2979</v>
      </c>
      <c r="E2465" s="26">
        <v>2.4</v>
      </c>
      <c r="F2465" s="27">
        <v>15738.285</v>
      </c>
      <c r="G2465" s="26">
        <v>64</v>
      </c>
      <c r="H2465" s="40">
        <f t="shared" si="38"/>
        <v>5</v>
      </c>
      <c r="I2465" s="27">
        <v>2400</v>
      </c>
    </row>
    <row r="2466" spans="1:9" x14ac:dyDescent="0.25">
      <c r="A2466" s="26" t="s">
        <v>274</v>
      </c>
      <c r="B2466" s="27">
        <v>12000</v>
      </c>
      <c r="C2466" s="26">
        <v>24</v>
      </c>
      <c r="D2466" s="26" t="s">
        <v>2979</v>
      </c>
      <c r="E2466" s="26">
        <v>2.4</v>
      </c>
      <c r="F2466" s="27">
        <v>8710.3499999999985</v>
      </c>
      <c r="G2466" s="26">
        <v>0</v>
      </c>
      <c r="H2466" s="40">
        <f t="shared" si="38"/>
        <v>1</v>
      </c>
      <c r="I2466" s="27">
        <v>800</v>
      </c>
    </row>
    <row r="2467" spans="1:9" x14ac:dyDescent="0.25">
      <c r="A2467" s="26" t="s">
        <v>1541</v>
      </c>
      <c r="B2467" s="27">
        <v>5250</v>
      </c>
      <c r="C2467" s="26">
        <v>4</v>
      </c>
      <c r="D2467" s="26" t="s">
        <v>2979</v>
      </c>
      <c r="E2467" s="26">
        <v>2.4</v>
      </c>
      <c r="F2467" s="27">
        <v>2541.9900000000002</v>
      </c>
      <c r="G2467" s="26">
        <v>0</v>
      </c>
      <c r="H2467" s="40">
        <f t="shared" si="38"/>
        <v>1</v>
      </c>
      <c r="I2467" s="27">
        <v>0</v>
      </c>
    </row>
    <row r="2468" spans="1:9" x14ac:dyDescent="0.25">
      <c r="A2468" s="26" t="s">
        <v>682</v>
      </c>
      <c r="B2468" s="27">
        <v>61500</v>
      </c>
      <c r="C2468" s="26">
        <v>36</v>
      </c>
      <c r="D2468" s="26" t="s">
        <v>2979</v>
      </c>
      <c r="E2468" s="26">
        <v>2.4</v>
      </c>
      <c r="F2468" s="27">
        <v>50505.134999999995</v>
      </c>
      <c r="G2468" s="26">
        <v>0</v>
      </c>
      <c r="H2468" s="40">
        <f t="shared" si="38"/>
        <v>1</v>
      </c>
      <c r="I2468" s="27">
        <v>14000</v>
      </c>
    </row>
    <row r="2469" spans="1:9" x14ac:dyDescent="0.25">
      <c r="A2469" s="26" t="s">
        <v>1331</v>
      </c>
      <c r="B2469" s="27">
        <v>7500</v>
      </c>
      <c r="C2469" s="26">
        <v>24</v>
      </c>
      <c r="D2469" s="26" t="s">
        <v>2979</v>
      </c>
      <c r="E2469" s="26">
        <v>2.4</v>
      </c>
      <c r="F2469" s="27">
        <v>4920.87</v>
      </c>
      <c r="G2469" s="26">
        <v>0</v>
      </c>
      <c r="H2469" s="40">
        <f t="shared" si="38"/>
        <v>1</v>
      </c>
      <c r="I2469" s="27">
        <v>0</v>
      </c>
    </row>
    <row r="2470" spans="1:9" x14ac:dyDescent="0.25">
      <c r="A2470" s="26" t="s">
        <v>810</v>
      </c>
      <c r="B2470" s="27">
        <v>15000</v>
      </c>
      <c r="C2470" s="26">
        <v>24</v>
      </c>
      <c r="D2470" s="26" t="s">
        <v>2979</v>
      </c>
      <c r="E2470" s="26">
        <v>2.4</v>
      </c>
      <c r="F2470" s="27">
        <v>13124.925000000001</v>
      </c>
      <c r="G2470" s="26">
        <v>61</v>
      </c>
      <c r="H2470" s="40">
        <f t="shared" si="38"/>
        <v>5</v>
      </c>
      <c r="I2470" s="27">
        <v>1100</v>
      </c>
    </row>
    <row r="2471" spans="1:9" x14ac:dyDescent="0.25">
      <c r="A2471" s="26" t="s">
        <v>1856</v>
      </c>
      <c r="B2471" s="27">
        <v>12000</v>
      </c>
      <c r="C2471" s="26">
        <v>12</v>
      </c>
      <c r="D2471" s="26" t="s">
        <v>2979</v>
      </c>
      <c r="E2471" s="26">
        <v>2.4</v>
      </c>
      <c r="F2471" s="27">
        <v>5180.5199999999995</v>
      </c>
      <c r="G2471" s="26">
        <v>0</v>
      </c>
      <c r="H2471" s="40">
        <f t="shared" si="38"/>
        <v>1</v>
      </c>
      <c r="I2471" s="27">
        <v>800</v>
      </c>
    </row>
    <row r="2472" spans="1:9" x14ac:dyDescent="0.25">
      <c r="A2472" s="26" t="s">
        <v>2862</v>
      </c>
      <c r="B2472" s="27">
        <v>15000</v>
      </c>
      <c r="C2472" s="26">
        <v>24</v>
      </c>
      <c r="D2472" s="26" t="s">
        <v>2979</v>
      </c>
      <c r="E2472" s="26">
        <v>2.4</v>
      </c>
      <c r="F2472" s="27">
        <v>11217.615</v>
      </c>
      <c r="G2472" s="26">
        <v>0</v>
      </c>
      <c r="H2472" s="40">
        <f t="shared" si="38"/>
        <v>1</v>
      </c>
      <c r="I2472" s="27">
        <v>1012</v>
      </c>
    </row>
    <row r="2473" spans="1:9" x14ac:dyDescent="0.25">
      <c r="A2473" s="26" t="s">
        <v>503</v>
      </c>
      <c r="B2473" s="27">
        <v>3000</v>
      </c>
      <c r="C2473" s="26">
        <v>15</v>
      </c>
      <c r="D2473" s="26" t="s">
        <v>2979</v>
      </c>
      <c r="E2473" s="26">
        <v>2.4</v>
      </c>
      <c r="F2473" s="27">
        <v>1997.13</v>
      </c>
      <c r="G2473" s="26">
        <v>0</v>
      </c>
      <c r="H2473" s="40">
        <f t="shared" si="38"/>
        <v>1</v>
      </c>
      <c r="I2473" s="27">
        <v>0</v>
      </c>
    </row>
    <row r="2474" spans="1:9" x14ac:dyDescent="0.25">
      <c r="A2474" s="26" t="s">
        <v>1524</v>
      </c>
      <c r="B2474" s="27">
        <v>45000</v>
      </c>
      <c r="C2474" s="26">
        <v>36</v>
      </c>
      <c r="D2474" s="26" t="s">
        <v>2979</v>
      </c>
      <c r="E2474" s="26">
        <v>2.4</v>
      </c>
      <c r="F2474" s="27">
        <v>38096.595000000001</v>
      </c>
      <c r="G2474" s="26">
        <v>0</v>
      </c>
      <c r="H2474" s="40">
        <f t="shared" si="38"/>
        <v>1</v>
      </c>
      <c r="I2474" s="27">
        <v>8424</v>
      </c>
    </row>
    <row r="2475" spans="1:9" x14ac:dyDescent="0.25">
      <c r="A2475" s="26" t="s">
        <v>1007</v>
      </c>
      <c r="B2475" s="27">
        <v>18000</v>
      </c>
      <c r="C2475" s="26">
        <v>24</v>
      </c>
      <c r="D2475" s="26" t="s">
        <v>2979</v>
      </c>
      <c r="E2475" s="26">
        <v>2.4</v>
      </c>
      <c r="F2475" s="27">
        <v>14997.21</v>
      </c>
      <c r="G2475" s="26">
        <v>31</v>
      </c>
      <c r="H2475" s="40">
        <f t="shared" si="38"/>
        <v>4</v>
      </c>
      <c r="I2475" s="27">
        <v>2400</v>
      </c>
    </row>
    <row r="2476" spans="1:9" x14ac:dyDescent="0.25">
      <c r="A2476" s="26" t="s">
        <v>2003</v>
      </c>
      <c r="B2476" s="27">
        <v>4500</v>
      </c>
      <c r="C2476" s="26">
        <v>6</v>
      </c>
      <c r="D2476" s="26" t="s">
        <v>2979</v>
      </c>
      <c r="E2476" s="26">
        <v>2.4</v>
      </c>
      <c r="F2476" s="27">
        <v>2998.5149999999999</v>
      </c>
      <c r="G2476" s="26">
        <v>2</v>
      </c>
      <c r="H2476" s="40">
        <f t="shared" si="38"/>
        <v>2</v>
      </c>
      <c r="I2476" s="27">
        <v>7912</v>
      </c>
    </row>
    <row r="2477" spans="1:9" x14ac:dyDescent="0.25">
      <c r="A2477" s="26" t="s">
        <v>937</v>
      </c>
      <c r="B2477" s="27">
        <v>15000</v>
      </c>
      <c r="C2477" s="26">
        <v>24</v>
      </c>
      <c r="D2477" s="26" t="s">
        <v>2979</v>
      </c>
      <c r="E2477" s="26">
        <v>2.4</v>
      </c>
      <c r="F2477" s="27">
        <v>12357.57</v>
      </c>
      <c r="G2477" s="26">
        <v>30</v>
      </c>
      <c r="H2477" s="40">
        <f t="shared" si="38"/>
        <v>3</v>
      </c>
      <c r="I2477" s="27">
        <v>1600</v>
      </c>
    </row>
    <row r="2478" spans="1:9" x14ac:dyDescent="0.25">
      <c r="A2478" s="26" t="s">
        <v>745</v>
      </c>
      <c r="B2478" s="27">
        <v>18000</v>
      </c>
      <c r="C2478" s="26">
        <v>24</v>
      </c>
      <c r="D2478" s="26" t="s">
        <v>2979</v>
      </c>
      <c r="E2478" s="26">
        <v>2.4</v>
      </c>
      <c r="F2478" s="27">
        <v>12386.43</v>
      </c>
      <c r="G2478" s="26">
        <v>0</v>
      </c>
      <c r="H2478" s="40">
        <f t="shared" si="38"/>
        <v>1</v>
      </c>
      <c r="I2478" s="27">
        <v>2400</v>
      </c>
    </row>
    <row r="2479" spans="1:9" x14ac:dyDescent="0.25">
      <c r="A2479" s="26" t="s">
        <v>761</v>
      </c>
      <c r="B2479" s="27">
        <v>15000</v>
      </c>
      <c r="C2479" s="26">
        <v>24</v>
      </c>
      <c r="D2479" s="26" t="s">
        <v>2979</v>
      </c>
      <c r="E2479" s="26">
        <v>2.4</v>
      </c>
      <c r="F2479" s="27">
        <v>10130.34</v>
      </c>
      <c r="G2479" s="26">
        <v>0</v>
      </c>
      <c r="H2479" s="40">
        <f t="shared" si="38"/>
        <v>1</v>
      </c>
      <c r="I2479" s="27">
        <v>1600</v>
      </c>
    </row>
    <row r="2480" spans="1:9" x14ac:dyDescent="0.25">
      <c r="A2480" s="26" t="s">
        <v>1644</v>
      </c>
      <c r="B2480" s="27">
        <v>16500</v>
      </c>
      <c r="C2480" s="26">
        <v>12</v>
      </c>
      <c r="D2480" s="26" t="s">
        <v>2979</v>
      </c>
      <c r="E2480" s="26">
        <v>2.4</v>
      </c>
      <c r="F2480" s="27">
        <v>9296.5650000000005</v>
      </c>
      <c r="G2480" s="26">
        <v>0</v>
      </c>
      <c r="H2480" s="40">
        <f t="shared" si="38"/>
        <v>1</v>
      </c>
      <c r="I2480" s="27">
        <v>2000</v>
      </c>
    </row>
    <row r="2481" spans="1:9" x14ac:dyDescent="0.25">
      <c r="A2481" s="26" t="s">
        <v>1807</v>
      </c>
      <c r="B2481" s="27">
        <v>9000</v>
      </c>
      <c r="C2481" s="26">
        <v>12</v>
      </c>
      <c r="D2481" s="26" t="s">
        <v>2979</v>
      </c>
      <c r="E2481" s="26">
        <v>2.4</v>
      </c>
      <c r="F2481" s="27">
        <v>2059.9650000000001</v>
      </c>
      <c r="G2481" s="26">
        <v>0</v>
      </c>
      <c r="H2481" s="40">
        <f t="shared" si="38"/>
        <v>1</v>
      </c>
      <c r="I2481" s="27">
        <v>0</v>
      </c>
    </row>
    <row r="2482" spans="1:9" x14ac:dyDescent="0.25">
      <c r="A2482" s="26" t="s">
        <v>1197</v>
      </c>
      <c r="B2482" s="27">
        <v>45000</v>
      </c>
      <c r="C2482" s="26">
        <v>36</v>
      </c>
      <c r="D2482" s="26" t="s">
        <v>2979</v>
      </c>
      <c r="E2482" s="26">
        <v>2.4</v>
      </c>
      <c r="F2482" s="27">
        <v>38382.524999999994</v>
      </c>
      <c r="G2482" s="26">
        <v>0</v>
      </c>
      <c r="H2482" s="40">
        <f t="shared" si="38"/>
        <v>1</v>
      </c>
      <c r="I2482" s="27">
        <v>9600</v>
      </c>
    </row>
    <row r="2483" spans="1:9" x14ac:dyDescent="0.25">
      <c r="A2483" s="26" t="s">
        <v>1057</v>
      </c>
      <c r="B2483" s="27">
        <v>15000</v>
      </c>
      <c r="C2483" s="26">
        <v>24</v>
      </c>
      <c r="D2483" s="26" t="s">
        <v>2979</v>
      </c>
      <c r="E2483" s="26">
        <v>2.4</v>
      </c>
      <c r="F2483" s="27">
        <v>10410.494999999999</v>
      </c>
      <c r="G2483" s="26">
        <v>0</v>
      </c>
      <c r="H2483" s="40">
        <f t="shared" si="38"/>
        <v>1</v>
      </c>
      <c r="I2483" s="27">
        <v>1600</v>
      </c>
    </row>
    <row r="2484" spans="1:9" x14ac:dyDescent="0.25">
      <c r="A2484" s="26" t="s">
        <v>1974</v>
      </c>
      <c r="B2484" s="27">
        <v>15000</v>
      </c>
      <c r="C2484" s="26">
        <v>24</v>
      </c>
      <c r="D2484" s="26" t="s">
        <v>2979</v>
      </c>
      <c r="E2484" s="26">
        <v>2.4</v>
      </c>
      <c r="F2484" s="27">
        <v>11873.505000000001</v>
      </c>
      <c r="G2484" s="26">
        <v>0</v>
      </c>
      <c r="H2484" s="40">
        <f t="shared" si="38"/>
        <v>1</v>
      </c>
      <c r="I2484" s="27">
        <v>1600</v>
      </c>
    </row>
    <row r="2485" spans="1:9" x14ac:dyDescent="0.25">
      <c r="A2485" s="26" t="s">
        <v>1772</v>
      </c>
      <c r="B2485" s="27">
        <v>15000</v>
      </c>
      <c r="C2485" s="26">
        <v>24</v>
      </c>
      <c r="D2485" s="26" t="s">
        <v>2979</v>
      </c>
      <c r="E2485" s="26">
        <v>2.4</v>
      </c>
      <c r="F2485" s="27">
        <v>15000</v>
      </c>
      <c r="G2485" s="26">
        <v>0</v>
      </c>
      <c r="H2485" s="40">
        <f t="shared" si="38"/>
        <v>1</v>
      </c>
      <c r="I2485" s="27">
        <v>1600</v>
      </c>
    </row>
    <row r="2486" spans="1:9" x14ac:dyDescent="0.25">
      <c r="A2486" s="26" t="s">
        <v>2341</v>
      </c>
      <c r="B2486" s="27">
        <v>18000</v>
      </c>
      <c r="C2486" s="26">
        <v>24</v>
      </c>
      <c r="D2486" s="26" t="s">
        <v>2979</v>
      </c>
      <c r="E2486" s="26">
        <v>2.4</v>
      </c>
      <c r="F2486" s="27">
        <v>18000</v>
      </c>
      <c r="G2486" s="26">
        <v>0</v>
      </c>
      <c r="H2486" s="40">
        <f t="shared" si="38"/>
        <v>1</v>
      </c>
      <c r="I2486" s="27">
        <v>2400</v>
      </c>
    </row>
    <row r="2487" spans="1:9" x14ac:dyDescent="0.25">
      <c r="A2487" s="26" t="s">
        <v>527</v>
      </c>
      <c r="B2487" s="27">
        <v>15000</v>
      </c>
      <c r="C2487" s="26">
        <v>24</v>
      </c>
      <c r="D2487" s="26" t="s">
        <v>2979</v>
      </c>
      <c r="E2487" s="26">
        <v>2.4</v>
      </c>
      <c r="F2487" s="27">
        <v>11677.8</v>
      </c>
      <c r="G2487" s="26">
        <v>0</v>
      </c>
      <c r="H2487" s="40">
        <f t="shared" si="38"/>
        <v>1</v>
      </c>
      <c r="I2487" s="27">
        <v>1600</v>
      </c>
    </row>
    <row r="2488" spans="1:9" x14ac:dyDescent="0.25">
      <c r="A2488" s="26" t="s">
        <v>203</v>
      </c>
      <c r="B2488" s="27">
        <v>15000</v>
      </c>
      <c r="C2488" s="26">
        <v>24</v>
      </c>
      <c r="D2488" s="26" t="s">
        <v>2979</v>
      </c>
      <c r="E2488" s="26">
        <v>2.4</v>
      </c>
      <c r="F2488" s="27">
        <v>11868.18</v>
      </c>
      <c r="G2488" s="26">
        <v>0</v>
      </c>
      <c r="H2488" s="40">
        <f t="shared" si="38"/>
        <v>1</v>
      </c>
      <c r="I2488" s="27">
        <v>1600</v>
      </c>
    </row>
    <row r="2489" spans="1:9" x14ac:dyDescent="0.25">
      <c r="A2489" s="26" t="s">
        <v>2235</v>
      </c>
      <c r="B2489" s="27">
        <v>18000</v>
      </c>
      <c r="C2489" s="26">
        <v>24</v>
      </c>
      <c r="D2489" s="26" t="s">
        <v>2979</v>
      </c>
      <c r="E2489" s="26">
        <v>2.4</v>
      </c>
      <c r="F2489" s="27">
        <v>18000</v>
      </c>
      <c r="G2489" s="26">
        <v>0</v>
      </c>
      <c r="H2489" s="40">
        <f t="shared" si="38"/>
        <v>1</v>
      </c>
      <c r="I2489" s="27">
        <v>2400</v>
      </c>
    </row>
    <row r="2490" spans="1:9" x14ac:dyDescent="0.25">
      <c r="A2490" s="26" t="s">
        <v>1171</v>
      </c>
      <c r="B2490" s="27">
        <v>15000</v>
      </c>
      <c r="C2490" s="26">
        <v>18</v>
      </c>
      <c r="D2490" s="26" t="s">
        <v>2979</v>
      </c>
      <c r="E2490" s="26">
        <v>2.4</v>
      </c>
      <c r="F2490" s="27">
        <v>10098.885</v>
      </c>
      <c r="G2490" s="26">
        <v>0</v>
      </c>
      <c r="H2490" s="40">
        <f t="shared" si="38"/>
        <v>1</v>
      </c>
      <c r="I2490" s="27">
        <v>1600</v>
      </c>
    </row>
    <row r="2491" spans="1:9" x14ac:dyDescent="0.25">
      <c r="A2491" s="26" t="s">
        <v>1352</v>
      </c>
      <c r="B2491" s="27">
        <v>30000</v>
      </c>
      <c r="C2491" s="26">
        <v>24</v>
      </c>
      <c r="D2491" s="26" t="s">
        <v>2979</v>
      </c>
      <c r="E2491" s="26">
        <v>2.4</v>
      </c>
      <c r="F2491" s="27">
        <v>21797.73</v>
      </c>
      <c r="G2491" s="26">
        <v>0</v>
      </c>
      <c r="H2491" s="40">
        <f t="shared" si="38"/>
        <v>1</v>
      </c>
      <c r="I2491" s="27">
        <v>5600</v>
      </c>
    </row>
    <row r="2492" spans="1:9" x14ac:dyDescent="0.25">
      <c r="A2492" s="26" t="s">
        <v>2342</v>
      </c>
      <c r="B2492" s="27">
        <v>2400</v>
      </c>
      <c r="C2492" s="26">
        <v>6</v>
      </c>
      <c r="D2492" s="26" t="s">
        <v>2979</v>
      </c>
      <c r="E2492" s="26">
        <v>2.4</v>
      </c>
      <c r="F2492" s="27">
        <v>1179.585</v>
      </c>
      <c r="G2492" s="26">
        <v>0</v>
      </c>
      <c r="H2492" s="40">
        <f t="shared" si="38"/>
        <v>1</v>
      </c>
      <c r="I2492" s="27">
        <v>6000</v>
      </c>
    </row>
    <row r="2493" spans="1:9" x14ac:dyDescent="0.25">
      <c r="A2493" s="26" t="s">
        <v>139</v>
      </c>
      <c r="B2493" s="27">
        <v>11250</v>
      </c>
      <c r="C2493" s="26">
        <v>24</v>
      </c>
      <c r="D2493" s="26" t="s">
        <v>2979</v>
      </c>
      <c r="E2493" s="26">
        <v>2.4</v>
      </c>
      <c r="F2493" s="27">
        <v>8226.1949999999997</v>
      </c>
      <c r="G2493" s="26">
        <v>0</v>
      </c>
      <c r="H2493" s="40">
        <f t="shared" si="38"/>
        <v>1</v>
      </c>
      <c r="I2493" s="27">
        <v>600</v>
      </c>
    </row>
    <row r="2494" spans="1:9" x14ac:dyDescent="0.25">
      <c r="A2494" s="26" t="s">
        <v>1100</v>
      </c>
      <c r="B2494" s="27">
        <v>7500</v>
      </c>
      <c r="C2494" s="26">
        <v>15</v>
      </c>
      <c r="D2494" s="26" t="s">
        <v>2979</v>
      </c>
      <c r="E2494" s="26">
        <v>2.4</v>
      </c>
      <c r="F2494" s="27">
        <v>4782.12</v>
      </c>
      <c r="G2494" s="26">
        <v>0</v>
      </c>
      <c r="H2494" s="40">
        <f t="shared" si="38"/>
        <v>1</v>
      </c>
      <c r="I2494" s="27">
        <v>0</v>
      </c>
    </row>
    <row r="2495" spans="1:9" x14ac:dyDescent="0.25">
      <c r="A2495" s="26" t="s">
        <v>1340</v>
      </c>
      <c r="B2495" s="27">
        <v>10800</v>
      </c>
      <c r="C2495" s="26">
        <v>24</v>
      </c>
      <c r="D2495" s="26" t="s">
        <v>2979</v>
      </c>
      <c r="E2495" s="26">
        <v>2.4</v>
      </c>
      <c r="F2495" s="27">
        <v>8542.74</v>
      </c>
      <c r="G2495" s="26">
        <v>0</v>
      </c>
      <c r="H2495" s="40">
        <f t="shared" si="38"/>
        <v>1</v>
      </c>
      <c r="I2495" s="27">
        <v>7236.24</v>
      </c>
    </row>
    <row r="2496" spans="1:9" x14ac:dyDescent="0.25">
      <c r="A2496" s="26" t="s">
        <v>1209</v>
      </c>
      <c r="B2496" s="27">
        <v>18000</v>
      </c>
      <c r="C2496" s="26">
        <v>24</v>
      </c>
      <c r="D2496" s="26" t="s">
        <v>2979</v>
      </c>
      <c r="E2496" s="26">
        <v>2.4</v>
      </c>
      <c r="F2496" s="27">
        <v>11802.164999999999</v>
      </c>
      <c r="G2496" s="26">
        <v>0</v>
      </c>
      <c r="H2496" s="40">
        <f t="shared" si="38"/>
        <v>1</v>
      </c>
      <c r="I2496" s="27">
        <v>2400</v>
      </c>
    </row>
    <row r="2497" spans="1:9" x14ac:dyDescent="0.25">
      <c r="A2497" s="26" t="s">
        <v>746</v>
      </c>
      <c r="B2497" s="27">
        <v>13500</v>
      </c>
      <c r="C2497" s="26">
        <v>24</v>
      </c>
      <c r="D2497" s="26" t="s">
        <v>2979</v>
      </c>
      <c r="E2497" s="26">
        <v>2.4</v>
      </c>
      <c r="F2497" s="27">
        <v>10415.49</v>
      </c>
      <c r="G2497" s="26">
        <v>0</v>
      </c>
      <c r="H2497" s="40">
        <f t="shared" si="38"/>
        <v>1</v>
      </c>
      <c r="I2497" s="27">
        <v>1200</v>
      </c>
    </row>
    <row r="2498" spans="1:9" x14ac:dyDescent="0.25">
      <c r="A2498" s="26" t="s">
        <v>368</v>
      </c>
      <c r="B2498" s="27">
        <v>15000</v>
      </c>
      <c r="C2498" s="26">
        <v>24</v>
      </c>
      <c r="D2498" s="26" t="s">
        <v>2979</v>
      </c>
      <c r="E2498" s="26">
        <v>2.4</v>
      </c>
      <c r="F2498" s="27">
        <v>11706.344999999999</v>
      </c>
      <c r="G2498" s="26">
        <v>0</v>
      </c>
      <c r="H2498" s="40">
        <f t="shared" si="38"/>
        <v>1</v>
      </c>
      <c r="I2498" s="27">
        <v>1600</v>
      </c>
    </row>
    <row r="2499" spans="1:9" x14ac:dyDescent="0.25">
      <c r="A2499" s="26" t="s">
        <v>43</v>
      </c>
      <c r="B2499" s="27">
        <v>30000</v>
      </c>
      <c r="C2499" s="26">
        <v>24</v>
      </c>
      <c r="D2499" s="26" t="s">
        <v>2979</v>
      </c>
      <c r="E2499" s="26">
        <v>2.4</v>
      </c>
      <c r="F2499" s="27">
        <v>21800.564999999999</v>
      </c>
      <c r="G2499" s="26">
        <v>0</v>
      </c>
      <c r="H2499" s="40">
        <f t="shared" si="38"/>
        <v>1</v>
      </c>
      <c r="I2499" s="27">
        <v>5600</v>
      </c>
    </row>
    <row r="2500" spans="1:9" x14ac:dyDescent="0.25">
      <c r="A2500" s="26" t="s">
        <v>1364</v>
      </c>
      <c r="B2500" s="27">
        <v>45000</v>
      </c>
      <c r="C2500" s="26">
        <v>36</v>
      </c>
      <c r="D2500" s="26" t="s">
        <v>2979</v>
      </c>
      <c r="E2500" s="26">
        <v>2.4</v>
      </c>
      <c r="F2500" s="27">
        <v>9108.9149999999991</v>
      </c>
      <c r="G2500" s="26">
        <v>0</v>
      </c>
      <c r="H2500" s="40">
        <f t="shared" si="38"/>
        <v>1</v>
      </c>
      <c r="I2500" s="27">
        <v>9600</v>
      </c>
    </row>
    <row r="2501" spans="1:9" x14ac:dyDescent="0.25">
      <c r="A2501" s="26" t="s">
        <v>1240</v>
      </c>
      <c r="B2501" s="27">
        <v>9000</v>
      </c>
      <c r="C2501" s="26">
        <v>24</v>
      </c>
      <c r="D2501" s="26" t="s">
        <v>2979</v>
      </c>
      <c r="E2501" s="26">
        <v>2.4</v>
      </c>
      <c r="F2501" s="27">
        <v>7862.8350000000009</v>
      </c>
      <c r="G2501" s="26">
        <v>53</v>
      </c>
      <c r="H2501" s="40">
        <f t="shared" si="38"/>
        <v>4</v>
      </c>
      <c r="I2501" s="27">
        <v>0</v>
      </c>
    </row>
    <row r="2502" spans="1:9" x14ac:dyDescent="0.25">
      <c r="A2502" s="26" t="s">
        <v>28</v>
      </c>
      <c r="B2502" s="27">
        <v>20250</v>
      </c>
      <c r="C2502" s="26">
        <v>24</v>
      </c>
      <c r="D2502" s="26" t="s">
        <v>2979</v>
      </c>
      <c r="E2502" s="26">
        <v>2.4</v>
      </c>
      <c r="F2502" s="27">
        <v>18561.060000000001</v>
      </c>
      <c r="G2502" s="26">
        <v>84</v>
      </c>
      <c r="H2502" s="40">
        <f t="shared" si="38"/>
        <v>5</v>
      </c>
      <c r="I2502" s="27">
        <v>3000</v>
      </c>
    </row>
    <row r="2503" spans="1:9" x14ac:dyDescent="0.25">
      <c r="A2503" s="26" t="s">
        <v>1172</v>
      </c>
      <c r="B2503" s="27">
        <v>15000</v>
      </c>
      <c r="C2503" s="26">
        <v>24</v>
      </c>
      <c r="D2503" s="26" t="s">
        <v>2979</v>
      </c>
      <c r="E2503" s="26">
        <v>2.4</v>
      </c>
      <c r="F2503" s="27">
        <v>11568.075000000001</v>
      </c>
      <c r="G2503" s="26">
        <v>0</v>
      </c>
      <c r="H2503" s="40">
        <f t="shared" si="38"/>
        <v>1</v>
      </c>
      <c r="I2503" s="27">
        <v>1600</v>
      </c>
    </row>
    <row r="2504" spans="1:9" x14ac:dyDescent="0.25">
      <c r="A2504" s="26" t="s">
        <v>244</v>
      </c>
      <c r="B2504" s="27">
        <v>11550</v>
      </c>
      <c r="C2504" s="26">
        <v>24</v>
      </c>
      <c r="D2504" s="26" t="s">
        <v>2979</v>
      </c>
      <c r="E2504" s="26">
        <v>2.4</v>
      </c>
      <c r="F2504" s="27">
        <v>10959.315000000001</v>
      </c>
      <c r="G2504" s="26">
        <v>114</v>
      </c>
      <c r="H2504" s="40">
        <f t="shared" si="38"/>
        <v>6</v>
      </c>
      <c r="I2504" s="27">
        <v>680</v>
      </c>
    </row>
    <row r="2505" spans="1:9" x14ac:dyDescent="0.25">
      <c r="A2505" s="26" t="s">
        <v>1876</v>
      </c>
      <c r="B2505" s="27">
        <v>2250</v>
      </c>
      <c r="C2505" s="26">
        <v>10</v>
      </c>
      <c r="D2505" s="26" t="s">
        <v>2979</v>
      </c>
      <c r="E2505" s="26">
        <v>2.4</v>
      </c>
      <c r="F2505" s="27">
        <v>2024.34</v>
      </c>
      <c r="G2505" s="26">
        <v>25</v>
      </c>
      <c r="H2505" s="40">
        <f t="shared" si="38"/>
        <v>3</v>
      </c>
      <c r="I2505" s="27">
        <v>0</v>
      </c>
    </row>
    <row r="2506" spans="1:9" x14ac:dyDescent="0.25">
      <c r="A2506" s="26" t="s">
        <v>1332</v>
      </c>
      <c r="B2506" s="27">
        <v>15000</v>
      </c>
      <c r="C2506" s="26">
        <v>24</v>
      </c>
      <c r="D2506" s="26" t="s">
        <v>2979</v>
      </c>
      <c r="E2506" s="26">
        <v>2.4</v>
      </c>
      <c r="F2506" s="27">
        <v>11624.25</v>
      </c>
      <c r="G2506" s="26">
        <v>0</v>
      </c>
      <c r="H2506" s="40">
        <f t="shared" si="38"/>
        <v>1</v>
      </c>
      <c r="I2506" s="27">
        <v>1600</v>
      </c>
    </row>
    <row r="2507" spans="1:9" x14ac:dyDescent="0.25">
      <c r="A2507" s="26" t="s">
        <v>384</v>
      </c>
      <c r="B2507" s="27">
        <v>15000</v>
      </c>
      <c r="C2507" s="26">
        <v>24</v>
      </c>
      <c r="D2507" s="26" t="s">
        <v>2979</v>
      </c>
      <c r="E2507" s="26">
        <v>2.4</v>
      </c>
      <c r="F2507" s="27">
        <v>7503.5250000000005</v>
      </c>
      <c r="G2507" s="26">
        <v>0</v>
      </c>
      <c r="H2507" s="40">
        <f t="shared" si="38"/>
        <v>1</v>
      </c>
      <c r="I2507" s="27">
        <v>4000</v>
      </c>
    </row>
    <row r="2508" spans="1:9" x14ac:dyDescent="0.25">
      <c r="A2508" s="26" t="s">
        <v>1432</v>
      </c>
      <c r="B2508" s="27">
        <v>15000</v>
      </c>
      <c r="C2508" s="26">
        <v>24</v>
      </c>
      <c r="D2508" s="26" t="s">
        <v>2979</v>
      </c>
      <c r="E2508" s="26">
        <v>2.4</v>
      </c>
      <c r="F2508" s="27">
        <v>11873.744999999999</v>
      </c>
      <c r="G2508" s="26">
        <v>0</v>
      </c>
      <c r="H2508" s="40">
        <f t="shared" si="38"/>
        <v>1</v>
      </c>
      <c r="I2508" s="27">
        <v>1600</v>
      </c>
    </row>
    <row r="2509" spans="1:9" x14ac:dyDescent="0.25">
      <c r="A2509" s="26" t="s">
        <v>338</v>
      </c>
      <c r="B2509" s="27">
        <v>6600</v>
      </c>
      <c r="C2509" s="26">
        <v>15</v>
      </c>
      <c r="D2509" s="26" t="s">
        <v>2979</v>
      </c>
      <c r="E2509" s="26">
        <v>2.4</v>
      </c>
      <c r="F2509" s="27">
        <v>6150</v>
      </c>
      <c r="G2509" s="26">
        <v>112</v>
      </c>
      <c r="H2509" s="40">
        <f t="shared" ref="H2509:H2572" si="39">VLOOKUP(G2509,$D$2:$F$9,3)</f>
        <v>6</v>
      </c>
      <c r="I2509" s="27">
        <v>0</v>
      </c>
    </row>
    <row r="2510" spans="1:9" x14ac:dyDescent="0.25">
      <c r="A2510" s="26" t="s">
        <v>106</v>
      </c>
      <c r="B2510" s="27">
        <v>30000</v>
      </c>
      <c r="C2510" s="26">
        <v>24</v>
      </c>
      <c r="D2510" s="26" t="s">
        <v>2979</v>
      </c>
      <c r="E2510" s="26">
        <v>2.4</v>
      </c>
      <c r="F2510" s="27">
        <v>23747.715</v>
      </c>
      <c r="G2510" s="26">
        <v>0</v>
      </c>
      <c r="H2510" s="40">
        <f t="shared" si="39"/>
        <v>1</v>
      </c>
      <c r="I2510" s="27">
        <v>3040</v>
      </c>
    </row>
    <row r="2511" spans="1:9" x14ac:dyDescent="0.25">
      <c r="A2511" s="26" t="s">
        <v>568</v>
      </c>
      <c r="B2511" s="27">
        <v>15000</v>
      </c>
      <c r="C2511" s="26">
        <v>24</v>
      </c>
      <c r="D2511" s="26" t="s">
        <v>2979</v>
      </c>
      <c r="E2511" s="26">
        <v>2.4</v>
      </c>
      <c r="F2511" s="27">
        <v>11356.335000000001</v>
      </c>
      <c r="G2511" s="26">
        <v>0</v>
      </c>
      <c r="H2511" s="40">
        <f t="shared" si="39"/>
        <v>1</v>
      </c>
      <c r="I2511" s="27">
        <v>1600</v>
      </c>
    </row>
    <row r="2512" spans="1:9" x14ac:dyDescent="0.25">
      <c r="A2512" s="26" t="s">
        <v>3096</v>
      </c>
      <c r="B2512" s="27">
        <v>18000</v>
      </c>
      <c r="C2512" s="26">
        <v>24</v>
      </c>
      <c r="D2512" s="26" t="s">
        <v>2979</v>
      </c>
      <c r="E2512" s="26">
        <v>2.4</v>
      </c>
      <c r="F2512" s="27">
        <v>1847.37</v>
      </c>
      <c r="G2512" s="26">
        <v>0</v>
      </c>
      <c r="H2512" s="40">
        <f t="shared" si="39"/>
        <v>1</v>
      </c>
      <c r="I2512" s="27">
        <v>4800</v>
      </c>
    </row>
    <row r="2513" spans="1:9" x14ac:dyDescent="0.25">
      <c r="A2513" s="26" t="s">
        <v>1900</v>
      </c>
      <c r="B2513" s="27">
        <v>4500</v>
      </c>
      <c r="C2513" s="26">
        <v>12</v>
      </c>
      <c r="D2513" s="26" t="s">
        <v>2979</v>
      </c>
      <c r="E2513" s="26">
        <v>2.4</v>
      </c>
      <c r="F2513" s="27">
        <v>2455.08</v>
      </c>
      <c r="G2513" s="26">
        <v>0</v>
      </c>
      <c r="H2513" s="40">
        <f t="shared" si="39"/>
        <v>1</v>
      </c>
      <c r="I2513" s="27">
        <v>0</v>
      </c>
    </row>
    <row r="2514" spans="1:9" x14ac:dyDescent="0.25">
      <c r="A2514" s="26" t="s">
        <v>981</v>
      </c>
      <c r="B2514" s="27">
        <v>15000</v>
      </c>
      <c r="C2514" s="26">
        <v>24</v>
      </c>
      <c r="D2514" s="26" t="s">
        <v>2979</v>
      </c>
      <c r="E2514" s="26">
        <v>2.4</v>
      </c>
      <c r="F2514" s="27">
        <v>11686.094999999999</v>
      </c>
      <c r="G2514" s="26">
        <v>0</v>
      </c>
      <c r="H2514" s="40">
        <f t="shared" si="39"/>
        <v>1</v>
      </c>
      <c r="I2514" s="27">
        <v>1600</v>
      </c>
    </row>
    <row r="2515" spans="1:9" x14ac:dyDescent="0.25">
      <c r="A2515" s="26" t="s">
        <v>804</v>
      </c>
      <c r="B2515" s="27">
        <v>40500</v>
      </c>
      <c r="C2515" s="26">
        <v>36</v>
      </c>
      <c r="D2515" s="26" t="s">
        <v>2979</v>
      </c>
      <c r="E2515" s="26">
        <v>2.4</v>
      </c>
      <c r="F2515" s="27">
        <v>35995.965000000004</v>
      </c>
      <c r="G2515" s="26">
        <v>21</v>
      </c>
      <c r="H2515" s="40">
        <f t="shared" si="39"/>
        <v>3</v>
      </c>
      <c r="I2515" s="27">
        <v>8400</v>
      </c>
    </row>
    <row r="2516" spans="1:9" x14ac:dyDescent="0.25">
      <c r="A2516" s="26" t="s">
        <v>171</v>
      </c>
      <c r="B2516" s="27">
        <v>15000</v>
      </c>
      <c r="C2516" s="26">
        <v>24</v>
      </c>
      <c r="D2516" s="26" t="s">
        <v>2979</v>
      </c>
      <c r="E2516" s="26">
        <v>2.4</v>
      </c>
      <c r="F2516" s="27">
        <v>12849.84</v>
      </c>
      <c r="G2516" s="26">
        <v>50</v>
      </c>
      <c r="H2516" s="40">
        <f t="shared" si="39"/>
        <v>4</v>
      </c>
      <c r="I2516" s="27">
        <v>1600</v>
      </c>
    </row>
    <row r="2517" spans="1:9" x14ac:dyDescent="0.25">
      <c r="A2517" s="26" t="s">
        <v>221</v>
      </c>
      <c r="B2517" s="27">
        <v>15000</v>
      </c>
      <c r="C2517" s="26">
        <v>12</v>
      </c>
      <c r="D2517" s="26" t="s">
        <v>2979</v>
      </c>
      <c r="E2517" s="26">
        <v>2.4</v>
      </c>
      <c r="F2517" s="27">
        <v>6660.3150000000005</v>
      </c>
      <c r="G2517" s="26">
        <v>0</v>
      </c>
      <c r="H2517" s="40">
        <f t="shared" si="39"/>
        <v>1</v>
      </c>
      <c r="I2517" s="27">
        <v>23520</v>
      </c>
    </row>
    <row r="2518" spans="1:9" x14ac:dyDescent="0.25">
      <c r="A2518" s="26" t="s">
        <v>1285</v>
      </c>
      <c r="B2518" s="27">
        <v>73500</v>
      </c>
      <c r="C2518" s="26">
        <v>36</v>
      </c>
      <c r="D2518" s="26" t="s">
        <v>2979</v>
      </c>
      <c r="E2518" s="26">
        <v>2.4</v>
      </c>
      <c r="F2518" s="27">
        <v>61149.285000000003</v>
      </c>
      <c r="G2518" s="26">
        <v>0</v>
      </c>
      <c r="H2518" s="40">
        <f t="shared" si="39"/>
        <v>1</v>
      </c>
      <c r="I2518" s="27">
        <v>16000</v>
      </c>
    </row>
    <row r="2519" spans="1:9" x14ac:dyDescent="0.25">
      <c r="A2519" s="26" t="s">
        <v>367</v>
      </c>
      <c r="B2519" s="27">
        <v>30000</v>
      </c>
      <c r="C2519" s="26">
        <v>10</v>
      </c>
      <c r="D2519" s="26" t="s">
        <v>2979</v>
      </c>
      <c r="E2519" s="26">
        <v>2.4</v>
      </c>
      <c r="F2519" s="27">
        <v>14968.89</v>
      </c>
      <c r="G2519" s="26">
        <v>0</v>
      </c>
      <c r="H2519" s="40">
        <f t="shared" si="39"/>
        <v>1</v>
      </c>
      <c r="I2519" s="27">
        <v>5600</v>
      </c>
    </row>
    <row r="2520" spans="1:9" x14ac:dyDescent="0.25">
      <c r="A2520" s="26" t="s">
        <v>2017</v>
      </c>
      <c r="B2520" s="27">
        <v>30000</v>
      </c>
      <c r="C2520" s="26">
        <v>12</v>
      </c>
      <c r="D2520" s="26" t="s">
        <v>2979</v>
      </c>
      <c r="E2520" s="26">
        <v>2.4</v>
      </c>
      <c r="F2520" s="27">
        <v>27493.215000000004</v>
      </c>
      <c r="G2520" s="26">
        <v>0</v>
      </c>
      <c r="H2520" s="40">
        <f t="shared" si="39"/>
        <v>1</v>
      </c>
      <c r="I2520" s="27">
        <v>5600</v>
      </c>
    </row>
    <row r="2521" spans="1:9" x14ac:dyDescent="0.25">
      <c r="A2521" s="26" t="s">
        <v>532</v>
      </c>
      <c r="B2521" s="27">
        <v>7500</v>
      </c>
      <c r="C2521" s="26">
        <v>24</v>
      </c>
      <c r="D2521" s="26" t="s">
        <v>2979</v>
      </c>
      <c r="E2521" s="26">
        <v>2.4</v>
      </c>
      <c r="F2521" s="27">
        <v>5678.4449999999997</v>
      </c>
      <c r="G2521" s="26">
        <v>0</v>
      </c>
      <c r="H2521" s="40">
        <f t="shared" si="39"/>
        <v>1</v>
      </c>
      <c r="I2521" s="27">
        <v>0</v>
      </c>
    </row>
    <row r="2522" spans="1:9" x14ac:dyDescent="0.25">
      <c r="A2522" s="26" t="s">
        <v>3097</v>
      </c>
      <c r="B2522" s="27">
        <v>2250</v>
      </c>
      <c r="C2522" s="26">
        <v>3</v>
      </c>
      <c r="D2522" s="26" t="s">
        <v>2979</v>
      </c>
      <c r="E2522" s="26">
        <v>2.4</v>
      </c>
      <c r="F2522" s="27">
        <v>621.73500000000001</v>
      </c>
      <c r="G2522" s="26">
        <v>0</v>
      </c>
      <c r="H2522" s="40">
        <f t="shared" si="39"/>
        <v>1</v>
      </c>
      <c r="I2522" s="27">
        <v>600</v>
      </c>
    </row>
    <row r="2523" spans="1:9" x14ac:dyDescent="0.25">
      <c r="A2523" s="26" t="s">
        <v>1913</v>
      </c>
      <c r="B2523" s="27">
        <v>60000</v>
      </c>
      <c r="C2523" s="26">
        <v>36</v>
      </c>
      <c r="D2523" s="26" t="s">
        <v>2979</v>
      </c>
      <c r="E2523" s="26">
        <v>2.4</v>
      </c>
      <c r="F2523" s="27">
        <v>58083.21</v>
      </c>
      <c r="G2523" s="26">
        <v>0</v>
      </c>
      <c r="H2523" s="40">
        <f t="shared" si="39"/>
        <v>1</v>
      </c>
      <c r="I2523" s="27">
        <v>13600</v>
      </c>
    </row>
    <row r="2524" spans="1:9" x14ac:dyDescent="0.25">
      <c r="A2524" s="26" t="s">
        <v>762</v>
      </c>
      <c r="B2524" s="27">
        <v>15000</v>
      </c>
      <c r="C2524" s="26">
        <v>24</v>
      </c>
      <c r="D2524" s="26" t="s">
        <v>2979</v>
      </c>
      <c r="E2524" s="26">
        <v>2.4</v>
      </c>
      <c r="F2524" s="27">
        <v>10840.2</v>
      </c>
      <c r="G2524" s="26">
        <v>0</v>
      </c>
      <c r="H2524" s="40">
        <f t="shared" si="39"/>
        <v>1</v>
      </c>
      <c r="I2524" s="27">
        <v>1600</v>
      </c>
    </row>
    <row r="2525" spans="1:9" x14ac:dyDescent="0.25">
      <c r="A2525" s="26" t="s">
        <v>141</v>
      </c>
      <c r="B2525" s="27">
        <v>30000</v>
      </c>
      <c r="C2525" s="26">
        <v>36</v>
      </c>
      <c r="D2525" s="26" t="s">
        <v>2979</v>
      </c>
      <c r="E2525" s="26">
        <v>2.4</v>
      </c>
      <c r="F2525" s="27">
        <v>24519.824999999997</v>
      </c>
      <c r="G2525" s="26">
        <v>0</v>
      </c>
      <c r="H2525" s="40">
        <f t="shared" si="39"/>
        <v>1</v>
      </c>
      <c r="I2525" s="27">
        <v>5600</v>
      </c>
    </row>
    <row r="2526" spans="1:9" x14ac:dyDescent="0.25">
      <c r="A2526" s="26" t="s">
        <v>153</v>
      </c>
      <c r="B2526" s="27">
        <v>12000</v>
      </c>
      <c r="C2526" s="26">
        <v>24</v>
      </c>
      <c r="D2526" s="26" t="s">
        <v>2979</v>
      </c>
      <c r="E2526" s="26">
        <v>2.4</v>
      </c>
      <c r="F2526" s="27">
        <v>9274.125</v>
      </c>
      <c r="G2526" s="26">
        <v>0</v>
      </c>
      <c r="H2526" s="40">
        <f t="shared" si="39"/>
        <v>1</v>
      </c>
      <c r="I2526" s="27">
        <v>800</v>
      </c>
    </row>
    <row r="2527" spans="1:9" x14ac:dyDescent="0.25">
      <c r="A2527" s="26" t="s">
        <v>1519</v>
      </c>
      <c r="B2527" s="27">
        <v>15000</v>
      </c>
      <c r="C2527" s="26">
        <v>24</v>
      </c>
      <c r="D2527" s="26" t="s">
        <v>2979</v>
      </c>
      <c r="E2527" s="26">
        <v>2.4</v>
      </c>
      <c r="F2527" s="27">
        <v>10957.68</v>
      </c>
      <c r="G2527" s="26">
        <v>0</v>
      </c>
      <c r="H2527" s="40">
        <f t="shared" si="39"/>
        <v>1</v>
      </c>
      <c r="I2527" s="27">
        <v>400</v>
      </c>
    </row>
    <row r="2528" spans="1:9" x14ac:dyDescent="0.25">
      <c r="A2528" s="26" t="s">
        <v>1527</v>
      </c>
      <c r="B2528" s="27">
        <v>18000</v>
      </c>
      <c r="C2528" s="26">
        <v>10</v>
      </c>
      <c r="D2528" s="26" t="s">
        <v>2979</v>
      </c>
      <c r="E2528" s="26">
        <v>2.4</v>
      </c>
      <c r="F2528" s="27">
        <v>8479.83</v>
      </c>
      <c r="G2528" s="26">
        <v>0</v>
      </c>
      <c r="H2528" s="40">
        <f t="shared" si="39"/>
        <v>1</v>
      </c>
      <c r="I2528" s="27">
        <v>2400</v>
      </c>
    </row>
    <row r="2529" spans="1:9" x14ac:dyDescent="0.25">
      <c r="A2529" s="26" t="s">
        <v>675</v>
      </c>
      <c r="B2529" s="27">
        <v>9750</v>
      </c>
      <c r="C2529" s="26">
        <v>12</v>
      </c>
      <c r="D2529" s="26" t="s">
        <v>2979</v>
      </c>
      <c r="E2529" s="26">
        <v>2.4</v>
      </c>
      <c r="F2529" s="27">
        <v>5377.6350000000002</v>
      </c>
      <c r="G2529" s="26">
        <v>0</v>
      </c>
      <c r="H2529" s="40">
        <f t="shared" si="39"/>
        <v>1</v>
      </c>
      <c r="I2529" s="27">
        <v>200</v>
      </c>
    </row>
    <row r="2530" spans="1:9" x14ac:dyDescent="0.25">
      <c r="A2530" s="26" t="s">
        <v>37</v>
      </c>
      <c r="B2530" s="27">
        <v>15000</v>
      </c>
      <c r="C2530" s="26">
        <v>24</v>
      </c>
      <c r="D2530" s="26" t="s">
        <v>2979</v>
      </c>
      <c r="E2530" s="26">
        <v>2.4</v>
      </c>
      <c r="F2530" s="27">
        <v>11532.224999999999</v>
      </c>
      <c r="G2530" s="26">
        <v>0</v>
      </c>
      <c r="H2530" s="40">
        <f t="shared" si="39"/>
        <v>1</v>
      </c>
      <c r="I2530" s="27">
        <v>1600</v>
      </c>
    </row>
    <row r="2531" spans="1:9" x14ac:dyDescent="0.25">
      <c r="A2531" s="26" t="s">
        <v>2331</v>
      </c>
      <c r="B2531" s="27">
        <v>15000</v>
      </c>
      <c r="C2531" s="26">
        <v>24</v>
      </c>
      <c r="D2531" s="26" t="s">
        <v>2979</v>
      </c>
      <c r="E2531" s="26">
        <v>2.4</v>
      </c>
      <c r="F2531" s="27">
        <v>11130.914999999999</v>
      </c>
      <c r="G2531" s="26">
        <v>0</v>
      </c>
      <c r="H2531" s="40">
        <f t="shared" si="39"/>
        <v>1</v>
      </c>
      <c r="I2531" s="27">
        <v>1600</v>
      </c>
    </row>
    <row r="2532" spans="1:9" x14ac:dyDescent="0.25">
      <c r="A2532" s="26" t="s">
        <v>965</v>
      </c>
      <c r="B2532" s="27">
        <v>15000</v>
      </c>
      <c r="C2532" s="26">
        <v>24</v>
      </c>
      <c r="D2532" s="26" t="s">
        <v>2979</v>
      </c>
      <c r="E2532" s="26">
        <v>2.4</v>
      </c>
      <c r="F2532" s="27">
        <v>10748.115</v>
      </c>
      <c r="G2532" s="26">
        <v>0</v>
      </c>
      <c r="H2532" s="40">
        <f t="shared" si="39"/>
        <v>1</v>
      </c>
      <c r="I2532" s="27">
        <v>1600</v>
      </c>
    </row>
    <row r="2533" spans="1:9" x14ac:dyDescent="0.25">
      <c r="A2533" s="26" t="s">
        <v>117</v>
      </c>
      <c r="B2533" s="27">
        <v>24000</v>
      </c>
      <c r="C2533" s="26">
        <v>24</v>
      </c>
      <c r="D2533" s="26" t="s">
        <v>2979</v>
      </c>
      <c r="E2533" s="26">
        <v>2.4</v>
      </c>
      <c r="F2533" s="27">
        <v>18000</v>
      </c>
      <c r="G2533" s="26">
        <v>0</v>
      </c>
      <c r="H2533" s="40">
        <f t="shared" si="39"/>
        <v>1</v>
      </c>
      <c r="I2533" s="27">
        <v>3456</v>
      </c>
    </row>
    <row r="2534" spans="1:9" x14ac:dyDescent="0.25">
      <c r="A2534" s="26" t="s">
        <v>337</v>
      </c>
      <c r="B2534" s="27">
        <v>37500</v>
      </c>
      <c r="C2534" s="26">
        <v>36</v>
      </c>
      <c r="D2534" s="26" t="s">
        <v>2979</v>
      </c>
      <c r="E2534" s="26">
        <v>2.4</v>
      </c>
      <c r="F2534" s="27">
        <v>31641.014999999999</v>
      </c>
      <c r="G2534" s="26">
        <v>0</v>
      </c>
      <c r="H2534" s="40">
        <f t="shared" si="39"/>
        <v>1</v>
      </c>
      <c r="I2534" s="27">
        <v>7600</v>
      </c>
    </row>
    <row r="2535" spans="1:9" x14ac:dyDescent="0.25">
      <c r="A2535" s="26" t="s">
        <v>856</v>
      </c>
      <c r="B2535" s="27">
        <v>7500</v>
      </c>
      <c r="C2535" s="26">
        <v>24</v>
      </c>
      <c r="D2535" s="26" t="s">
        <v>2979</v>
      </c>
      <c r="E2535" s="26">
        <v>2.4</v>
      </c>
      <c r="F2535" s="27">
        <v>6561.9000000000005</v>
      </c>
      <c r="G2535" s="26">
        <v>45</v>
      </c>
      <c r="H2535" s="40">
        <f t="shared" si="39"/>
        <v>4</v>
      </c>
      <c r="I2535" s="27">
        <v>0</v>
      </c>
    </row>
    <row r="2536" spans="1:9" x14ac:dyDescent="0.25">
      <c r="A2536" s="26" t="s">
        <v>606</v>
      </c>
      <c r="B2536" s="27">
        <v>12900</v>
      </c>
      <c r="C2536" s="26">
        <v>36</v>
      </c>
      <c r="D2536" s="26" t="s">
        <v>2979</v>
      </c>
      <c r="E2536" s="26">
        <v>2.4</v>
      </c>
      <c r="F2536" s="27">
        <v>11108.16</v>
      </c>
      <c r="G2536" s="26">
        <v>0</v>
      </c>
      <c r="H2536" s="40">
        <f t="shared" si="39"/>
        <v>1</v>
      </c>
      <c r="I2536" s="27">
        <v>0</v>
      </c>
    </row>
    <row r="2537" spans="1:9" x14ac:dyDescent="0.25">
      <c r="A2537" s="26" t="s">
        <v>1234</v>
      </c>
      <c r="B2537" s="27">
        <v>18000</v>
      </c>
      <c r="C2537" s="26">
        <v>24</v>
      </c>
      <c r="D2537" s="26" t="s">
        <v>2979</v>
      </c>
      <c r="E2537" s="26">
        <v>2.4</v>
      </c>
      <c r="F2537" s="27">
        <v>15675.78</v>
      </c>
      <c r="G2537" s="26">
        <v>45</v>
      </c>
      <c r="H2537" s="40">
        <f t="shared" si="39"/>
        <v>4</v>
      </c>
      <c r="I2537" s="27">
        <v>2400</v>
      </c>
    </row>
    <row r="2538" spans="1:9" x14ac:dyDescent="0.25">
      <c r="A2538" s="26" t="s">
        <v>1348</v>
      </c>
      <c r="B2538" s="27">
        <v>30000</v>
      </c>
      <c r="C2538" s="26">
        <v>36</v>
      </c>
      <c r="D2538" s="26" t="s">
        <v>2979</v>
      </c>
      <c r="E2538" s="26">
        <v>2.4</v>
      </c>
      <c r="F2538" s="27">
        <v>27487.08</v>
      </c>
      <c r="G2538" s="26">
        <v>45</v>
      </c>
      <c r="H2538" s="40">
        <f t="shared" si="39"/>
        <v>4</v>
      </c>
      <c r="I2538" s="27">
        <v>5600</v>
      </c>
    </row>
    <row r="2539" spans="1:9" x14ac:dyDescent="0.25">
      <c r="A2539" s="26" t="s">
        <v>1365</v>
      </c>
      <c r="B2539" s="27">
        <v>30000</v>
      </c>
      <c r="C2539" s="26">
        <v>36</v>
      </c>
      <c r="D2539" s="26" t="s">
        <v>2979</v>
      </c>
      <c r="E2539" s="26">
        <v>2.4</v>
      </c>
      <c r="F2539" s="27">
        <v>26665.605</v>
      </c>
      <c r="G2539" s="26">
        <v>15</v>
      </c>
      <c r="H2539" s="40">
        <f t="shared" si="39"/>
        <v>3</v>
      </c>
      <c r="I2539" s="27">
        <v>5600</v>
      </c>
    </row>
    <row r="2540" spans="1:9" x14ac:dyDescent="0.25">
      <c r="A2540" s="26" t="s">
        <v>328</v>
      </c>
      <c r="B2540" s="27">
        <v>9000</v>
      </c>
      <c r="C2540" s="26">
        <v>24</v>
      </c>
      <c r="D2540" s="26" t="s">
        <v>2979</v>
      </c>
      <c r="E2540" s="26">
        <v>2.4</v>
      </c>
      <c r="F2540" s="27">
        <v>7874.34</v>
      </c>
      <c r="G2540" s="26">
        <v>44</v>
      </c>
      <c r="H2540" s="40">
        <f t="shared" si="39"/>
        <v>4</v>
      </c>
      <c r="I2540" s="27">
        <v>0</v>
      </c>
    </row>
    <row r="2541" spans="1:9" x14ac:dyDescent="0.25">
      <c r="A2541" s="26" t="s">
        <v>972</v>
      </c>
      <c r="B2541" s="27">
        <v>30000</v>
      </c>
      <c r="C2541" s="26">
        <v>36</v>
      </c>
      <c r="D2541" s="26" t="s">
        <v>2979</v>
      </c>
      <c r="E2541" s="26">
        <v>2.4</v>
      </c>
      <c r="F2541" s="27">
        <v>28313.94</v>
      </c>
      <c r="G2541" s="26">
        <v>75</v>
      </c>
      <c r="H2541" s="40">
        <f t="shared" si="39"/>
        <v>5</v>
      </c>
      <c r="I2541" s="27">
        <v>5600</v>
      </c>
    </row>
    <row r="2542" spans="1:9" x14ac:dyDescent="0.25">
      <c r="A2542" s="26" t="s">
        <v>968</v>
      </c>
      <c r="B2542" s="27">
        <v>3750</v>
      </c>
      <c r="C2542" s="26">
        <v>12</v>
      </c>
      <c r="D2542" s="26" t="s">
        <v>2979</v>
      </c>
      <c r="E2542" s="26">
        <v>2.4</v>
      </c>
      <c r="F2542" s="27">
        <v>2460.09</v>
      </c>
      <c r="G2542" s="26">
        <v>14</v>
      </c>
      <c r="H2542" s="40">
        <f t="shared" si="39"/>
        <v>3</v>
      </c>
      <c r="I2542" s="27">
        <v>0</v>
      </c>
    </row>
    <row r="2543" spans="1:9" x14ac:dyDescent="0.25">
      <c r="A2543" s="26" t="s">
        <v>593</v>
      </c>
      <c r="B2543" s="27">
        <v>15000</v>
      </c>
      <c r="C2543" s="26">
        <v>24</v>
      </c>
      <c r="D2543" s="26" t="s">
        <v>2979</v>
      </c>
      <c r="E2543" s="26">
        <v>2.4</v>
      </c>
      <c r="F2543" s="27">
        <v>11682.045</v>
      </c>
      <c r="G2543" s="26">
        <v>0</v>
      </c>
      <c r="H2543" s="40">
        <f t="shared" si="39"/>
        <v>1</v>
      </c>
      <c r="I2543" s="27">
        <v>1600</v>
      </c>
    </row>
    <row r="2544" spans="1:9" x14ac:dyDescent="0.25">
      <c r="A2544" s="26" t="s">
        <v>727</v>
      </c>
      <c r="B2544" s="27">
        <v>22500</v>
      </c>
      <c r="C2544" s="26">
        <v>24</v>
      </c>
      <c r="D2544" s="26" t="s">
        <v>2979</v>
      </c>
      <c r="E2544" s="26">
        <v>2.4</v>
      </c>
      <c r="F2544" s="27">
        <v>16141.079999999998</v>
      </c>
      <c r="G2544" s="26">
        <v>0</v>
      </c>
      <c r="H2544" s="40">
        <f t="shared" si="39"/>
        <v>1</v>
      </c>
      <c r="I2544" s="27">
        <v>3600</v>
      </c>
    </row>
    <row r="2545" spans="1:9" x14ac:dyDescent="0.25">
      <c r="A2545" s="26" t="s">
        <v>70</v>
      </c>
      <c r="B2545" s="27">
        <v>45000</v>
      </c>
      <c r="C2545" s="26">
        <v>24</v>
      </c>
      <c r="D2545" s="26" t="s">
        <v>2979</v>
      </c>
      <c r="E2545" s="26">
        <v>2.4</v>
      </c>
      <c r="F2545" s="27">
        <v>20586.93</v>
      </c>
      <c r="G2545" s="26">
        <v>0</v>
      </c>
      <c r="H2545" s="40">
        <f t="shared" si="39"/>
        <v>1</v>
      </c>
      <c r="I2545" s="27">
        <v>9600</v>
      </c>
    </row>
    <row r="2546" spans="1:9" x14ac:dyDescent="0.25">
      <c r="A2546" s="26" t="s">
        <v>1008</v>
      </c>
      <c r="B2546" s="27">
        <v>18000</v>
      </c>
      <c r="C2546" s="26">
        <v>24</v>
      </c>
      <c r="D2546" s="26" t="s">
        <v>2979</v>
      </c>
      <c r="E2546" s="26">
        <v>2.4</v>
      </c>
      <c r="F2546" s="27">
        <v>14005.32</v>
      </c>
      <c r="G2546" s="26">
        <v>0</v>
      </c>
      <c r="H2546" s="40">
        <f t="shared" si="39"/>
        <v>1</v>
      </c>
      <c r="I2546" s="27">
        <v>2400</v>
      </c>
    </row>
    <row r="2547" spans="1:9" x14ac:dyDescent="0.25">
      <c r="A2547" s="26" t="s">
        <v>892</v>
      </c>
      <c r="B2547" s="27">
        <v>18000</v>
      </c>
      <c r="C2547" s="26">
        <v>24</v>
      </c>
      <c r="D2547" s="26" t="s">
        <v>2979</v>
      </c>
      <c r="E2547" s="26">
        <v>2.4</v>
      </c>
      <c r="F2547" s="27">
        <v>11792.22</v>
      </c>
      <c r="G2547" s="26">
        <v>0</v>
      </c>
      <c r="H2547" s="40">
        <f t="shared" si="39"/>
        <v>1</v>
      </c>
      <c r="I2547" s="27">
        <v>2400</v>
      </c>
    </row>
    <row r="2548" spans="1:9" x14ac:dyDescent="0.25">
      <c r="A2548" s="26" t="s">
        <v>685</v>
      </c>
      <c r="B2548" s="27">
        <v>9000</v>
      </c>
      <c r="C2548" s="26">
        <v>24</v>
      </c>
      <c r="D2548" s="26" t="s">
        <v>2979</v>
      </c>
      <c r="E2548" s="26">
        <v>2.4</v>
      </c>
      <c r="F2548" s="27">
        <v>7499.4749999999995</v>
      </c>
      <c r="G2548" s="26">
        <v>13</v>
      </c>
      <c r="H2548" s="40">
        <f t="shared" si="39"/>
        <v>3</v>
      </c>
      <c r="I2548" s="27">
        <v>0</v>
      </c>
    </row>
    <row r="2549" spans="1:9" x14ac:dyDescent="0.25">
      <c r="A2549" s="26" t="s">
        <v>1154</v>
      </c>
      <c r="B2549" s="27">
        <v>12000</v>
      </c>
      <c r="C2549" s="26">
        <v>24</v>
      </c>
      <c r="D2549" s="26" t="s">
        <v>2979</v>
      </c>
      <c r="E2549" s="26">
        <v>2.4</v>
      </c>
      <c r="F2549" s="27">
        <v>10498.8</v>
      </c>
      <c r="G2549" s="26">
        <v>43</v>
      </c>
      <c r="H2549" s="40">
        <f t="shared" si="39"/>
        <v>4</v>
      </c>
      <c r="I2549" s="27">
        <v>2284</v>
      </c>
    </row>
    <row r="2550" spans="1:9" x14ac:dyDescent="0.25">
      <c r="A2550" s="26" t="s">
        <v>29</v>
      </c>
      <c r="B2550" s="27">
        <v>19500</v>
      </c>
      <c r="C2550" s="26">
        <v>24</v>
      </c>
      <c r="D2550" s="26" t="s">
        <v>2979</v>
      </c>
      <c r="E2550" s="26">
        <v>2.4</v>
      </c>
      <c r="F2550" s="27">
        <v>16248.285</v>
      </c>
      <c r="G2550" s="26">
        <v>13</v>
      </c>
      <c r="H2550" s="40">
        <f t="shared" si="39"/>
        <v>3</v>
      </c>
      <c r="I2550" s="27">
        <v>2800</v>
      </c>
    </row>
    <row r="2551" spans="1:9" x14ac:dyDescent="0.25">
      <c r="A2551" s="26" t="s">
        <v>213</v>
      </c>
      <c r="B2551" s="27">
        <v>33750</v>
      </c>
      <c r="C2551" s="26">
        <v>36</v>
      </c>
      <c r="D2551" s="26" t="s">
        <v>2979</v>
      </c>
      <c r="E2551" s="26">
        <v>2.4</v>
      </c>
      <c r="F2551" s="27">
        <v>28860.165000000001</v>
      </c>
      <c r="G2551" s="26">
        <v>0</v>
      </c>
      <c r="H2551" s="40">
        <f t="shared" si="39"/>
        <v>1</v>
      </c>
      <c r="I2551" s="27">
        <v>14636</v>
      </c>
    </row>
    <row r="2552" spans="1:9" x14ac:dyDescent="0.25">
      <c r="A2552" s="26" t="s">
        <v>375</v>
      </c>
      <c r="B2552" s="27">
        <v>15000</v>
      </c>
      <c r="C2552" s="26">
        <v>24</v>
      </c>
      <c r="D2552" s="26" t="s">
        <v>2979</v>
      </c>
      <c r="E2552" s="26">
        <v>2.4</v>
      </c>
      <c r="F2552" s="27">
        <v>11521.065000000001</v>
      </c>
      <c r="G2552" s="26">
        <v>0</v>
      </c>
      <c r="H2552" s="40">
        <f t="shared" si="39"/>
        <v>1</v>
      </c>
      <c r="I2552" s="27">
        <v>1600</v>
      </c>
    </row>
    <row r="2553" spans="1:9" x14ac:dyDescent="0.25">
      <c r="A2553" s="26" t="s">
        <v>800</v>
      </c>
      <c r="B2553" s="27">
        <v>18000</v>
      </c>
      <c r="C2553" s="26">
        <v>24</v>
      </c>
      <c r="D2553" s="26" t="s">
        <v>2979</v>
      </c>
      <c r="E2553" s="26">
        <v>2.4</v>
      </c>
      <c r="F2553" s="27">
        <v>14946.945</v>
      </c>
      <c r="G2553" s="26">
        <v>10</v>
      </c>
      <c r="H2553" s="40">
        <f t="shared" si="39"/>
        <v>3</v>
      </c>
      <c r="I2553" s="27">
        <v>2400</v>
      </c>
    </row>
    <row r="2554" spans="1:9" x14ac:dyDescent="0.25">
      <c r="A2554" s="26" t="s">
        <v>206</v>
      </c>
      <c r="B2554" s="27">
        <v>12000</v>
      </c>
      <c r="C2554" s="26">
        <v>24</v>
      </c>
      <c r="D2554" s="26" t="s">
        <v>2979</v>
      </c>
      <c r="E2554" s="26">
        <v>2.4</v>
      </c>
      <c r="F2554" s="27">
        <v>9335.4000000000015</v>
      </c>
      <c r="G2554" s="26">
        <v>0</v>
      </c>
      <c r="H2554" s="40">
        <f t="shared" si="39"/>
        <v>1</v>
      </c>
      <c r="I2554" s="27">
        <v>800</v>
      </c>
    </row>
    <row r="2555" spans="1:9" x14ac:dyDescent="0.25">
      <c r="A2555" s="26" t="s">
        <v>728</v>
      </c>
      <c r="B2555" s="27">
        <v>25500</v>
      </c>
      <c r="C2555" s="26">
        <v>24</v>
      </c>
      <c r="D2555" s="26" t="s">
        <v>2979</v>
      </c>
      <c r="E2555" s="26">
        <v>2.4</v>
      </c>
      <c r="F2555" s="27">
        <v>19114.560000000001</v>
      </c>
      <c r="G2555" s="26">
        <v>0</v>
      </c>
      <c r="H2555" s="40">
        <f t="shared" si="39"/>
        <v>1</v>
      </c>
      <c r="I2555" s="27">
        <v>4400</v>
      </c>
    </row>
    <row r="2556" spans="1:9" x14ac:dyDescent="0.25">
      <c r="A2556" s="26" t="s">
        <v>1110</v>
      </c>
      <c r="B2556" s="27">
        <v>9225</v>
      </c>
      <c r="C2556" s="26">
        <v>24</v>
      </c>
      <c r="D2556" s="26" t="s">
        <v>2979</v>
      </c>
      <c r="E2556" s="26">
        <v>2.4</v>
      </c>
      <c r="F2556" s="27">
        <v>8406.93</v>
      </c>
      <c r="G2556" s="26">
        <v>71</v>
      </c>
      <c r="H2556" s="40">
        <f t="shared" si="39"/>
        <v>5</v>
      </c>
      <c r="I2556" s="27">
        <v>60</v>
      </c>
    </row>
    <row r="2557" spans="1:9" x14ac:dyDescent="0.25">
      <c r="A2557" s="26" t="s">
        <v>132</v>
      </c>
      <c r="B2557" s="27">
        <v>9000</v>
      </c>
      <c r="C2557" s="26">
        <v>24</v>
      </c>
      <c r="D2557" s="26" t="s">
        <v>2979</v>
      </c>
      <c r="E2557" s="26">
        <v>2.4</v>
      </c>
      <c r="F2557" s="27">
        <v>7499.8499999999995</v>
      </c>
      <c r="G2557" s="26">
        <v>9</v>
      </c>
      <c r="H2557" s="40">
        <f t="shared" si="39"/>
        <v>3</v>
      </c>
      <c r="I2557" s="27">
        <v>0</v>
      </c>
    </row>
    <row r="2558" spans="1:9" x14ac:dyDescent="0.25">
      <c r="A2558" s="26" t="s">
        <v>940</v>
      </c>
      <c r="B2558" s="27">
        <v>9000</v>
      </c>
      <c r="C2558" s="26">
        <v>24</v>
      </c>
      <c r="D2558" s="26" t="s">
        <v>2979</v>
      </c>
      <c r="E2558" s="26">
        <v>2.4</v>
      </c>
      <c r="F2558" s="27">
        <v>6585.12</v>
      </c>
      <c r="G2558" s="26">
        <v>0</v>
      </c>
      <c r="H2558" s="40">
        <f t="shared" si="39"/>
        <v>1</v>
      </c>
      <c r="I2558" s="27">
        <v>0</v>
      </c>
    </row>
    <row r="2559" spans="1:9" x14ac:dyDescent="0.25">
      <c r="A2559" s="26" t="s">
        <v>1812</v>
      </c>
      <c r="B2559" s="27">
        <v>18000</v>
      </c>
      <c r="C2559" s="26">
        <v>24</v>
      </c>
      <c r="D2559" s="26" t="s">
        <v>2979</v>
      </c>
      <c r="E2559" s="26">
        <v>2.4</v>
      </c>
      <c r="F2559" s="27">
        <v>13843.454999999998</v>
      </c>
      <c r="G2559" s="26">
        <v>0</v>
      </c>
      <c r="H2559" s="40">
        <f t="shared" si="39"/>
        <v>1</v>
      </c>
      <c r="I2559" s="27">
        <v>2400</v>
      </c>
    </row>
    <row r="2560" spans="1:9" x14ac:dyDescent="0.25">
      <c r="A2560" s="26" t="s">
        <v>1009</v>
      </c>
      <c r="B2560" s="27">
        <v>30000</v>
      </c>
      <c r="C2560" s="26">
        <v>36</v>
      </c>
      <c r="D2560" s="26" t="s">
        <v>2979</v>
      </c>
      <c r="E2560" s="26">
        <v>2.4</v>
      </c>
      <c r="F2560" s="27">
        <v>25325.159999999996</v>
      </c>
      <c r="G2560" s="26">
        <v>0</v>
      </c>
      <c r="H2560" s="40">
        <f t="shared" si="39"/>
        <v>1</v>
      </c>
      <c r="I2560" s="27">
        <v>5600</v>
      </c>
    </row>
    <row r="2561" spans="1:9" x14ac:dyDescent="0.25">
      <c r="A2561" s="26" t="s">
        <v>516</v>
      </c>
      <c r="B2561" s="27">
        <v>72000</v>
      </c>
      <c r="C2561" s="26">
        <v>24</v>
      </c>
      <c r="D2561" s="26" t="s">
        <v>2979</v>
      </c>
      <c r="E2561" s="26">
        <v>2.4</v>
      </c>
      <c r="F2561" s="27">
        <v>55730.595000000001</v>
      </c>
      <c r="G2561" s="26">
        <v>0</v>
      </c>
      <c r="H2561" s="40">
        <f t="shared" si="39"/>
        <v>1</v>
      </c>
      <c r="I2561" s="27">
        <v>16800</v>
      </c>
    </row>
    <row r="2562" spans="1:9" x14ac:dyDescent="0.25">
      <c r="A2562" s="26" t="s">
        <v>977</v>
      </c>
      <c r="B2562" s="27">
        <v>45000</v>
      </c>
      <c r="C2562" s="26">
        <v>36</v>
      </c>
      <c r="D2562" s="26" t="s">
        <v>2979</v>
      </c>
      <c r="E2562" s="26">
        <v>2.4</v>
      </c>
      <c r="F2562" s="27">
        <v>34626.03</v>
      </c>
      <c r="G2562" s="26">
        <v>0</v>
      </c>
      <c r="H2562" s="40">
        <f t="shared" si="39"/>
        <v>1</v>
      </c>
      <c r="I2562" s="27">
        <v>7080</v>
      </c>
    </row>
    <row r="2563" spans="1:9" x14ac:dyDescent="0.25">
      <c r="A2563" s="26" t="s">
        <v>3098</v>
      </c>
      <c r="B2563" s="27">
        <v>45000</v>
      </c>
      <c r="C2563" s="26">
        <v>36</v>
      </c>
      <c r="D2563" s="26" t="s">
        <v>2979</v>
      </c>
      <c r="E2563" s="26">
        <v>2.4</v>
      </c>
      <c r="F2563" s="27">
        <v>37682.864999999998</v>
      </c>
      <c r="G2563" s="26">
        <v>0</v>
      </c>
      <c r="H2563" s="40">
        <f t="shared" si="39"/>
        <v>1</v>
      </c>
      <c r="I2563" s="27">
        <v>8000</v>
      </c>
    </row>
    <row r="2564" spans="1:9" x14ac:dyDescent="0.25">
      <c r="A2564" s="26" t="s">
        <v>772</v>
      </c>
      <c r="B2564" s="27">
        <v>4110</v>
      </c>
      <c r="C2564" s="26">
        <v>12</v>
      </c>
      <c r="D2564" s="26" t="s">
        <v>2979</v>
      </c>
      <c r="E2564" s="26">
        <v>2.4</v>
      </c>
      <c r="F2564" s="27">
        <v>2365.0050000000001</v>
      </c>
      <c r="G2564" s="26">
        <v>0</v>
      </c>
      <c r="H2564" s="40">
        <f t="shared" si="39"/>
        <v>1</v>
      </c>
      <c r="I2564" s="27">
        <v>0</v>
      </c>
    </row>
    <row r="2565" spans="1:9" x14ac:dyDescent="0.25">
      <c r="A2565" s="26" t="s">
        <v>34</v>
      </c>
      <c r="B2565" s="27">
        <v>30000</v>
      </c>
      <c r="C2565" s="26">
        <v>12</v>
      </c>
      <c r="D2565" s="26" t="s">
        <v>2979</v>
      </c>
      <c r="E2565" s="26">
        <v>2.4</v>
      </c>
      <c r="F2565" s="27">
        <v>19970.505000000001</v>
      </c>
      <c r="G2565" s="26">
        <v>8</v>
      </c>
      <c r="H2565" s="40">
        <f t="shared" si="39"/>
        <v>3</v>
      </c>
      <c r="I2565" s="27">
        <v>5600</v>
      </c>
    </row>
    <row r="2566" spans="1:9" x14ac:dyDescent="0.25">
      <c r="A2566" s="26" t="s">
        <v>1315</v>
      </c>
      <c r="B2566" s="27">
        <v>10500</v>
      </c>
      <c r="C2566" s="26">
        <v>24</v>
      </c>
      <c r="D2566" s="26" t="s">
        <v>2979</v>
      </c>
      <c r="E2566" s="26">
        <v>2.4</v>
      </c>
      <c r="F2566" s="27">
        <v>9187.380000000001</v>
      </c>
      <c r="G2566" s="26">
        <v>38</v>
      </c>
      <c r="H2566" s="40">
        <f t="shared" si="39"/>
        <v>4</v>
      </c>
      <c r="I2566" s="27">
        <v>0</v>
      </c>
    </row>
    <row r="2567" spans="1:9" x14ac:dyDescent="0.25">
      <c r="A2567" s="26" t="s">
        <v>2199</v>
      </c>
      <c r="B2567" s="27">
        <v>37500</v>
      </c>
      <c r="C2567" s="26">
        <v>36</v>
      </c>
      <c r="D2567" s="26" t="s">
        <v>2979</v>
      </c>
      <c r="E2567" s="26">
        <v>2.4</v>
      </c>
      <c r="F2567" s="27">
        <v>24274.41</v>
      </c>
      <c r="G2567" s="26">
        <v>0</v>
      </c>
      <c r="H2567" s="40">
        <f t="shared" si="39"/>
        <v>1</v>
      </c>
      <c r="I2567" s="27">
        <v>7600</v>
      </c>
    </row>
    <row r="2568" spans="1:9" x14ac:dyDescent="0.25">
      <c r="A2568" s="26" t="s">
        <v>1116</v>
      </c>
      <c r="B2568" s="27">
        <v>22500</v>
      </c>
      <c r="C2568" s="26">
        <v>12</v>
      </c>
      <c r="D2568" s="26" t="s">
        <v>2979</v>
      </c>
      <c r="E2568" s="26">
        <v>2.4</v>
      </c>
      <c r="F2568" s="27">
        <v>12146.264999999999</v>
      </c>
      <c r="G2568" s="26">
        <v>0</v>
      </c>
      <c r="H2568" s="40">
        <f t="shared" si="39"/>
        <v>1</v>
      </c>
      <c r="I2568" s="27">
        <v>3600</v>
      </c>
    </row>
    <row r="2569" spans="1:9" x14ac:dyDescent="0.25">
      <c r="A2569" s="26" t="s">
        <v>918</v>
      </c>
      <c r="B2569" s="27">
        <v>9000</v>
      </c>
      <c r="C2569" s="26">
        <v>24</v>
      </c>
      <c r="D2569" s="26" t="s">
        <v>2979</v>
      </c>
      <c r="E2569" s="26">
        <v>2.4</v>
      </c>
      <c r="F2569" s="27">
        <v>6400.3350000000009</v>
      </c>
      <c r="G2569" s="26">
        <v>0</v>
      </c>
      <c r="H2569" s="40">
        <f t="shared" si="39"/>
        <v>1</v>
      </c>
      <c r="I2569" s="27">
        <v>26400</v>
      </c>
    </row>
    <row r="2570" spans="1:9" x14ac:dyDescent="0.25">
      <c r="A2570" s="26" t="s">
        <v>3099</v>
      </c>
      <c r="B2570" s="27">
        <v>2250</v>
      </c>
      <c r="C2570" s="26">
        <v>12</v>
      </c>
      <c r="D2570" s="26" t="s">
        <v>2979</v>
      </c>
      <c r="E2570" s="26">
        <v>2.4</v>
      </c>
      <c r="F2570" s="27">
        <v>1304.4449999999999</v>
      </c>
      <c r="G2570" s="26">
        <v>0</v>
      </c>
      <c r="H2570" s="40">
        <f t="shared" si="39"/>
        <v>1</v>
      </c>
      <c r="I2570" s="27">
        <v>1600</v>
      </c>
    </row>
    <row r="2571" spans="1:9" x14ac:dyDescent="0.25">
      <c r="A2571" s="26" t="s">
        <v>936</v>
      </c>
      <c r="B2571" s="27">
        <v>18000</v>
      </c>
      <c r="C2571" s="26">
        <v>24</v>
      </c>
      <c r="D2571" s="26" t="s">
        <v>2979</v>
      </c>
      <c r="E2571" s="26">
        <v>2.4</v>
      </c>
      <c r="F2571" s="27">
        <v>14979.465</v>
      </c>
      <c r="G2571" s="26">
        <v>7</v>
      </c>
      <c r="H2571" s="40">
        <f t="shared" si="39"/>
        <v>2</v>
      </c>
      <c r="I2571" s="27">
        <v>2400</v>
      </c>
    </row>
    <row r="2572" spans="1:9" x14ac:dyDescent="0.25">
      <c r="A2572" s="26" t="s">
        <v>885</v>
      </c>
      <c r="B2572" s="27">
        <v>4500</v>
      </c>
      <c r="C2572" s="26">
        <v>12</v>
      </c>
      <c r="D2572" s="26" t="s">
        <v>2979</v>
      </c>
      <c r="E2572" s="26">
        <v>2.4</v>
      </c>
      <c r="F2572" s="27">
        <v>2100.6000000000004</v>
      </c>
      <c r="G2572" s="26">
        <v>0</v>
      </c>
      <c r="H2572" s="40">
        <f t="shared" si="39"/>
        <v>1</v>
      </c>
      <c r="I2572" s="27">
        <v>0</v>
      </c>
    </row>
    <row r="2573" spans="1:9" x14ac:dyDescent="0.25">
      <c r="A2573" s="26" t="s">
        <v>586</v>
      </c>
      <c r="B2573" s="27">
        <v>15000</v>
      </c>
      <c r="C2573" s="26">
        <v>24</v>
      </c>
      <c r="D2573" s="26" t="s">
        <v>2979</v>
      </c>
      <c r="E2573" s="26">
        <v>2.4</v>
      </c>
      <c r="F2573" s="27">
        <v>11753.73</v>
      </c>
      <c r="G2573" s="26">
        <v>0</v>
      </c>
      <c r="H2573" s="40">
        <f t="shared" ref="H2573:H2636" si="40">VLOOKUP(G2573,$D$2:$F$9,3)</f>
        <v>1</v>
      </c>
      <c r="I2573" s="27">
        <v>1600</v>
      </c>
    </row>
    <row r="2574" spans="1:9" x14ac:dyDescent="0.25">
      <c r="A2574" s="26" t="s">
        <v>1010</v>
      </c>
      <c r="B2574" s="27">
        <v>15000</v>
      </c>
      <c r="C2574" s="26">
        <v>24</v>
      </c>
      <c r="D2574" s="26" t="s">
        <v>2979</v>
      </c>
      <c r="E2574" s="26">
        <v>2.4</v>
      </c>
      <c r="F2574" s="27">
        <v>6195.51</v>
      </c>
      <c r="G2574" s="26">
        <v>0</v>
      </c>
      <c r="H2574" s="40">
        <f t="shared" si="40"/>
        <v>1</v>
      </c>
      <c r="I2574" s="27">
        <v>1600</v>
      </c>
    </row>
    <row r="2575" spans="1:9" x14ac:dyDescent="0.25">
      <c r="A2575" s="26" t="s">
        <v>1155</v>
      </c>
      <c r="B2575" s="27">
        <v>15000</v>
      </c>
      <c r="C2575" s="26">
        <v>24</v>
      </c>
      <c r="D2575" s="26" t="s">
        <v>2979</v>
      </c>
      <c r="E2575" s="26">
        <v>2.4</v>
      </c>
      <c r="F2575" s="27">
        <v>11833.5</v>
      </c>
      <c r="G2575" s="26">
        <v>0</v>
      </c>
      <c r="H2575" s="40">
        <f t="shared" si="40"/>
        <v>1</v>
      </c>
      <c r="I2575" s="27">
        <v>1600</v>
      </c>
    </row>
    <row r="2576" spans="1:9" x14ac:dyDescent="0.25">
      <c r="A2576" s="26" t="s">
        <v>278</v>
      </c>
      <c r="B2576" s="27">
        <v>12000</v>
      </c>
      <c r="C2576" s="26">
        <v>18</v>
      </c>
      <c r="D2576" s="26" t="s">
        <v>2979</v>
      </c>
      <c r="E2576" s="26">
        <v>2.4</v>
      </c>
      <c r="F2576" s="27">
        <v>8498.34</v>
      </c>
      <c r="G2576" s="26">
        <v>0</v>
      </c>
      <c r="H2576" s="40">
        <f t="shared" si="40"/>
        <v>1</v>
      </c>
      <c r="I2576" s="27">
        <v>800</v>
      </c>
    </row>
    <row r="2577" spans="1:9" x14ac:dyDescent="0.25">
      <c r="A2577" s="26" t="s">
        <v>926</v>
      </c>
      <c r="B2577" s="27">
        <v>22500</v>
      </c>
      <c r="C2577" s="26">
        <v>24</v>
      </c>
      <c r="D2577" s="26" t="s">
        <v>2979</v>
      </c>
      <c r="E2577" s="26">
        <v>2.4</v>
      </c>
      <c r="F2577" s="27">
        <v>18565.395</v>
      </c>
      <c r="G2577" s="26">
        <v>6</v>
      </c>
      <c r="H2577" s="40">
        <f t="shared" si="40"/>
        <v>2</v>
      </c>
      <c r="I2577" s="27">
        <v>3600</v>
      </c>
    </row>
    <row r="2578" spans="1:9" x14ac:dyDescent="0.25">
      <c r="A2578" s="26" t="s">
        <v>912</v>
      </c>
      <c r="B2578" s="27">
        <v>15000</v>
      </c>
      <c r="C2578" s="26">
        <v>12</v>
      </c>
      <c r="D2578" s="26" t="s">
        <v>2979</v>
      </c>
      <c r="E2578" s="26">
        <v>2.4</v>
      </c>
      <c r="F2578" s="27">
        <v>8506.3950000000004</v>
      </c>
      <c r="G2578" s="26">
        <v>0</v>
      </c>
      <c r="H2578" s="40">
        <f t="shared" si="40"/>
        <v>1</v>
      </c>
      <c r="I2578" s="27">
        <v>1600</v>
      </c>
    </row>
    <row r="2579" spans="1:9" x14ac:dyDescent="0.25">
      <c r="A2579" s="26" t="s">
        <v>1795</v>
      </c>
      <c r="B2579" s="27">
        <v>9000</v>
      </c>
      <c r="C2579" s="26">
        <v>10</v>
      </c>
      <c r="D2579" s="26" t="s">
        <v>2979</v>
      </c>
      <c r="E2579" s="26">
        <v>2.4</v>
      </c>
      <c r="F2579" s="27">
        <v>4358.07</v>
      </c>
      <c r="G2579" s="26">
        <v>0</v>
      </c>
      <c r="H2579" s="40">
        <f t="shared" si="40"/>
        <v>1</v>
      </c>
      <c r="I2579" s="27">
        <v>0</v>
      </c>
    </row>
    <row r="2580" spans="1:9" x14ac:dyDescent="0.25">
      <c r="A2580" s="26" t="s">
        <v>2482</v>
      </c>
      <c r="B2580" s="27">
        <v>4500</v>
      </c>
      <c r="C2580" s="26">
        <v>12</v>
      </c>
      <c r="D2580" s="26" t="s">
        <v>2979</v>
      </c>
      <c r="E2580" s="26">
        <v>2.4</v>
      </c>
      <c r="F2580" s="27">
        <v>2441.2350000000001</v>
      </c>
      <c r="G2580" s="26">
        <v>0</v>
      </c>
      <c r="H2580" s="40">
        <f t="shared" si="40"/>
        <v>1</v>
      </c>
      <c r="I2580" s="27">
        <v>0</v>
      </c>
    </row>
    <row r="2581" spans="1:9" x14ac:dyDescent="0.25">
      <c r="A2581" s="26" t="s">
        <v>2326</v>
      </c>
      <c r="B2581" s="27">
        <v>17250</v>
      </c>
      <c r="C2581" s="26">
        <v>24</v>
      </c>
      <c r="D2581" s="26" t="s">
        <v>2979</v>
      </c>
      <c r="E2581" s="26">
        <v>2.4</v>
      </c>
      <c r="F2581" s="27">
        <v>16454.355</v>
      </c>
      <c r="G2581" s="26">
        <v>0</v>
      </c>
      <c r="H2581" s="40">
        <f t="shared" si="40"/>
        <v>1</v>
      </c>
      <c r="I2581" s="27">
        <v>2200</v>
      </c>
    </row>
    <row r="2582" spans="1:9" x14ac:dyDescent="0.25">
      <c r="A2582" s="26" t="s">
        <v>376</v>
      </c>
      <c r="B2582" s="27">
        <v>12000</v>
      </c>
      <c r="C2582" s="26">
        <v>18</v>
      </c>
      <c r="D2582" s="26" t="s">
        <v>2979</v>
      </c>
      <c r="E2582" s="26">
        <v>2.4</v>
      </c>
      <c r="F2582" s="27">
        <v>9921.1949999999997</v>
      </c>
      <c r="G2582" s="26">
        <v>35</v>
      </c>
      <c r="H2582" s="40">
        <f t="shared" si="40"/>
        <v>4</v>
      </c>
      <c r="I2582" s="27">
        <v>800</v>
      </c>
    </row>
    <row r="2583" spans="1:9" x14ac:dyDescent="0.25">
      <c r="A2583" s="26" t="s">
        <v>1433</v>
      </c>
      <c r="B2583" s="27">
        <v>15450</v>
      </c>
      <c r="C2583" s="26">
        <v>24</v>
      </c>
      <c r="D2583" s="26" t="s">
        <v>2979</v>
      </c>
      <c r="E2583" s="26">
        <v>2.4</v>
      </c>
      <c r="F2583" s="27">
        <v>12057.599999999999</v>
      </c>
      <c r="G2583" s="26">
        <v>0</v>
      </c>
      <c r="H2583" s="40">
        <f t="shared" si="40"/>
        <v>1</v>
      </c>
      <c r="I2583" s="27">
        <v>0</v>
      </c>
    </row>
    <row r="2584" spans="1:9" x14ac:dyDescent="0.25">
      <c r="A2584" s="26" t="s">
        <v>2369</v>
      </c>
      <c r="B2584" s="27">
        <v>4500</v>
      </c>
      <c r="C2584" s="26">
        <v>12</v>
      </c>
      <c r="D2584" s="26" t="s">
        <v>2979</v>
      </c>
      <c r="E2584" s="26">
        <v>2.4</v>
      </c>
      <c r="F2584" s="27">
        <v>4087.4249999999997</v>
      </c>
      <c r="G2584" s="26">
        <v>0</v>
      </c>
      <c r="H2584" s="40">
        <f t="shared" si="40"/>
        <v>1</v>
      </c>
      <c r="I2584" s="27">
        <v>0</v>
      </c>
    </row>
    <row r="2585" spans="1:9" x14ac:dyDescent="0.25">
      <c r="A2585" s="26" t="s">
        <v>2627</v>
      </c>
      <c r="B2585" s="27">
        <v>22500</v>
      </c>
      <c r="C2585" s="26">
        <v>12</v>
      </c>
      <c r="D2585" s="26" t="s">
        <v>2979</v>
      </c>
      <c r="E2585" s="26">
        <v>2.4</v>
      </c>
      <c r="F2585" s="27">
        <v>12678.48</v>
      </c>
      <c r="G2585" s="26">
        <v>0</v>
      </c>
      <c r="H2585" s="40">
        <f t="shared" si="40"/>
        <v>1</v>
      </c>
      <c r="I2585" s="27">
        <v>3600</v>
      </c>
    </row>
    <row r="2586" spans="1:9" x14ac:dyDescent="0.25">
      <c r="A2586" s="26" t="s">
        <v>982</v>
      </c>
      <c r="B2586" s="27">
        <v>2250</v>
      </c>
      <c r="C2586" s="26">
        <v>12</v>
      </c>
      <c r="D2586" s="26" t="s">
        <v>2979</v>
      </c>
      <c r="E2586" s="26">
        <v>2.4</v>
      </c>
      <c r="F2586" s="27">
        <v>1676.52</v>
      </c>
      <c r="G2586" s="26">
        <v>33</v>
      </c>
      <c r="H2586" s="40">
        <f t="shared" si="40"/>
        <v>4</v>
      </c>
      <c r="I2586" s="27">
        <v>0</v>
      </c>
    </row>
    <row r="2587" spans="1:9" x14ac:dyDescent="0.25">
      <c r="A2587" s="26" t="s">
        <v>271</v>
      </c>
      <c r="B2587" s="27">
        <v>8250</v>
      </c>
      <c r="C2587" s="26">
        <v>12</v>
      </c>
      <c r="D2587" s="26" t="s">
        <v>2979</v>
      </c>
      <c r="E2587" s="26">
        <v>2.4</v>
      </c>
      <c r="F2587" s="27">
        <v>4649.6400000000003</v>
      </c>
      <c r="G2587" s="26">
        <v>0</v>
      </c>
      <c r="H2587" s="40">
        <f t="shared" si="40"/>
        <v>1</v>
      </c>
      <c r="I2587" s="27">
        <v>0</v>
      </c>
    </row>
    <row r="2588" spans="1:9" x14ac:dyDescent="0.25">
      <c r="A2588" s="26" t="s">
        <v>1280</v>
      </c>
      <c r="B2588" s="27">
        <v>15000</v>
      </c>
      <c r="C2588" s="26">
        <v>24</v>
      </c>
      <c r="D2588" s="26" t="s">
        <v>2979</v>
      </c>
      <c r="E2588" s="26">
        <v>2.4</v>
      </c>
      <c r="F2588" s="27">
        <v>13115.295000000002</v>
      </c>
      <c r="G2588" s="26">
        <v>33</v>
      </c>
      <c r="H2588" s="40">
        <f t="shared" si="40"/>
        <v>4</v>
      </c>
      <c r="I2588" s="27">
        <v>1600</v>
      </c>
    </row>
    <row r="2589" spans="1:9" x14ac:dyDescent="0.25">
      <c r="A2589" s="26" t="s">
        <v>1248</v>
      </c>
      <c r="B2589" s="27">
        <v>13500</v>
      </c>
      <c r="C2589" s="26">
        <v>24</v>
      </c>
      <c r="D2589" s="26" t="s">
        <v>2979</v>
      </c>
      <c r="E2589" s="26">
        <v>2.4</v>
      </c>
      <c r="F2589" s="27">
        <v>11242.710000000001</v>
      </c>
      <c r="G2589" s="26">
        <v>3</v>
      </c>
      <c r="H2589" s="40">
        <f t="shared" si="40"/>
        <v>2</v>
      </c>
      <c r="I2589" s="27">
        <v>600</v>
      </c>
    </row>
    <row r="2590" spans="1:9" x14ac:dyDescent="0.25">
      <c r="A2590" s="26" t="s">
        <v>1173</v>
      </c>
      <c r="B2590" s="27">
        <v>22500</v>
      </c>
      <c r="C2590" s="26">
        <v>24</v>
      </c>
      <c r="D2590" s="26" t="s">
        <v>2979</v>
      </c>
      <c r="E2590" s="26">
        <v>2.4</v>
      </c>
      <c r="F2590" s="27">
        <v>19671.764999999999</v>
      </c>
      <c r="G2590" s="26">
        <v>33</v>
      </c>
      <c r="H2590" s="40">
        <f t="shared" si="40"/>
        <v>4</v>
      </c>
      <c r="I2590" s="27">
        <v>3600</v>
      </c>
    </row>
    <row r="2591" spans="1:9" x14ac:dyDescent="0.25">
      <c r="A2591" s="26" t="s">
        <v>556</v>
      </c>
      <c r="B2591" s="27">
        <v>7500</v>
      </c>
      <c r="C2591" s="26">
        <v>12</v>
      </c>
      <c r="D2591" s="26" t="s">
        <v>2979</v>
      </c>
      <c r="E2591" s="26">
        <v>2.4</v>
      </c>
      <c r="F2591" s="27">
        <v>3674.46</v>
      </c>
      <c r="G2591" s="26">
        <v>0</v>
      </c>
      <c r="H2591" s="40">
        <f t="shared" si="40"/>
        <v>1</v>
      </c>
      <c r="I2591" s="27">
        <v>0</v>
      </c>
    </row>
    <row r="2592" spans="1:9" x14ac:dyDescent="0.25">
      <c r="A2592" s="26" t="s">
        <v>1090</v>
      </c>
      <c r="B2592" s="27">
        <v>21750</v>
      </c>
      <c r="C2592" s="26">
        <v>24</v>
      </c>
      <c r="D2592" s="26" t="s">
        <v>2979</v>
      </c>
      <c r="E2592" s="26">
        <v>2.4</v>
      </c>
      <c r="F2592" s="27">
        <v>18537.36</v>
      </c>
      <c r="G2592" s="26">
        <v>30</v>
      </c>
      <c r="H2592" s="40">
        <f t="shared" si="40"/>
        <v>3</v>
      </c>
      <c r="I2592" s="27">
        <v>0</v>
      </c>
    </row>
    <row r="2593" spans="1:9" x14ac:dyDescent="0.25">
      <c r="A2593" s="26" t="s">
        <v>1875</v>
      </c>
      <c r="B2593" s="27">
        <v>9750</v>
      </c>
      <c r="C2593" s="26">
        <v>6</v>
      </c>
      <c r="D2593" s="26" t="s">
        <v>2979</v>
      </c>
      <c r="E2593" s="26">
        <v>2.4</v>
      </c>
      <c r="F2593" s="27">
        <v>3056.145</v>
      </c>
      <c r="G2593" s="26">
        <v>0</v>
      </c>
      <c r="H2593" s="40">
        <f t="shared" si="40"/>
        <v>1</v>
      </c>
      <c r="I2593" s="27">
        <v>200</v>
      </c>
    </row>
    <row r="2594" spans="1:9" x14ac:dyDescent="0.25">
      <c r="A2594" s="26" t="s">
        <v>3100</v>
      </c>
      <c r="B2594" s="27">
        <v>2250</v>
      </c>
      <c r="C2594" s="26">
        <v>6</v>
      </c>
      <c r="D2594" s="26" t="s">
        <v>2979</v>
      </c>
      <c r="E2594" s="26">
        <v>2.4</v>
      </c>
      <c r="F2594" s="27">
        <v>1349.5049999999999</v>
      </c>
      <c r="G2594" s="26">
        <v>60</v>
      </c>
      <c r="H2594" s="40">
        <f t="shared" si="40"/>
        <v>4</v>
      </c>
      <c r="I2594" s="27">
        <v>0</v>
      </c>
    </row>
    <row r="2595" spans="1:9" x14ac:dyDescent="0.25">
      <c r="A2595" s="26" t="s">
        <v>1461</v>
      </c>
      <c r="B2595" s="27">
        <v>25500</v>
      </c>
      <c r="C2595" s="26">
        <v>36</v>
      </c>
      <c r="D2595" s="26" t="s">
        <v>2979</v>
      </c>
      <c r="E2595" s="26">
        <v>2.4</v>
      </c>
      <c r="F2595" s="27">
        <v>21678.27</v>
      </c>
      <c r="G2595" s="26">
        <v>0</v>
      </c>
      <c r="H2595" s="40">
        <f t="shared" si="40"/>
        <v>1</v>
      </c>
      <c r="I2595" s="27">
        <v>4400</v>
      </c>
    </row>
    <row r="2596" spans="1:9" x14ac:dyDescent="0.25">
      <c r="A2596" s="26" t="s">
        <v>2333</v>
      </c>
      <c r="B2596" s="27">
        <v>30000</v>
      </c>
      <c r="C2596" s="26">
        <v>36</v>
      </c>
      <c r="D2596" s="26" t="s">
        <v>2979</v>
      </c>
      <c r="E2596" s="26">
        <v>2.4</v>
      </c>
      <c r="F2596" s="27">
        <v>30000</v>
      </c>
      <c r="G2596" s="26">
        <v>2</v>
      </c>
      <c r="H2596" s="40">
        <f t="shared" si="40"/>
        <v>2</v>
      </c>
      <c r="I2596" s="27">
        <v>5600</v>
      </c>
    </row>
    <row r="2597" spans="1:9" x14ac:dyDescent="0.25">
      <c r="A2597" s="26" t="s">
        <v>3101</v>
      </c>
      <c r="B2597" s="27">
        <v>3750</v>
      </c>
      <c r="C2597" s="26">
        <v>6</v>
      </c>
      <c r="D2597" s="26" t="s">
        <v>2979</v>
      </c>
      <c r="E2597" s="26">
        <v>2.4</v>
      </c>
      <c r="F2597" s="27">
        <v>921.44999999999993</v>
      </c>
      <c r="G2597" s="26">
        <v>0</v>
      </c>
      <c r="H2597" s="40">
        <f t="shared" si="40"/>
        <v>1</v>
      </c>
      <c r="I2597" s="27">
        <v>0</v>
      </c>
    </row>
    <row r="2598" spans="1:9" x14ac:dyDescent="0.25">
      <c r="A2598" s="26" t="s">
        <v>676</v>
      </c>
      <c r="B2598" s="27">
        <v>15000</v>
      </c>
      <c r="C2598" s="26">
        <v>24</v>
      </c>
      <c r="D2598" s="26" t="s">
        <v>2979</v>
      </c>
      <c r="E2598" s="26">
        <v>2.4</v>
      </c>
      <c r="F2598" s="27">
        <v>12499.59</v>
      </c>
      <c r="G2598" s="26">
        <v>0</v>
      </c>
      <c r="H2598" s="40">
        <f t="shared" si="40"/>
        <v>1</v>
      </c>
      <c r="I2598" s="27">
        <v>4000</v>
      </c>
    </row>
    <row r="2599" spans="1:9" x14ac:dyDescent="0.25">
      <c r="A2599" s="26" t="s">
        <v>487</v>
      </c>
      <c r="B2599" s="27">
        <v>7500</v>
      </c>
      <c r="C2599" s="26">
        <v>24</v>
      </c>
      <c r="D2599" s="26" t="s">
        <v>2979</v>
      </c>
      <c r="E2599" s="26">
        <v>2.4</v>
      </c>
      <c r="F2599" s="27">
        <v>3560.91</v>
      </c>
      <c r="G2599" s="26">
        <v>0</v>
      </c>
      <c r="H2599" s="40">
        <f t="shared" si="40"/>
        <v>1</v>
      </c>
      <c r="I2599" s="27">
        <v>0</v>
      </c>
    </row>
    <row r="2600" spans="1:9" x14ac:dyDescent="0.25">
      <c r="A2600" s="26" t="s">
        <v>597</v>
      </c>
      <c r="B2600" s="27">
        <v>6000</v>
      </c>
      <c r="C2600" s="26">
        <v>18</v>
      </c>
      <c r="D2600" s="26" t="s">
        <v>2979</v>
      </c>
      <c r="E2600" s="26">
        <v>2.4</v>
      </c>
      <c r="F2600" s="27">
        <v>4633.6499999999996</v>
      </c>
      <c r="G2600" s="26">
        <v>0</v>
      </c>
      <c r="H2600" s="40">
        <f t="shared" si="40"/>
        <v>1</v>
      </c>
      <c r="I2600" s="27">
        <v>0</v>
      </c>
    </row>
    <row r="2601" spans="1:9" x14ac:dyDescent="0.25">
      <c r="A2601" s="26" t="s">
        <v>63</v>
      </c>
      <c r="B2601" s="27">
        <v>15000</v>
      </c>
      <c r="C2601" s="26">
        <v>12</v>
      </c>
      <c r="D2601" s="26" t="s">
        <v>2979</v>
      </c>
      <c r="E2601" s="26">
        <v>2.4</v>
      </c>
      <c r="F2601" s="27">
        <v>9949.6350000000002</v>
      </c>
      <c r="G2601" s="26">
        <v>0</v>
      </c>
      <c r="H2601" s="40">
        <f t="shared" si="40"/>
        <v>1</v>
      </c>
      <c r="I2601" s="27">
        <v>1600</v>
      </c>
    </row>
    <row r="2602" spans="1:9" x14ac:dyDescent="0.25">
      <c r="A2602" s="26" t="s">
        <v>1961</v>
      </c>
      <c r="B2602" s="27">
        <v>15000</v>
      </c>
      <c r="C2602" s="26">
        <v>24</v>
      </c>
      <c r="D2602" s="26" t="s">
        <v>2979</v>
      </c>
      <c r="E2602" s="26">
        <v>2.4</v>
      </c>
      <c r="F2602" s="27">
        <v>15000</v>
      </c>
      <c r="G2602" s="26">
        <v>2</v>
      </c>
      <c r="H2602" s="40">
        <f t="shared" si="40"/>
        <v>2</v>
      </c>
      <c r="I2602" s="27">
        <v>1600</v>
      </c>
    </row>
    <row r="2603" spans="1:9" x14ac:dyDescent="0.25">
      <c r="A2603" s="26" t="s">
        <v>614</v>
      </c>
      <c r="B2603" s="27">
        <v>37500</v>
      </c>
      <c r="C2603" s="26">
        <v>36</v>
      </c>
      <c r="D2603" s="26" t="s">
        <v>2979</v>
      </c>
      <c r="E2603" s="26">
        <v>2.4</v>
      </c>
      <c r="F2603" s="27">
        <v>33306.345000000001</v>
      </c>
      <c r="G2603" s="26">
        <v>0</v>
      </c>
      <c r="H2603" s="40">
        <f t="shared" si="40"/>
        <v>1</v>
      </c>
      <c r="I2603" s="27">
        <v>7600</v>
      </c>
    </row>
    <row r="2604" spans="1:9" x14ac:dyDescent="0.25">
      <c r="A2604" s="26" t="s">
        <v>238</v>
      </c>
      <c r="B2604" s="27">
        <v>15000</v>
      </c>
      <c r="C2604" s="26">
        <v>24</v>
      </c>
      <c r="D2604" s="26" t="s">
        <v>2979</v>
      </c>
      <c r="E2604" s="26">
        <v>2.4</v>
      </c>
      <c r="F2604" s="27">
        <v>11945.025000000001</v>
      </c>
      <c r="G2604" s="26">
        <v>0</v>
      </c>
      <c r="H2604" s="40">
        <f t="shared" si="40"/>
        <v>1</v>
      </c>
      <c r="I2604" s="27">
        <v>1600</v>
      </c>
    </row>
    <row r="2605" spans="1:9" x14ac:dyDescent="0.25">
      <c r="A2605" s="26" t="s">
        <v>1483</v>
      </c>
      <c r="B2605" s="27">
        <v>30000</v>
      </c>
      <c r="C2605" s="26">
        <v>36</v>
      </c>
      <c r="D2605" s="26" t="s">
        <v>2979</v>
      </c>
      <c r="E2605" s="26">
        <v>2.4</v>
      </c>
      <c r="F2605" s="27">
        <v>26264.19</v>
      </c>
      <c r="G2605" s="26">
        <v>0</v>
      </c>
      <c r="H2605" s="40">
        <f t="shared" si="40"/>
        <v>1</v>
      </c>
      <c r="I2605" s="27">
        <v>5600</v>
      </c>
    </row>
    <row r="2606" spans="1:9" x14ac:dyDescent="0.25">
      <c r="A2606" s="26" t="s">
        <v>175</v>
      </c>
      <c r="B2606" s="27">
        <v>15000</v>
      </c>
      <c r="C2606" s="26">
        <v>24</v>
      </c>
      <c r="D2606" s="26" t="s">
        <v>2979</v>
      </c>
      <c r="E2606" s="26">
        <v>2.4</v>
      </c>
      <c r="F2606" s="27">
        <v>13741.965</v>
      </c>
      <c r="G2606" s="26">
        <v>58</v>
      </c>
      <c r="H2606" s="40">
        <f t="shared" si="40"/>
        <v>4</v>
      </c>
      <c r="I2606" s="27">
        <v>1600</v>
      </c>
    </row>
    <row r="2607" spans="1:9" x14ac:dyDescent="0.25">
      <c r="A2607" s="26" t="s">
        <v>587</v>
      </c>
      <c r="B2607" s="27">
        <v>15000</v>
      </c>
      <c r="C2607" s="26">
        <v>24</v>
      </c>
      <c r="D2607" s="26" t="s">
        <v>2979</v>
      </c>
      <c r="E2607" s="26">
        <v>2.4</v>
      </c>
      <c r="F2607" s="27">
        <v>12472.170000000002</v>
      </c>
      <c r="G2607" s="26">
        <v>0</v>
      </c>
      <c r="H2607" s="40">
        <f t="shared" si="40"/>
        <v>1</v>
      </c>
      <c r="I2607" s="27">
        <v>1600</v>
      </c>
    </row>
    <row r="2608" spans="1:9" x14ac:dyDescent="0.25">
      <c r="A2608" s="26" t="s">
        <v>1296</v>
      </c>
      <c r="B2608" s="27">
        <v>15000</v>
      </c>
      <c r="C2608" s="26">
        <v>24</v>
      </c>
      <c r="D2608" s="26" t="s">
        <v>2979</v>
      </c>
      <c r="E2608" s="26">
        <v>2.4</v>
      </c>
      <c r="F2608" s="27">
        <v>11695.32</v>
      </c>
      <c r="G2608" s="26">
        <v>0</v>
      </c>
      <c r="H2608" s="40">
        <f t="shared" si="40"/>
        <v>1</v>
      </c>
      <c r="I2608" s="27">
        <v>1600</v>
      </c>
    </row>
    <row r="2609" spans="1:9" x14ac:dyDescent="0.25">
      <c r="A2609" s="26" t="s">
        <v>64</v>
      </c>
      <c r="B2609" s="27">
        <v>9000</v>
      </c>
      <c r="C2609" s="26">
        <v>12</v>
      </c>
      <c r="D2609" s="26" t="s">
        <v>2979</v>
      </c>
      <c r="E2609" s="26">
        <v>2.4</v>
      </c>
      <c r="F2609" s="27">
        <v>5943.6</v>
      </c>
      <c r="G2609" s="26">
        <v>0</v>
      </c>
      <c r="H2609" s="40">
        <f t="shared" si="40"/>
        <v>1</v>
      </c>
      <c r="I2609" s="27">
        <v>0</v>
      </c>
    </row>
    <row r="2610" spans="1:9" x14ac:dyDescent="0.25">
      <c r="A2610" s="26" t="s">
        <v>451</v>
      </c>
      <c r="B2610" s="27">
        <v>10500</v>
      </c>
      <c r="C2610" s="26">
        <v>24</v>
      </c>
      <c r="D2610" s="26" t="s">
        <v>2979</v>
      </c>
      <c r="E2610" s="26">
        <v>2.4</v>
      </c>
      <c r="F2610" s="27">
        <v>8746.7100000000009</v>
      </c>
      <c r="G2610" s="26">
        <v>0</v>
      </c>
      <c r="H2610" s="40">
        <f t="shared" si="40"/>
        <v>1</v>
      </c>
      <c r="I2610" s="27">
        <v>400</v>
      </c>
    </row>
    <row r="2611" spans="1:9" x14ac:dyDescent="0.25">
      <c r="A2611" s="26" t="s">
        <v>601</v>
      </c>
      <c r="B2611" s="27">
        <v>7500</v>
      </c>
      <c r="C2611" s="26">
        <v>24</v>
      </c>
      <c r="D2611" s="26" t="s">
        <v>2979</v>
      </c>
      <c r="E2611" s="26">
        <v>2.4</v>
      </c>
      <c r="F2611" s="27">
        <v>6238.32</v>
      </c>
      <c r="G2611" s="26">
        <v>0</v>
      </c>
      <c r="H2611" s="40">
        <f t="shared" si="40"/>
        <v>1</v>
      </c>
      <c r="I2611" s="27">
        <v>0</v>
      </c>
    </row>
    <row r="2612" spans="1:9" x14ac:dyDescent="0.25">
      <c r="A2612" s="26" t="s">
        <v>701</v>
      </c>
      <c r="B2612" s="27">
        <v>15000</v>
      </c>
      <c r="C2612" s="26">
        <v>24</v>
      </c>
      <c r="D2612" s="26" t="s">
        <v>2979</v>
      </c>
      <c r="E2612" s="26">
        <v>2.4</v>
      </c>
      <c r="F2612" s="27">
        <v>11589.09</v>
      </c>
      <c r="G2612" s="26">
        <v>0</v>
      </c>
      <c r="H2612" s="40">
        <f t="shared" si="40"/>
        <v>1</v>
      </c>
      <c r="I2612" s="27">
        <v>1600</v>
      </c>
    </row>
    <row r="2613" spans="1:9" x14ac:dyDescent="0.25">
      <c r="A2613" s="26" t="s">
        <v>324</v>
      </c>
      <c r="B2613" s="27">
        <v>15000</v>
      </c>
      <c r="C2613" s="26">
        <v>24</v>
      </c>
      <c r="D2613" s="26" t="s">
        <v>2979</v>
      </c>
      <c r="E2613" s="26">
        <v>2.4</v>
      </c>
      <c r="F2613" s="27">
        <v>14250</v>
      </c>
      <c r="G2613" s="26">
        <v>88</v>
      </c>
      <c r="H2613" s="40">
        <f t="shared" si="40"/>
        <v>5</v>
      </c>
      <c r="I2613" s="27">
        <v>1600</v>
      </c>
    </row>
    <row r="2614" spans="1:9" x14ac:dyDescent="0.25">
      <c r="A2614" s="26" t="s">
        <v>351</v>
      </c>
      <c r="B2614" s="27">
        <v>33000</v>
      </c>
      <c r="C2614" s="26">
        <v>36</v>
      </c>
      <c r="D2614" s="26" t="s">
        <v>2979</v>
      </c>
      <c r="E2614" s="26">
        <v>2.4</v>
      </c>
      <c r="F2614" s="27">
        <v>28766.73</v>
      </c>
      <c r="G2614" s="26">
        <v>0</v>
      </c>
      <c r="H2614" s="40">
        <f t="shared" si="40"/>
        <v>1</v>
      </c>
      <c r="I2614" s="27">
        <v>6400</v>
      </c>
    </row>
    <row r="2615" spans="1:9" x14ac:dyDescent="0.25">
      <c r="A2615" s="26" t="s">
        <v>826</v>
      </c>
      <c r="B2615" s="27">
        <v>900</v>
      </c>
      <c r="C2615" s="26">
        <v>6</v>
      </c>
      <c r="D2615" s="26" t="s">
        <v>2979</v>
      </c>
      <c r="E2615" s="26">
        <v>2.4</v>
      </c>
      <c r="F2615" s="27">
        <v>276.01499999999999</v>
      </c>
      <c r="G2615" s="26">
        <v>0</v>
      </c>
      <c r="H2615" s="40">
        <f t="shared" si="40"/>
        <v>1</v>
      </c>
      <c r="I2615" s="27">
        <v>0</v>
      </c>
    </row>
    <row r="2616" spans="1:9" x14ac:dyDescent="0.25">
      <c r="A2616" s="26" t="s">
        <v>122</v>
      </c>
      <c r="B2616" s="27">
        <v>15000</v>
      </c>
      <c r="C2616" s="26">
        <v>24</v>
      </c>
      <c r="D2616" s="26" t="s">
        <v>2979</v>
      </c>
      <c r="E2616" s="26">
        <v>2.4</v>
      </c>
      <c r="F2616" s="27">
        <v>12229.065000000001</v>
      </c>
      <c r="G2616" s="26">
        <v>0</v>
      </c>
      <c r="H2616" s="40">
        <f t="shared" si="40"/>
        <v>1</v>
      </c>
      <c r="I2616" s="27">
        <v>1600</v>
      </c>
    </row>
    <row r="2617" spans="1:9" x14ac:dyDescent="0.25">
      <c r="A2617" s="26" t="s">
        <v>1507</v>
      </c>
      <c r="B2617" s="27">
        <v>60000</v>
      </c>
      <c r="C2617" s="26">
        <v>36</v>
      </c>
      <c r="D2617" s="26" t="s">
        <v>2979</v>
      </c>
      <c r="E2617" s="26">
        <v>2.4</v>
      </c>
      <c r="F2617" s="27">
        <v>52530.194999999992</v>
      </c>
      <c r="G2617" s="26">
        <v>0</v>
      </c>
      <c r="H2617" s="40">
        <f t="shared" si="40"/>
        <v>1</v>
      </c>
      <c r="I2617" s="27">
        <v>13600</v>
      </c>
    </row>
    <row r="2618" spans="1:9" x14ac:dyDescent="0.25">
      <c r="A2618" s="26" t="s">
        <v>1288</v>
      </c>
      <c r="B2618" s="27">
        <v>15000</v>
      </c>
      <c r="C2618" s="26">
        <v>18</v>
      </c>
      <c r="D2618" s="26" t="s">
        <v>2979</v>
      </c>
      <c r="E2618" s="26">
        <v>2.4</v>
      </c>
      <c r="F2618" s="27">
        <v>10231.275000000001</v>
      </c>
      <c r="G2618" s="26">
        <v>0</v>
      </c>
      <c r="H2618" s="40">
        <f t="shared" si="40"/>
        <v>1</v>
      </c>
      <c r="I2618" s="27">
        <v>1600</v>
      </c>
    </row>
    <row r="2619" spans="1:9" x14ac:dyDescent="0.25">
      <c r="A2619" s="26" t="s">
        <v>747</v>
      </c>
      <c r="B2619" s="27">
        <v>12000</v>
      </c>
      <c r="C2619" s="26">
        <v>18</v>
      </c>
      <c r="D2619" s="26" t="s">
        <v>2979</v>
      </c>
      <c r="E2619" s="26">
        <v>2.4</v>
      </c>
      <c r="F2619" s="27">
        <v>9197.8050000000003</v>
      </c>
      <c r="G2619" s="26">
        <v>0</v>
      </c>
      <c r="H2619" s="40">
        <f t="shared" si="40"/>
        <v>1</v>
      </c>
      <c r="I2619" s="27">
        <v>800</v>
      </c>
    </row>
    <row r="2620" spans="1:9" x14ac:dyDescent="0.25">
      <c r="A2620" s="26" t="s">
        <v>943</v>
      </c>
      <c r="B2620" s="27">
        <v>7500</v>
      </c>
      <c r="C2620" s="26">
        <v>24</v>
      </c>
      <c r="D2620" s="26" t="s">
        <v>2979</v>
      </c>
      <c r="E2620" s="26">
        <v>2.4</v>
      </c>
      <c r="F2620" s="27">
        <v>6197.2800000000007</v>
      </c>
      <c r="G2620" s="26">
        <v>0</v>
      </c>
      <c r="H2620" s="40">
        <f t="shared" si="40"/>
        <v>1</v>
      </c>
      <c r="I2620" s="27">
        <v>5600</v>
      </c>
    </row>
    <row r="2621" spans="1:9" x14ac:dyDescent="0.25">
      <c r="A2621" s="26" t="s">
        <v>1475</v>
      </c>
      <c r="B2621" s="27">
        <v>30000</v>
      </c>
      <c r="C2621" s="26">
        <v>12</v>
      </c>
      <c r="D2621" s="26" t="s">
        <v>2979</v>
      </c>
      <c r="E2621" s="26">
        <v>2.4</v>
      </c>
      <c r="F2621" s="27">
        <v>7898.49</v>
      </c>
      <c r="G2621" s="26">
        <v>0</v>
      </c>
      <c r="H2621" s="40">
        <f t="shared" si="40"/>
        <v>1</v>
      </c>
      <c r="I2621" s="27">
        <v>5400</v>
      </c>
    </row>
    <row r="2622" spans="1:9" x14ac:dyDescent="0.25">
      <c r="A2622" s="26" t="s">
        <v>1011</v>
      </c>
      <c r="B2622" s="27">
        <v>7500</v>
      </c>
      <c r="C2622" s="26">
        <v>24</v>
      </c>
      <c r="D2622" s="26" t="s">
        <v>2979</v>
      </c>
      <c r="E2622" s="26">
        <v>2.4</v>
      </c>
      <c r="F2622" s="27">
        <v>5895.78</v>
      </c>
      <c r="G2622" s="26">
        <v>0</v>
      </c>
      <c r="H2622" s="40">
        <f t="shared" si="40"/>
        <v>1</v>
      </c>
      <c r="I2622" s="27">
        <v>0</v>
      </c>
    </row>
    <row r="2623" spans="1:9" x14ac:dyDescent="0.25">
      <c r="A2623" s="26" t="s">
        <v>1012</v>
      </c>
      <c r="B2623" s="27">
        <v>30000</v>
      </c>
      <c r="C2623" s="26">
        <v>36</v>
      </c>
      <c r="D2623" s="26" t="s">
        <v>2979</v>
      </c>
      <c r="E2623" s="26">
        <v>2.4</v>
      </c>
      <c r="F2623" s="27">
        <v>25619.055</v>
      </c>
      <c r="G2623" s="26">
        <v>0</v>
      </c>
      <c r="H2623" s="40">
        <f t="shared" si="40"/>
        <v>1</v>
      </c>
      <c r="I2623" s="27">
        <v>5600</v>
      </c>
    </row>
    <row r="2624" spans="1:9" x14ac:dyDescent="0.25">
      <c r="A2624" s="26" t="s">
        <v>594</v>
      </c>
      <c r="B2624" s="27">
        <v>10500</v>
      </c>
      <c r="C2624" s="26">
        <v>24</v>
      </c>
      <c r="D2624" s="26" t="s">
        <v>2979</v>
      </c>
      <c r="E2624" s="26">
        <v>2.4</v>
      </c>
      <c r="F2624" s="27">
        <v>9624.1500000000015</v>
      </c>
      <c r="G2624" s="26">
        <v>54</v>
      </c>
      <c r="H2624" s="40">
        <f t="shared" si="40"/>
        <v>4</v>
      </c>
      <c r="I2624" s="27">
        <v>400</v>
      </c>
    </row>
    <row r="2625" spans="1:9" x14ac:dyDescent="0.25">
      <c r="A2625" s="26" t="s">
        <v>3102</v>
      </c>
      <c r="B2625" s="27">
        <v>4500</v>
      </c>
      <c r="C2625" s="26">
        <v>6</v>
      </c>
      <c r="D2625" s="26" t="s">
        <v>2979</v>
      </c>
      <c r="E2625" s="26">
        <v>2.4</v>
      </c>
      <c r="F2625" s="27">
        <v>2988.0450000000001</v>
      </c>
      <c r="G2625" s="26">
        <v>54</v>
      </c>
      <c r="H2625" s="40">
        <f t="shared" si="40"/>
        <v>4</v>
      </c>
      <c r="I2625" s="27">
        <v>1600</v>
      </c>
    </row>
    <row r="2626" spans="1:9" x14ac:dyDescent="0.25">
      <c r="A2626" s="26" t="s">
        <v>524</v>
      </c>
      <c r="B2626" s="27">
        <v>30000</v>
      </c>
      <c r="C2626" s="26">
        <v>36</v>
      </c>
      <c r="D2626" s="26" t="s">
        <v>2979</v>
      </c>
      <c r="E2626" s="26">
        <v>2.4</v>
      </c>
      <c r="F2626" s="27">
        <v>25120.23</v>
      </c>
      <c r="G2626" s="26">
        <v>0</v>
      </c>
      <c r="H2626" s="40">
        <f t="shared" si="40"/>
        <v>1</v>
      </c>
      <c r="I2626" s="27">
        <v>5600</v>
      </c>
    </row>
    <row r="2627" spans="1:9" x14ac:dyDescent="0.25">
      <c r="A2627" s="26" t="s">
        <v>802</v>
      </c>
      <c r="B2627" s="27">
        <v>15000</v>
      </c>
      <c r="C2627" s="26">
        <v>12</v>
      </c>
      <c r="D2627" s="26" t="s">
        <v>2979</v>
      </c>
      <c r="E2627" s="26">
        <v>2.4</v>
      </c>
      <c r="F2627" s="27">
        <v>10162.965</v>
      </c>
      <c r="G2627" s="26">
        <v>24</v>
      </c>
      <c r="H2627" s="40">
        <f t="shared" si="40"/>
        <v>3</v>
      </c>
      <c r="I2627" s="27">
        <v>400</v>
      </c>
    </row>
    <row r="2628" spans="1:9" x14ac:dyDescent="0.25">
      <c r="A2628" s="26" t="s">
        <v>827</v>
      </c>
      <c r="B2628" s="27">
        <v>18000</v>
      </c>
      <c r="C2628" s="26">
        <v>24</v>
      </c>
      <c r="D2628" s="26" t="s">
        <v>2979</v>
      </c>
      <c r="E2628" s="26">
        <v>2.4</v>
      </c>
      <c r="F2628" s="27">
        <v>14225.369999999999</v>
      </c>
      <c r="G2628" s="26">
        <v>0</v>
      </c>
      <c r="H2628" s="40">
        <f t="shared" si="40"/>
        <v>1</v>
      </c>
      <c r="I2628" s="27">
        <v>1760</v>
      </c>
    </row>
    <row r="2629" spans="1:9" x14ac:dyDescent="0.25">
      <c r="A2629" s="26" t="s">
        <v>1241</v>
      </c>
      <c r="B2629" s="27">
        <v>15000</v>
      </c>
      <c r="C2629" s="26">
        <v>24</v>
      </c>
      <c r="D2629" s="26" t="s">
        <v>2979</v>
      </c>
      <c r="E2629" s="26">
        <v>2.4</v>
      </c>
      <c r="F2629" s="27">
        <v>11527.875</v>
      </c>
      <c r="G2629" s="26">
        <v>0</v>
      </c>
      <c r="H2629" s="40">
        <f t="shared" si="40"/>
        <v>1</v>
      </c>
      <c r="I2629" s="27">
        <v>1600</v>
      </c>
    </row>
    <row r="2630" spans="1:9" x14ac:dyDescent="0.25">
      <c r="A2630" s="26" t="s">
        <v>272</v>
      </c>
      <c r="B2630" s="27">
        <v>9000</v>
      </c>
      <c r="C2630" s="26">
        <v>24</v>
      </c>
      <c r="D2630" s="26" t="s">
        <v>2979</v>
      </c>
      <c r="E2630" s="26">
        <v>2.4</v>
      </c>
      <c r="F2630" s="27">
        <v>7404.0599999999995</v>
      </c>
      <c r="G2630" s="26">
        <v>0</v>
      </c>
      <c r="H2630" s="40">
        <f t="shared" si="40"/>
        <v>1</v>
      </c>
      <c r="I2630" s="27">
        <v>0</v>
      </c>
    </row>
    <row r="2631" spans="1:9" x14ac:dyDescent="0.25">
      <c r="A2631" s="26" t="s">
        <v>1260</v>
      </c>
      <c r="B2631" s="27">
        <v>22500</v>
      </c>
      <c r="C2631" s="26">
        <v>24</v>
      </c>
      <c r="D2631" s="26" t="s">
        <v>2979</v>
      </c>
      <c r="E2631" s="26">
        <v>2.4</v>
      </c>
      <c r="F2631" s="27">
        <v>20625</v>
      </c>
      <c r="G2631" s="26">
        <v>53</v>
      </c>
      <c r="H2631" s="40">
        <f t="shared" si="40"/>
        <v>4</v>
      </c>
      <c r="I2631" s="27">
        <v>3600</v>
      </c>
    </row>
    <row r="2632" spans="1:9" x14ac:dyDescent="0.25">
      <c r="A2632" s="26" t="s">
        <v>870</v>
      </c>
      <c r="B2632" s="27">
        <v>9000</v>
      </c>
      <c r="C2632" s="26">
        <v>24</v>
      </c>
      <c r="D2632" s="26" t="s">
        <v>2979</v>
      </c>
      <c r="E2632" s="26">
        <v>2.4</v>
      </c>
      <c r="F2632" s="27">
        <v>7357.02</v>
      </c>
      <c r="G2632" s="26">
        <v>0</v>
      </c>
      <c r="H2632" s="40">
        <f t="shared" si="40"/>
        <v>1</v>
      </c>
      <c r="I2632" s="27">
        <v>0</v>
      </c>
    </row>
    <row r="2633" spans="1:9" x14ac:dyDescent="0.25">
      <c r="A2633" s="26" t="s">
        <v>1033</v>
      </c>
      <c r="B2633" s="27">
        <v>10500</v>
      </c>
      <c r="C2633" s="26">
        <v>24</v>
      </c>
      <c r="D2633" s="26" t="s">
        <v>2979</v>
      </c>
      <c r="E2633" s="26">
        <v>2.4</v>
      </c>
      <c r="F2633" s="27">
        <v>8595.8250000000007</v>
      </c>
      <c r="G2633" s="26">
        <v>0</v>
      </c>
      <c r="H2633" s="40">
        <f t="shared" si="40"/>
        <v>1</v>
      </c>
      <c r="I2633" s="27">
        <v>400</v>
      </c>
    </row>
    <row r="2634" spans="1:9" x14ac:dyDescent="0.25">
      <c r="A2634" s="26" t="s">
        <v>2755</v>
      </c>
      <c r="B2634" s="27">
        <v>1500</v>
      </c>
      <c r="C2634" s="26">
        <v>6</v>
      </c>
      <c r="D2634" s="26" t="s">
        <v>2979</v>
      </c>
      <c r="E2634" s="26">
        <v>2.4</v>
      </c>
      <c r="F2634" s="27">
        <v>457.83000000000004</v>
      </c>
      <c r="G2634" s="26">
        <v>0</v>
      </c>
      <c r="H2634" s="40">
        <f t="shared" si="40"/>
        <v>1</v>
      </c>
      <c r="I2634" s="27">
        <v>0</v>
      </c>
    </row>
    <row r="2635" spans="1:9" x14ac:dyDescent="0.25">
      <c r="A2635" s="26" t="s">
        <v>956</v>
      </c>
      <c r="B2635" s="27">
        <v>15000</v>
      </c>
      <c r="C2635" s="26">
        <v>24</v>
      </c>
      <c r="D2635" s="26" t="s">
        <v>2979</v>
      </c>
      <c r="E2635" s="26">
        <v>2.4</v>
      </c>
      <c r="F2635" s="27">
        <v>11190.255000000001</v>
      </c>
      <c r="G2635" s="26">
        <v>0</v>
      </c>
      <c r="H2635" s="40">
        <f t="shared" si="40"/>
        <v>1</v>
      </c>
      <c r="I2635" s="27">
        <v>1600</v>
      </c>
    </row>
    <row r="2636" spans="1:9" x14ac:dyDescent="0.25">
      <c r="A2636" s="26" t="s">
        <v>252</v>
      </c>
      <c r="B2636" s="27">
        <v>3600</v>
      </c>
      <c r="C2636" s="26">
        <v>12</v>
      </c>
      <c r="D2636" s="26" t="s">
        <v>2979</v>
      </c>
      <c r="E2636" s="26">
        <v>2.4</v>
      </c>
      <c r="F2636" s="27">
        <v>2844.7950000000001</v>
      </c>
      <c r="G2636" s="26">
        <v>52</v>
      </c>
      <c r="H2636" s="40">
        <f t="shared" si="40"/>
        <v>4</v>
      </c>
      <c r="I2636" s="27">
        <v>0</v>
      </c>
    </row>
    <row r="2637" spans="1:9" x14ac:dyDescent="0.25">
      <c r="A2637" s="26" t="s">
        <v>1227</v>
      </c>
      <c r="B2637" s="27">
        <v>9000</v>
      </c>
      <c r="C2637" s="26">
        <v>24</v>
      </c>
      <c r="D2637" s="26" t="s">
        <v>2979</v>
      </c>
      <c r="E2637" s="26">
        <v>2.4</v>
      </c>
      <c r="F2637" s="27">
        <v>7492.83</v>
      </c>
      <c r="G2637" s="26">
        <v>0</v>
      </c>
      <c r="H2637" s="40">
        <f t="shared" ref="H2637:H2700" si="41">VLOOKUP(G2637,$D$2:$F$9,3)</f>
        <v>1</v>
      </c>
      <c r="I2637" s="27">
        <v>0</v>
      </c>
    </row>
    <row r="2638" spans="1:9" x14ac:dyDescent="0.25">
      <c r="A2638" s="26" t="s">
        <v>1276</v>
      </c>
      <c r="B2638" s="27">
        <v>30000</v>
      </c>
      <c r="C2638" s="26">
        <v>36</v>
      </c>
      <c r="D2638" s="26" t="s">
        <v>2979</v>
      </c>
      <c r="E2638" s="26">
        <v>2.4</v>
      </c>
      <c r="F2638" s="27">
        <v>26272.095000000001</v>
      </c>
      <c r="G2638" s="26">
        <v>0</v>
      </c>
      <c r="H2638" s="40">
        <f t="shared" si="41"/>
        <v>1</v>
      </c>
      <c r="I2638" s="27">
        <v>5320</v>
      </c>
    </row>
    <row r="2639" spans="1:9" x14ac:dyDescent="0.25">
      <c r="A2639" s="26" t="s">
        <v>663</v>
      </c>
      <c r="B2639" s="27">
        <v>18000</v>
      </c>
      <c r="C2639" s="26">
        <v>24</v>
      </c>
      <c r="D2639" s="26" t="s">
        <v>2979</v>
      </c>
      <c r="E2639" s="26">
        <v>2.4</v>
      </c>
      <c r="F2639" s="27">
        <v>14872.380000000001</v>
      </c>
      <c r="G2639" s="26">
        <v>0</v>
      </c>
      <c r="H2639" s="40">
        <f t="shared" si="41"/>
        <v>1</v>
      </c>
      <c r="I2639" s="27">
        <v>2400</v>
      </c>
    </row>
    <row r="2640" spans="1:9" x14ac:dyDescent="0.25">
      <c r="A2640" s="26" t="s">
        <v>1117</v>
      </c>
      <c r="B2640" s="27">
        <v>18000</v>
      </c>
      <c r="C2640" s="26">
        <v>24</v>
      </c>
      <c r="D2640" s="26" t="s">
        <v>2979</v>
      </c>
      <c r="E2640" s="26">
        <v>2.4</v>
      </c>
      <c r="F2640" s="27">
        <v>14755.77</v>
      </c>
      <c r="G2640" s="26">
        <v>0</v>
      </c>
      <c r="H2640" s="40">
        <f t="shared" si="41"/>
        <v>1</v>
      </c>
      <c r="I2640" s="27">
        <v>2400</v>
      </c>
    </row>
    <row r="2641" spans="1:9" x14ac:dyDescent="0.25">
      <c r="A2641" s="26" t="s">
        <v>1228</v>
      </c>
      <c r="B2641" s="27">
        <v>9000</v>
      </c>
      <c r="C2641" s="26">
        <v>24</v>
      </c>
      <c r="D2641" s="26" t="s">
        <v>2979</v>
      </c>
      <c r="E2641" s="26">
        <v>2.4</v>
      </c>
      <c r="F2641" s="27">
        <v>7445.4449999999997</v>
      </c>
      <c r="G2641" s="26">
        <v>0</v>
      </c>
      <c r="H2641" s="40">
        <f t="shared" si="41"/>
        <v>1</v>
      </c>
      <c r="I2641" s="27">
        <v>0</v>
      </c>
    </row>
    <row r="2642" spans="1:9" x14ac:dyDescent="0.25">
      <c r="A2642" s="26" t="s">
        <v>1504</v>
      </c>
      <c r="B2642" s="27">
        <v>10500</v>
      </c>
      <c r="C2642" s="26">
        <v>24</v>
      </c>
      <c r="D2642" s="26" t="s">
        <v>2979</v>
      </c>
      <c r="E2642" s="26">
        <v>2.4</v>
      </c>
      <c r="F2642" s="27">
        <v>9975.27</v>
      </c>
      <c r="G2642" s="26">
        <v>82</v>
      </c>
      <c r="H2642" s="40">
        <f t="shared" si="41"/>
        <v>5</v>
      </c>
      <c r="I2642" s="27">
        <v>400</v>
      </c>
    </row>
    <row r="2643" spans="1:9" x14ac:dyDescent="0.25">
      <c r="A2643" s="26" t="s">
        <v>778</v>
      </c>
      <c r="B2643" s="27">
        <v>15000</v>
      </c>
      <c r="C2643" s="26">
        <v>24</v>
      </c>
      <c r="D2643" s="26" t="s">
        <v>2979</v>
      </c>
      <c r="E2643" s="26">
        <v>2.4</v>
      </c>
      <c r="F2643" s="27">
        <v>12227.76</v>
      </c>
      <c r="G2643" s="26">
        <v>0</v>
      </c>
      <c r="H2643" s="40">
        <f t="shared" si="41"/>
        <v>1</v>
      </c>
      <c r="I2643" s="27">
        <v>1600</v>
      </c>
    </row>
    <row r="2644" spans="1:9" x14ac:dyDescent="0.25">
      <c r="A2644" s="26" t="s">
        <v>596</v>
      </c>
      <c r="B2644" s="27">
        <v>30000</v>
      </c>
      <c r="C2644" s="26">
        <v>36</v>
      </c>
      <c r="D2644" s="26" t="s">
        <v>2979</v>
      </c>
      <c r="E2644" s="26">
        <v>2.4</v>
      </c>
      <c r="F2644" s="27">
        <v>26274.645</v>
      </c>
      <c r="G2644" s="26">
        <v>0</v>
      </c>
      <c r="H2644" s="40">
        <f t="shared" si="41"/>
        <v>1</v>
      </c>
      <c r="I2644" s="27">
        <v>5600</v>
      </c>
    </row>
    <row r="2645" spans="1:9" x14ac:dyDescent="0.25">
      <c r="A2645" s="26" t="s">
        <v>308</v>
      </c>
      <c r="B2645" s="27">
        <v>6750</v>
      </c>
      <c r="C2645" s="26">
        <v>24</v>
      </c>
      <c r="D2645" s="26" t="s">
        <v>2979</v>
      </c>
      <c r="E2645" s="26">
        <v>2.4</v>
      </c>
      <c r="F2645" s="27">
        <v>5536.6949999999997</v>
      </c>
      <c r="G2645" s="26">
        <v>0</v>
      </c>
      <c r="H2645" s="40">
        <f t="shared" si="41"/>
        <v>1</v>
      </c>
      <c r="I2645" s="27">
        <v>0</v>
      </c>
    </row>
    <row r="2646" spans="1:9" x14ac:dyDescent="0.25">
      <c r="A2646" s="26" t="s">
        <v>633</v>
      </c>
      <c r="B2646" s="27">
        <v>30000</v>
      </c>
      <c r="C2646" s="26">
        <v>36</v>
      </c>
      <c r="D2646" s="26" t="s">
        <v>2979</v>
      </c>
      <c r="E2646" s="26">
        <v>2.4</v>
      </c>
      <c r="F2646" s="27">
        <v>25663.695</v>
      </c>
      <c r="G2646" s="26">
        <v>0</v>
      </c>
      <c r="H2646" s="40">
        <f t="shared" si="41"/>
        <v>1</v>
      </c>
      <c r="I2646" s="27">
        <v>5600</v>
      </c>
    </row>
    <row r="2647" spans="1:9" x14ac:dyDescent="0.25">
      <c r="A2647" s="26" t="s">
        <v>805</v>
      </c>
      <c r="B2647" s="27">
        <v>18000</v>
      </c>
      <c r="C2647" s="26">
        <v>24</v>
      </c>
      <c r="D2647" s="26" t="s">
        <v>2979</v>
      </c>
      <c r="E2647" s="26">
        <v>2.4</v>
      </c>
      <c r="F2647" s="27">
        <v>14994.824999999999</v>
      </c>
      <c r="G2647" s="26">
        <v>0</v>
      </c>
      <c r="H2647" s="40">
        <f t="shared" si="41"/>
        <v>1</v>
      </c>
      <c r="I2647" s="27">
        <v>2400</v>
      </c>
    </row>
    <row r="2648" spans="1:9" x14ac:dyDescent="0.25">
      <c r="A2648" s="26" t="s">
        <v>432</v>
      </c>
      <c r="B2648" s="27">
        <v>18000</v>
      </c>
      <c r="C2648" s="26">
        <v>24</v>
      </c>
      <c r="D2648" s="26" t="s">
        <v>2979</v>
      </c>
      <c r="E2648" s="26">
        <v>2.4</v>
      </c>
      <c r="F2648" s="27">
        <v>14724.810000000001</v>
      </c>
      <c r="G2648" s="26">
        <v>0</v>
      </c>
      <c r="H2648" s="40">
        <f t="shared" si="41"/>
        <v>1</v>
      </c>
      <c r="I2648" s="27">
        <v>2400</v>
      </c>
    </row>
    <row r="2649" spans="1:9" x14ac:dyDescent="0.25">
      <c r="A2649" s="26" t="s">
        <v>1041</v>
      </c>
      <c r="B2649" s="27">
        <v>33000</v>
      </c>
      <c r="C2649" s="26">
        <v>36</v>
      </c>
      <c r="D2649" s="26" t="s">
        <v>2979</v>
      </c>
      <c r="E2649" s="26">
        <v>2.4</v>
      </c>
      <c r="F2649" s="27">
        <v>28734.735000000001</v>
      </c>
      <c r="G2649" s="26">
        <v>0</v>
      </c>
      <c r="H2649" s="40">
        <f t="shared" si="41"/>
        <v>1</v>
      </c>
      <c r="I2649" s="27">
        <v>6400</v>
      </c>
    </row>
    <row r="2650" spans="1:9" x14ac:dyDescent="0.25">
      <c r="A2650" s="26" t="s">
        <v>1886</v>
      </c>
      <c r="B2650" s="27">
        <v>4350</v>
      </c>
      <c r="C2650" s="26">
        <v>12</v>
      </c>
      <c r="D2650" s="26" t="s">
        <v>2979</v>
      </c>
      <c r="E2650" s="26">
        <v>2.4</v>
      </c>
      <c r="F2650" s="27">
        <v>3571.875</v>
      </c>
      <c r="G2650" s="26">
        <v>0</v>
      </c>
      <c r="H2650" s="40">
        <f t="shared" si="41"/>
        <v>1</v>
      </c>
      <c r="I2650" s="27">
        <v>0</v>
      </c>
    </row>
    <row r="2651" spans="1:9" x14ac:dyDescent="0.25">
      <c r="A2651" s="26" t="s">
        <v>1341</v>
      </c>
      <c r="B2651" s="27">
        <v>12000</v>
      </c>
      <c r="C2651" s="26">
        <v>24</v>
      </c>
      <c r="D2651" s="26" t="s">
        <v>2979</v>
      </c>
      <c r="E2651" s="26">
        <v>2.4</v>
      </c>
      <c r="F2651" s="27">
        <v>9940.6500000000015</v>
      </c>
      <c r="G2651" s="26">
        <v>0</v>
      </c>
      <c r="H2651" s="40">
        <f t="shared" si="41"/>
        <v>1</v>
      </c>
      <c r="I2651" s="27">
        <v>800</v>
      </c>
    </row>
    <row r="2652" spans="1:9" x14ac:dyDescent="0.25">
      <c r="A2652" s="26" t="s">
        <v>1021</v>
      </c>
      <c r="B2652" s="27">
        <v>12000</v>
      </c>
      <c r="C2652" s="26">
        <v>24</v>
      </c>
      <c r="D2652" s="26" t="s">
        <v>2979</v>
      </c>
      <c r="E2652" s="26">
        <v>2.4</v>
      </c>
      <c r="F2652" s="27">
        <v>9979.74</v>
      </c>
      <c r="G2652" s="26">
        <v>0</v>
      </c>
      <c r="H2652" s="40">
        <f t="shared" si="41"/>
        <v>1</v>
      </c>
      <c r="I2652" s="27">
        <v>316</v>
      </c>
    </row>
    <row r="2653" spans="1:9" x14ac:dyDescent="0.25">
      <c r="A2653" s="26" t="s">
        <v>2770</v>
      </c>
      <c r="B2653" s="27">
        <v>5925</v>
      </c>
      <c r="C2653" s="26">
        <v>24</v>
      </c>
      <c r="D2653" s="26" t="s">
        <v>2979</v>
      </c>
      <c r="E2653" s="26">
        <v>2.4</v>
      </c>
      <c r="F2653" s="27">
        <v>5925</v>
      </c>
      <c r="G2653" s="26">
        <v>1</v>
      </c>
      <c r="H2653" s="40">
        <f t="shared" si="41"/>
        <v>2</v>
      </c>
      <c r="I2653" s="27">
        <v>41.2</v>
      </c>
    </row>
    <row r="2654" spans="1:9" x14ac:dyDescent="0.25">
      <c r="A2654" s="26" t="s">
        <v>80</v>
      </c>
      <c r="B2654" s="27">
        <v>6000</v>
      </c>
      <c r="C2654" s="26">
        <v>12</v>
      </c>
      <c r="D2654" s="26" t="s">
        <v>2979</v>
      </c>
      <c r="E2654" s="26">
        <v>2.4</v>
      </c>
      <c r="F2654" s="27">
        <v>3915.9450000000002</v>
      </c>
      <c r="G2654" s="26">
        <v>0</v>
      </c>
      <c r="H2654" s="40">
        <f t="shared" si="41"/>
        <v>1</v>
      </c>
      <c r="I2654" s="27">
        <v>0</v>
      </c>
    </row>
    <row r="2655" spans="1:9" x14ac:dyDescent="0.25">
      <c r="A2655" s="26" t="s">
        <v>913</v>
      </c>
      <c r="B2655" s="27">
        <v>7500</v>
      </c>
      <c r="C2655" s="26">
        <v>12</v>
      </c>
      <c r="D2655" s="26" t="s">
        <v>2979</v>
      </c>
      <c r="E2655" s="26">
        <v>2.4</v>
      </c>
      <c r="F2655" s="27">
        <v>4859.28</v>
      </c>
      <c r="G2655" s="26">
        <v>0</v>
      </c>
      <c r="H2655" s="40">
        <f t="shared" si="41"/>
        <v>1</v>
      </c>
      <c r="I2655" s="27">
        <v>0</v>
      </c>
    </row>
    <row r="2656" spans="1:9" x14ac:dyDescent="0.25">
      <c r="A2656" s="26" t="s">
        <v>1140</v>
      </c>
      <c r="B2656" s="27">
        <v>15000</v>
      </c>
      <c r="C2656" s="26">
        <v>24</v>
      </c>
      <c r="D2656" s="26" t="s">
        <v>2979</v>
      </c>
      <c r="E2656" s="26">
        <v>2.4</v>
      </c>
      <c r="F2656" s="27">
        <v>12254.52</v>
      </c>
      <c r="G2656" s="26">
        <v>0</v>
      </c>
      <c r="H2656" s="40">
        <f t="shared" si="41"/>
        <v>1</v>
      </c>
      <c r="I2656" s="27">
        <v>1600</v>
      </c>
    </row>
    <row r="2657" spans="1:9" x14ac:dyDescent="0.25">
      <c r="A2657" s="26" t="s">
        <v>1442</v>
      </c>
      <c r="B2657" s="27">
        <v>15000</v>
      </c>
      <c r="C2657" s="26">
        <v>24</v>
      </c>
      <c r="D2657" s="26" t="s">
        <v>2979</v>
      </c>
      <c r="E2657" s="26">
        <v>2.4</v>
      </c>
      <c r="F2657" s="27">
        <v>13116.494999999999</v>
      </c>
      <c r="G2657" s="26">
        <v>17</v>
      </c>
      <c r="H2657" s="40">
        <f t="shared" si="41"/>
        <v>3</v>
      </c>
      <c r="I2657" s="27">
        <v>1600</v>
      </c>
    </row>
    <row r="2658" spans="1:9" x14ac:dyDescent="0.25">
      <c r="A2658" s="26" t="s">
        <v>618</v>
      </c>
      <c r="B2658" s="27">
        <v>12000</v>
      </c>
      <c r="C2658" s="26">
        <v>12</v>
      </c>
      <c r="D2658" s="26" t="s">
        <v>2979</v>
      </c>
      <c r="E2658" s="26">
        <v>2.4</v>
      </c>
      <c r="F2658" s="27">
        <v>7550.7000000000007</v>
      </c>
      <c r="G2658" s="26">
        <v>0</v>
      </c>
      <c r="H2658" s="40">
        <f t="shared" si="41"/>
        <v>1</v>
      </c>
      <c r="I2658" s="27">
        <v>800</v>
      </c>
    </row>
    <row r="2659" spans="1:9" x14ac:dyDescent="0.25">
      <c r="A2659" s="26" t="s">
        <v>1377</v>
      </c>
      <c r="B2659" s="27">
        <v>18000</v>
      </c>
      <c r="C2659" s="26">
        <v>24</v>
      </c>
      <c r="D2659" s="26" t="s">
        <v>2979</v>
      </c>
      <c r="E2659" s="26">
        <v>2.4</v>
      </c>
      <c r="F2659" s="27">
        <v>14982.03</v>
      </c>
      <c r="G2659" s="26">
        <v>0</v>
      </c>
      <c r="H2659" s="40">
        <f t="shared" si="41"/>
        <v>1</v>
      </c>
      <c r="I2659" s="27">
        <v>2400</v>
      </c>
    </row>
    <row r="2660" spans="1:9" x14ac:dyDescent="0.25">
      <c r="A2660" s="26" t="s">
        <v>142</v>
      </c>
      <c r="B2660" s="27">
        <v>9000</v>
      </c>
      <c r="C2660" s="26">
        <v>12</v>
      </c>
      <c r="D2660" s="26" t="s">
        <v>2979</v>
      </c>
      <c r="E2660" s="26">
        <v>2.4</v>
      </c>
      <c r="F2660" s="27">
        <v>7499.9549999999999</v>
      </c>
      <c r="G2660" s="26">
        <v>47</v>
      </c>
      <c r="H2660" s="40">
        <f t="shared" si="41"/>
        <v>4</v>
      </c>
      <c r="I2660" s="27">
        <v>0</v>
      </c>
    </row>
    <row r="2661" spans="1:9" x14ac:dyDescent="0.25">
      <c r="A2661" s="26" t="s">
        <v>31</v>
      </c>
      <c r="B2661" s="27">
        <v>15000</v>
      </c>
      <c r="C2661" s="26">
        <v>24</v>
      </c>
      <c r="D2661" s="26" t="s">
        <v>2979</v>
      </c>
      <c r="E2661" s="26">
        <v>2.4</v>
      </c>
      <c r="F2661" s="27">
        <v>12496.41</v>
      </c>
      <c r="G2661" s="26">
        <v>0</v>
      </c>
      <c r="H2661" s="40">
        <f t="shared" si="41"/>
        <v>1</v>
      </c>
      <c r="I2661" s="27">
        <v>936</v>
      </c>
    </row>
    <row r="2662" spans="1:9" x14ac:dyDescent="0.25">
      <c r="A2662" s="26" t="s">
        <v>914</v>
      </c>
      <c r="B2662" s="27">
        <v>4500</v>
      </c>
      <c r="C2662" s="26">
        <v>12</v>
      </c>
      <c r="D2662" s="26" t="s">
        <v>2979</v>
      </c>
      <c r="E2662" s="26">
        <v>2.4</v>
      </c>
      <c r="F2662" s="27">
        <v>2941.05</v>
      </c>
      <c r="G2662" s="26">
        <v>0</v>
      </c>
      <c r="H2662" s="40">
        <f t="shared" si="41"/>
        <v>1</v>
      </c>
      <c r="I2662" s="27">
        <v>0</v>
      </c>
    </row>
    <row r="2663" spans="1:9" x14ac:dyDescent="0.25">
      <c r="A2663" s="26" t="s">
        <v>1242</v>
      </c>
      <c r="B2663" s="27">
        <v>30000</v>
      </c>
      <c r="C2663" s="26">
        <v>36</v>
      </c>
      <c r="D2663" s="26" t="s">
        <v>2979</v>
      </c>
      <c r="E2663" s="26">
        <v>2.4</v>
      </c>
      <c r="F2663" s="27">
        <v>26381.879999999997</v>
      </c>
      <c r="G2663" s="26">
        <v>0</v>
      </c>
      <c r="H2663" s="40">
        <f t="shared" si="41"/>
        <v>1</v>
      </c>
      <c r="I2663" s="27">
        <v>5600</v>
      </c>
    </row>
    <row r="2664" spans="1:9" x14ac:dyDescent="0.25">
      <c r="A2664" s="26" t="s">
        <v>319</v>
      </c>
      <c r="B2664" s="27">
        <v>15000</v>
      </c>
      <c r="C2664" s="26">
        <v>24</v>
      </c>
      <c r="D2664" s="26" t="s">
        <v>2979</v>
      </c>
      <c r="E2664" s="26">
        <v>2.4</v>
      </c>
      <c r="F2664" s="27">
        <v>12322.244999999999</v>
      </c>
      <c r="G2664" s="26">
        <v>0</v>
      </c>
      <c r="H2664" s="40">
        <f t="shared" si="41"/>
        <v>1</v>
      </c>
      <c r="I2664" s="27">
        <v>1600</v>
      </c>
    </row>
    <row r="2665" spans="1:9" x14ac:dyDescent="0.25">
      <c r="A2665" s="26" t="s">
        <v>1422</v>
      </c>
      <c r="B2665" s="27">
        <v>27750</v>
      </c>
      <c r="C2665" s="26">
        <v>36</v>
      </c>
      <c r="D2665" s="26" t="s">
        <v>2979</v>
      </c>
      <c r="E2665" s="26">
        <v>2.4</v>
      </c>
      <c r="F2665" s="27">
        <v>24438.974999999999</v>
      </c>
      <c r="G2665" s="26">
        <v>0</v>
      </c>
      <c r="H2665" s="40">
        <f t="shared" si="41"/>
        <v>1</v>
      </c>
      <c r="I2665" s="27">
        <v>4116</v>
      </c>
    </row>
    <row r="2666" spans="1:9" x14ac:dyDescent="0.25">
      <c r="A2666" s="26" t="s">
        <v>204</v>
      </c>
      <c r="B2666" s="27">
        <v>45000</v>
      </c>
      <c r="C2666" s="26">
        <v>36</v>
      </c>
      <c r="D2666" s="26" t="s">
        <v>2979</v>
      </c>
      <c r="E2666" s="26">
        <v>2.4</v>
      </c>
      <c r="F2666" s="27">
        <v>34957.725000000006</v>
      </c>
      <c r="G2666" s="26">
        <v>0</v>
      </c>
      <c r="H2666" s="40">
        <f t="shared" si="41"/>
        <v>1</v>
      </c>
      <c r="I2666" s="27">
        <v>9600</v>
      </c>
    </row>
    <row r="2667" spans="1:9" x14ac:dyDescent="0.25">
      <c r="A2667" s="26" t="s">
        <v>241</v>
      </c>
      <c r="B2667" s="27">
        <v>5250</v>
      </c>
      <c r="C2667" s="26">
        <v>15</v>
      </c>
      <c r="D2667" s="26" t="s">
        <v>2979</v>
      </c>
      <c r="E2667" s="26">
        <v>2.4</v>
      </c>
      <c r="F2667" s="27">
        <v>3523.5150000000003</v>
      </c>
      <c r="G2667" s="26">
        <v>0</v>
      </c>
      <c r="H2667" s="40">
        <f t="shared" si="41"/>
        <v>1</v>
      </c>
      <c r="I2667" s="27">
        <v>0</v>
      </c>
    </row>
    <row r="2668" spans="1:9" x14ac:dyDescent="0.25">
      <c r="A2668" s="26" t="s">
        <v>886</v>
      </c>
      <c r="B2668" s="27">
        <v>7500</v>
      </c>
      <c r="C2668" s="26">
        <v>24</v>
      </c>
      <c r="D2668" s="26" t="s">
        <v>2979</v>
      </c>
      <c r="E2668" s="26">
        <v>2.4</v>
      </c>
      <c r="F2668" s="27">
        <v>6093.7950000000001</v>
      </c>
      <c r="G2668" s="26">
        <v>0</v>
      </c>
      <c r="H2668" s="40">
        <f t="shared" si="41"/>
        <v>1</v>
      </c>
      <c r="I2668" s="27">
        <v>0</v>
      </c>
    </row>
    <row r="2669" spans="1:9" x14ac:dyDescent="0.25">
      <c r="A2669" s="26" t="s">
        <v>3103</v>
      </c>
      <c r="B2669" s="27">
        <v>2250</v>
      </c>
      <c r="C2669" s="26">
        <v>3</v>
      </c>
      <c r="D2669" s="26" t="s">
        <v>2979</v>
      </c>
      <c r="E2669" s="26">
        <v>2.4</v>
      </c>
      <c r="F2669" s="27">
        <v>749.7</v>
      </c>
      <c r="G2669" s="26">
        <v>45</v>
      </c>
      <c r="H2669" s="40">
        <f t="shared" si="41"/>
        <v>4</v>
      </c>
      <c r="I2669" s="27">
        <v>0</v>
      </c>
    </row>
    <row r="2670" spans="1:9" x14ac:dyDescent="0.25">
      <c r="A2670" s="26" t="s">
        <v>1467</v>
      </c>
      <c r="B2670" s="27">
        <v>15000</v>
      </c>
      <c r="C2670" s="26">
        <v>24</v>
      </c>
      <c r="D2670" s="26" t="s">
        <v>2979</v>
      </c>
      <c r="E2670" s="26">
        <v>2.4</v>
      </c>
      <c r="F2670" s="27">
        <v>12301.935000000001</v>
      </c>
      <c r="G2670" s="26">
        <v>0</v>
      </c>
      <c r="H2670" s="40">
        <f t="shared" si="41"/>
        <v>1</v>
      </c>
      <c r="I2670" s="27">
        <v>1600</v>
      </c>
    </row>
    <row r="2671" spans="1:9" x14ac:dyDescent="0.25">
      <c r="A2671" s="26" t="s">
        <v>21</v>
      </c>
      <c r="B2671" s="27">
        <v>30600</v>
      </c>
      <c r="C2671" s="26">
        <v>24</v>
      </c>
      <c r="D2671" s="26" t="s">
        <v>2979</v>
      </c>
      <c r="E2671" s="26">
        <v>2.4</v>
      </c>
      <c r="F2671" s="27">
        <v>23514.764999999999</v>
      </c>
      <c r="G2671" s="26">
        <v>0</v>
      </c>
      <c r="H2671" s="40">
        <f t="shared" si="41"/>
        <v>1</v>
      </c>
      <c r="I2671" s="27">
        <v>5760</v>
      </c>
    </row>
    <row r="2672" spans="1:9" x14ac:dyDescent="0.25">
      <c r="A2672" s="26" t="s">
        <v>828</v>
      </c>
      <c r="B2672" s="27">
        <v>18000</v>
      </c>
      <c r="C2672" s="26">
        <v>18</v>
      </c>
      <c r="D2672" s="26" t="s">
        <v>2979</v>
      </c>
      <c r="E2672" s="26">
        <v>2.4</v>
      </c>
      <c r="F2672" s="27">
        <v>13404.704999999998</v>
      </c>
      <c r="G2672" s="26">
        <v>0</v>
      </c>
      <c r="H2672" s="40">
        <f t="shared" si="41"/>
        <v>1</v>
      </c>
      <c r="I2672" s="27">
        <v>2400</v>
      </c>
    </row>
    <row r="2673" spans="1:9" x14ac:dyDescent="0.25">
      <c r="A2673" s="26" t="s">
        <v>253</v>
      </c>
      <c r="B2673" s="27">
        <v>18000</v>
      </c>
      <c r="C2673" s="26">
        <v>12</v>
      </c>
      <c r="D2673" s="26" t="s">
        <v>2979</v>
      </c>
      <c r="E2673" s="26">
        <v>2.4</v>
      </c>
      <c r="F2673" s="27">
        <v>11987.789999999999</v>
      </c>
      <c r="G2673" s="26">
        <v>0</v>
      </c>
      <c r="H2673" s="40">
        <f t="shared" si="41"/>
        <v>1</v>
      </c>
      <c r="I2673" s="27">
        <v>2400</v>
      </c>
    </row>
    <row r="2674" spans="1:9" x14ac:dyDescent="0.25">
      <c r="A2674" s="26" t="s">
        <v>2149</v>
      </c>
      <c r="B2674" s="27">
        <v>4500</v>
      </c>
      <c r="C2674" s="26">
        <v>12</v>
      </c>
      <c r="D2674" s="26" t="s">
        <v>2979</v>
      </c>
      <c r="E2674" s="26">
        <v>2.4</v>
      </c>
      <c r="F2674" s="27">
        <v>2990.64</v>
      </c>
      <c r="G2674" s="26">
        <v>0</v>
      </c>
      <c r="H2674" s="40">
        <f t="shared" si="41"/>
        <v>1</v>
      </c>
      <c r="I2674" s="27">
        <v>0</v>
      </c>
    </row>
    <row r="2675" spans="1:9" x14ac:dyDescent="0.25">
      <c r="A2675" s="26" t="s">
        <v>843</v>
      </c>
      <c r="B2675" s="27">
        <v>5250</v>
      </c>
      <c r="C2675" s="26">
        <v>8</v>
      </c>
      <c r="D2675" s="26" t="s">
        <v>2979</v>
      </c>
      <c r="E2675" s="26">
        <v>2.4</v>
      </c>
      <c r="F2675" s="27">
        <v>2470.23</v>
      </c>
      <c r="G2675" s="26">
        <v>0</v>
      </c>
      <c r="H2675" s="40">
        <f t="shared" si="41"/>
        <v>1</v>
      </c>
      <c r="I2675" s="27">
        <v>163.04</v>
      </c>
    </row>
    <row r="2676" spans="1:9" x14ac:dyDescent="0.25">
      <c r="A2676" s="26" t="s">
        <v>901</v>
      </c>
      <c r="B2676" s="27">
        <v>12000</v>
      </c>
      <c r="C2676" s="26">
        <v>24</v>
      </c>
      <c r="D2676" s="26" t="s">
        <v>2979</v>
      </c>
      <c r="E2676" s="26">
        <v>2.4</v>
      </c>
      <c r="F2676" s="27">
        <v>9999.7199999999993</v>
      </c>
      <c r="G2676" s="26">
        <v>0</v>
      </c>
      <c r="H2676" s="40">
        <f t="shared" si="41"/>
        <v>1</v>
      </c>
      <c r="I2676" s="27">
        <v>800</v>
      </c>
    </row>
    <row r="2677" spans="1:9" x14ac:dyDescent="0.25">
      <c r="A2677" s="26" t="s">
        <v>3104</v>
      </c>
      <c r="B2677" s="27">
        <v>30000</v>
      </c>
      <c r="C2677" s="26">
        <v>36</v>
      </c>
      <c r="D2677" s="26" t="s">
        <v>2979</v>
      </c>
      <c r="E2677" s="26">
        <v>2.4</v>
      </c>
      <c r="F2677" s="27">
        <v>12903.689999999999</v>
      </c>
      <c r="G2677" s="26">
        <v>0</v>
      </c>
      <c r="H2677" s="40">
        <f t="shared" si="41"/>
        <v>1</v>
      </c>
      <c r="I2677" s="27">
        <v>5600</v>
      </c>
    </row>
    <row r="2678" spans="1:9" x14ac:dyDescent="0.25">
      <c r="A2678" s="26" t="s">
        <v>1022</v>
      </c>
      <c r="B2678" s="27">
        <v>3750</v>
      </c>
      <c r="C2678" s="26">
        <v>12</v>
      </c>
      <c r="D2678" s="26" t="s">
        <v>2979</v>
      </c>
      <c r="E2678" s="26">
        <v>2.4</v>
      </c>
      <c r="F2678" s="27">
        <v>2798.415</v>
      </c>
      <c r="G2678" s="26">
        <v>13</v>
      </c>
      <c r="H2678" s="40">
        <f t="shared" si="41"/>
        <v>3</v>
      </c>
      <c r="I2678" s="27">
        <v>0</v>
      </c>
    </row>
    <row r="2679" spans="1:9" x14ac:dyDescent="0.25">
      <c r="A2679" s="26" t="s">
        <v>996</v>
      </c>
      <c r="B2679" s="27">
        <v>27000</v>
      </c>
      <c r="C2679" s="26">
        <v>36</v>
      </c>
      <c r="D2679" s="26" t="s">
        <v>2979</v>
      </c>
      <c r="E2679" s="26">
        <v>2.4</v>
      </c>
      <c r="F2679" s="27">
        <v>24749.73</v>
      </c>
      <c r="G2679" s="26">
        <v>13</v>
      </c>
      <c r="H2679" s="40">
        <f t="shared" si="41"/>
        <v>3</v>
      </c>
      <c r="I2679" s="27">
        <v>4800</v>
      </c>
    </row>
    <row r="2680" spans="1:9" x14ac:dyDescent="0.25">
      <c r="A2680" s="26" t="s">
        <v>162</v>
      </c>
      <c r="B2680" s="27">
        <v>37500</v>
      </c>
      <c r="C2680" s="26">
        <v>36</v>
      </c>
      <c r="D2680" s="26" t="s">
        <v>2979</v>
      </c>
      <c r="E2680" s="26">
        <v>2.4</v>
      </c>
      <c r="F2680" s="27">
        <v>32608.5</v>
      </c>
      <c r="G2680" s="26">
        <v>0</v>
      </c>
      <c r="H2680" s="40">
        <f t="shared" si="41"/>
        <v>1</v>
      </c>
      <c r="I2680" s="27">
        <v>7600</v>
      </c>
    </row>
    <row r="2681" spans="1:9" x14ac:dyDescent="0.25">
      <c r="A2681" s="26" t="s">
        <v>2859</v>
      </c>
      <c r="B2681" s="27">
        <v>15000</v>
      </c>
      <c r="C2681" s="26">
        <v>24</v>
      </c>
      <c r="D2681" s="26" t="s">
        <v>2979</v>
      </c>
      <c r="E2681" s="26">
        <v>2.4</v>
      </c>
      <c r="F2681" s="27">
        <v>15000</v>
      </c>
      <c r="G2681" s="26">
        <v>0</v>
      </c>
      <c r="H2681" s="40">
        <f t="shared" si="41"/>
        <v>1</v>
      </c>
      <c r="I2681" s="27">
        <v>1600</v>
      </c>
    </row>
    <row r="2682" spans="1:9" x14ac:dyDescent="0.25">
      <c r="A2682" s="26" t="s">
        <v>385</v>
      </c>
      <c r="B2682" s="27">
        <v>15000</v>
      </c>
      <c r="C2682" s="26">
        <v>24</v>
      </c>
      <c r="D2682" s="26" t="s">
        <v>2979</v>
      </c>
      <c r="E2682" s="26">
        <v>2.4</v>
      </c>
      <c r="F2682" s="27">
        <v>13540.605</v>
      </c>
      <c r="G2682" s="26">
        <v>43</v>
      </c>
      <c r="H2682" s="40">
        <f t="shared" si="41"/>
        <v>4</v>
      </c>
      <c r="I2682" s="27">
        <v>1600</v>
      </c>
    </row>
    <row r="2683" spans="1:9" x14ac:dyDescent="0.25">
      <c r="A2683" s="26" t="s">
        <v>1476</v>
      </c>
      <c r="B2683" s="27">
        <v>18000</v>
      </c>
      <c r="C2683" s="26">
        <v>24</v>
      </c>
      <c r="D2683" s="26" t="s">
        <v>2979</v>
      </c>
      <c r="E2683" s="26">
        <v>2.4</v>
      </c>
      <c r="F2683" s="27">
        <v>17248.800000000003</v>
      </c>
      <c r="G2683" s="26">
        <v>74</v>
      </c>
      <c r="H2683" s="40">
        <f t="shared" si="41"/>
        <v>5</v>
      </c>
      <c r="I2683" s="27">
        <v>2400</v>
      </c>
    </row>
    <row r="2684" spans="1:9" x14ac:dyDescent="0.25">
      <c r="A2684" s="26" t="s">
        <v>1077</v>
      </c>
      <c r="B2684" s="27">
        <v>15000</v>
      </c>
      <c r="C2684" s="26">
        <v>24</v>
      </c>
      <c r="D2684" s="26" t="s">
        <v>2979</v>
      </c>
      <c r="E2684" s="26">
        <v>2.4</v>
      </c>
      <c r="F2684" s="27">
        <v>12350.579999999998</v>
      </c>
      <c r="G2684" s="26">
        <v>0</v>
      </c>
      <c r="H2684" s="40">
        <f t="shared" si="41"/>
        <v>1</v>
      </c>
      <c r="I2684" s="27">
        <v>1600</v>
      </c>
    </row>
    <row r="2685" spans="1:9" x14ac:dyDescent="0.25">
      <c r="A2685" s="26" t="s">
        <v>812</v>
      </c>
      <c r="B2685" s="27">
        <v>73500</v>
      </c>
      <c r="C2685" s="26">
        <v>36</v>
      </c>
      <c r="D2685" s="26" t="s">
        <v>2979</v>
      </c>
      <c r="E2685" s="26">
        <v>2.4</v>
      </c>
      <c r="F2685" s="27">
        <v>43197.03</v>
      </c>
      <c r="G2685" s="26">
        <v>0</v>
      </c>
      <c r="H2685" s="40">
        <f t="shared" si="41"/>
        <v>1</v>
      </c>
      <c r="I2685" s="27">
        <v>17200</v>
      </c>
    </row>
    <row r="2686" spans="1:9" x14ac:dyDescent="0.25">
      <c r="A2686" s="26" t="s">
        <v>1316</v>
      </c>
      <c r="B2686" s="27">
        <v>15000</v>
      </c>
      <c r="C2686" s="26">
        <v>24</v>
      </c>
      <c r="D2686" s="26" t="s">
        <v>2979</v>
      </c>
      <c r="E2686" s="26">
        <v>2.4</v>
      </c>
      <c r="F2686" s="27">
        <v>12384.045000000002</v>
      </c>
      <c r="G2686" s="26">
        <v>0</v>
      </c>
      <c r="H2686" s="40">
        <f t="shared" si="41"/>
        <v>1</v>
      </c>
      <c r="I2686" s="27">
        <v>1600</v>
      </c>
    </row>
    <row r="2687" spans="1:9" x14ac:dyDescent="0.25">
      <c r="A2687" s="26" t="s">
        <v>1805</v>
      </c>
      <c r="B2687" s="27">
        <v>17250</v>
      </c>
      <c r="C2687" s="26">
        <v>24</v>
      </c>
      <c r="D2687" s="26" t="s">
        <v>2979</v>
      </c>
      <c r="E2687" s="26">
        <v>2.4</v>
      </c>
      <c r="F2687" s="27">
        <v>14477.474999999999</v>
      </c>
      <c r="G2687" s="26">
        <v>0</v>
      </c>
      <c r="H2687" s="40">
        <f t="shared" si="41"/>
        <v>1</v>
      </c>
      <c r="I2687" s="27">
        <v>2200</v>
      </c>
    </row>
    <row r="2688" spans="1:9" x14ac:dyDescent="0.25">
      <c r="A2688" s="26" t="s">
        <v>997</v>
      </c>
      <c r="B2688" s="27">
        <v>18000</v>
      </c>
      <c r="C2688" s="26">
        <v>24</v>
      </c>
      <c r="D2688" s="26" t="s">
        <v>2979</v>
      </c>
      <c r="E2688" s="26">
        <v>2.4</v>
      </c>
      <c r="F2688" s="27">
        <v>14916.135</v>
      </c>
      <c r="G2688" s="26">
        <v>0</v>
      </c>
      <c r="H2688" s="40">
        <f t="shared" si="41"/>
        <v>1</v>
      </c>
      <c r="I2688" s="27">
        <v>2400</v>
      </c>
    </row>
    <row r="2689" spans="1:9" x14ac:dyDescent="0.25">
      <c r="A2689" s="26" t="s">
        <v>465</v>
      </c>
      <c r="B2689" s="27">
        <v>22500</v>
      </c>
      <c r="C2689" s="26">
        <v>24</v>
      </c>
      <c r="D2689" s="26" t="s">
        <v>2979</v>
      </c>
      <c r="E2689" s="26">
        <v>2.4</v>
      </c>
      <c r="F2689" s="27">
        <v>16644.764999999999</v>
      </c>
      <c r="G2689" s="26">
        <v>0</v>
      </c>
      <c r="H2689" s="40">
        <f t="shared" si="41"/>
        <v>1</v>
      </c>
      <c r="I2689" s="27">
        <v>3600</v>
      </c>
    </row>
    <row r="2690" spans="1:9" x14ac:dyDescent="0.25">
      <c r="A2690" s="26" t="s">
        <v>2150</v>
      </c>
      <c r="B2690" s="27">
        <v>15000</v>
      </c>
      <c r="C2690" s="26">
        <v>24</v>
      </c>
      <c r="D2690" s="26" t="s">
        <v>2979</v>
      </c>
      <c r="E2690" s="26">
        <v>2.4</v>
      </c>
      <c r="F2690" s="27">
        <v>15000</v>
      </c>
      <c r="G2690" s="26">
        <v>0</v>
      </c>
      <c r="H2690" s="40">
        <f t="shared" si="41"/>
        <v>1</v>
      </c>
      <c r="I2690" s="27">
        <v>1600</v>
      </c>
    </row>
    <row r="2691" spans="1:9" x14ac:dyDescent="0.25">
      <c r="A2691" s="26" t="s">
        <v>2081</v>
      </c>
      <c r="B2691" s="27">
        <v>4500</v>
      </c>
      <c r="C2691" s="26">
        <v>10</v>
      </c>
      <c r="D2691" s="26" t="s">
        <v>2979</v>
      </c>
      <c r="E2691" s="26">
        <v>2.4</v>
      </c>
      <c r="F2691" s="27">
        <v>3990.8850000000002</v>
      </c>
      <c r="G2691" s="26">
        <v>0</v>
      </c>
      <c r="H2691" s="40">
        <f t="shared" si="41"/>
        <v>1</v>
      </c>
      <c r="I2691" s="27">
        <v>4328</v>
      </c>
    </row>
    <row r="2692" spans="1:9" x14ac:dyDescent="0.25">
      <c r="A2692" s="26" t="s">
        <v>402</v>
      </c>
      <c r="B2692" s="27">
        <v>8250</v>
      </c>
      <c r="C2692" s="26">
        <v>18</v>
      </c>
      <c r="D2692" s="26" t="s">
        <v>2979</v>
      </c>
      <c r="E2692" s="26">
        <v>2.4</v>
      </c>
      <c r="F2692" s="27">
        <v>5921.34</v>
      </c>
      <c r="G2692" s="26">
        <v>0</v>
      </c>
      <c r="H2692" s="40">
        <f t="shared" si="41"/>
        <v>1</v>
      </c>
      <c r="I2692" s="27">
        <v>0</v>
      </c>
    </row>
    <row r="2693" spans="1:9" x14ac:dyDescent="0.25">
      <c r="A2693" s="26" t="s">
        <v>317</v>
      </c>
      <c r="B2693" s="27">
        <v>18000</v>
      </c>
      <c r="C2693" s="26">
        <v>24</v>
      </c>
      <c r="D2693" s="26" t="s">
        <v>2979</v>
      </c>
      <c r="E2693" s="26">
        <v>2.4</v>
      </c>
      <c r="F2693" s="27">
        <v>14279.685000000001</v>
      </c>
      <c r="G2693" s="26">
        <v>0</v>
      </c>
      <c r="H2693" s="40">
        <f t="shared" si="41"/>
        <v>1</v>
      </c>
      <c r="I2693" s="27">
        <v>2400</v>
      </c>
    </row>
    <row r="2694" spans="1:9" x14ac:dyDescent="0.25">
      <c r="A2694" s="26" t="s">
        <v>629</v>
      </c>
      <c r="B2694" s="27">
        <v>15000</v>
      </c>
      <c r="C2694" s="26">
        <v>24</v>
      </c>
      <c r="D2694" s="26" t="s">
        <v>2979</v>
      </c>
      <c r="E2694" s="26">
        <v>2.4</v>
      </c>
      <c r="F2694" s="27">
        <v>12238.035</v>
      </c>
      <c r="G2694" s="26">
        <v>0</v>
      </c>
      <c r="H2694" s="40">
        <f t="shared" si="41"/>
        <v>1</v>
      </c>
      <c r="I2694" s="27">
        <v>19768</v>
      </c>
    </row>
    <row r="2695" spans="1:9" x14ac:dyDescent="0.25">
      <c r="A2695" s="26" t="s">
        <v>3105</v>
      </c>
      <c r="B2695" s="27">
        <v>15000</v>
      </c>
      <c r="C2695" s="26">
        <v>24</v>
      </c>
      <c r="D2695" s="26" t="s">
        <v>2979</v>
      </c>
      <c r="E2695" s="26">
        <v>2.4</v>
      </c>
      <c r="F2695" s="27">
        <v>11793.06</v>
      </c>
      <c r="G2695" s="26">
        <v>0</v>
      </c>
      <c r="H2695" s="40">
        <f t="shared" si="41"/>
        <v>1</v>
      </c>
      <c r="I2695" s="27">
        <v>1600</v>
      </c>
    </row>
    <row r="2696" spans="1:9" x14ac:dyDescent="0.25">
      <c r="A2696" s="26" t="s">
        <v>698</v>
      </c>
      <c r="B2696" s="27">
        <v>9000</v>
      </c>
      <c r="C2696" s="26">
        <v>12</v>
      </c>
      <c r="D2696" s="26" t="s">
        <v>2979</v>
      </c>
      <c r="E2696" s="26">
        <v>2.4</v>
      </c>
      <c r="F2696" s="27">
        <v>5786.4449999999997</v>
      </c>
      <c r="G2696" s="26">
        <v>0</v>
      </c>
      <c r="H2696" s="40">
        <f t="shared" si="41"/>
        <v>1</v>
      </c>
      <c r="I2696" s="27">
        <v>0</v>
      </c>
    </row>
    <row r="2697" spans="1:9" x14ac:dyDescent="0.25">
      <c r="A2697" s="26" t="s">
        <v>131</v>
      </c>
      <c r="B2697" s="27">
        <v>15000</v>
      </c>
      <c r="C2697" s="26">
        <v>24</v>
      </c>
      <c r="D2697" s="26" t="s">
        <v>2979</v>
      </c>
      <c r="E2697" s="26">
        <v>2.4</v>
      </c>
      <c r="F2697" s="27">
        <v>12338.07</v>
      </c>
      <c r="G2697" s="26">
        <v>0</v>
      </c>
      <c r="H2697" s="40">
        <f t="shared" si="41"/>
        <v>1</v>
      </c>
      <c r="I2697" s="27">
        <v>1600</v>
      </c>
    </row>
    <row r="2698" spans="1:9" x14ac:dyDescent="0.25">
      <c r="A2698" s="26" t="s">
        <v>655</v>
      </c>
      <c r="B2698" s="27">
        <v>7500</v>
      </c>
      <c r="C2698" s="26">
        <v>24</v>
      </c>
      <c r="D2698" s="26" t="s">
        <v>2979</v>
      </c>
      <c r="E2698" s="26">
        <v>2.4</v>
      </c>
      <c r="F2698" s="27">
        <v>6135.5249999999996</v>
      </c>
      <c r="G2698" s="26">
        <v>0</v>
      </c>
      <c r="H2698" s="40">
        <f t="shared" si="41"/>
        <v>1</v>
      </c>
      <c r="I2698" s="27">
        <v>12400</v>
      </c>
    </row>
    <row r="2699" spans="1:9" x14ac:dyDescent="0.25">
      <c r="A2699" s="26" t="s">
        <v>970</v>
      </c>
      <c r="B2699" s="27">
        <v>30000</v>
      </c>
      <c r="C2699" s="26">
        <v>36</v>
      </c>
      <c r="D2699" s="26" t="s">
        <v>2979</v>
      </c>
      <c r="E2699" s="26">
        <v>2.4</v>
      </c>
      <c r="F2699" s="27">
        <v>26138.355</v>
      </c>
      <c r="G2699" s="26">
        <v>0</v>
      </c>
      <c r="H2699" s="40">
        <f t="shared" si="41"/>
        <v>1</v>
      </c>
      <c r="I2699" s="27">
        <v>5600</v>
      </c>
    </row>
    <row r="2700" spans="1:9" x14ac:dyDescent="0.25">
      <c r="A2700" s="26" t="s">
        <v>1174</v>
      </c>
      <c r="B2700" s="27">
        <v>15000</v>
      </c>
      <c r="C2700" s="26">
        <v>24</v>
      </c>
      <c r="D2700" s="26" t="s">
        <v>2979</v>
      </c>
      <c r="E2700" s="26">
        <v>2.4</v>
      </c>
      <c r="F2700" s="27">
        <v>12318.675000000001</v>
      </c>
      <c r="G2700" s="26">
        <v>0</v>
      </c>
      <c r="H2700" s="40">
        <f t="shared" si="41"/>
        <v>1</v>
      </c>
      <c r="I2700" s="27">
        <v>1600</v>
      </c>
    </row>
    <row r="2701" spans="1:9" x14ac:dyDescent="0.25">
      <c r="A2701" s="26" t="s">
        <v>748</v>
      </c>
      <c r="B2701" s="27">
        <v>22500</v>
      </c>
      <c r="C2701" s="26">
        <v>12</v>
      </c>
      <c r="D2701" s="26" t="s">
        <v>2979</v>
      </c>
      <c r="E2701" s="26">
        <v>2.4</v>
      </c>
      <c r="F2701" s="27">
        <v>14319.54</v>
      </c>
      <c r="G2701" s="26">
        <v>0</v>
      </c>
      <c r="H2701" s="40">
        <f t="shared" ref="H2701:H2764" si="42">VLOOKUP(G2701,$D$2:$F$9,3)</f>
        <v>1</v>
      </c>
      <c r="I2701" s="27">
        <v>3600</v>
      </c>
    </row>
    <row r="2702" spans="1:9" x14ac:dyDescent="0.25">
      <c r="A2702" s="26" t="s">
        <v>1101</v>
      </c>
      <c r="B2702" s="27">
        <v>15000</v>
      </c>
      <c r="C2702" s="26">
        <v>24</v>
      </c>
      <c r="D2702" s="26" t="s">
        <v>2979</v>
      </c>
      <c r="E2702" s="26">
        <v>2.4</v>
      </c>
      <c r="F2702" s="27">
        <v>11310.494999999999</v>
      </c>
      <c r="G2702" s="26">
        <v>0</v>
      </c>
      <c r="H2702" s="40">
        <f t="shared" si="42"/>
        <v>1</v>
      </c>
      <c r="I2702" s="27">
        <v>1600</v>
      </c>
    </row>
    <row r="2703" spans="1:9" x14ac:dyDescent="0.25">
      <c r="A2703" s="26" t="s">
        <v>790</v>
      </c>
      <c r="B2703" s="27">
        <v>3000</v>
      </c>
      <c r="C2703" s="26">
        <v>6</v>
      </c>
      <c r="D2703" s="26" t="s">
        <v>2979</v>
      </c>
      <c r="E2703" s="26">
        <v>2.4</v>
      </c>
      <c r="F2703" s="27">
        <v>1992.8249999999998</v>
      </c>
      <c r="G2703" s="26">
        <v>37</v>
      </c>
      <c r="H2703" s="40">
        <f t="shared" si="42"/>
        <v>4</v>
      </c>
      <c r="I2703" s="27">
        <v>0</v>
      </c>
    </row>
    <row r="2704" spans="1:9" x14ac:dyDescent="0.25">
      <c r="A2704" s="26" t="s">
        <v>1078</v>
      </c>
      <c r="B2704" s="27">
        <v>6000</v>
      </c>
      <c r="C2704" s="26">
        <v>10</v>
      </c>
      <c r="D2704" s="26" t="s">
        <v>2979</v>
      </c>
      <c r="E2704" s="26">
        <v>2.4</v>
      </c>
      <c r="F2704" s="27">
        <v>3512.625</v>
      </c>
      <c r="G2704" s="26">
        <v>0</v>
      </c>
      <c r="H2704" s="40">
        <f t="shared" si="42"/>
        <v>1</v>
      </c>
      <c r="I2704" s="27">
        <v>0</v>
      </c>
    </row>
    <row r="2705" spans="1:9" x14ac:dyDescent="0.25">
      <c r="A2705" s="26" t="s">
        <v>1370</v>
      </c>
      <c r="B2705" s="27">
        <v>22500</v>
      </c>
      <c r="C2705" s="26">
        <v>24</v>
      </c>
      <c r="D2705" s="26" t="s">
        <v>2979</v>
      </c>
      <c r="E2705" s="26">
        <v>2.4</v>
      </c>
      <c r="F2705" s="27">
        <v>17551.560000000001</v>
      </c>
      <c r="G2705" s="26">
        <v>0</v>
      </c>
      <c r="H2705" s="40">
        <f t="shared" si="42"/>
        <v>1</v>
      </c>
      <c r="I2705" s="27">
        <v>3600</v>
      </c>
    </row>
    <row r="2706" spans="1:9" x14ac:dyDescent="0.25">
      <c r="A2706" s="26" t="s">
        <v>372</v>
      </c>
      <c r="B2706" s="27">
        <v>15000</v>
      </c>
      <c r="C2706" s="26">
        <v>24</v>
      </c>
      <c r="D2706" s="26" t="s">
        <v>2979</v>
      </c>
      <c r="E2706" s="26">
        <v>2.4</v>
      </c>
      <c r="F2706" s="27">
        <v>11804.865</v>
      </c>
      <c r="G2706" s="26">
        <v>0</v>
      </c>
      <c r="H2706" s="40">
        <f t="shared" si="42"/>
        <v>1</v>
      </c>
      <c r="I2706" s="27">
        <v>1600</v>
      </c>
    </row>
    <row r="2707" spans="1:9" x14ac:dyDescent="0.25">
      <c r="A2707" s="26" t="s">
        <v>563</v>
      </c>
      <c r="B2707" s="27">
        <v>15000</v>
      </c>
      <c r="C2707" s="26">
        <v>24</v>
      </c>
      <c r="D2707" s="26" t="s">
        <v>2979</v>
      </c>
      <c r="E2707" s="26">
        <v>2.4</v>
      </c>
      <c r="F2707" s="27">
        <v>12468.27</v>
      </c>
      <c r="G2707" s="26">
        <v>0</v>
      </c>
      <c r="H2707" s="40">
        <f t="shared" si="42"/>
        <v>1</v>
      </c>
      <c r="I2707" s="27">
        <v>1600</v>
      </c>
    </row>
    <row r="2708" spans="1:9" x14ac:dyDescent="0.25">
      <c r="A2708" s="26" t="s">
        <v>1118</v>
      </c>
      <c r="B2708" s="27">
        <v>15000</v>
      </c>
      <c r="C2708" s="26">
        <v>24</v>
      </c>
      <c r="D2708" s="26" t="s">
        <v>2979</v>
      </c>
      <c r="E2708" s="26">
        <v>2.4</v>
      </c>
      <c r="F2708" s="27">
        <v>12497.76</v>
      </c>
      <c r="G2708" s="26">
        <v>0</v>
      </c>
      <c r="H2708" s="40">
        <f t="shared" si="42"/>
        <v>1</v>
      </c>
      <c r="I2708" s="27">
        <v>1600</v>
      </c>
    </row>
    <row r="2709" spans="1:9" x14ac:dyDescent="0.25">
      <c r="A2709" s="26" t="s">
        <v>282</v>
      </c>
      <c r="B2709" s="27">
        <v>15000</v>
      </c>
      <c r="C2709" s="26">
        <v>12</v>
      </c>
      <c r="D2709" s="26" t="s">
        <v>2979</v>
      </c>
      <c r="E2709" s="26">
        <v>2.4</v>
      </c>
      <c r="F2709" s="27">
        <v>9538.41</v>
      </c>
      <c r="G2709" s="26">
        <v>0</v>
      </c>
      <c r="H2709" s="40">
        <f t="shared" si="42"/>
        <v>1</v>
      </c>
      <c r="I2709" s="27">
        <v>1600</v>
      </c>
    </row>
    <row r="2710" spans="1:9" x14ac:dyDescent="0.25">
      <c r="A2710" s="26" t="s">
        <v>958</v>
      </c>
      <c r="B2710" s="27">
        <v>22500</v>
      </c>
      <c r="C2710" s="26">
        <v>36</v>
      </c>
      <c r="D2710" s="26" t="s">
        <v>2979</v>
      </c>
      <c r="E2710" s="26">
        <v>2.4</v>
      </c>
      <c r="F2710" s="27">
        <v>19791.989999999998</v>
      </c>
      <c r="G2710" s="26">
        <v>0</v>
      </c>
      <c r="H2710" s="40">
        <f t="shared" si="42"/>
        <v>1</v>
      </c>
      <c r="I2710" s="27">
        <v>3600</v>
      </c>
    </row>
    <row r="2711" spans="1:9" x14ac:dyDescent="0.25">
      <c r="A2711" s="26" t="s">
        <v>361</v>
      </c>
      <c r="B2711" s="27">
        <v>9000</v>
      </c>
      <c r="C2711" s="26">
        <v>18</v>
      </c>
      <c r="D2711" s="26" t="s">
        <v>2979</v>
      </c>
      <c r="E2711" s="26">
        <v>2.4</v>
      </c>
      <c r="F2711" s="27">
        <v>7489.5300000000007</v>
      </c>
      <c r="G2711" s="26">
        <v>5</v>
      </c>
      <c r="H2711" s="40">
        <f t="shared" si="42"/>
        <v>2</v>
      </c>
      <c r="I2711" s="27">
        <v>0</v>
      </c>
    </row>
    <row r="2712" spans="1:9" x14ac:dyDescent="0.25">
      <c r="A2712" s="26" t="s">
        <v>1185</v>
      </c>
      <c r="B2712" s="27">
        <v>15000</v>
      </c>
      <c r="C2712" s="26">
        <v>24</v>
      </c>
      <c r="D2712" s="26" t="s">
        <v>2979</v>
      </c>
      <c r="E2712" s="26">
        <v>2.4</v>
      </c>
      <c r="F2712" s="27">
        <v>13056.420000000002</v>
      </c>
      <c r="G2712" s="26">
        <v>3</v>
      </c>
      <c r="H2712" s="40">
        <f t="shared" si="42"/>
        <v>2</v>
      </c>
      <c r="I2712" s="27">
        <v>1600</v>
      </c>
    </row>
    <row r="2713" spans="1:9" x14ac:dyDescent="0.25">
      <c r="A2713" s="26" t="s">
        <v>749</v>
      </c>
      <c r="B2713" s="27">
        <v>30000</v>
      </c>
      <c r="C2713" s="26">
        <v>24</v>
      </c>
      <c r="D2713" s="26" t="s">
        <v>2979</v>
      </c>
      <c r="E2713" s="26">
        <v>2.4</v>
      </c>
      <c r="F2713" s="27">
        <v>26931.090000000004</v>
      </c>
      <c r="G2713" s="26">
        <v>33</v>
      </c>
      <c r="H2713" s="40">
        <f t="shared" si="42"/>
        <v>4</v>
      </c>
      <c r="I2713" s="27">
        <v>5600</v>
      </c>
    </row>
    <row r="2714" spans="1:9" x14ac:dyDescent="0.25">
      <c r="A2714" s="26" t="s">
        <v>42</v>
      </c>
      <c r="B2714" s="27">
        <v>6000</v>
      </c>
      <c r="C2714" s="26">
        <v>12</v>
      </c>
      <c r="D2714" s="26" t="s">
        <v>2979</v>
      </c>
      <c r="E2714" s="26">
        <v>2.4</v>
      </c>
      <c r="F2714" s="27">
        <v>4983.2250000000004</v>
      </c>
      <c r="G2714" s="26">
        <v>33</v>
      </c>
      <c r="H2714" s="40">
        <f t="shared" si="42"/>
        <v>4</v>
      </c>
      <c r="I2714" s="27">
        <v>0</v>
      </c>
    </row>
    <row r="2715" spans="1:9" x14ac:dyDescent="0.25">
      <c r="A2715" s="26" t="s">
        <v>649</v>
      </c>
      <c r="B2715" s="27">
        <v>18000</v>
      </c>
      <c r="C2715" s="26">
        <v>24</v>
      </c>
      <c r="D2715" s="26" t="s">
        <v>2979</v>
      </c>
      <c r="E2715" s="26">
        <v>2.4</v>
      </c>
      <c r="F2715" s="27">
        <v>15748.665000000001</v>
      </c>
      <c r="G2715" s="26">
        <v>3</v>
      </c>
      <c r="H2715" s="40">
        <f t="shared" si="42"/>
        <v>2</v>
      </c>
      <c r="I2715" s="27">
        <v>2400</v>
      </c>
    </row>
    <row r="2716" spans="1:9" x14ac:dyDescent="0.25">
      <c r="A2716" s="26" t="s">
        <v>438</v>
      </c>
      <c r="B2716" s="27">
        <v>45000</v>
      </c>
      <c r="C2716" s="26">
        <v>36</v>
      </c>
      <c r="D2716" s="26" t="s">
        <v>2979</v>
      </c>
      <c r="E2716" s="26">
        <v>2.4</v>
      </c>
      <c r="F2716" s="27">
        <v>39681.074999999997</v>
      </c>
      <c r="G2716" s="26">
        <v>0</v>
      </c>
      <c r="H2716" s="40">
        <f t="shared" si="42"/>
        <v>1</v>
      </c>
      <c r="I2716" s="27">
        <v>9600</v>
      </c>
    </row>
    <row r="2717" spans="1:9" x14ac:dyDescent="0.25">
      <c r="A2717" s="26" t="s">
        <v>1317</v>
      </c>
      <c r="B2717" s="27">
        <v>22500</v>
      </c>
      <c r="C2717" s="26">
        <v>24</v>
      </c>
      <c r="D2717" s="26" t="s">
        <v>2979</v>
      </c>
      <c r="E2717" s="26">
        <v>2.4</v>
      </c>
      <c r="F2717" s="27">
        <v>20616.599999999999</v>
      </c>
      <c r="G2717" s="26">
        <v>32</v>
      </c>
      <c r="H2717" s="40">
        <f t="shared" si="42"/>
        <v>4</v>
      </c>
      <c r="I2717" s="27">
        <v>3240</v>
      </c>
    </row>
    <row r="2718" spans="1:9" x14ac:dyDescent="0.25">
      <c r="A2718" s="26" t="s">
        <v>1502</v>
      </c>
      <c r="B2718" s="27">
        <v>15000</v>
      </c>
      <c r="C2718" s="26">
        <v>24</v>
      </c>
      <c r="D2718" s="26" t="s">
        <v>2979</v>
      </c>
      <c r="E2718" s="26">
        <v>2.4</v>
      </c>
      <c r="F2718" s="27">
        <v>13736.880000000001</v>
      </c>
      <c r="G2718" s="26">
        <v>31</v>
      </c>
      <c r="H2718" s="40">
        <f t="shared" si="42"/>
        <v>4</v>
      </c>
      <c r="I2718" s="27">
        <v>1600</v>
      </c>
    </row>
    <row r="2719" spans="1:9" x14ac:dyDescent="0.25">
      <c r="A2719" s="26" t="s">
        <v>183</v>
      </c>
      <c r="B2719" s="27">
        <v>15000</v>
      </c>
      <c r="C2719" s="26">
        <v>24</v>
      </c>
      <c r="D2719" s="26" t="s">
        <v>2979</v>
      </c>
      <c r="E2719" s="26">
        <v>2.4</v>
      </c>
      <c r="F2719" s="27">
        <v>13085.46</v>
      </c>
      <c r="G2719" s="26">
        <v>1</v>
      </c>
      <c r="H2719" s="40">
        <f t="shared" si="42"/>
        <v>2</v>
      </c>
      <c r="I2719" s="27">
        <v>2002.28</v>
      </c>
    </row>
    <row r="2720" spans="1:9" x14ac:dyDescent="0.25">
      <c r="A2720" s="26" t="s">
        <v>829</v>
      </c>
      <c r="B2720" s="27">
        <v>18000</v>
      </c>
      <c r="C2720" s="26">
        <v>24</v>
      </c>
      <c r="D2720" s="26" t="s">
        <v>2979</v>
      </c>
      <c r="E2720" s="26">
        <v>2.4</v>
      </c>
      <c r="F2720" s="27">
        <v>15557.82</v>
      </c>
      <c r="G2720" s="26">
        <v>1</v>
      </c>
      <c r="H2720" s="40">
        <f t="shared" si="42"/>
        <v>2</v>
      </c>
      <c r="I2720" s="27">
        <v>2400</v>
      </c>
    </row>
    <row r="2721" spans="1:9" x14ac:dyDescent="0.25">
      <c r="A2721" s="26" t="s">
        <v>475</v>
      </c>
      <c r="B2721" s="27">
        <v>15000</v>
      </c>
      <c r="C2721" s="26">
        <v>24</v>
      </c>
      <c r="D2721" s="26" t="s">
        <v>2979</v>
      </c>
      <c r="E2721" s="26">
        <v>2.4</v>
      </c>
      <c r="F2721" s="27">
        <v>13115.550000000001</v>
      </c>
      <c r="G2721" s="26">
        <v>1</v>
      </c>
      <c r="H2721" s="40">
        <f t="shared" si="42"/>
        <v>2</v>
      </c>
      <c r="I2721" s="27">
        <v>1600</v>
      </c>
    </row>
    <row r="2722" spans="1:9" x14ac:dyDescent="0.25">
      <c r="A2722" s="26" t="s">
        <v>14</v>
      </c>
      <c r="B2722" s="27">
        <v>12000</v>
      </c>
      <c r="C2722" s="26">
        <v>24</v>
      </c>
      <c r="D2722" s="26" t="s">
        <v>2979</v>
      </c>
      <c r="E2722" s="26">
        <v>2.4</v>
      </c>
      <c r="F2722" s="27">
        <v>9634.02</v>
      </c>
      <c r="G2722" s="26">
        <v>0</v>
      </c>
      <c r="H2722" s="40">
        <f t="shared" si="42"/>
        <v>1</v>
      </c>
      <c r="I2722" s="27">
        <v>800</v>
      </c>
    </row>
    <row r="2723" spans="1:9" x14ac:dyDescent="0.25">
      <c r="A2723" s="26" t="s">
        <v>13</v>
      </c>
      <c r="B2723" s="27">
        <v>7500</v>
      </c>
      <c r="C2723" s="26">
        <v>24</v>
      </c>
      <c r="D2723" s="26" t="s">
        <v>2979</v>
      </c>
      <c r="E2723" s="26">
        <v>2.4</v>
      </c>
      <c r="F2723" s="27">
        <v>6494.7750000000005</v>
      </c>
      <c r="G2723" s="26">
        <v>0</v>
      </c>
      <c r="H2723" s="40">
        <f t="shared" si="42"/>
        <v>1</v>
      </c>
      <c r="I2723" s="27">
        <v>3.72</v>
      </c>
    </row>
    <row r="2724" spans="1:9" x14ac:dyDescent="0.25">
      <c r="A2724" s="26" t="s">
        <v>881</v>
      </c>
      <c r="B2724" s="27">
        <v>15000</v>
      </c>
      <c r="C2724" s="26">
        <v>24</v>
      </c>
      <c r="D2724" s="26" t="s">
        <v>2979</v>
      </c>
      <c r="E2724" s="26">
        <v>2.4</v>
      </c>
      <c r="F2724" s="27">
        <v>11933.849999999999</v>
      </c>
      <c r="G2724" s="26">
        <v>0</v>
      </c>
      <c r="H2724" s="40">
        <f t="shared" si="42"/>
        <v>1</v>
      </c>
      <c r="I2724" s="27">
        <v>1600</v>
      </c>
    </row>
    <row r="2725" spans="1:9" x14ac:dyDescent="0.25">
      <c r="A2725" s="26" t="s">
        <v>1243</v>
      </c>
      <c r="B2725" s="27">
        <v>15000</v>
      </c>
      <c r="C2725" s="26">
        <v>24</v>
      </c>
      <c r="D2725" s="26" t="s">
        <v>2979</v>
      </c>
      <c r="E2725" s="26">
        <v>2.4</v>
      </c>
      <c r="F2725" s="27">
        <v>12093.344999999999</v>
      </c>
      <c r="G2725" s="26">
        <v>0</v>
      </c>
      <c r="H2725" s="40">
        <f t="shared" si="42"/>
        <v>1</v>
      </c>
      <c r="I2725" s="27">
        <v>1600</v>
      </c>
    </row>
    <row r="2726" spans="1:9" x14ac:dyDescent="0.25">
      <c r="A2726" s="26" t="s">
        <v>411</v>
      </c>
      <c r="B2726" s="27">
        <v>16500</v>
      </c>
      <c r="C2726" s="26">
        <v>24</v>
      </c>
      <c r="D2726" s="26" t="s">
        <v>2979</v>
      </c>
      <c r="E2726" s="26">
        <v>2.4</v>
      </c>
      <c r="F2726" s="27">
        <v>14055.150000000001</v>
      </c>
      <c r="G2726" s="26">
        <v>0</v>
      </c>
      <c r="H2726" s="40">
        <f t="shared" si="42"/>
        <v>1</v>
      </c>
      <c r="I2726" s="27">
        <v>2000</v>
      </c>
    </row>
    <row r="2727" spans="1:9" x14ac:dyDescent="0.25">
      <c r="A2727" s="26" t="s">
        <v>551</v>
      </c>
      <c r="B2727" s="27">
        <v>15000</v>
      </c>
      <c r="C2727" s="26">
        <v>24</v>
      </c>
      <c r="D2727" s="26" t="s">
        <v>2979</v>
      </c>
      <c r="E2727" s="26">
        <v>2.4</v>
      </c>
      <c r="F2727" s="27">
        <v>13113.165000000001</v>
      </c>
      <c r="G2727" s="26">
        <v>0</v>
      </c>
      <c r="H2727" s="40">
        <f t="shared" si="42"/>
        <v>1</v>
      </c>
      <c r="I2727" s="27">
        <v>1600</v>
      </c>
    </row>
    <row r="2728" spans="1:9" x14ac:dyDescent="0.25">
      <c r="A2728" s="26" t="s">
        <v>522</v>
      </c>
      <c r="B2728" s="27">
        <v>18000</v>
      </c>
      <c r="C2728" s="26">
        <v>24</v>
      </c>
      <c r="D2728" s="26" t="s">
        <v>2979</v>
      </c>
      <c r="E2728" s="26">
        <v>2.4</v>
      </c>
      <c r="F2728" s="27">
        <v>17250</v>
      </c>
      <c r="G2728" s="26">
        <v>60</v>
      </c>
      <c r="H2728" s="40">
        <f t="shared" si="42"/>
        <v>4</v>
      </c>
      <c r="I2728" s="27">
        <v>2400</v>
      </c>
    </row>
    <row r="2729" spans="1:9" x14ac:dyDescent="0.25">
      <c r="A2729" s="26" t="s">
        <v>254</v>
      </c>
      <c r="B2729" s="27">
        <v>7650</v>
      </c>
      <c r="C2729" s="26">
        <v>18</v>
      </c>
      <c r="D2729" s="26" t="s">
        <v>2979</v>
      </c>
      <c r="E2729" s="26">
        <v>2.4</v>
      </c>
      <c r="F2729" s="27">
        <v>5925.2849999999999</v>
      </c>
      <c r="G2729" s="26">
        <v>0</v>
      </c>
      <c r="H2729" s="40">
        <f t="shared" si="42"/>
        <v>1</v>
      </c>
      <c r="I2729" s="27">
        <v>0</v>
      </c>
    </row>
    <row r="2730" spans="1:9" x14ac:dyDescent="0.25">
      <c r="A2730" s="26" t="s">
        <v>260</v>
      </c>
      <c r="B2730" s="27">
        <v>9000</v>
      </c>
      <c r="C2730" s="26">
        <v>24</v>
      </c>
      <c r="D2730" s="26" t="s">
        <v>2979</v>
      </c>
      <c r="E2730" s="26">
        <v>2.4</v>
      </c>
      <c r="F2730" s="27">
        <v>6883.9349999999995</v>
      </c>
      <c r="G2730" s="26">
        <v>0</v>
      </c>
      <c r="H2730" s="40">
        <f t="shared" si="42"/>
        <v>1</v>
      </c>
      <c r="I2730" s="27">
        <v>0</v>
      </c>
    </row>
    <row r="2731" spans="1:9" x14ac:dyDescent="0.25">
      <c r="A2731" s="26" t="s">
        <v>671</v>
      </c>
      <c r="B2731" s="27">
        <v>30000</v>
      </c>
      <c r="C2731" s="26">
        <v>18</v>
      </c>
      <c r="D2731" s="26" t="s">
        <v>2979</v>
      </c>
      <c r="E2731" s="26">
        <v>2.4</v>
      </c>
      <c r="F2731" s="27">
        <v>22674.6</v>
      </c>
      <c r="G2731" s="26">
        <v>0</v>
      </c>
      <c r="H2731" s="40">
        <f t="shared" si="42"/>
        <v>1</v>
      </c>
      <c r="I2731" s="27">
        <v>5600</v>
      </c>
    </row>
    <row r="2732" spans="1:9" x14ac:dyDescent="0.25">
      <c r="A2732" s="26" t="s">
        <v>1175</v>
      </c>
      <c r="B2732" s="27">
        <v>18000</v>
      </c>
      <c r="C2732" s="26">
        <v>24</v>
      </c>
      <c r="D2732" s="26" t="s">
        <v>2979</v>
      </c>
      <c r="E2732" s="26">
        <v>2.4</v>
      </c>
      <c r="F2732" s="27">
        <v>14606.235000000001</v>
      </c>
      <c r="G2732" s="26">
        <v>0</v>
      </c>
      <c r="H2732" s="40">
        <f t="shared" si="42"/>
        <v>1</v>
      </c>
      <c r="I2732" s="27">
        <v>2400</v>
      </c>
    </row>
    <row r="2733" spans="1:9" x14ac:dyDescent="0.25">
      <c r="A2733" s="26" t="s">
        <v>121</v>
      </c>
      <c r="B2733" s="27">
        <v>15000</v>
      </c>
      <c r="C2733" s="26">
        <v>24</v>
      </c>
      <c r="D2733" s="26" t="s">
        <v>2979</v>
      </c>
      <c r="E2733" s="26">
        <v>2.4</v>
      </c>
      <c r="F2733" s="27">
        <v>12911.415000000001</v>
      </c>
      <c r="G2733" s="26">
        <v>0</v>
      </c>
      <c r="H2733" s="40">
        <f t="shared" si="42"/>
        <v>1</v>
      </c>
      <c r="I2733" s="27">
        <v>4000</v>
      </c>
    </row>
    <row r="2734" spans="1:9" x14ac:dyDescent="0.25">
      <c r="A2734" s="26" t="s">
        <v>2421</v>
      </c>
      <c r="B2734" s="27">
        <v>27000</v>
      </c>
      <c r="C2734" s="26">
        <v>24</v>
      </c>
      <c r="D2734" s="26" t="s">
        <v>2979</v>
      </c>
      <c r="E2734" s="26">
        <v>2.4</v>
      </c>
      <c r="F2734" s="27">
        <v>24621.764999999999</v>
      </c>
      <c r="G2734" s="26">
        <v>0</v>
      </c>
      <c r="H2734" s="40">
        <f t="shared" si="42"/>
        <v>1</v>
      </c>
      <c r="I2734" s="27">
        <v>4800</v>
      </c>
    </row>
    <row r="2735" spans="1:9" x14ac:dyDescent="0.25">
      <c r="A2735" s="26" t="s">
        <v>791</v>
      </c>
      <c r="B2735" s="27">
        <v>15000</v>
      </c>
      <c r="C2735" s="26">
        <v>24</v>
      </c>
      <c r="D2735" s="26" t="s">
        <v>2979</v>
      </c>
      <c r="E2735" s="26">
        <v>2.4</v>
      </c>
      <c r="F2735" s="27">
        <v>13064.715</v>
      </c>
      <c r="G2735" s="26">
        <v>0</v>
      </c>
      <c r="H2735" s="40">
        <f t="shared" si="42"/>
        <v>1</v>
      </c>
      <c r="I2735" s="27">
        <v>1600</v>
      </c>
    </row>
    <row r="2736" spans="1:9" x14ac:dyDescent="0.25">
      <c r="A2736" s="26" t="s">
        <v>678</v>
      </c>
      <c r="B2736" s="27">
        <v>18000</v>
      </c>
      <c r="C2736" s="26">
        <v>24</v>
      </c>
      <c r="D2736" s="26" t="s">
        <v>2979</v>
      </c>
      <c r="E2736" s="26">
        <v>2.4</v>
      </c>
      <c r="F2736" s="27">
        <v>17244.555</v>
      </c>
      <c r="G2736" s="26">
        <v>57</v>
      </c>
      <c r="H2736" s="40">
        <f t="shared" si="42"/>
        <v>4</v>
      </c>
      <c r="I2736" s="27">
        <v>2400</v>
      </c>
    </row>
    <row r="2737" spans="1:9" x14ac:dyDescent="0.25">
      <c r="A2737" s="26" t="s">
        <v>1484</v>
      </c>
      <c r="B2737" s="27">
        <v>3000</v>
      </c>
      <c r="C2737" s="26">
        <v>12</v>
      </c>
      <c r="D2737" s="26" t="s">
        <v>2979</v>
      </c>
      <c r="E2737" s="26">
        <v>2.4</v>
      </c>
      <c r="F2737" s="27">
        <v>2246.61</v>
      </c>
      <c r="G2737" s="26">
        <v>0</v>
      </c>
      <c r="H2737" s="40">
        <f t="shared" si="42"/>
        <v>1</v>
      </c>
      <c r="I2737" s="27">
        <v>0</v>
      </c>
    </row>
    <row r="2738" spans="1:9" x14ac:dyDescent="0.25">
      <c r="A2738" s="26" t="s">
        <v>792</v>
      </c>
      <c r="B2738" s="27">
        <v>15000</v>
      </c>
      <c r="C2738" s="26">
        <v>24</v>
      </c>
      <c r="D2738" s="26" t="s">
        <v>2979</v>
      </c>
      <c r="E2738" s="26">
        <v>2.4</v>
      </c>
      <c r="F2738" s="27">
        <v>12976.695</v>
      </c>
      <c r="G2738" s="26">
        <v>0</v>
      </c>
      <c r="H2738" s="40">
        <f t="shared" si="42"/>
        <v>1</v>
      </c>
      <c r="I2738" s="27">
        <v>1600</v>
      </c>
    </row>
    <row r="2739" spans="1:9" x14ac:dyDescent="0.25">
      <c r="A2739" s="26" t="s">
        <v>627</v>
      </c>
      <c r="B2739" s="27">
        <v>10500</v>
      </c>
      <c r="C2739" s="26">
        <v>24</v>
      </c>
      <c r="D2739" s="26" t="s">
        <v>2979</v>
      </c>
      <c r="E2739" s="26">
        <v>2.4</v>
      </c>
      <c r="F2739" s="27">
        <v>8919.119999999999</v>
      </c>
      <c r="G2739" s="26">
        <v>0</v>
      </c>
      <c r="H2739" s="40">
        <f t="shared" si="42"/>
        <v>1</v>
      </c>
      <c r="I2739" s="27">
        <v>400</v>
      </c>
    </row>
    <row r="2740" spans="1:9" x14ac:dyDescent="0.25">
      <c r="A2740" s="26" t="s">
        <v>1620</v>
      </c>
      <c r="B2740" s="27">
        <v>7500</v>
      </c>
      <c r="C2740" s="26">
        <v>24</v>
      </c>
      <c r="D2740" s="26" t="s">
        <v>2979</v>
      </c>
      <c r="E2740" s="26">
        <v>2.4</v>
      </c>
      <c r="F2740" s="27">
        <v>7500</v>
      </c>
      <c r="G2740" s="26">
        <v>0</v>
      </c>
      <c r="H2740" s="40">
        <f t="shared" si="42"/>
        <v>1</v>
      </c>
      <c r="I2740" s="27">
        <v>0</v>
      </c>
    </row>
    <row r="2741" spans="1:9" x14ac:dyDescent="0.25">
      <c r="A2741" s="26" t="s">
        <v>1210</v>
      </c>
      <c r="B2741" s="27">
        <v>9000</v>
      </c>
      <c r="C2741" s="26">
        <v>12</v>
      </c>
      <c r="D2741" s="26" t="s">
        <v>2979</v>
      </c>
      <c r="E2741" s="26">
        <v>2.4</v>
      </c>
      <c r="F2741" s="27">
        <v>9000</v>
      </c>
      <c r="G2741" s="26">
        <v>88</v>
      </c>
      <c r="H2741" s="40">
        <f t="shared" si="42"/>
        <v>5</v>
      </c>
      <c r="I2741" s="27">
        <v>0</v>
      </c>
    </row>
    <row r="2742" spans="1:9" x14ac:dyDescent="0.25">
      <c r="A2742" s="26" t="s">
        <v>2176</v>
      </c>
      <c r="B2742" s="27">
        <v>33000</v>
      </c>
      <c r="C2742" s="26">
        <v>36</v>
      </c>
      <c r="D2742" s="26" t="s">
        <v>2979</v>
      </c>
      <c r="E2742" s="26">
        <v>2.4</v>
      </c>
      <c r="F2742" s="27">
        <v>31824.18</v>
      </c>
      <c r="G2742" s="26">
        <v>0</v>
      </c>
      <c r="H2742" s="40">
        <f t="shared" si="42"/>
        <v>1</v>
      </c>
      <c r="I2742" s="27">
        <v>6400</v>
      </c>
    </row>
    <row r="2743" spans="1:9" x14ac:dyDescent="0.25">
      <c r="A2743" s="26" t="s">
        <v>1013</v>
      </c>
      <c r="B2743" s="27">
        <v>15000</v>
      </c>
      <c r="C2743" s="26">
        <v>24</v>
      </c>
      <c r="D2743" s="26" t="s">
        <v>2979</v>
      </c>
      <c r="E2743" s="26">
        <v>2.4</v>
      </c>
      <c r="F2743" s="27">
        <v>12907.71</v>
      </c>
      <c r="G2743" s="26">
        <v>0</v>
      </c>
      <c r="H2743" s="40">
        <f t="shared" si="42"/>
        <v>1</v>
      </c>
      <c r="I2743" s="27">
        <v>1600</v>
      </c>
    </row>
    <row r="2744" spans="1:9" x14ac:dyDescent="0.25">
      <c r="A2744" s="26" t="s">
        <v>1349</v>
      </c>
      <c r="B2744" s="27">
        <v>15000</v>
      </c>
      <c r="C2744" s="26">
        <v>24</v>
      </c>
      <c r="D2744" s="26" t="s">
        <v>2979</v>
      </c>
      <c r="E2744" s="26">
        <v>2.4</v>
      </c>
      <c r="F2744" s="27">
        <v>13115.834999999999</v>
      </c>
      <c r="G2744" s="26">
        <v>0</v>
      </c>
      <c r="H2744" s="40">
        <f t="shared" si="42"/>
        <v>1</v>
      </c>
      <c r="I2744" s="27">
        <v>1600</v>
      </c>
    </row>
    <row r="2745" spans="1:9" x14ac:dyDescent="0.25">
      <c r="A2745" s="26" t="s">
        <v>150</v>
      </c>
      <c r="B2745" s="27">
        <v>22500</v>
      </c>
      <c r="C2745" s="26">
        <v>18</v>
      </c>
      <c r="D2745" s="26" t="s">
        <v>2979</v>
      </c>
      <c r="E2745" s="26">
        <v>2.4</v>
      </c>
      <c r="F2745" s="27">
        <v>17465.114999999998</v>
      </c>
      <c r="G2745" s="26">
        <v>0</v>
      </c>
      <c r="H2745" s="40">
        <f t="shared" si="42"/>
        <v>1</v>
      </c>
      <c r="I2745" s="27">
        <v>3600</v>
      </c>
    </row>
    <row r="2746" spans="1:9" x14ac:dyDescent="0.25">
      <c r="A2746" s="26" t="s">
        <v>1297</v>
      </c>
      <c r="B2746" s="27">
        <v>9000</v>
      </c>
      <c r="C2746" s="26">
        <v>12</v>
      </c>
      <c r="D2746" s="26" t="s">
        <v>2979</v>
      </c>
      <c r="E2746" s="26">
        <v>2.4</v>
      </c>
      <c r="F2746" s="27">
        <v>6734.88</v>
      </c>
      <c r="G2746" s="26">
        <v>0</v>
      </c>
      <c r="H2746" s="40">
        <f t="shared" si="42"/>
        <v>1</v>
      </c>
      <c r="I2746" s="27">
        <v>0</v>
      </c>
    </row>
    <row r="2747" spans="1:9" x14ac:dyDescent="0.25">
      <c r="A2747" s="26" t="s">
        <v>1102</v>
      </c>
      <c r="B2747" s="27">
        <v>11550</v>
      </c>
      <c r="C2747" s="26">
        <v>24</v>
      </c>
      <c r="D2747" s="26" t="s">
        <v>2979</v>
      </c>
      <c r="E2747" s="26">
        <v>2.4</v>
      </c>
      <c r="F2747" s="27">
        <v>9328.32</v>
      </c>
      <c r="G2747" s="26">
        <v>0</v>
      </c>
      <c r="H2747" s="40">
        <f t="shared" si="42"/>
        <v>1</v>
      </c>
      <c r="I2747" s="27">
        <v>680</v>
      </c>
    </row>
    <row r="2748" spans="1:9" x14ac:dyDescent="0.25">
      <c r="A2748" s="26" t="s">
        <v>1034</v>
      </c>
      <c r="B2748" s="27">
        <v>10500</v>
      </c>
      <c r="C2748" s="26">
        <v>24</v>
      </c>
      <c r="D2748" s="26" t="s">
        <v>2979</v>
      </c>
      <c r="E2748" s="26">
        <v>2.4</v>
      </c>
      <c r="F2748" s="27">
        <v>9167.880000000001</v>
      </c>
      <c r="G2748" s="26">
        <v>0</v>
      </c>
      <c r="H2748" s="40">
        <f t="shared" si="42"/>
        <v>1</v>
      </c>
      <c r="I2748" s="27">
        <v>0</v>
      </c>
    </row>
    <row r="2749" spans="1:9" x14ac:dyDescent="0.25">
      <c r="A2749" s="26" t="s">
        <v>1399</v>
      </c>
      <c r="B2749" s="27">
        <v>15000</v>
      </c>
      <c r="C2749" s="26">
        <v>24</v>
      </c>
      <c r="D2749" s="26" t="s">
        <v>2979</v>
      </c>
      <c r="E2749" s="26">
        <v>2.4</v>
      </c>
      <c r="F2749" s="27">
        <v>12985.71</v>
      </c>
      <c r="G2749" s="26">
        <v>0</v>
      </c>
      <c r="H2749" s="40">
        <f t="shared" si="42"/>
        <v>1</v>
      </c>
      <c r="I2749" s="27">
        <v>1600</v>
      </c>
    </row>
    <row r="2750" spans="1:9" x14ac:dyDescent="0.25">
      <c r="A2750" s="26" t="s">
        <v>890</v>
      </c>
      <c r="B2750" s="27">
        <v>27000</v>
      </c>
      <c r="C2750" s="26">
        <v>36</v>
      </c>
      <c r="D2750" s="26" t="s">
        <v>2979</v>
      </c>
      <c r="E2750" s="26">
        <v>2.4</v>
      </c>
      <c r="F2750" s="27">
        <v>24009.764999999999</v>
      </c>
      <c r="G2750" s="26">
        <v>0</v>
      </c>
      <c r="H2750" s="40">
        <f t="shared" si="42"/>
        <v>1</v>
      </c>
      <c r="I2750" s="27">
        <v>4800</v>
      </c>
    </row>
    <row r="2751" spans="1:9" x14ac:dyDescent="0.25">
      <c r="A2751" s="26" t="s">
        <v>1911</v>
      </c>
      <c r="B2751" s="27">
        <v>21150</v>
      </c>
      <c r="C2751" s="26">
        <v>24</v>
      </c>
      <c r="D2751" s="26" t="s">
        <v>2979</v>
      </c>
      <c r="E2751" s="26">
        <v>2.4</v>
      </c>
      <c r="F2751" s="27">
        <v>13508.34</v>
      </c>
      <c r="G2751" s="26">
        <v>0</v>
      </c>
      <c r="H2751" s="40">
        <f t="shared" si="42"/>
        <v>1</v>
      </c>
      <c r="I2751" s="27">
        <v>3240</v>
      </c>
    </row>
    <row r="2752" spans="1:9" x14ac:dyDescent="0.25">
      <c r="A2752" s="26" t="s">
        <v>3106</v>
      </c>
      <c r="B2752" s="27">
        <v>6000</v>
      </c>
      <c r="C2752" s="26">
        <v>18</v>
      </c>
      <c r="D2752" s="26" t="s">
        <v>2979</v>
      </c>
      <c r="E2752" s="26">
        <v>2.4</v>
      </c>
      <c r="F2752" s="27">
        <v>5319.1350000000002</v>
      </c>
      <c r="G2752" s="26">
        <v>25</v>
      </c>
      <c r="H2752" s="40">
        <f t="shared" si="42"/>
        <v>3</v>
      </c>
      <c r="I2752" s="27">
        <v>0</v>
      </c>
    </row>
    <row r="2753" spans="1:9" x14ac:dyDescent="0.25">
      <c r="A2753" s="26" t="s">
        <v>288</v>
      </c>
      <c r="B2753" s="27">
        <v>56250</v>
      </c>
      <c r="C2753" s="26">
        <v>36</v>
      </c>
      <c r="D2753" s="26" t="s">
        <v>2979</v>
      </c>
      <c r="E2753" s="26">
        <v>2.4</v>
      </c>
      <c r="F2753" s="27">
        <v>44512.229999999996</v>
      </c>
      <c r="G2753" s="26">
        <v>0</v>
      </c>
      <c r="H2753" s="40">
        <f t="shared" si="42"/>
        <v>1</v>
      </c>
      <c r="I2753" s="27">
        <v>12600</v>
      </c>
    </row>
    <row r="2754" spans="1:9" x14ac:dyDescent="0.25">
      <c r="A2754" s="26" t="s">
        <v>1249</v>
      </c>
      <c r="B2754" s="27">
        <v>15000</v>
      </c>
      <c r="C2754" s="26">
        <v>12</v>
      </c>
      <c r="D2754" s="26" t="s">
        <v>2979</v>
      </c>
      <c r="E2754" s="26">
        <v>2.4</v>
      </c>
      <c r="F2754" s="27">
        <v>10826.94</v>
      </c>
      <c r="G2754" s="26">
        <v>0</v>
      </c>
      <c r="H2754" s="40">
        <f t="shared" si="42"/>
        <v>1</v>
      </c>
      <c r="I2754" s="27">
        <v>1600</v>
      </c>
    </row>
    <row r="2755" spans="1:9" x14ac:dyDescent="0.25">
      <c r="A2755" s="26" t="s">
        <v>672</v>
      </c>
      <c r="B2755" s="27">
        <v>15000</v>
      </c>
      <c r="C2755" s="26">
        <v>24</v>
      </c>
      <c r="D2755" s="26" t="s">
        <v>2979</v>
      </c>
      <c r="E2755" s="26">
        <v>2.4</v>
      </c>
      <c r="F2755" s="27">
        <v>12637.755000000001</v>
      </c>
      <c r="G2755" s="26">
        <v>0</v>
      </c>
      <c r="H2755" s="40">
        <f t="shared" si="42"/>
        <v>1</v>
      </c>
      <c r="I2755" s="27">
        <v>1600</v>
      </c>
    </row>
    <row r="2756" spans="1:9" x14ac:dyDescent="0.25">
      <c r="A2756" s="26" t="s">
        <v>664</v>
      </c>
      <c r="B2756" s="27">
        <v>30000</v>
      </c>
      <c r="C2756" s="26">
        <v>36</v>
      </c>
      <c r="D2756" s="26" t="s">
        <v>2979</v>
      </c>
      <c r="E2756" s="26">
        <v>2.4</v>
      </c>
      <c r="F2756" s="27">
        <v>25778.550000000003</v>
      </c>
      <c r="G2756" s="26">
        <v>0</v>
      </c>
      <c r="H2756" s="40">
        <f t="shared" si="42"/>
        <v>1</v>
      </c>
      <c r="I2756" s="27">
        <v>5600</v>
      </c>
    </row>
    <row r="2757" spans="1:9" x14ac:dyDescent="0.25">
      <c r="A2757" s="26" t="s">
        <v>515</v>
      </c>
      <c r="B2757" s="27">
        <v>15000</v>
      </c>
      <c r="C2757" s="26">
        <v>24</v>
      </c>
      <c r="D2757" s="26" t="s">
        <v>2979</v>
      </c>
      <c r="E2757" s="26">
        <v>2.4</v>
      </c>
      <c r="F2757" s="27">
        <v>10202.174999999999</v>
      </c>
      <c r="G2757" s="26">
        <v>0</v>
      </c>
      <c r="H2757" s="40">
        <f t="shared" si="42"/>
        <v>1</v>
      </c>
      <c r="I2757" s="27">
        <v>1600</v>
      </c>
    </row>
    <row r="2758" spans="1:9" x14ac:dyDescent="0.25">
      <c r="A2758" s="26" t="s">
        <v>3107</v>
      </c>
      <c r="B2758" s="27">
        <v>5625</v>
      </c>
      <c r="C2758" s="26">
        <v>4</v>
      </c>
      <c r="D2758" s="26" t="s">
        <v>2979</v>
      </c>
      <c r="E2758" s="26">
        <v>2.4</v>
      </c>
      <c r="F2758" s="27">
        <v>1303.1849999999999</v>
      </c>
      <c r="G2758" s="26">
        <v>0</v>
      </c>
      <c r="H2758" s="40">
        <f t="shared" si="42"/>
        <v>1</v>
      </c>
      <c r="I2758" s="27">
        <v>0</v>
      </c>
    </row>
    <row r="2759" spans="1:9" x14ac:dyDescent="0.25">
      <c r="A2759" s="26" t="s">
        <v>882</v>
      </c>
      <c r="B2759" s="27">
        <v>6000</v>
      </c>
      <c r="C2759" s="26">
        <v>12</v>
      </c>
      <c r="D2759" s="26" t="s">
        <v>2979</v>
      </c>
      <c r="E2759" s="26">
        <v>2.4</v>
      </c>
      <c r="F2759" s="27">
        <v>4381.4400000000005</v>
      </c>
      <c r="G2759" s="26">
        <v>0</v>
      </c>
      <c r="H2759" s="40">
        <f t="shared" si="42"/>
        <v>1</v>
      </c>
      <c r="I2759" s="27">
        <v>0</v>
      </c>
    </row>
    <row r="2760" spans="1:9" x14ac:dyDescent="0.25">
      <c r="A2760" s="26" t="s">
        <v>1520</v>
      </c>
      <c r="B2760" s="27">
        <v>15000</v>
      </c>
      <c r="C2760" s="26">
        <v>24</v>
      </c>
      <c r="D2760" s="26" t="s">
        <v>2979</v>
      </c>
      <c r="E2760" s="26">
        <v>2.4</v>
      </c>
      <c r="F2760" s="27">
        <v>13112.204999999998</v>
      </c>
      <c r="G2760" s="26">
        <v>0</v>
      </c>
      <c r="H2760" s="40">
        <f t="shared" si="42"/>
        <v>1</v>
      </c>
      <c r="I2760" s="27">
        <v>1600</v>
      </c>
    </row>
    <row r="2761" spans="1:9" x14ac:dyDescent="0.25">
      <c r="A2761" s="26" t="s">
        <v>575</v>
      </c>
      <c r="B2761" s="27">
        <v>9000</v>
      </c>
      <c r="C2761" s="26">
        <v>24</v>
      </c>
      <c r="D2761" s="26" t="s">
        <v>2979</v>
      </c>
      <c r="E2761" s="26">
        <v>2.4</v>
      </c>
      <c r="F2761" s="27">
        <v>7822.7100000000009</v>
      </c>
      <c r="G2761" s="26">
        <v>0</v>
      </c>
      <c r="H2761" s="40">
        <f t="shared" si="42"/>
        <v>1</v>
      </c>
      <c r="I2761" s="27">
        <v>0</v>
      </c>
    </row>
    <row r="2762" spans="1:9" x14ac:dyDescent="0.25">
      <c r="A2762" s="26" t="s">
        <v>1027</v>
      </c>
      <c r="B2762" s="27">
        <v>30000</v>
      </c>
      <c r="C2762" s="26">
        <v>36</v>
      </c>
      <c r="D2762" s="26" t="s">
        <v>2979</v>
      </c>
      <c r="E2762" s="26">
        <v>2.4</v>
      </c>
      <c r="F2762" s="27">
        <v>27059.52</v>
      </c>
      <c r="G2762" s="26">
        <v>0</v>
      </c>
      <c r="H2762" s="40">
        <f t="shared" si="42"/>
        <v>1</v>
      </c>
      <c r="I2762" s="27">
        <v>5600</v>
      </c>
    </row>
    <row r="2763" spans="1:9" x14ac:dyDescent="0.25">
      <c r="A2763" s="26" t="s">
        <v>2142</v>
      </c>
      <c r="B2763" s="27">
        <v>54300</v>
      </c>
      <c r="C2763" s="26">
        <v>36</v>
      </c>
      <c r="D2763" s="26" t="s">
        <v>2979</v>
      </c>
      <c r="E2763" s="26">
        <v>2.4</v>
      </c>
      <c r="F2763" s="27">
        <v>51177.434999999998</v>
      </c>
      <c r="G2763" s="26">
        <v>0</v>
      </c>
      <c r="H2763" s="40">
        <f t="shared" si="42"/>
        <v>1</v>
      </c>
      <c r="I2763" s="27">
        <v>11680</v>
      </c>
    </row>
    <row r="2764" spans="1:9" x14ac:dyDescent="0.25">
      <c r="A2764" s="26" t="s">
        <v>887</v>
      </c>
      <c r="B2764" s="27">
        <v>15000</v>
      </c>
      <c r="C2764" s="26">
        <v>24</v>
      </c>
      <c r="D2764" s="26" t="s">
        <v>2979</v>
      </c>
      <c r="E2764" s="26">
        <v>2.4</v>
      </c>
      <c r="F2764" s="27">
        <v>13124.01</v>
      </c>
      <c r="G2764" s="26">
        <v>0</v>
      </c>
      <c r="H2764" s="40">
        <f t="shared" si="42"/>
        <v>1</v>
      </c>
      <c r="I2764" s="27">
        <v>1600</v>
      </c>
    </row>
    <row r="2765" spans="1:9" x14ac:dyDescent="0.25">
      <c r="A2765" s="26" t="s">
        <v>1229</v>
      </c>
      <c r="B2765" s="27">
        <v>12000</v>
      </c>
      <c r="C2765" s="26">
        <v>24</v>
      </c>
      <c r="D2765" s="26" t="s">
        <v>2979</v>
      </c>
      <c r="E2765" s="26">
        <v>2.4</v>
      </c>
      <c r="F2765" s="27">
        <v>10488.78</v>
      </c>
      <c r="G2765" s="26">
        <v>0</v>
      </c>
      <c r="H2765" s="40">
        <f t="shared" ref="H2765:H2828" si="43">VLOOKUP(G2765,$D$2:$F$9,3)</f>
        <v>1</v>
      </c>
      <c r="I2765" s="27">
        <v>800</v>
      </c>
    </row>
    <row r="2766" spans="1:9" x14ac:dyDescent="0.25">
      <c r="A2766" s="26" t="s">
        <v>247</v>
      </c>
      <c r="B2766" s="27">
        <v>9000</v>
      </c>
      <c r="C2766" s="26">
        <v>24</v>
      </c>
      <c r="D2766" s="26" t="s">
        <v>2979</v>
      </c>
      <c r="E2766" s="26">
        <v>2.4</v>
      </c>
      <c r="F2766" s="27">
        <v>7261.5450000000001</v>
      </c>
      <c r="G2766" s="26">
        <v>0</v>
      </c>
      <c r="H2766" s="40">
        <f t="shared" si="43"/>
        <v>1</v>
      </c>
      <c r="I2766" s="27">
        <v>0</v>
      </c>
    </row>
    <row r="2767" spans="1:9" x14ac:dyDescent="0.25">
      <c r="A2767" s="26" t="s">
        <v>1176</v>
      </c>
      <c r="B2767" s="27">
        <v>12000</v>
      </c>
      <c r="C2767" s="26">
        <v>24</v>
      </c>
      <c r="D2767" s="26" t="s">
        <v>2979</v>
      </c>
      <c r="E2767" s="26">
        <v>2.4</v>
      </c>
      <c r="F2767" s="27">
        <v>11494.56</v>
      </c>
      <c r="G2767" s="26">
        <v>54</v>
      </c>
      <c r="H2767" s="40">
        <f t="shared" si="43"/>
        <v>4</v>
      </c>
      <c r="I2767" s="27">
        <v>800</v>
      </c>
    </row>
    <row r="2768" spans="1:9" x14ac:dyDescent="0.25">
      <c r="A2768" s="26" t="s">
        <v>1215</v>
      </c>
      <c r="B2768" s="27">
        <v>33150</v>
      </c>
      <c r="C2768" s="26">
        <v>36</v>
      </c>
      <c r="D2768" s="26" t="s">
        <v>2979</v>
      </c>
      <c r="E2768" s="26">
        <v>2.4</v>
      </c>
      <c r="F2768" s="27">
        <v>30080.625</v>
      </c>
      <c r="G2768" s="26">
        <v>0</v>
      </c>
      <c r="H2768" s="40">
        <f t="shared" si="43"/>
        <v>1</v>
      </c>
      <c r="I2768" s="27">
        <v>7611.64</v>
      </c>
    </row>
    <row r="2769" spans="1:9" x14ac:dyDescent="0.25">
      <c r="A2769" s="26" t="s">
        <v>803</v>
      </c>
      <c r="B2769" s="27">
        <v>15000</v>
      </c>
      <c r="C2769" s="26">
        <v>24</v>
      </c>
      <c r="D2769" s="26" t="s">
        <v>2979</v>
      </c>
      <c r="E2769" s="26">
        <v>2.4</v>
      </c>
      <c r="F2769" s="27">
        <v>12574.560000000001</v>
      </c>
      <c r="G2769" s="26">
        <v>0</v>
      </c>
      <c r="H2769" s="40">
        <f t="shared" si="43"/>
        <v>1</v>
      </c>
      <c r="I2769" s="27">
        <v>1600</v>
      </c>
    </row>
    <row r="2770" spans="1:9" x14ac:dyDescent="0.25">
      <c r="A2770" s="26" t="s">
        <v>974</v>
      </c>
      <c r="B2770" s="27">
        <v>30000</v>
      </c>
      <c r="C2770" s="26">
        <v>24</v>
      </c>
      <c r="D2770" s="26" t="s">
        <v>2979</v>
      </c>
      <c r="E2770" s="26">
        <v>2.4</v>
      </c>
      <c r="F2770" s="27">
        <v>25666.784999999996</v>
      </c>
      <c r="G2770" s="26">
        <v>0</v>
      </c>
      <c r="H2770" s="40">
        <f t="shared" si="43"/>
        <v>1</v>
      </c>
      <c r="I2770" s="27">
        <v>5600</v>
      </c>
    </row>
    <row r="2771" spans="1:9" x14ac:dyDescent="0.25">
      <c r="A2771" s="26" t="s">
        <v>1141</v>
      </c>
      <c r="B2771" s="27">
        <v>18000</v>
      </c>
      <c r="C2771" s="26">
        <v>24</v>
      </c>
      <c r="D2771" s="26" t="s">
        <v>2979</v>
      </c>
      <c r="E2771" s="26">
        <v>2.4</v>
      </c>
      <c r="F2771" s="27">
        <v>17247.824999999997</v>
      </c>
      <c r="G2771" s="26">
        <v>53</v>
      </c>
      <c r="H2771" s="40">
        <f t="shared" si="43"/>
        <v>4</v>
      </c>
      <c r="I2771" s="27">
        <v>2400</v>
      </c>
    </row>
    <row r="2772" spans="1:9" x14ac:dyDescent="0.25">
      <c r="A2772" s="26" t="s">
        <v>510</v>
      </c>
      <c r="B2772" s="27">
        <v>15000</v>
      </c>
      <c r="C2772" s="26">
        <v>12</v>
      </c>
      <c r="D2772" s="26" t="s">
        <v>2979</v>
      </c>
      <c r="E2772" s="26">
        <v>2.4</v>
      </c>
      <c r="F2772" s="27">
        <v>8866.0499999999993</v>
      </c>
      <c r="G2772" s="26">
        <v>0</v>
      </c>
      <c r="H2772" s="40">
        <f t="shared" si="43"/>
        <v>1</v>
      </c>
      <c r="I2772" s="27">
        <v>1600</v>
      </c>
    </row>
    <row r="2773" spans="1:9" x14ac:dyDescent="0.25">
      <c r="A2773" s="26" t="s">
        <v>1079</v>
      </c>
      <c r="B2773" s="27">
        <v>18000</v>
      </c>
      <c r="C2773" s="26">
        <v>24</v>
      </c>
      <c r="D2773" s="26" t="s">
        <v>2979</v>
      </c>
      <c r="E2773" s="26">
        <v>2.4</v>
      </c>
      <c r="F2773" s="27">
        <v>15729.285</v>
      </c>
      <c r="G2773" s="26">
        <v>0</v>
      </c>
      <c r="H2773" s="40">
        <f t="shared" si="43"/>
        <v>1</v>
      </c>
      <c r="I2773" s="27">
        <v>2400</v>
      </c>
    </row>
    <row r="2774" spans="1:9" x14ac:dyDescent="0.25">
      <c r="A2774" s="26" t="s">
        <v>557</v>
      </c>
      <c r="B2774" s="27">
        <v>30000</v>
      </c>
      <c r="C2774" s="26">
        <v>36</v>
      </c>
      <c r="D2774" s="26" t="s">
        <v>2979</v>
      </c>
      <c r="E2774" s="26">
        <v>2.4</v>
      </c>
      <c r="F2774" s="27">
        <v>25747.995000000003</v>
      </c>
      <c r="G2774" s="26">
        <v>0</v>
      </c>
      <c r="H2774" s="40">
        <f t="shared" si="43"/>
        <v>1</v>
      </c>
      <c r="I2774" s="27">
        <v>5600</v>
      </c>
    </row>
    <row r="2775" spans="1:9" x14ac:dyDescent="0.25">
      <c r="A2775" s="26" t="s">
        <v>978</v>
      </c>
      <c r="B2775" s="27">
        <v>15000</v>
      </c>
      <c r="C2775" s="26">
        <v>24</v>
      </c>
      <c r="D2775" s="26" t="s">
        <v>2979</v>
      </c>
      <c r="E2775" s="26">
        <v>2.4</v>
      </c>
      <c r="F2775" s="27">
        <v>14369.084999999999</v>
      </c>
      <c r="G2775" s="26">
        <v>52</v>
      </c>
      <c r="H2775" s="40">
        <f t="shared" si="43"/>
        <v>4</v>
      </c>
      <c r="I2775" s="27">
        <v>1600</v>
      </c>
    </row>
    <row r="2776" spans="1:9" x14ac:dyDescent="0.25">
      <c r="A2776" s="26" t="s">
        <v>767</v>
      </c>
      <c r="B2776" s="27">
        <v>37500</v>
      </c>
      <c r="C2776" s="26">
        <v>36</v>
      </c>
      <c r="D2776" s="26" t="s">
        <v>2979</v>
      </c>
      <c r="E2776" s="26">
        <v>2.4</v>
      </c>
      <c r="F2776" s="27">
        <v>36457.5</v>
      </c>
      <c r="G2776" s="26">
        <v>50</v>
      </c>
      <c r="H2776" s="40">
        <f t="shared" si="43"/>
        <v>4</v>
      </c>
      <c r="I2776" s="27">
        <v>7600</v>
      </c>
    </row>
    <row r="2777" spans="1:9" x14ac:dyDescent="0.25">
      <c r="A2777" s="26" t="s">
        <v>1333</v>
      </c>
      <c r="B2777" s="27">
        <v>7500</v>
      </c>
      <c r="C2777" s="26">
        <v>18</v>
      </c>
      <c r="D2777" s="26" t="s">
        <v>2979</v>
      </c>
      <c r="E2777" s="26">
        <v>2.4</v>
      </c>
      <c r="F2777" s="27">
        <v>6244.5599999999995</v>
      </c>
      <c r="G2777" s="26">
        <v>0</v>
      </c>
      <c r="H2777" s="40">
        <f t="shared" si="43"/>
        <v>1</v>
      </c>
      <c r="I2777" s="27">
        <v>0</v>
      </c>
    </row>
    <row r="2778" spans="1:9" x14ac:dyDescent="0.25">
      <c r="A2778" s="26" t="s">
        <v>1575</v>
      </c>
      <c r="B2778" s="27">
        <v>18150</v>
      </c>
      <c r="C2778" s="26">
        <v>24</v>
      </c>
      <c r="D2778" s="26" t="s">
        <v>2979</v>
      </c>
      <c r="E2778" s="26">
        <v>2.4</v>
      </c>
      <c r="F2778" s="27">
        <v>16621.215</v>
      </c>
      <c r="G2778" s="26">
        <v>0</v>
      </c>
      <c r="H2778" s="40">
        <f t="shared" si="43"/>
        <v>1</v>
      </c>
      <c r="I2778" s="27">
        <v>2440</v>
      </c>
    </row>
    <row r="2779" spans="1:9" x14ac:dyDescent="0.25">
      <c r="A2779" s="26" t="s">
        <v>793</v>
      </c>
      <c r="B2779" s="27">
        <v>30000</v>
      </c>
      <c r="C2779" s="26">
        <v>36</v>
      </c>
      <c r="D2779" s="26" t="s">
        <v>2979</v>
      </c>
      <c r="E2779" s="26">
        <v>2.4</v>
      </c>
      <c r="F2779" s="27">
        <v>28294.754999999997</v>
      </c>
      <c r="G2779" s="26">
        <v>20</v>
      </c>
      <c r="H2779" s="40">
        <f t="shared" si="43"/>
        <v>3</v>
      </c>
      <c r="I2779" s="27">
        <v>5600</v>
      </c>
    </row>
    <row r="2780" spans="1:9" x14ac:dyDescent="0.25">
      <c r="A2780" s="26" t="s">
        <v>1103</v>
      </c>
      <c r="B2780" s="27">
        <v>15000</v>
      </c>
      <c r="C2780" s="26">
        <v>24</v>
      </c>
      <c r="D2780" s="26" t="s">
        <v>2979</v>
      </c>
      <c r="E2780" s="26">
        <v>2.4</v>
      </c>
      <c r="F2780" s="27">
        <v>13108.560000000001</v>
      </c>
      <c r="G2780" s="26">
        <v>0</v>
      </c>
      <c r="H2780" s="40">
        <f t="shared" si="43"/>
        <v>1</v>
      </c>
      <c r="I2780" s="27">
        <v>1600</v>
      </c>
    </row>
    <row r="2781" spans="1:9" x14ac:dyDescent="0.25">
      <c r="A2781" s="26" t="s">
        <v>1124</v>
      </c>
      <c r="B2781" s="27">
        <v>18000</v>
      </c>
      <c r="C2781" s="26">
        <v>24</v>
      </c>
      <c r="D2781" s="26" t="s">
        <v>2979</v>
      </c>
      <c r="E2781" s="26">
        <v>2.4</v>
      </c>
      <c r="F2781" s="27">
        <v>15068.204999999998</v>
      </c>
      <c r="G2781" s="26">
        <v>0</v>
      </c>
      <c r="H2781" s="40">
        <f t="shared" si="43"/>
        <v>1</v>
      </c>
      <c r="I2781" s="27">
        <v>2400</v>
      </c>
    </row>
    <row r="2782" spans="1:9" x14ac:dyDescent="0.25">
      <c r="A2782" s="26" t="s">
        <v>466</v>
      </c>
      <c r="B2782" s="27">
        <v>74250</v>
      </c>
      <c r="C2782" s="26">
        <v>24</v>
      </c>
      <c r="D2782" s="26" t="s">
        <v>2979</v>
      </c>
      <c r="E2782" s="26">
        <v>2.4</v>
      </c>
      <c r="F2782" s="27">
        <v>64781.04</v>
      </c>
      <c r="G2782" s="26">
        <v>0</v>
      </c>
      <c r="H2782" s="40">
        <f t="shared" si="43"/>
        <v>1</v>
      </c>
      <c r="I2782" s="27">
        <v>17400</v>
      </c>
    </row>
    <row r="2783" spans="1:9" x14ac:dyDescent="0.25">
      <c r="A2783" s="26" t="s">
        <v>637</v>
      </c>
      <c r="B2783" s="27">
        <v>18000</v>
      </c>
      <c r="C2783" s="26">
        <v>24</v>
      </c>
      <c r="D2783" s="26" t="s">
        <v>2979</v>
      </c>
      <c r="E2783" s="26">
        <v>2.4</v>
      </c>
      <c r="F2783" s="27">
        <v>15437.579999999998</v>
      </c>
      <c r="G2783" s="26">
        <v>0</v>
      </c>
      <c r="H2783" s="40">
        <f t="shared" si="43"/>
        <v>1</v>
      </c>
      <c r="I2783" s="27">
        <v>2400</v>
      </c>
    </row>
    <row r="2784" spans="1:9" x14ac:dyDescent="0.25">
      <c r="A2784" s="26" t="s">
        <v>1177</v>
      </c>
      <c r="B2784" s="27">
        <v>4500</v>
      </c>
      <c r="C2784" s="26">
        <v>18</v>
      </c>
      <c r="D2784" s="26" t="s">
        <v>2979</v>
      </c>
      <c r="E2784" s="26">
        <v>2.4</v>
      </c>
      <c r="F2784" s="27">
        <v>3702.1050000000005</v>
      </c>
      <c r="G2784" s="26">
        <v>0</v>
      </c>
      <c r="H2784" s="40">
        <f t="shared" si="43"/>
        <v>1</v>
      </c>
      <c r="I2784" s="27">
        <v>0</v>
      </c>
    </row>
    <row r="2785" spans="1:9" x14ac:dyDescent="0.25">
      <c r="A2785" s="26" t="s">
        <v>969</v>
      </c>
      <c r="B2785" s="27">
        <v>18000</v>
      </c>
      <c r="C2785" s="26">
        <v>24</v>
      </c>
      <c r="D2785" s="26" t="s">
        <v>2979</v>
      </c>
      <c r="E2785" s="26">
        <v>2.4</v>
      </c>
      <c r="F2785" s="27">
        <v>15570.900000000001</v>
      </c>
      <c r="G2785" s="26">
        <v>0</v>
      </c>
      <c r="H2785" s="40">
        <f t="shared" si="43"/>
        <v>1</v>
      </c>
      <c r="I2785" s="27">
        <v>2400</v>
      </c>
    </row>
    <row r="2786" spans="1:9" x14ac:dyDescent="0.25">
      <c r="A2786" s="26" t="s">
        <v>645</v>
      </c>
      <c r="B2786" s="27">
        <v>22500</v>
      </c>
      <c r="C2786" s="26">
        <v>24</v>
      </c>
      <c r="D2786" s="26" t="s">
        <v>2979</v>
      </c>
      <c r="E2786" s="26">
        <v>2.4</v>
      </c>
      <c r="F2786" s="27">
        <v>20580.885000000002</v>
      </c>
      <c r="G2786" s="26">
        <v>18</v>
      </c>
      <c r="H2786" s="40">
        <f t="shared" si="43"/>
        <v>3</v>
      </c>
      <c r="I2786" s="27">
        <v>3600</v>
      </c>
    </row>
    <row r="2787" spans="1:9" x14ac:dyDescent="0.25">
      <c r="A2787" s="26" t="s">
        <v>1417</v>
      </c>
      <c r="B2787" s="27">
        <v>6750</v>
      </c>
      <c r="C2787" s="26">
        <v>18</v>
      </c>
      <c r="D2787" s="26" t="s">
        <v>2979</v>
      </c>
      <c r="E2787" s="26">
        <v>2.4</v>
      </c>
      <c r="F2787" s="27">
        <v>5600.22</v>
      </c>
      <c r="G2787" s="26">
        <v>0</v>
      </c>
      <c r="H2787" s="40">
        <f t="shared" si="43"/>
        <v>1</v>
      </c>
      <c r="I2787" s="27">
        <v>0</v>
      </c>
    </row>
    <row r="2788" spans="1:9" x14ac:dyDescent="0.25">
      <c r="A2788" s="26" t="s">
        <v>1494</v>
      </c>
      <c r="B2788" s="27">
        <v>30000</v>
      </c>
      <c r="C2788" s="26">
        <v>36</v>
      </c>
      <c r="D2788" s="26" t="s">
        <v>2979</v>
      </c>
      <c r="E2788" s="26">
        <v>2.4</v>
      </c>
      <c r="F2788" s="27">
        <v>26487.360000000001</v>
      </c>
      <c r="G2788" s="26">
        <v>0</v>
      </c>
      <c r="H2788" s="40">
        <f t="shared" si="43"/>
        <v>1</v>
      </c>
      <c r="I2788" s="27">
        <v>5600</v>
      </c>
    </row>
    <row r="2789" spans="1:9" x14ac:dyDescent="0.25">
      <c r="A2789" s="26" t="s">
        <v>830</v>
      </c>
      <c r="B2789" s="27">
        <v>18000</v>
      </c>
      <c r="C2789" s="26">
        <v>24</v>
      </c>
      <c r="D2789" s="26" t="s">
        <v>2979</v>
      </c>
      <c r="E2789" s="26">
        <v>2.4</v>
      </c>
      <c r="F2789" s="27">
        <v>15741.704999999998</v>
      </c>
      <c r="G2789" s="26">
        <v>0</v>
      </c>
      <c r="H2789" s="40">
        <f t="shared" si="43"/>
        <v>1</v>
      </c>
      <c r="I2789" s="27">
        <v>2400</v>
      </c>
    </row>
    <row r="2790" spans="1:9" x14ac:dyDescent="0.25">
      <c r="A2790" s="26" t="s">
        <v>1318</v>
      </c>
      <c r="B2790" s="27">
        <v>18000</v>
      </c>
      <c r="C2790" s="26">
        <v>24</v>
      </c>
      <c r="D2790" s="26" t="s">
        <v>2979</v>
      </c>
      <c r="E2790" s="26">
        <v>2.4</v>
      </c>
      <c r="F2790" s="27">
        <v>15830.115</v>
      </c>
      <c r="G2790" s="26">
        <v>18</v>
      </c>
      <c r="H2790" s="40">
        <f t="shared" si="43"/>
        <v>3</v>
      </c>
      <c r="I2790" s="27">
        <v>2400</v>
      </c>
    </row>
    <row r="2791" spans="1:9" x14ac:dyDescent="0.25">
      <c r="A2791" s="26" t="s">
        <v>1468</v>
      </c>
      <c r="B2791" s="27">
        <v>30000</v>
      </c>
      <c r="C2791" s="26">
        <v>24</v>
      </c>
      <c r="D2791" s="26" t="s">
        <v>2979</v>
      </c>
      <c r="E2791" s="26">
        <v>2.4</v>
      </c>
      <c r="F2791" s="27">
        <v>26169.314999999999</v>
      </c>
      <c r="G2791" s="26">
        <v>0</v>
      </c>
      <c r="H2791" s="40">
        <f t="shared" si="43"/>
        <v>1</v>
      </c>
      <c r="I2791" s="27">
        <v>5600</v>
      </c>
    </row>
    <row r="2792" spans="1:9" x14ac:dyDescent="0.25">
      <c r="A2792" s="26" t="s">
        <v>658</v>
      </c>
      <c r="B2792" s="27">
        <v>16800</v>
      </c>
      <c r="C2792" s="26">
        <v>15</v>
      </c>
      <c r="D2792" s="26" t="s">
        <v>2979</v>
      </c>
      <c r="E2792" s="26">
        <v>2.4</v>
      </c>
      <c r="F2792" s="27">
        <v>13117.785</v>
      </c>
      <c r="G2792" s="26">
        <v>0</v>
      </c>
      <c r="H2792" s="40">
        <f t="shared" si="43"/>
        <v>1</v>
      </c>
      <c r="I2792" s="27">
        <v>2080</v>
      </c>
    </row>
    <row r="2793" spans="1:9" x14ac:dyDescent="0.25">
      <c r="A2793" s="26" t="s">
        <v>883</v>
      </c>
      <c r="B2793" s="27">
        <v>10500</v>
      </c>
      <c r="C2793" s="26">
        <v>18</v>
      </c>
      <c r="D2793" s="26" t="s">
        <v>2979</v>
      </c>
      <c r="E2793" s="26">
        <v>2.4</v>
      </c>
      <c r="F2793" s="27">
        <v>9914.5499999999993</v>
      </c>
      <c r="G2793" s="26">
        <v>47</v>
      </c>
      <c r="H2793" s="40">
        <f t="shared" si="43"/>
        <v>4</v>
      </c>
      <c r="I2793" s="27">
        <v>400</v>
      </c>
    </row>
    <row r="2794" spans="1:9" x14ac:dyDescent="0.25">
      <c r="A2794" s="26" t="s">
        <v>1289</v>
      </c>
      <c r="B2794" s="27">
        <v>10500</v>
      </c>
      <c r="C2794" s="26">
        <v>24</v>
      </c>
      <c r="D2794" s="26" t="s">
        <v>2979</v>
      </c>
      <c r="E2794" s="26">
        <v>2.4</v>
      </c>
      <c r="F2794" s="27">
        <v>9021.5550000000003</v>
      </c>
      <c r="G2794" s="26">
        <v>0</v>
      </c>
      <c r="H2794" s="40">
        <f t="shared" si="43"/>
        <v>1</v>
      </c>
      <c r="I2794" s="27">
        <v>400</v>
      </c>
    </row>
    <row r="2795" spans="1:9" x14ac:dyDescent="0.25">
      <c r="A2795" s="26" t="s">
        <v>170</v>
      </c>
      <c r="B2795" s="27">
        <v>60000</v>
      </c>
      <c r="C2795" s="26">
        <v>36</v>
      </c>
      <c r="D2795" s="26" t="s">
        <v>2979</v>
      </c>
      <c r="E2795" s="26">
        <v>2.4</v>
      </c>
      <c r="F2795" s="27">
        <v>53984.25</v>
      </c>
      <c r="G2795" s="26">
        <v>0</v>
      </c>
      <c r="H2795" s="40">
        <f t="shared" si="43"/>
        <v>1</v>
      </c>
      <c r="I2795" s="27">
        <v>13600</v>
      </c>
    </row>
    <row r="2796" spans="1:9" x14ac:dyDescent="0.25">
      <c r="A2796" s="26" t="s">
        <v>687</v>
      </c>
      <c r="B2796" s="27">
        <v>15000</v>
      </c>
      <c r="C2796" s="26">
        <v>24</v>
      </c>
      <c r="D2796" s="26" t="s">
        <v>2979</v>
      </c>
      <c r="E2796" s="26">
        <v>2.4</v>
      </c>
      <c r="F2796" s="27">
        <v>12916.32</v>
      </c>
      <c r="G2796" s="26">
        <v>0</v>
      </c>
      <c r="H2796" s="40">
        <f t="shared" si="43"/>
        <v>1</v>
      </c>
      <c r="I2796" s="27">
        <v>4000</v>
      </c>
    </row>
    <row r="2797" spans="1:9" x14ac:dyDescent="0.25">
      <c r="A2797" s="26" t="s">
        <v>135</v>
      </c>
      <c r="B2797" s="27">
        <v>12000</v>
      </c>
      <c r="C2797" s="26">
        <v>24</v>
      </c>
      <c r="D2797" s="26" t="s">
        <v>2979</v>
      </c>
      <c r="E2797" s="26">
        <v>2.4</v>
      </c>
      <c r="F2797" s="27">
        <v>10487.325000000001</v>
      </c>
      <c r="G2797" s="26">
        <v>0</v>
      </c>
      <c r="H2797" s="40">
        <f t="shared" si="43"/>
        <v>1</v>
      </c>
      <c r="I2797" s="27">
        <v>800</v>
      </c>
    </row>
    <row r="2798" spans="1:9" x14ac:dyDescent="0.25">
      <c r="A2798" s="26" t="s">
        <v>983</v>
      </c>
      <c r="B2798" s="27">
        <v>15000</v>
      </c>
      <c r="C2798" s="26">
        <v>24</v>
      </c>
      <c r="D2798" s="26" t="s">
        <v>2979</v>
      </c>
      <c r="E2798" s="26">
        <v>2.4</v>
      </c>
      <c r="F2798" s="27">
        <v>13051.755000000001</v>
      </c>
      <c r="G2798" s="26">
        <v>0</v>
      </c>
      <c r="H2798" s="40">
        <f t="shared" si="43"/>
        <v>1</v>
      </c>
      <c r="I2798" s="27">
        <v>1600</v>
      </c>
    </row>
    <row r="2799" spans="1:9" x14ac:dyDescent="0.25">
      <c r="A2799" s="26" t="s">
        <v>1244</v>
      </c>
      <c r="B2799" s="27">
        <v>18000</v>
      </c>
      <c r="C2799" s="26">
        <v>24</v>
      </c>
      <c r="D2799" s="26" t="s">
        <v>2979</v>
      </c>
      <c r="E2799" s="26">
        <v>2.4</v>
      </c>
      <c r="F2799" s="27">
        <v>15477.93</v>
      </c>
      <c r="G2799" s="26">
        <v>0</v>
      </c>
      <c r="H2799" s="40">
        <f t="shared" si="43"/>
        <v>1</v>
      </c>
      <c r="I2799" s="27">
        <v>2400</v>
      </c>
    </row>
    <row r="2800" spans="1:9" x14ac:dyDescent="0.25">
      <c r="A2800" s="26" t="s">
        <v>884</v>
      </c>
      <c r="B2800" s="27">
        <v>10500</v>
      </c>
      <c r="C2800" s="26">
        <v>12</v>
      </c>
      <c r="D2800" s="26" t="s">
        <v>2979</v>
      </c>
      <c r="E2800" s="26">
        <v>2.4</v>
      </c>
      <c r="F2800" s="27">
        <v>10500</v>
      </c>
      <c r="G2800" s="26">
        <v>77</v>
      </c>
      <c r="H2800" s="40">
        <f t="shared" si="43"/>
        <v>5</v>
      </c>
      <c r="I2800" s="27">
        <v>400</v>
      </c>
    </row>
    <row r="2801" spans="1:9" x14ac:dyDescent="0.25">
      <c r="A2801" s="26" t="s">
        <v>1489</v>
      </c>
      <c r="B2801" s="27">
        <v>30000</v>
      </c>
      <c r="C2801" s="26">
        <v>24</v>
      </c>
      <c r="D2801" s="26" t="s">
        <v>2979</v>
      </c>
      <c r="E2801" s="26">
        <v>2.4</v>
      </c>
      <c r="F2801" s="27">
        <v>25618.68</v>
      </c>
      <c r="G2801" s="26">
        <v>0</v>
      </c>
      <c r="H2801" s="40">
        <f t="shared" si="43"/>
        <v>1</v>
      </c>
      <c r="I2801" s="27">
        <v>5600</v>
      </c>
    </row>
    <row r="2802" spans="1:9" x14ac:dyDescent="0.25">
      <c r="A2802" s="26" t="s">
        <v>178</v>
      </c>
      <c r="B2802" s="27">
        <v>7500</v>
      </c>
      <c r="C2802" s="26">
        <v>12</v>
      </c>
      <c r="D2802" s="26" t="s">
        <v>2979</v>
      </c>
      <c r="E2802" s="26">
        <v>2.4</v>
      </c>
      <c r="F2802" s="27">
        <v>5456.9249999999993</v>
      </c>
      <c r="G2802" s="26">
        <v>0</v>
      </c>
      <c r="H2802" s="40">
        <f t="shared" si="43"/>
        <v>1</v>
      </c>
      <c r="I2802" s="27">
        <v>0</v>
      </c>
    </row>
    <row r="2803" spans="1:9" x14ac:dyDescent="0.25">
      <c r="A2803" s="26" t="s">
        <v>1452</v>
      </c>
      <c r="B2803" s="27">
        <v>24000</v>
      </c>
      <c r="C2803" s="26">
        <v>24</v>
      </c>
      <c r="D2803" s="26" t="s">
        <v>2979</v>
      </c>
      <c r="E2803" s="26">
        <v>2.4</v>
      </c>
      <c r="F2803" s="27">
        <v>20912.055</v>
      </c>
      <c r="G2803" s="26">
        <v>0</v>
      </c>
      <c r="H2803" s="40">
        <f t="shared" si="43"/>
        <v>1</v>
      </c>
      <c r="I2803" s="27">
        <v>4000</v>
      </c>
    </row>
    <row r="2804" spans="1:9" x14ac:dyDescent="0.25">
      <c r="A2804" s="26" t="s">
        <v>65</v>
      </c>
      <c r="B2804" s="27">
        <v>7500</v>
      </c>
      <c r="C2804" s="26">
        <v>12</v>
      </c>
      <c r="D2804" s="26" t="s">
        <v>2979</v>
      </c>
      <c r="E2804" s="26">
        <v>2.4</v>
      </c>
      <c r="F2804" s="27">
        <v>5452.5</v>
      </c>
      <c r="G2804" s="26">
        <v>0</v>
      </c>
      <c r="H2804" s="40">
        <f t="shared" si="43"/>
        <v>1</v>
      </c>
      <c r="I2804" s="27">
        <v>0</v>
      </c>
    </row>
    <row r="2805" spans="1:9" x14ac:dyDescent="0.25">
      <c r="A2805" s="26" t="s">
        <v>1058</v>
      </c>
      <c r="B2805" s="27">
        <v>15000</v>
      </c>
      <c r="C2805" s="26">
        <v>24</v>
      </c>
      <c r="D2805" s="26" t="s">
        <v>2979</v>
      </c>
      <c r="E2805" s="26">
        <v>2.4</v>
      </c>
      <c r="F2805" s="27">
        <v>12919.155000000001</v>
      </c>
      <c r="G2805" s="26">
        <v>0</v>
      </c>
      <c r="H2805" s="40">
        <f t="shared" si="43"/>
        <v>1</v>
      </c>
      <c r="I2805" s="27">
        <v>1600</v>
      </c>
    </row>
    <row r="2806" spans="1:9" x14ac:dyDescent="0.25">
      <c r="A2806" s="26" t="s">
        <v>357</v>
      </c>
      <c r="B2806" s="27">
        <v>7500</v>
      </c>
      <c r="C2806" s="26">
        <v>24</v>
      </c>
      <c r="D2806" s="26" t="s">
        <v>2979</v>
      </c>
      <c r="E2806" s="26">
        <v>2.4</v>
      </c>
      <c r="F2806" s="27">
        <v>6285.09</v>
      </c>
      <c r="G2806" s="26">
        <v>0</v>
      </c>
      <c r="H2806" s="40">
        <f t="shared" si="43"/>
        <v>1</v>
      </c>
      <c r="I2806" s="27">
        <v>0</v>
      </c>
    </row>
    <row r="2807" spans="1:9" x14ac:dyDescent="0.25">
      <c r="A2807" s="26" t="s">
        <v>697</v>
      </c>
      <c r="B2807" s="27">
        <v>15000</v>
      </c>
      <c r="C2807" s="26">
        <v>24</v>
      </c>
      <c r="D2807" s="26" t="s">
        <v>2979</v>
      </c>
      <c r="E2807" s="26">
        <v>2.4</v>
      </c>
      <c r="F2807" s="27">
        <v>12881.849999999999</v>
      </c>
      <c r="G2807" s="26">
        <v>0</v>
      </c>
      <c r="H2807" s="40">
        <f t="shared" si="43"/>
        <v>1</v>
      </c>
      <c r="I2807" s="27">
        <v>1600</v>
      </c>
    </row>
    <row r="2808" spans="1:9" x14ac:dyDescent="0.25">
      <c r="A2808" s="26" t="s">
        <v>379</v>
      </c>
      <c r="B2808" s="27">
        <v>31500</v>
      </c>
      <c r="C2808" s="26">
        <v>24</v>
      </c>
      <c r="D2808" s="26" t="s">
        <v>2979</v>
      </c>
      <c r="E2808" s="26">
        <v>2.4</v>
      </c>
      <c r="F2808" s="27">
        <v>27212.61</v>
      </c>
      <c r="G2808" s="26">
        <v>0</v>
      </c>
      <c r="H2808" s="40">
        <f t="shared" si="43"/>
        <v>1</v>
      </c>
      <c r="I2808" s="27">
        <v>6000</v>
      </c>
    </row>
    <row r="2809" spans="1:9" x14ac:dyDescent="0.25">
      <c r="A2809" s="26" t="s">
        <v>779</v>
      </c>
      <c r="B2809" s="27">
        <v>15000</v>
      </c>
      <c r="C2809" s="26">
        <v>18</v>
      </c>
      <c r="D2809" s="26" t="s">
        <v>2979</v>
      </c>
      <c r="E2809" s="26">
        <v>2.4</v>
      </c>
      <c r="F2809" s="27">
        <v>12350.625</v>
      </c>
      <c r="G2809" s="26">
        <v>0</v>
      </c>
      <c r="H2809" s="40">
        <f t="shared" si="43"/>
        <v>1</v>
      </c>
      <c r="I2809" s="27">
        <v>1600</v>
      </c>
    </row>
    <row r="2810" spans="1:9" x14ac:dyDescent="0.25">
      <c r="A2810" s="26" t="s">
        <v>188</v>
      </c>
      <c r="B2810" s="27">
        <v>15000</v>
      </c>
      <c r="C2810" s="26">
        <v>24</v>
      </c>
      <c r="D2810" s="26" t="s">
        <v>2979</v>
      </c>
      <c r="E2810" s="26">
        <v>2.4</v>
      </c>
      <c r="F2810" s="27">
        <v>12897.255000000001</v>
      </c>
      <c r="G2810" s="26">
        <v>0</v>
      </c>
      <c r="H2810" s="40">
        <f t="shared" si="43"/>
        <v>1</v>
      </c>
      <c r="I2810" s="27">
        <v>1600</v>
      </c>
    </row>
    <row r="2811" spans="1:9" x14ac:dyDescent="0.25">
      <c r="A2811" s="26" t="s">
        <v>2765</v>
      </c>
      <c r="B2811" s="27">
        <v>4500</v>
      </c>
      <c r="C2811" s="26">
        <v>18</v>
      </c>
      <c r="D2811" s="26" t="s">
        <v>2979</v>
      </c>
      <c r="E2811" s="26">
        <v>2.4</v>
      </c>
      <c r="F2811" s="27">
        <v>4197.1050000000005</v>
      </c>
      <c r="G2811" s="26">
        <v>0</v>
      </c>
      <c r="H2811" s="40">
        <f t="shared" si="43"/>
        <v>1</v>
      </c>
      <c r="I2811" s="27">
        <v>0</v>
      </c>
    </row>
    <row r="2812" spans="1:9" x14ac:dyDescent="0.25">
      <c r="A2812" s="26" t="s">
        <v>15</v>
      </c>
      <c r="B2812" s="27">
        <v>9000</v>
      </c>
      <c r="C2812" s="26">
        <v>6</v>
      </c>
      <c r="D2812" s="26" t="s">
        <v>2979</v>
      </c>
      <c r="E2812" s="26">
        <v>2.4</v>
      </c>
      <c r="F2812" s="27">
        <v>3864.8850000000002</v>
      </c>
      <c r="G2812" s="26">
        <v>0</v>
      </c>
      <c r="H2812" s="40">
        <f t="shared" si="43"/>
        <v>1</v>
      </c>
      <c r="I2812" s="27">
        <v>0</v>
      </c>
    </row>
    <row r="2813" spans="1:9" x14ac:dyDescent="0.25">
      <c r="A2813" s="26" t="s">
        <v>391</v>
      </c>
      <c r="B2813" s="27">
        <v>30000</v>
      </c>
      <c r="C2813" s="26">
        <v>36</v>
      </c>
      <c r="D2813" s="26" t="s">
        <v>2979</v>
      </c>
      <c r="E2813" s="26">
        <v>2.4</v>
      </c>
      <c r="F2813" s="27">
        <v>26761.260000000002</v>
      </c>
      <c r="G2813" s="26">
        <v>0</v>
      </c>
      <c r="H2813" s="40">
        <f t="shared" si="43"/>
        <v>1</v>
      </c>
      <c r="I2813" s="27">
        <v>5600</v>
      </c>
    </row>
    <row r="2814" spans="1:9" x14ac:dyDescent="0.25">
      <c r="A2814" s="26" t="s">
        <v>3108</v>
      </c>
      <c r="B2814" s="27">
        <v>4500</v>
      </c>
      <c r="C2814" s="26">
        <v>6</v>
      </c>
      <c r="D2814" s="26" t="s">
        <v>2979</v>
      </c>
      <c r="E2814" s="26">
        <v>2.4</v>
      </c>
      <c r="F2814" s="27">
        <v>4500</v>
      </c>
      <c r="G2814" s="26">
        <v>73</v>
      </c>
      <c r="H2814" s="40">
        <f t="shared" si="43"/>
        <v>5</v>
      </c>
      <c r="I2814" s="27">
        <v>0</v>
      </c>
    </row>
    <row r="2815" spans="1:9" x14ac:dyDescent="0.25">
      <c r="A2815" s="26" t="s">
        <v>3109</v>
      </c>
      <c r="B2815" s="27">
        <v>3000</v>
      </c>
      <c r="C2815" s="26">
        <v>12</v>
      </c>
      <c r="D2815" s="26" t="s">
        <v>2979</v>
      </c>
      <c r="E2815" s="26">
        <v>2.4</v>
      </c>
      <c r="F2815" s="27">
        <v>2146.9349999999999</v>
      </c>
      <c r="G2815" s="26">
        <v>0</v>
      </c>
      <c r="H2815" s="40">
        <f t="shared" si="43"/>
        <v>1</v>
      </c>
      <c r="I2815" s="27">
        <v>0</v>
      </c>
    </row>
    <row r="2816" spans="1:9" x14ac:dyDescent="0.25">
      <c r="A2816" s="26" t="s">
        <v>1407</v>
      </c>
      <c r="B2816" s="27">
        <v>4500</v>
      </c>
      <c r="C2816" s="26">
        <v>12</v>
      </c>
      <c r="D2816" s="26" t="s">
        <v>2979</v>
      </c>
      <c r="E2816" s="26">
        <v>2.4</v>
      </c>
      <c r="F2816" s="27">
        <v>3340.3500000000004</v>
      </c>
      <c r="G2816" s="26">
        <v>0</v>
      </c>
      <c r="H2816" s="40">
        <f t="shared" si="43"/>
        <v>1</v>
      </c>
      <c r="I2816" s="27">
        <v>0</v>
      </c>
    </row>
    <row r="2817" spans="1:9" x14ac:dyDescent="0.25">
      <c r="A2817" s="26" t="s">
        <v>1128</v>
      </c>
      <c r="B2817" s="27">
        <v>15000</v>
      </c>
      <c r="C2817" s="26">
        <v>24</v>
      </c>
      <c r="D2817" s="26" t="s">
        <v>2979</v>
      </c>
      <c r="E2817" s="26">
        <v>2.4</v>
      </c>
      <c r="F2817" s="27">
        <v>12900.72</v>
      </c>
      <c r="G2817" s="26">
        <v>0</v>
      </c>
      <c r="H2817" s="40">
        <f t="shared" si="43"/>
        <v>1</v>
      </c>
      <c r="I2817" s="27">
        <v>1600</v>
      </c>
    </row>
    <row r="2818" spans="1:9" x14ac:dyDescent="0.25">
      <c r="A2818" s="26" t="s">
        <v>429</v>
      </c>
      <c r="B2818" s="27">
        <v>15000</v>
      </c>
      <c r="C2818" s="26">
        <v>18</v>
      </c>
      <c r="D2818" s="26" t="s">
        <v>2979</v>
      </c>
      <c r="E2818" s="26">
        <v>2.4</v>
      </c>
      <c r="F2818" s="27">
        <v>12494.43</v>
      </c>
      <c r="G2818" s="26">
        <v>0</v>
      </c>
      <c r="H2818" s="40">
        <f t="shared" si="43"/>
        <v>1</v>
      </c>
      <c r="I2818" s="27">
        <v>1600</v>
      </c>
    </row>
    <row r="2819" spans="1:9" x14ac:dyDescent="0.25">
      <c r="A2819" s="26" t="s">
        <v>984</v>
      </c>
      <c r="B2819" s="27">
        <v>9000</v>
      </c>
      <c r="C2819" s="26">
        <v>24</v>
      </c>
      <c r="D2819" s="26" t="s">
        <v>2979</v>
      </c>
      <c r="E2819" s="26">
        <v>2.4</v>
      </c>
      <c r="F2819" s="27">
        <v>7560.9600000000009</v>
      </c>
      <c r="G2819" s="26">
        <v>0</v>
      </c>
      <c r="H2819" s="40">
        <f t="shared" si="43"/>
        <v>1</v>
      </c>
      <c r="I2819" s="27">
        <v>0</v>
      </c>
    </row>
    <row r="2820" spans="1:9" x14ac:dyDescent="0.25">
      <c r="A2820" s="26" t="s">
        <v>1014</v>
      </c>
      <c r="B2820" s="27">
        <v>15000</v>
      </c>
      <c r="C2820" s="26">
        <v>24</v>
      </c>
      <c r="D2820" s="26" t="s">
        <v>2979</v>
      </c>
      <c r="E2820" s="26">
        <v>2.4</v>
      </c>
      <c r="F2820" s="27">
        <v>12648.405000000001</v>
      </c>
      <c r="G2820" s="26">
        <v>0</v>
      </c>
      <c r="H2820" s="40">
        <f t="shared" si="43"/>
        <v>1</v>
      </c>
      <c r="I2820" s="27">
        <v>1600</v>
      </c>
    </row>
    <row r="2821" spans="1:9" x14ac:dyDescent="0.25">
      <c r="A2821" s="26" t="s">
        <v>3110</v>
      </c>
      <c r="B2821" s="27">
        <v>1050</v>
      </c>
      <c r="C2821" s="26">
        <v>4</v>
      </c>
      <c r="D2821" s="26" t="s">
        <v>2979</v>
      </c>
      <c r="E2821" s="26">
        <v>2.4</v>
      </c>
      <c r="F2821" s="27">
        <v>514.66499999999996</v>
      </c>
      <c r="G2821" s="26">
        <v>11</v>
      </c>
      <c r="H2821" s="40">
        <f t="shared" si="43"/>
        <v>3</v>
      </c>
      <c r="I2821" s="27">
        <v>0</v>
      </c>
    </row>
    <row r="2822" spans="1:9" x14ac:dyDescent="0.25">
      <c r="A2822" s="26" t="s">
        <v>113</v>
      </c>
      <c r="B2822" s="27">
        <v>22500</v>
      </c>
      <c r="C2822" s="26">
        <v>24</v>
      </c>
      <c r="D2822" s="26" t="s">
        <v>2979</v>
      </c>
      <c r="E2822" s="26">
        <v>2.4</v>
      </c>
      <c r="F2822" s="27">
        <v>20402.88</v>
      </c>
      <c r="G2822" s="26">
        <v>11</v>
      </c>
      <c r="H2822" s="40">
        <f t="shared" si="43"/>
        <v>3</v>
      </c>
      <c r="I2822" s="27">
        <v>6000</v>
      </c>
    </row>
    <row r="2823" spans="1:9" x14ac:dyDescent="0.25">
      <c r="A2823" s="26" t="s">
        <v>2016</v>
      </c>
      <c r="B2823" s="27">
        <v>7500</v>
      </c>
      <c r="C2823" s="26">
        <v>24</v>
      </c>
      <c r="D2823" s="26" t="s">
        <v>2979</v>
      </c>
      <c r="E2823" s="26">
        <v>2.4</v>
      </c>
      <c r="F2823" s="27">
        <v>7500</v>
      </c>
      <c r="G2823" s="26">
        <v>0</v>
      </c>
      <c r="H2823" s="40">
        <f t="shared" si="43"/>
        <v>1</v>
      </c>
      <c r="I2823" s="27">
        <v>0</v>
      </c>
    </row>
    <row r="2824" spans="1:9" x14ac:dyDescent="0.25">
      <c r="A2824" s="26" t="s">
        <v>223</v>
      </c>
      <c r="B2824" s="27">
        <v>37500</v>
      </c>
      <c r="C2824" s="26">
        <v>36</v>
      </c>
      <c r="D2824" s="26" t="s">
        <v>2979</v>
      </c>
      <c r="E2824" s="26">
        <v>2.4</v>
      </c>
      <c r="F2824" s="27">
        <v>33783.72</v>
      </c>
      <c r="G2824" s="26">
        <v>0</v>
      </c>
      <c r="H2824" s="40">
        <f t="shared" si="43"/>
        <v>1</v>
      </c>
      <c r="I2824" s="27">
        <v>7600</v>
      </c>
    </row>
    <row r="2825" spans="1:9" x14ac:dyDescent="0.25">
      <c r="A2825" s="26" t="s">
        <v>261</v>
      </c>
      <c r="B2825" s="27">
        <v>4500</v>
      </c>
      <c r="C2825" s="26">
        <v>15</v>
      </c>
      <c r="D2825" s="26" t="s">
        <v>2979</v>
      </c>
      <c r="E2825" s="26">
        <v>2.4</v>
      </c>
      <c r="F2825" s="27">
        <v>3525.06</v>
      </c>
      <c r="G2825" s="26">
        <v>0</v>
      </c>
      <c r="H2825" s="40">
        <f t="shared" si="43"/>
        <v>1</v>
      </c>
      <c r="I2825" s="27">
        <v>0</v>
      </c>
    </row>
    <row r="2826" spans="1:9" x14ac:dyDescent="0.25">
      <c r="A2826" s="26" t="s">
        <v>2287</v>
      </c>
      <c r="B2826" s="27">
        <v>4500</v>
      </c>
      <c r="C2826" s="26">
        <v>12</v>
      </c>
      <c r="D2826" s="26" t="s">
        <v>2979</v>
      </c>
      <c r="E2826" s="26">
        <v>2.4</v>
      </c>
      <c r="F2826" s="27">
        <v>2041.0650000000001</v>
      </c>
      <c r="G2826" s="26">
        <v>0</v>
      </c>
      <c r="H2826" s="40">
        <f t="shared" si="43"/>
        <v>1</v>
      </c>
      <c r="I2826" s="27">
        <v>0</v>
      </c>
    </row>
    <row r="2827" spans="1:9" x14ac:dyDescent="0.25">
      <c r="A2827" s="26" t="s">
        <v>462</v>
      </c>
      <c r="B2827" s="27">
        <v>30000</v>
      </c>
      <c r="C2827" s="26">
        <v>24</v>
      </c>
      <c r="D2827" s="26" t="s">
        <v>2979</v>
      </c>
      <c r="E2827" s="26">
        <v>2.4</v>
      </c>
      <c r="F2827" s="27">
        <v>24318.510000000002</v>
      </c>
      <c r="G2827" s="26">
        <v>0</v>
      </c>
      <c r="H2827" s="40">
        <f t="shared" si="43"/>
        <v>1</v>
      </c>
      <c r="I2827" s="27">
        <v>5600</v>
      </c>
    </row>
    <row r="2828" spans="1:9" x14ac:dyDescent="0.25">
      <c r="A2828" s="26" t="s">
        <v>417</v>
      </c>
      <c r="B2828" s="27">
        <v>37500</v>
      </c>
      <c r="C2828" s="26">
        <v>36</v>
      </c>
      <c r="D2828" s="26" t="s">
        <v>2979</v>
      </c>
      <c r="E2828" s="26">
        <v>2.4</v>
      </c>
      <c r="F2828" s="27">
        <v>26569.754999999997</v>
      </c>
      <c r="G2828" s="26">
        <v>0</v>
      </c>
      <c r="H2828" s="40">
        <f t="shared" si="43"/>
        <v>1</v>
      </c>
      <c r="I2828" s="27">
        <v>7600</v>
      </c>
    </row>
    <row r="2829" spans="1:9" x14ac:dyDescent="0.25">
      <c r="A2829" s="26" t="s">
        <v>609</v>
      </c>
      <c r="B2829" s="27">
        <v>22500</v>
      </c>
      <c r="C2829" s="26">
        <v>24</v>
      </c>
      <c r="D2829" s="26" t="s">
        <v>2979</v>
      </c>
      <c r="E2829" s="26">
        <v>2.4</v>
      </c>
      <c r="F2829" s="27">
        <v>19190.73</v>
      </c>
      <c r="G2829" s="26">
        <v>0</v>
      </c>
      <c r="H2829" s="40">
        <f t="shared" ref="H2829:H2892" si="44">VLOOKUP(G2829,$D$2:$F$9,3)</f>
        <v>1</v>
      </c>
      <c r="I2829" s="27">
        <v>3600</v>
      </c>
    </row>
    <row r="2830" spans="1:9" x14ac:dyDescent="0.25">
      <c r="A2830" s="26" t="s">
        <v>875</v>
      </c>
      <c r="B2830" s="27">
        <v>15000</v>
      </c>
      <c r="C2830" s="26">
        <v>12</v>
      </c>
      <c r="D2830" s="26" t="s">
        <v>2979</v>
      </c>
      <c r="E2830" s="26">
        <v>2.4</v>
      </c>
      <c r="F2830" s="27">
        <v>11055.900000000001</v>
      </c>
      <c r="G2830" s="26">
        <v>0</v>
      </c>
      <c r="H2830" s="40">
        <f t="shared" si="44"/>
        <v>1</v>
      </c>
      <c r="I2830" s="27">
        <v>1600</v>
      </c>
    </row>
    <row r="2831" spans="1:9" x14ac:dyDescent="0.25">
      <c r="A2831" s="26" t="s">
        <v>1203</v>
      </c>
      <c r="B2831" s="27">
        <v>37500</v>
      </c>
      <c r="C2831" s="26">
        <v>36</v>
      </c>
      <c r="D2831" s="26" t="s">
        <v>2979</v>
      </c>
      <c r="E2831" s="26">
        <v>2.4</v>
      </c>
      <c r="F2831" s="27">
        <v>35310.39</v>
      </c>
      <c r="G2831" s="26">
        <v>5</v>
      </c>
      <c r="H2831" s="40">
        <f t="shared" si="44"/>
        <v>2</v>
      </c>
      <c r="I2831" s="27">
        <v>7600</v>
      </c>
    </row>
    <row r="2832" spans="1:9" x14ac:dyDescent="0.25">
      <c r="A2832" s="26" t="s">
        <v>632</v>
      </c>
      <c r="B2832" s="27">
        <v>72000</v>
      </c>
      <c r="C2832" s="26">
        <v>24</v>
      </c>
      <c r="D2832" s="26" t="s">
        <v>2979</v>
      </c>
      <c r="E2832" s="26">
        <v>2.4</v>
      </c>
      <c r="F2832" s="27">
        <v>62992.395000000004</v>
      </c>
      <c r="G2832" s="26">
        <v>0</v>
      </c>
      <c r="H2832" s="40">
        <f t="shared" si="44"/>
        <v>1</v>
      </c>
      <c r="I2832" s="27">
        <v>16800</v>
      </c>
    </row>
    <row r="2833" spans="1:9" x14ac:dyDescent="0.25">
      <c r="A2833" s="26" t="s">
        <v>307</v>
      </c>
      <c r="B2833" s="27">
        <v>2250</v>
      </c>
      <c r="C2833" s="26">
        <v>12</v>
      </c>
      <c r="D2833" s="26" t="s">
        <v>2979</v>
      </c>
      <c r="E2833" s="26">
        <v>2.4</v>
      </c>
      <c r="F2833" s="27">
        <v>1844.6849999999999</v>
      </c>
      <c r="G2833" s="26">
        <v>5</v>
      </c>
      <c r="H2833" s="40">
        <f t="shared" si="44"/>
        <v>2</v>
      </c>
      <c r="I2833" s="27">
        <v>0</v>
      </c>
    </row>
    <row r="2834" spans="1:9" x14ac:dyDescent="0.25">
      <c r="A2834" s="26" t="s">
        <v>2108</v>
      </c>
      <c r="B2834" s="27">
        <v>4500</v>
      </c>
      <c r="C2834" s="26">
        <v>12</v>
      </c>
      <c r="D2834" s="26" t="s">
        <v>2979</v>
      </c>
      <c r="E2834" s="26">
        <v>2.4</v>
      </c>
      <c r="F2834" s="27">
        <v>3359.19</v>
      </c>
      <c r="G2834" s="26">
        <v>0</v>
      </c>
      <c r="H2834" s="40">
        <f t="shared" si="44"/>
        <v>1</v>
      </c>
      <c r="I2834" s="27">
        <v>0</v>
      </c>
    </row>
    <row r="2835" spans="1:9" x14ac:dyDescent="0.25">
      <c r="A2835" s="26" t="s">
        <v>831</v>
      </c>
      <c r="B2835" s="27">
        <v>6000</v>
      </c>
      <c r="C2835" s="26">
        <v>10</v>
      </c>
      <c r="D2835" s="26" t="s">
        <v>2979</v>
      </c>
      <c r="E2835" s="26">
        <v>2.4</v>
      </c>
      <c r="F2835" s="27">
        <v>4069.2300000000005</v>
      </c>
      <c r="G2835" s="26">
        <v>0</v>
      </c>
      <c r="H2835" s="40">
        <f t="shared" si="44"/>
        <v>1</v>
      </c>
      <c r="I2835" s="27">
        <v>6000</v>
      </c>
    </row>
    <row r="2836" spans="1:9" x14ac:dyDescent="0.25">
      <c r="A2836" s="26" t="s">
        <v>832</v>
      </c>
      <c r="B2836" s="27">
        <v>18000</v>
      </c>
      <c r="C2836" s="26">
        <v>24</v>
      </c>
      <c r="D2836" s="26" t="s">
        <v>2979</v>
      </c>
      <c r="E2836" s="26">
        <v>2.4</v>
      </c>
      <c r="F2836" s="27">
        <v>15746.82</v>
      </c>
      <c r="G2836" s="26">
        <v>0</v>
      </c>
      <c r="H2836" s="40">
        <f t="shared" si="44"/>
        <v>1</v>
      </c>
      <c r="I2836" s="27">
        <v>2400</v>
      </c>
    </row>
    <row r="2837" spans="1:9" x14ac:dyDescent="0.25">
      <c r="A2837" s="26" t="s">
        <v>111</v>
      </c>
      <c r="B2837" s="27">
        <v>30000</v>
      </c>
      <c r="C2837" s="26">
        <v>12</v>
      </c>
      <c r="D2837" s="26" t="s">
        <v>2979</v>
      </c>
      <c r="E2837" s="26">
        <v>2.4</v>
      </c>
      <c r="F2837" s="27">
        <v>22480.875</v>
      </c>
      <c r="G2837" s="26">
        <v>0</v>
      </c>
      <c r="H2837" s="40">
        <f t="shared" si="44"/>
        <v>1</v>
      </c>
      <c r="I2837" s="27">
        <v>5600</v>
      </c>
    </row>
    <row r="2838" spans="1:9" x14ac:dyDescent="0.25">
      <c r="A2838" s="26" t="s">
        <v>1334</v>
      </c>
      <c r="B2838" s="27">
        <v>3000</v>
      </c>
      <c r="C2838" s="26">
        <v>12</v>
      </c>
      <c r="D2838" s="26" t="s">
        <v>2979</v>
      </c>
      <c r="E2838" s="26">
        <v>2.4</v>
      </c>
      <c r="F2838" s="27">
        <v>2192.4750000000004</v>
      </c>
      <c r="G2838" s="26">
        <v>0</v>
      </c>
      <c r="H2838" s="40">
        <f t="shared" si="44"/>
        <v>1</v>
      </c>
      <c r="I2838" s="27">
        <v>920</v>
      </c>
    </row>
    <row r="2839" spans="1:9" x14ac:dyDescent="0.25">
      <c r="A2839" s="26" t="s">
        <v>1080</v>
      </c>
      <c r="B2839" s="27">
        <v>11250</v>
      </c>
      <c r="C2839" s="26">
        <v>24</v>
      </c>
      <c r="D2839" s="26" t="s">
        <v>2979</v>
      </c>
      <c r="E2839" s="26">
        <v>2.4</v>
      </c>
      <c r="F2839" s="27">
        <v>9729.4500000000007</v>
      </c>
      <c r="G2839" s="26">
        <v>0</v>
      </c>
      <c r="H2839" s="40">
        <f t="shared" si="44"/>
        <v>1</v>
      </c>
      <c r="I2839" s="27">
        <v>600</v>
      </c>
    </row>
    <row r="2840" spans="1:9" x14ac:dyDescent="0.25">
      <c r="A2840" s="26" t="s">
        <v>1230</v>
      </c>
      <c r="B2840" s="27">
        <v>4500</v>
      </c>
      <c r="C2840" s="26">
        <v>12</v>
      </c>
      <c r="D2840" s="26" t="s">
        <v>2979</v>
      </c>
      <c r="E2840" s="26">
        <v>2.4</v>
      </c>
      <c r="F2840" s="27">
        <v>3345.9750000000004</v>
      </c>
      <c r="G2840" s="26">
        <v>0</v>
      </c>
      <c r="H2840" s="40">
        <f t="shared" si="44"/>
        <v>1</v>
      </c>
      <c r="I2840" s="27">
        <v>0</v>
      </c>
    </row>
    <row r="2841" spans="1:9" x14ac:dyDescent="0.25">
      <c r="A2841" s="26" t="s">
        <v>3111</v>
      </c>
      <c r="B2841" s="27">
        <v>7500</v>
      </c>
      <c r="C2841" s="26">
        <v>12</v>
      </c>
      <c r="D2841" s="26" t="s">
        <v>2979</v>
      </c>
      <c r="E2841" s="26">
        <v>2.4</v>
      </c>
      <c r="F2841" s="27">
        <v>5607.96</v>
      </c>
      <c r="G2841" s="26">
        <v>0</v>
      </c>
      <c r="H2841" s="40">
        <f t="shared" si="44"/>
        <v>1</v>
      </c>
      <c r="I2841" s="27">
        <v>9600</v>
      </c>
    </row>
    <row r="2842" spans="1:9" x14ac:dyDescent="0.25">
      <c r="A2842" s="26" t="s">
        <v>292</v>
      </c>
      <c r="B2842" s="27">
        <v>13500</v>
      </c>
      <c r="C2842" s="26">
        <v>24</v>
      </c>
      <c r="D2842" s="26" t="s">
        <v>2979</v>
      </c>
      <c r="E2842" s="26">
        <v>2.4</v>
      </c>
      <c r="F2842" s="27">
        <v>11640.974999999999</v>
      </c>
      <c r="G2842" s="26">
        <v>0</v>
      </c>
      <c r="H2842" s="40">
        <f t="shared" si="44"/>
        <v>1</v>
      </c>
      <c r="I2842" s="27">
        <v>1200</v>
      </c>
    </row>
    <row r="2843" spans="1:9" x14ac:dyDescent="0.25">
      <c r="A2843" s="26" t="s">
        <v>387</v>
      </c>
      <c r="B2843" s="27">
        <v>10500</v>
      </c>
      <c r="C2843" s="26">
        <v>24</v>
      </c>
      <c r="D2843" s="26" t="s">
        <v>2979</v>
      </c>
      <c r="E2843" s="26">
        <v>2.4</v>
      </c>
      <c r="F2843" s="27">
        <v>9570.2849999999999</v>
      </c>
      <c r="G2843" s="26">
        <v>4</v>
      </c>
      <c r="H2843" s="40">
        <f t="shared" si="44"/>
        <v>2</v>
      </c>
      <c r="I2843" s="27">
        <v>400</v>
      </c>
    </row>
    <row r="2844" spans="1:9" x14ac:dyDescent="0.25">
      <c r="A2844" s="26" t="s">
        <v>3112</v>
      </c>
      <c r="B2844" s="27">
        <v>6750</v>
      </c>
      <c r="C2844" s="26">
        <v>15</v>
      </c>
      <c r="D2844" s="26" t="s">
        <v>2979</v>
      </c>
      <c r="E2844" s="26">
        <v>2.4</v>
      </c>
      <c r="F2844" s="27">
        <v>5112.915</v>
      </c>
      <c r="G2844" s="26">
        <v>0</v>
      </c>
      <c r="H2844" s="40">
        <f t="shared" si="44"/>
        <v>1</v>
      </c>
      <c r="I2844" s="27">
        <v>0</v>
      </c>
    </row>
    <row r="2845" spans="1:9" x14ac:dyDescent="0.25">
      <c r="A2845" s="26" t="s">
        <v>1059</v>
      </c>
      <c r="B2845" s="27">
        <v>67500</v>
      </c>
      <c r="C2845" s="26">
        <v>36</v>
      </c>
      <c r="D2845" s="26" t="s">
        <v>2979</v>
      </c>
      <c r="E2845" s="26">
        <v>2.4</v>
      </c>
      <c r="F2845" s="27">
        <v>60950.865000000005</v>
      </c>
      <c r="G2845" s="26">
        <v>0</v>
      </c>
      <c r="H2845" s="40">
        <f t="shared" si="44"/>
        <v>1</v>
      </c>
      <c r="I2845" s="27">
        <v>15600</v>
      </c>
    </row>
    <row r="2846" spans="1:9" x14ac:dyDescent="0.25">
      <c r="A2846" s="26" t="s">
        <v>590</v>
      </c>
      <c r="B2846" s="27">
        <v>5400</v>
      </c>
      <c r="C2846" s="26">
        <v>18</v>
      </c>
      <c r="D2846" s="26" t="s">
        <v>2979</v>
      </c>
      <c r="E2846" s="26">
        <v>2.4</v>
      </c>
      <c r="F2846" s="27">
        <v>5400</v>
      </c>
      <c r="G2846" s="26">
        <v>64</v>
      </c>
      <c r="H2846" s="40">
        <f t="shared" si="44"/>
        <v>5</v>
      </c>
      <c r="I2846" s="27">
        <v>0</v>
      </c>
    </row>
    <row r="2847" spans="1:9" x14ac:dyDescent="0.25">
      <c r="A2847" s="26" t="s">
        <v>25</v>
      </c>
      <c r="B2847" s="27">
        <v>30000</v>
      </c>
      <c r="C2847" s="26">
        <v>24</v>
      </c>
      <c r="D2847" s="26" t="s">
        <v>2979</v>
      </c>
      <c r="E2847" s="26">
        <v>2.4</v>
      </c>
      <c r="F2847" s="27">
        <v>25816.725000000002</v>
      </c>
      <c r="G2847" s="26">
        <v>0</v>
      </c>
      <c r="H2847" s="40">
        <f t="shared" si="44"/>
        <v>1</v>
      </c>
      <c r="I2847" s="27">
        <v>5600</v>
      </c>
    </row>
    <row r="2848" spans="1:9" x14ac:dyDescent="0.25">
      <c r="A2848" s="26" t="s">
        <v>780</v>
      </c>
      <c r="B2848" s="27">
        <v>74250</v>
      </c>
      <c r="C2848" s="26">
        <v>36</v>
      </c>
      <c r="D2848" s="26" t="s">
        <v>2979</v>
      </c>
      <c r="E2848" s="26">
        <v>2.4</v>
      </c>
      <c r="F2848" s="27">
        <v>67330.665000000008</v>
      </c>
      <c r="G2848" s="26">
        <v>0</v>
      </c>
      <c r="H2848" s="40">
        <f t="shared" si="44"/>
        <v>1</v>
      </c>
      <c r="I2848" s="27">
        <v>17400</v>
      </c>
    </row>
    <row r="2849" spans="1:9" x14ac:dyDescent="0.25">
      <c r="A2849" s="26" t="s">
        <v>576</v>
      </c>
      <c r="B2849" s="27">
        <v>15000</v>
      </c>
      <c r="C2849" s="26">
        <v>24</v>
      </c>
      <c r="D2849" s="26" t="s">
        <v>2979</v>
      </c>
      <c r="E2849" s="26">
        <v>2.4</v>
      </c>
      <c r="F2849" s="27">
        <v>12917.235000000001</v>
      </c>
      <c r="G2849" s="26">
        <v>0</v>
      </c>
      <c r="H2849" s="40">
        <f t="shared" si="44"/>
        <v>1</v>
      </c>
      <c r="I2849" s="27">
        <v>1600</v>
      </c>
    </row>
    <row r="2850" spans="1:9" x14ac:dyDescent="0.25">
      <c r="A2850" s="26" t="s">
        <v>646</v>
      </c>
      <c r="B2850" s="27">
        <v>3075</v>
      </c>
      <c r="C2850" s="26">
        <v>12</v>
      </c>
      <c r="D2850" s="26" t="s">
        <v>2979</v>
      </c>
      <c r="E2850" s="26">
        <v>2.4</v>
      </c>
      <c r="F2850" s="27">
        <v>2271.2400000000002</v>
      </c>
      <c r="G2850" s="26">
        <v>0</v>
      </c>
      <c r="H2850" s="40">
        <f t="shared" si="44"/>
        <v>1</v>
      </c>
      <c r="I2850" s="27">
        <v>1000</v>
      </c>
    </row>
    <row r="2851" spans="1:9" x14ac:dyDescent="0.25">
      <c r="A2851" s="26" t="s">
        <v>750</v>
      </c>
      <c r="B2851" s="27">
        <v>3450</v>
      </c>
      <c r="C2851" s="26">
        <v>12</v>
      </c>
      <c r="D2851" s="26" t="s">
        <v>2979</v>
      </c>
      <c r="E2851" s="26">
        <v>2.4</v>
      </c>
      <c r="F2851" s="27">
        <v>2568.81</v>
      </c>
      <c r="G2851" s="26">
        <v>0</v>
      </c>
      <c r="H2851" s="40">
        <f t="shared" si="44"/>
        <v>1</v>
      </c>
      <c r="I2851" s="27">
        <v>0.56000000000000005</v>
      </c>
    </row>
    <row r="2852" spans="1:9" x14ac:dyDescent="0.25">
      <c r="A2852" s="26" t="s">
        <v>591</v>
      </c>
      <c r="B2852" s="27">
        <v>13500</v>
      </c>
      <c r="C2852" s="26">
        <v>24</v>
      </c>
      <c r="D2852" s="26" t="s">
        <v>2979</v>
      </c>
      <c r="E2852" s="26">
        <v>2.4</v>
      </c>
      <c r="F2852" s="27">
        <v>11628.945</v>
      </c>
      <c r="G2852" s="26">
        <v>0</v>
      </c>
      <c r="H2852" s="40">
        <f t="shared" si="44"/>
        <v>1</v>
      </c>
      <c r="I2852" s="27">
        <v>1200</v>
      </c>
    </row>
    <row r="2853" spans="1:9" x14ac:dyDescent="0.25">
      <c r="A2853" s="26" t="s">
        <v>607</v>
      </c>
      <c r="B2853" s="27">
        <v>7500</v>
      </c>
      <c r="C2853" s="26">
        <v>6</v>
      </c>
      <c r="D2853" s="26" t="s">
        <v>2979</v>
      </c>
      <c r="E2853" s="26">
        <v>2.4</v>
      </c>
      <c r="F2853" s="27">
        <v>3695.7000000000003</v>
      </c>
      <c r="G2853" s="26">
        <v>0</v>
      </c>
      <c r="H2853" s="40">
        <f t="shared" si="44"/>
        <v>1</v>
      </c>
      <c r="I2853" s="27">
        <v>0</v>
      </c>
    </row>
    <row r="2854" spans="1:9" x14ac:dyDescent="0.25">
      <c r="A2854" s="26" t="s">
        <v>1253</v>
      </c>
      <c r="B2854" s="27">
        <v>4500</v>
      </c>
      <c r="C2854" s="26">
        <v>12</v>
      </c>
      <c r="D2854" s="26" t="s">
        <v>2979</v>
      </c>
      <c r="E2854" s="26">
        <v>2.4</v>
      </c>
      <c r="F2854" s="27">
        <v>3180.915</v>
      </c>
      <c r="G2854" s="26">
        <v>0</v>
      </c>
      <c r="H2854" s="40">
        <f t="shared" si="44"/>
        <v>1</v>
      </c>
      <c r="I2854" s="27">
        <v>0</v>
      </c>
    </row>
    <row r="2855" spans="1:9" x14ac:dyDescent="0.25">
      <c r="A2855" s="26" t="s">
        <v>137</v>
      </c>
      <c r="B2855" s="27">
        <v>15000</v>
      </c>
      <c r="C2855" s="26">
        <v>24</v>
      </c>
      <c r="D2855" s="26" t="s">
        <v>2979</v>
      </c>
      <c r="E2855" s="26">
        <v>2.4</v>
      </c>
      <c r="F2855" s="27">
        <v>13034.594999999999</v>
      </c>
      <c r="G2855" s="26">
        <v>0</v>
      </c>
      <c r="H2855" s="40">
        <f t="shared" si="44"/>
        <v>1</v>
      </c>
      <c r="I2855" s="27">
        <v>1600</v>
      </c>
    </row>
    <row r="2856" spans="1:9" x14ac:dyDescent="0.25">
      <c r="A2856" s="26" t="s">
        <v>219</v>
      </c>
      <c r="B2856" s="27">
        <v>7500</v>
      </c>
      <c r="C2856" s="26">
        <v>8</v>
      </c>
      <c r="D2856" s="26" t="s">
        <v>2979</v>
      </c>
      <c r="E2856" s="26">
        <v>2.4</v>
      </c>
      <c r="F2856" s="27">
        <v>4705.0950000000003</v>
      </c>
      <c r="G2856" s="26">
        <v>0</v>
      </c>
      <c r="H2856" s="40">
        <f t="shared" si="44"/>
        <v>1</v>
      </c>
      <c r="I2856" s="27">
        <v>0</v>
      </c>
    </row>
    <row r="2857" spans="1:9" x14ac:dyDescent="0.25">
      <c r="A2857" s="26" t="s">
        <v>549</v>
      </c>
      <c r="B2857" s="27">
        <v>3750</v>
      </c>
      <c r="C2857" s="26">
        <v>12</v>
      </c>
      <c r="D2857" s="26" t="s">
        <v>2979</v>
      </c>
      <c r="E2857" s="26">
        <v>2.4</v>
      </c>
      <c r="F2857" s="27">
        <v>3433.1099999999997</v>
      </c>
      <c r="G2857" s="26">
        <v>29</v>
      </c>
      <c r="H2857" s="40">
        <f t="shared" si="44"/>
        <v>3</v>
      </c>
      <c r="I2857" s="27">
        <v>0</v>
      </c>
    </row>
    <row r="2858" spans="1:9" x14ac:dyDescent="0.25">
      <c r="A2858" s="26" t="s">
        <v>667</v>
      </c>
      <c r="B2858" s="27">
        <v>900</v>
      </c>
      <c r="C2858" s="26">
        <v>3</v>
      </c>
      <c r="D2858" s="26" t="s">
        <v>2979</v>
      </c>
      <c r="E2858" s="26">
        <v>2.4</v>
      </c>
      <c r="F2858" s="27">
        <v>199.54500000000002</v>
      </c>
      <c r="G2858" s="26">
        <v>0</v>
      </c>
      <c r="H2858" s="40">
        <f t="shared" si="44"/>
        <v>1</v>
      </c>
      <c r="I2858" s="27">
        <v>0</v>
      </c>
    </row>
    <row r="2859" spans="1:9" x14ac:dyDescent="0.25">
      <c r="A2859" s="26" t="s">
        <v>504</v>
      </c>
      <c r="B2859" s="27">
        <v>9000</v>
      </c>
      <c r="C2859" s="26">
        <v>18</v>
      </c>
      <c r="D2859" s="26" t="s">
        <v>2979</v>
      </c>
      <c r="E2859" s="26">
        <v>2.4</v>
      </c>
      <c r="F2859" s="27">
        <v>7918.74</v>
      </c>
      <c r="G2859" s="26">
        <v>0</v>
      </c>
      <c r="H2859" s="40">
        <f t="shared" si="44"/>
        <v>1</v>
      </c>
      <c r="I2859" s="27">
        <v>0</v>
      </c>
    </row>
    <row r="2860" spans="1:9" x14ac:dyDescent="0.25">
      <c r="A2860" s="26" t="s">
        <v>1081</v>
      </c>
      <c r="B2860" s="27">
        <v>15000</v>
      </c>
      <c r="C2860" s="26">
        <v>24</v>
      </c>
      <c r="D2860" s="26" t="s">
        <v>2979</v>
      </c>
      <c r="E2860" s="26">
        <v>2.4</v>
      </c>
      <c r="F2860" s="27">
        <v>12909.795000000002</v>
      </c>
      <c r="G2860" s="26">
        <v>0</v>
      </c>
      <c r="H2860" s="40">
        <f t="shared" si="44"/>
        <v>1</v>
      </c>
      <c r="I2860" s="27">
        <v>1600</v>
      </c>
    </row>
    <row r="2861" spans="1:9" x14ac:dyDescent="0.25">
      <c r="A2861" s="26" t="s">
        <v>1335</v>
      </c>
      <c r="B2861" s="27">
        <v>15000</v>
      </c>
      <c r="C2861" s="26">
        <v>24</v>
      </c>
      <c r="D2861" s="26" t="s">
        <v>2979</v>
      </c>
      <c r="E2861" s="26">
        <v>2.4</v>
      </c>
      <c r="F2861" s="27">
        <v>13505.655000000001</v>
      </c>
      <c r="G2861" s="26">
        <v>0</v>
      </c>
      <c r="H2861" s="40">
        <f t="shared" si="44"/>
        <v>1</v>
      </c>
      <c r="I2861" s="27">
        <v>1600</v>
      </c>
    </row>
    <row r="2862" spans="1:9" x14ac:dyDescent="0.25">
      <c r="A2862" s="26" t="s">
        <v>464</v>
      </c>
      <c r="B2862" s="27">
        <v>22500</v>
      </c>
      <c r="C2862" s="26">
        <v>10</v>
      </c>
      <c r="D2862" s="26" t="s">
        <v>2979</v>
      </c>
      <c r="E2862" s="26">
        <v>2.4</v>
      </c>
      <c r="F2862" s="27">
        <v>17446.154999999999</v>
      </c>
      <c r="G2862" s="26">
        <v>0</v>
      </c>
      <c r="H2862" s="40">
        <f t="shared" si="44"/>
        <v>1</v>
      </c>
      <c r="I2862" s="27">
        <v>3600</v>
      </c>
    </row>
    <row r="2863" spans="1:9" x14ac:dyDescent="0.25">
      <c r="A2863" s="26" t="s">
        <v>794</v>
      </c>
      <c r="B2863" s="27">
        <v>4500</v>
      </c>
      <c r="C2863" s="26">
        <v>12</v>
      </c>
      <c r="D2863" s="26" t="s">
        <v>2979</v>
      </c>
      <c r="E2863" s="26">
        <v>2.4</v>
      </c>
      <c r="F2863" s="27">
        <v>3698.16</v>
      </c>
      <c r="G2863" s="26">
        <v>0</v>
      </c>
      <c r="H2863" s="40">
        <f t="shared" si="44"/>
        <v>1</v>
      </c>
      <c r="I2863" s="27">
        <v>0</v>
      </c>
    </row>
    <row r="2864" spans="1:9" x14ac:dyDescent="0.25">
      <c r="A2864" s="26" t="s">
        <v>572</v>
      </c>
      <c r="B2864" s="27">
        <v>16500</v>
      </c>
      <c r="C2864" s="26">
        <v>24</v>
      </c>
      <c r="D2864" s="26" t="s">
        <v>2979</v>
      </c>
      <c r="E2864" s="26">
        <v>2.4</v>
      </c>
      <c r="F2864" s="27">
        <v>14806.185000000001</v>
      </c>
      <c r="G2864" s="26">
        <v>0</v>
      </c>
      <c r="H2864" s="40">
        <f t="shared" si="44"/>
        <v>1</v>
      </c>
      <c r="I2864" s="27">
        <v>2000</v>
      </c>
    </row>
    <row r="2865" spans="1:9" x14ac:dyDescent="0.25">
      <c r="A2865" s="26" t="s">
        <v>2215</v>
      </c>
      <c r="B2865" s="27">
        <v>22500</v>
      </c>
      <c r="C2865" s="26">
        <v>24</v>
      </c>
      <c r="D2865" s="26" t="s">
        <v>2979</v>
      </c>
      <c r="E2865" s="26">
        <v>2.4</v>
      </c>
      <c r="F2865" s="27">
        <v>20127.39</v>
      </c>
      <c r="G2865" s="26">
        <v>0</v>
      </c>
      <c r="H2865" s="40">
        <f t="shared" si="44"/>
        <v>1</v>
      </c>
      <c r="I2865" s="27">
        <v>3600</v>
      </c>
    </row>
    <row r="2866" spans="1:9" x14ac:dyDescent="0.25">
      <c r="A2866" s="26" t="s">
        <v>979</v>
      </c>
      <c r="B2866" s="27">
        <v>15000</v>
      </c>
      <c r="C2866" s="26">
        <v>24</v>
      </c>
      <c r="D2866" s="26" t="s">
        <v>2979</v>
      </c>
      <c r="E2866" s="26">
        <v>2.4</v>
      </c>
      <c r="F2866" s="27">
        <v>13651.365</v>
      </c>
      <c r="G2866" s="26">
        <v>0</v>
      </c>
      <c r="H2866" s="40">
        <f t="shared" si="44"/>
        <v>1</v>
      </c>
      <c r="I2866" s="27">
        <v>1600</v>
      </c>
    </row>
    <row r="2867" spans="1:9" x14ac:dyDescent="0.25">
      <c r="A2867" s="26" t="s">
        <v>1198</v>
      </c>
      <c r="B2867" s="27">
        <v>15000</v>
      </c>
      <c r="C2867" s="26">
        <v>24</v>
      </c>
      <c r="D2867" s="26" t="s">
        <v>2979</v>
      </c>
      <c r="E2867" s="26">
        <v>2.4</v>
      </c>
      <c r="F2867" s="27">
        <v>13749.074999999999</v>
      </c>
      <c r="G2867" s="26">
        <v>0</v>
      </c>
      <c r="H2867" s="40">
        <f t="shared" si="44"/>
        <v>1</v>
      </c>
      <c r="I2867" s="27">
        <v>1600</v>
      </c>
    </row>
    <row r="2868" spans="1:9" x14ac:dyDescent="0.25">
      <c r="A2868" s="26" t="s">
        <v>1440</v>
      </c>
      <c r="B2868" s="27">
        <v>18000</v>
      </c>
      <c r="C2868" s="26">
        <v>12</v>
      </c>
      <c r="D2868" s="26" t="s">
        <v>2979</v>
      </c>
      <c r="E2868" s="26">
        <v>2.4</v>
      </c>
      <c r="F2868" s="27">
        <v>12293.564999999999</v>
      </c>
      <c r="G2868" s="26">
        <v>0</v>
      </c>
      <c r="H2868" s="40">
        <f t="shared" si="44"/>
        <v>1</v>
      </c>
      <c r="I2868" s="27">
        <v>2400</v>
      </c>
    </row>
    <row r="2869" spans="1:9" x14ac:dyDescent="0.25">
      <c r="A2869" s="26" t="s">
        <v>2596</v>
      </c>
      <c r="B2869" s="27">
        <v>30000</v>
      </c>
      <c r="C2869" s="26">
        <v>36</v>
      </c>
      <c r="D2869" s="26" t="s">
        <v>2979</v>
      </c>
      <c r="E2869" s="26">
        <v>2.4</v>
      </c>
      <c r="F2869" s="27">
        <v>30000</v>
      </c>
      <c r="G2869" s="26">
        <v>0</v>
      </c>
      <c r="H2869" s="40">
        <f t="shared" si="44"/>
        <v>1</v>
      </c>
      <c r="I2869" s="27">
        <v>5600</v>
      </c>
    </row>
    <row r="2870" spans="1:9" x14ac:dyDescent="0.25">
      <c r="A2870" s="26" t="s">
        <v>833</v>
      </c>
      <c r="B2870" s="27">
        <v>7500</v>
      </c>
      <c r="C2870" s="26">
        <v>24</v>
      </c>
      <c r="D2870" s="26" t="s">
        <v>2979</v>
      </c>
      <c r="E2870" s="26">
        <v>2.4</v>
      </c>
      <c r="F2870" s="27">
        <v>6867.5250000000005</v>
      </c>
      <c r="G2870" s="26">
        <v>0</v>
      </c>
      <c r="H2870" s="40">
        <f t="shared" si="44"/>
        <v>1</v>
      </c>
      <c r="I2870" s="27">
        <v>0</v>
      </c>
    </row>
    <row r="2871" spans="1:9" x14ac:dyDescent="0.25">
      <c r="A2871" s="26" t="s">
        <v>98</v>
      </c>
      <c r="B2871" s="27">
        <v>15000</v>
      </c>
      <c r="C2871" s="26">
        <v>12</v>
      </c>
      <c r="D2871" s="26" t="s">
        <v>2979</v>
      </c>
      <c r="E2871" s="26">
        <v>2.4</v>
      </c>
      <c r="F2871" s="27">
        <v>12483.060000000001</v>
      </c>
      <c r="G2871" s="26">
        <v>0</v>
      </c>
      <c r="H2871" s="40">
        <f t="shared" si="44"/>
        <v>1</v>
      </c>
      <c r="I2871" s="27">
        <v>1600</v>
      </c>
    </row>
    <row r="2872" spans="1:9" x14ac:dyDescent="0.25">
      <c r="A2872" s="26" t="s">
        <v>729</v>
      </c>
      <c r="B2872" s="27">
        <v>18000</v>
      </c>
      <c r="C2872" s="26">
        <v>24</v>
      </c>
      <c r="D2872" s="26" t="s">
        <v>2979</v>
      </c>
      <c r="E2872" s="26">
        <v>2.4</v>
      </c>
      <c r="F2872" s="27">
        <v>16327.74</v>
      </c>
      <c r="G2872" s="26">
        <v>0</v>
      </c>
      <c r="H2872" s="40">
        <f t="shared" si="44"/>
        <v>1</v>
      </c>
      <c r="I2872" s="27">
        <v>2400</v>
      </c>
    </row>
    <row r="2873" spans="1:9" x14ac:dyDescent="0.25">
      <c r="A2873" s="26" t="s">
        <v>1259</v>
      </c>
      <c r="B2873" s="27">
        <v>15000</v>
      </c>
      <c r="C2873" s="26">
        <v>18</v>
      </c>
      <c r="D2873" s="26" t="s">
        <v>2979</v>
      </c>
      <c r="E2873" s="26">
        <v>2.4</v>
      </c>
      <c r="F2873" s="27">
        <v>13106.699999999999</v>
      </c>
      <c r="G2873" s="26">
        <v>0</v>
      </c>
      <c r="H2873" s="40">
        <f t="shared" si="44"/>
        <v>1</v>
      </c>
      <c r="I2873" s="27">
        <v>1600</v>
      </c>
    </row>
    <row r="2874" spans="1:9" x14ac:dyDescent="0.25">
      <c r="A2874" s="26" t="s">
        <v>893</v>
      </c>
      <c r="B2874" s="27">
        <v>18450</v>
      </c>
      <c r="C2874" s="26">
        <v>24</v>
      </c>
      <c r="D2874" s="26" t="s">
        <v>2979</v>
      </c>
      <c r="E2874" s="26">
        <v>2.4</v>
      </c>
      <c r="F2874" s="27">
        <v>16910.099999999999</v>
      </c>
      <c r="G2874" s="26">
        <v>0</v>
      </c>
      <c r="H2874" s="40">
        <f t="shared" si="44"/>
        <v>1</v>
      </c>
      <c r="I2874" s="27">
        <v>2520</v>
      </c>
    </row>
    <row r="2875" spans="1:9" x14ac:dyDescent="0.25">
      <c r="A2875" s="26" t="s">
        <v>834</v>
      </c>
      <c r="B2875" s="27">
        <v>3000</v>
      </c>
      <c r="C2875" s="26">
        <v>4</v>
      </c>
      <c r="D2875" s="26" t="s">
        <v>2979</v>
      </c>
      <c r="E2875" s="26">
        <v>2.4</v>
      </c>
      <c r="F2875" s="27">
        <v>1446.15</v>
      </c>
      <c r="G2875" s="26">
        <v>0</v>
      </c>
      <c r="H2875" s="40">
        <f t="shared" si="44"/>
        <v>1</v>
      </c>
      <c r="I2875" s="27">
        <v>0</v>
      </c>
    </row>
    <row r="2876" spans="1:9" x14ac:dyDescent="0.25">
      <c r="A2876" s="26" t="s">
        <v>1408</v>
      </c>
      <c r="B2876" s="27">
        <v>9000</v>
      </c>
      <c r="C2876" s="26">
        <v>24</v>
      </c>
      <c r="D2876" s="26" t="s">
        <v>2979</v>
      </c>
      <c r="E2876" s="26">
        <v>2.4</v>
      </c>
      <c r="F2876" s="27">
        <v>8231.8350000000009</v>
      </c>
      <c r="G2876" s="26">
        <v>0</v>
      </c>
      <c r="H2876" s="40">
        <f t="shared" si="44"/>
        <v>1</v>
      </c>
      <c r="I2876" s="27">
        <v>0</v>
      </c>
    </row>
    <row r="2877" spans="1:9" x14ac:dyDescent="0.25">
      <c r="A2877" s="26" t="s">
        <v>1083</v>
      </c>
      <c r="B2877" s="27">
        <v>45000</v>
      </c>
      <c r="C2877" s="26">
        <v>36</v>
      </c>
      <c r="D2877" s="26" t="s">
        <v>2979</v>
      </c>
      <c r="E2877" s="26">
        <v>2.4</v>
      </c>
      <c r="F2877" s="27">
        <v>42354.195</v>
      </c>
      <c r="G2877" s="26">
        <v>0</v>
      </c>
      <c r="H2877" s="40">
        <f t="shared" si="44"/>
        <v>1</v>
      </c>
      <c r="I2877" s="27">
        <v>9600</v>
      </c>
    </row>
    <row r="2878" spans="1:9" x14ac:dyDescent="0.25">
      <c r="A2878" s="26" t="s">
        <v>1521</v>
      </c>
      <c r="B2878" s="27">
        <v>30000</v>
      </c>
      <c r="C2878" s="26">
        <v>24</v>
      </c>
      <c r="D2878" s="26" t="s">
        <v>2979</v>
      </c>
      <c r="E2878" s="26">
        <v>2.4</v>
      </c>
      <c r="F2878" s="27">
        <v>27219.764999999999</v>
      </c>
      <c r="G2878" s="26">
        <v>0</v>
      </c>
      <c r="H2878" s="40">
        <f t="shared" si="44"/>
        <v>1</v>
      </c>
      <c r="I2878" s="27">
        <v>5600</v>
      </c>
    </row>
    <row r="2879" spans="1:9" x14ac:dyDescent="0.25">
      <c r="A2879" s="26" t="s">
        <v>835</v>
      </c>
      <c r="B2879" s="27">
        <v>18000</v>
      </c>
      <c r="C2879" s="26">
        <v>24</v>
      </c>
      <c r="D2879" s="26" t="s">
        <v>2979</v>
      </c>
      <c r="E2879" s="26">
        <v>2.4</v>
      </c>
      <c r="F2879" s="27">
        <v>16435.41</v>
      </c>
      <c r="G2879" s="26">
        <v>0</v>
      </c>
      <c r="H2879" s="40">
        <f t="shared" si="44"/>
        <v>1</v>
      </c>
      <c r="I2879" s="27">
        <v>2400</v>
      </c>
    </row>
    <row r="2880" spans="1:9" x14ac:dyDescent="0.25">
      <c r="A2880" s="26" t="s">
        <v>182</v>
      </c>
      <c r="B2880" s="27">
        <v>22500</v>
      </c>
      <c r="C2880" s="26">
        <v>24</v>
      </c>
      <c r="D2880" s="26" t="s">
        <v>2979</v>
      </c>
      <c r="E2880" s="26">
        <v>2.4</v>
      </c>
      <c r="F2880" s="27">
        <v>20586.915000000001</v>
      </c>
      <c r="G2880" s="26">
        <v>0</v>
      </c>
      <c r="H2880" s="40">
        <f t="shared" si="44"/>
        <v>1</v>
      </c>
      <c r="I2880" s="27">
        <v>3600</v>
      </c>
    </row>
    <row r="2881" spans="1:9" x14ac:dyDescent="0.25">
      <c r="A2881" s="26" t="s">
        <v>1298</v>
      </c>
      <c r="B2881" s="27">
        <v>2250</v>
      </c>
      <c r="C2881" s="26">
        <v>6</v>
      </c>
      <c r="D2881" s="26" t="s">
        <v>2979</v>
      </c>
      <c r="E2881" s="26">
        <v>2.4</v>
      </c>
      <c r="F2881" s="27">
        <v>1474.56</v>
      </c>
      <c r="G2881" s="26">
        <v>0</v>
      </c>
      <c r="H2881" s="40">
        <f t="shared" si="44"/>
        <v>1</v>
      </c>
      <c r="I2881" s="27">
        <v>0</v>
      </c>
    </row>
    <row r="2882" spans="1:9" x14ac:dyDescent="0.25">
      <c r="A2882" s="26" t="s">
        <v>495</v>
      </c>
      <c r="B2882" s="27">
        <v>73500</v>
      </c>
      <c r="C2882" s="26">
        <v>48</v>
      </c>
      <c r="D2882" s="26" t="s">
        <v>2979</v>
      </c>
      <c r="E2882" s="26">
        <v>2.4</v>
      </c>
      <c r="F2882" s="27">
        <v>69822.569999999992</v>
      </c>
      <c r="G2882" s="26">
        <v>0</v>
      </c>
      <c r="H2882" s="40">
        <f t="shared" si="44"/>
        <v>1</v>
      </c>
      <c r="I2882" s="27">
        <v>17200</v>
      </c>
    </row>
    <row r="2883" spans="1:9" x14ac:dyDescent="0.25">
      <c r="A2883" s="26" t="s">
        <v>871</v>
      </c>
      <c r="B2883" s="27">
        <v>18000</v>
      </c>
      <c r="C2883" s="26">
        <v>24</v>
      </c>
      <c r="D2883" s="26" t="s">
        <v>2979</v>
      </c>
      <c r="E2883" s="26">
        <v>2.4</v>
      </c>
      <c r="F2883" s="27">
        <v>15894.074999999999</v>
      </c>
      <c r="G2883" s="26">
        <v>0</v>
      </c>
      <c r="H2883" s="40">
        <f t="shared" si="44"/>
        <v>1</v>
      </c>
      <c r="I2883" s="27">
        <v>2400</v>
      </c>
    </row>
    <row r="2884" spans="1:9" x14ac:dyDescent="0.25">
      <c r="A2884" s="26" t="s">
        <v>3113</v>
      </c>
      <c r="B2884" s="27">
        <v>4500</v>
      </c>
      <c r="C2884" s="26">
        <v>4</v>
      </c>
      <c r="D2884" s="26" t="s">
        <v>2979</v>
      </c>
      <c r="E2884" s="26">
        <v>2.4</v>
      </c>
      <c r="F2884" s="27">
        <v>2244.2550000000001</v>
      </c>
      <c r="G2884" s="26">
        <v>0</v>
      </c>
      <c r="H2884" s="40">
        <f t="shared" si="44"/>
        <v>1</v>
      </c>
      <c r="I2884" s="27">
        <v>0</v>
      </c>
    </row>
    <row r="2885" spans="1:9" x14ac:dyDescent="0.25">
      <c r="A2885" s="26" t="s">
        <v>1149</v>
      </c>
      <c r="B2885" s="27">
        <v>15000</v>
      </c>
      <c r="C2885" s="26">
        <v>24</v>
      </c>
      <c r="D2885" s="26" t="s">
        <v>2979</v>
      </c>
      <c r="E2885" s="26">
        <v>2.4</v>
      </c>
      <c r="F2885" s="27">
        <v>13507.079999999998</v>
      </c>
      <c r="G2885" s="26">
        <v>0</v>
      </c>
      <c r="H2885" s="40">
        <f t="shared" si="44"/>
        <v>1</v>
      </c>
      <c r="I2885" s="27">
        <v>1600</v>
      </c>
    </row>
    <row r="2886" spans="1:9" x14ac:dyDescent="0.25">
      <c r="A2886" s="26" t="s">
        <v>168</v>
      </c>
      <c r="B2886" s="27">
        <v>15000</v>
      </c>
      <c r="C2886" s="26">
        <v>24</v>
      </c>
      <c r="D2886" s="26" t="s">
        <v>2979</v>
      </c>
      <c r="E2886" s="26">
        <v>2.4</v>
      </c>
      <c r="F2886" s="27">
        <v>13640.355</v>
      </c>
      <c r="G2886" s="26">
        <v>0</v>
      </c>
      <c r="H2886" s="40">
        <f t="shared" si="44"/>
        <v>1</v>
      </c>
      <c r="I2886" s="27">
        <v>1600</v>
      </c>
    </row>
    <row r="2887" spans="1:9" x14ac:dyDescent="0.25">
      <c r="A2887" s="26" t="s">
        <v>573</v>
      </c>
      <c r="B2887" s="27">
        <v>30000</v>
      </c>
      <c r="C2887" s="26">
        <v>24</v>
      </c>
      <c r="D2887" s="26" t="s">
        <v>2979</v>
      </c>
      <c r="E2887" s="26">
        <v>2.4</v>
      </c>
      <c r="F2887" s="27">
        <v>27175.695</v>
      </c>
      <c r="G2887" s="26">
        <v>0</v>
      </c>
      <c r="H2887" s="40">
        <f t="shared" si="44"/>
        <v>1</v>
      </c>
      <c r="I2887" s="27">
        <v>5600</v>
      </c>
    </row>
    <row r="2888" spans="1:9" x14ac:dyDescent="0.25">
      <c r="A2888" s="26" t="s">
        <v>751</v>
      </c>
      <c r="B2888" s="27">
        <v>30000</v>
      </c>
      <c r="C2888" s="26">
        <v>18</v>
      </c>
      <c r="D2888" s="26" t="s">
        <v>2979</v>
      </c>
      <c r="E2888" s="26">
        <v>2.4</v>
      </c>
      <c r="F2888" s="27">
        <v>23871.989999999998</v>
      </c>
      <c r="G2888" s="26">
        <v>0</v>
      </c>
      <c r="H2888" s="40">
        <f t="shared" si="44"/>
        <v>1</v>
      </c>
      <c r="I2888" s="27">
        <v>5600</v>
      </c>
    </row>
    <row r="2889" spans="1:9" x14ac:dyDescent="0.25">
      <c r="A2889" s="26" t="s">
        <v>1753</v>
      </c>
      <c r="B2889" s="27">
        <v>3000</v>
      </c>
      <c r="C2889" s="26">
        <v>8</v>
      </c>
      <c r="D2889" s="26" t="s">
        <v>2979</v>
      </c>
      <c r="E2889" s="26">
        <v>2.4</v>
      </c>
      <c r="F2889" s="27">
        <v>2234.58</v>
      </c>
      <c r="G2889" s="26">
        <v>0</v>
      </c>
      <c r="H2889" s="40">
        <f t="shared" si="44"/>
        <v>1</v>
      </c>
      <c r="I2889" s="27">
        <v>5600</v>
      </c>
    </row>
    <row r="2890" spans="1:9" x14ac:dyDescent="0.25">
      <c r="A2890" s="26" t="s">
        <v>9</v>
      </c>
      <c r="B2890" s="27">
        <v>6000</v>
      </c>
      <c r="C2890" s="26">
        <v>12</v>
      </c>
      <c r="D2890" s="26" t="s">
        <v>2979</v>
      </c>
      <c r="E2890" s="26">
        <v>2.4</v>
      </c>
      <c r="F2890" s="27">
        <v>4871.37</v>
      </c>
      <c r="G2890" s="26">
        <v>0</v>
      </c>
      <c r="H2890" s="40">
        <f t="shared" si="44"/>
        <v>1</v>
      </c>
      <c r="I2890" s="27">
        <v>0</v>
      </c>
    </row>
    <row r="2891" spans="1:9" x14ac:dyDescent="0.25">
      <c r="A2891" s="26" t="s">
        <v>418</v>
      </c>
      <c r="B2891" s="27">
        <v>7500</v>
      </c>
      <c r="C2891" s="26">
        <v>24</v>
      </c>
      <c r="D2891" s="26" t="s">
        <v>2979</v>
      </c>
      <c r="E2891" s="26">
        <v>2.4</v>
      </c>
      <c r="F2891" s="27">
        <v>6459.66</v>
      </c>
      <c r="G2891" s="26">
        <v>0</v>
      </c>
      <c r="H2891" s="40">
        <f t="shared" si="44"/>
        <v>1</v>
      </c>
      <c r="I2891" s="27">
        <v>0</v>
      </c>
    </row>
    <row r="2892" spans="1:9" x14ac:dyDescent="0.25">
      <c r="A2892" s="26" t="s">
        <v>647</v>
      </c>
      <c r="B2892" s="27">
        <v>4500</v>
      </c>
      <c r="C2892" s="26">
        <v>6</v>
      </c>
      <c r="D2892" s="26" t="s">
        <v>2979</v>
      </c>
      <c r="E2892" s="26">
        <v>2.4</v>
      </c>
      <c r="F2892" s="27">
        <v>3536.67</v>
      </c>
      <c r="G2892" s="26">
        <v>15</v>
      </c>
      <c r="H2892" s="40">
        <f t="shared" si="44"/>
        <v>3</v>
      </c>
      <c r="I2892" s="27">
        <v>0</v>
      </c>
    </row>
    <row r="2893" spans="1:9" x14ac:dyDescent="0.25">
      <c r="A2893" s="26" t="s">
        <v>369</v>
      </c>
      <c r="B2893" s="27">
        <v>3000</v>
      </c>
      <c r="C2893" s="26">
        <v>4</v>
      </c>
      <c r="D2893" s="26" t="s">
        <v>2979</v>
      </c>
      <c r="E2893" s="26">
        <v>2.4</v>
      </c>
      <c r="F2893" s="27">
        <v>1480.4850000000001</v>
      </c>
      <c r="G2893" s="26">
        <v>0</v>
      </c>
      <c r="H2893" s="40">
        <f t="shared" ref="H2893:H2956" si="45">VLOOKUP(G2893,$D$2:$F$9,3)</f>
        <v>1</v>
      </c>
      <c r="I2893" s="27">
        <v>800</v>
      </c>
    </row>
    <row r="2894" spans="1:9" x14ac:dyDescent="0.25">
      <c r="A2894" s="26" t="s">
        <v>346</v>
      </c>
      <c r="B2894" s="27">
        <v>60000</v>
      </c>
      <c r="C2894" s="26">
        <v>36</v>
      </c>
      <c r="D2894" s="26" t="s">
        <v>2979</v>
      </c>
      <c r="E2894" s="26">
        <v>2.4</v>
      </c>
      <c r="F2894" s="27">
        <v>55335.569999999992</v>
      </c>
      <c r="G2894" s="26">
        <v>0</v>
      </c>
      <c r="H2894" s="40">
        <f t="shared" si="45"/>
        <v>1</v>
      </c>
      <c r="I2894" s="27">
        <v>13600</v>
      </c>
    </row>
    <row r="2895" spans="1:9" x14ac:dyDescent="0.25">
      <c r="A2895" s="26" t="s">
        <v>7</v>
      </c>
      <c r="B2895" s="27">
        <v>4500</v>
      </c>
      <c r="C2895" s="26">
        <v>6</v>
      </c>
      <c r="D2895" s="26" t="s">
        <v>2979</v>
      </c>
      <c r="E2895" s="26">
        <v>2.4</v>
      </c>
      <c r="F2895" s="27">
        <v>2893.4549999999999</v>
      </c>
      <c r="G2895" s="26">
        <v>0</v>
      </c>
      <c r="H2895" s="40">
        <f t="shared" si="45"/>
        <v>1</v>
      </c>
      <c r="I2895" s="27">
        <v>0</v>
      </c>
    </row>
    <row r="2896" spans="1:9" x14ac:dyDescent="0.25">
      <c r="A2896" s="26" t="s">
        <v>569</v>
      </c>
      <c r="B2896" s="27">
        <v>22500</v>
      </c>
      <c r="C2896" s="26">
        <v>12</v>
      </c>
      <c r="D2896" s="26" t="s">
        <v>2979</v>
      </c>
      <c r="E2896" s="26">
        <v>2.4</v>
      </c>
      <c r="F2896" s="27">
        <v>18742.785</v>
      </c>
      <c r="G2896" s="26">
        <v>0</v>
      </c>
      <c r="H2896" s="40">
        <f t="shared" si="45"/>
        <v>1</v>
      </c>
      <c r="I2896" s="27">
        <v>3600</v>
      </c>
    </row>
    <row r="2897" spans="1:9" x14ac:dyDescent="0.25">
      <c r="A2897" s="26" t="s">
        <v>3114</v>
      </c>
      <c r="B2897" s="27">
        <v>900</v>
      </c>
      <c r="C2897" s="26">
        <v>4</v>
      </c>
      <c r="D2897" s="26" t="s">
        <v>2979</v>
      </c>
      <c r="E2897" s="26">
        <v>2.4</v>
      </c>
      <c r="F2897" s="27">
        <v>245.49</v>
      </c>
      <c r="G2897" s="26">
        <v>0</v>
      </c>
      <c r="H2897" s="40">
        <f t="shared" si="45"/>
        <v>1</v>
      </c>
      <c r="I2897" s="27">
        <v>0</v>
      </c>
    </row>
    <row r="2898" spans="1:9" x14ac:dyDescent="0.25">
      <c r="A2898" s="26" t="s">
        <v>99</v>
      </c>
      <c r="B2898" s="27">
        <v>25500</v>
      </c>
      <c r="C2898" s="26">
        <v>36</v>
      </c>
      <c r="D2898" s="26" t="s">
        <v>2979</v>
      </c>
      <c r="E2898" s="26">
        <v>2.4</v>
      </c>
      <c r="F2898" s="27">
        <v>24071.564999999999</v>
      </c>
      <c r="G2898" s="26">
        <v>0</v>
      </c>
      <c r="H2898" s="40">
        <f t="shared" si="45"/>
        <v>1</v>
      </c>
      <c r="I2898" s="27">
        <v>11200</v>
      </c>
    </row>
    <row r="2899" spans="1:9" x14ac:dyDescent="0.25">
      <c r="A2899" s="26" t="s">
        <v>483</v>
      </c>
      <c r="B2899" s="27">
        <v>15000</v>
      </c>
      <c r="C2899" s="26">
        <v>24</v>
      </c>
      <c r="D2899" s="26" t="s">
        <v>2979</v>
      </c>
      <c r="E2899" s="26">
        <v>2.4</v>
      </c>
      <c r="F2899" s="27">
        <v>13749.18</v>
      </c>
      <c r="G2899" s="26">
        <v>0</v>
      </c>
      <c r="H2899" s="40">
        <f t="shared" si="45"/>
        <v>1</v>
      </c>
      <c r="I2899" s="27">
        <v>1600</v>
      </c>
    </row>
    <row r="2900" spans="1:9" x14ac:dyDescent="0.25">
      <c r="A2900" s="26" t="s">
        <v>283</v>
      </c>
      <c r="B2900" s="27">
        <v>7500</v>
      </c>
      <c r="C2900" s="26">
        <v>12</v>
      </c>
      <c r="D2900" s="26" t="s">
        <v>2979</v>
      </c>
      <c r="E2900" s="26">
        <v>2.4</v>
      </c>
      <c r="F2900" s="27">
        <v>6735.1649999999991</v>
      </c>
      <c r="G2900" s="26">
        <v>14</v>
      </c>
      <c r="H2900" s="40">
        <f t="shared" si="45"/>
        <v>3</v>
      </c>
      <c r="I2900" s="27">
        <v>7600</v>
      </c>
    </row>
    <row r="2901" spans="1:9" x14ac:dyDescent="0.25">
      <c r="A2901" s="26" t="s">
        <v>1191</v>
      </c>
      <c r="B2901" s="27">
        <v>18000</v>
      </c>
      <c r="C2901" s="26">
        <v>18</v>
      </c>
      <c r="D2901" s="26" t="s">
        <v>2979</v>
      </c>
      <c r="E2901" s="26">
        <v>2.4</v>
      </c>
      <c r="F2901" s="27">
        <v>15774.824999999999</v>
      </c>
      <c r="G2901" s="26">
        <v>0</v>
      </c>
      <c r="H2901" s="40">
        <f t="shared" si="45"/>
        <v>1</v>
      </c>
      <c r="I2901" s="27">
        <v>2400</v>
      </c>
    </row>
    <row r="2902" spans="1:9" x14ac:dyDescent="0.25">
      <c r="A2902" s="26" t="s">
        <v>1366</v>
      </c>
      <c r="B2902" s="27">
        <v>7500</v>
      </c>
      <c r="C2902" s="26">
        <v>24</v>
      </c>
      <c r="D2902" s="26" t="s">
        <v>2979</v>
      </c>
      <c r="E2902" s="26">
        <v>2.4</v>
      </c>
      <c r="F2902" s="27">
        <v>6797.6550000000007</v>
      </c>
      <c r="G2902" s="26">
        <v>0</v>
      </c>
      <c r="H2902" s="40">
        <f t="shared" si="45"/>
        <v>1</v>
      </c>
      <c r="I2902" s="27">
        <v>0</v>
      </c>
    </row>
    <row r="2903" spans="1:9" x14ac:dyDescent="0.25">
      <c r="A2903" s="26" t="s">
        <v>545</v>
      </c>
      <c r="B2903" s="27">
        <v>45000</v>
      </c>
      <c r="C2903" s="26">
        <v>36</v>
      </c>
      <c r="D2903" s="26" t="s">
        <v>2979</v>
      </c>
      <c r="E2903" s="26">
        <v>2.4</v>
      </c>
      <c r="F2903" s="27">
        <v>22492.425000000003</v>
      </c>
      <c r="G2903" s="26">
        <v>0</v>
      </c>
      <c r="H2903" s="40">
        <f t="shared" si="45"/>
        <v>1</v>
      </c>
      <c r="I2903" s="27">
        <v>9600</v>
      </c>
    </row>
    <row r="2904" spans="1:9" x14ac:dyDescent="0.25">
      <c r="A2904" s="26" t="s">
        <v>604</v>
      </c>
      <c r="B2904" s="27">
        <v>15000</v>
      </c>
      <c r="C2904" s="26">
        <v>24</v>
      </c>
      <c r="D2904" s="26" t="s">
        <v>2979</v>
      </c>
      <c r="E2904" s="26">
        <v>2.4</v>
      </c>
      <c r="F2904" s="27">
        <v>14304.93</v>
      </c>
      <c r="G2904" s="26">
        <v>12</v>
      </c>
      <c r="H2904" s="40">
        <f t="shared" si="45"/>
        <v>3</v>
      </c>
      <c r="I2904" s="27">
        <v>1600</v>
      </c>
    </row>
    <row r="2905" spans="1:9" x14ac:dyDescent="0.25">
      <c r="A2905" s="26" t="s">
        <v>1060</v>
      </c>
      <c r="B2905" s="27">
        <v>5550</v>
      </c>
      <c r="C2905" s="26">
        <v>12</v>
      </c>
      <c r="D2905" s="26" t="s">
        <v>2979</v>
      </c>
      <c r="E2905" s="26">
        <v>2.4</v>
      </c>
      <c r="F2905" s="27">
        <v>4989</v>
      </c>
      <c r="G2905" s="26">
        <v>12</v>
      </c>
      <c r="H2905" s="40">
        <f t="shared" si="45"/>
        <v>3</v>
      </c>
      <c r="I2905" s="27">
        <v>0</v>
      </c>
    </row>
    <row r="2906" spans="1:9" x14ac:dyDescent="0.25">
      <c r="A2906" s="26" t="s">
        <v>440</v>
      </c>
      <c r="B2906" s="27">
        <v>3150</v>
      </c>
      <c r="C2906" s="26">
        <v>12</v>
      </c>
      <c r="D2906" s="26" t="s">
        <v>2979</v>
      </c>
      <c r="E2906" s="26">
        <v>2.4</v>
      </c>
      <c r="F2906" s="27">
        <v>2425.875</v>
      </c>
      <c r="G2906" s="26">
        <v>0</v>
      </c>
      <c r="H2906" s="40">
        <f t="shared" si="45"/>
        <v>1</v>
      </c>
      <c r="I2906" s="27">
        <v>1600</v>
      </c>
    </row>
    <row r="2907" spans="1:9" x14ac:dyDescent="0.25">
      <c r="A2907" s="26" t="s">
        <v>872</v>
      </c>
      <c r="B2907" s="27">
        <v>15000</v>
      </c>
      <c r="C2907" s="26">
        <v>24</v>
      </c>
      <c r="D2907" s="26" t="s">
        <v>2979</v>
      </c>
      <c r="E2907" s="26">
        <v>2.4</v>
      </c>
      <c r="F2907" s="27">
        <v>13448.82</v>
      </c>
      <c r="G2907" s="26">
        <v>0</v>
      </c>
      <c r="H2907" s="40">
        <f t="shared" si="45"/>
        <v>1</v>
      </c>
      <c r="I2907" s="27">
        <v>1600</v>
      </c>
    </row>
    <row r="2908" spans="1:9" x14ac:dyDescent="0.25">
      <c r="A2908" s="26" t="s">
        <v>1319</v>
      </c>
      <c r="B2908" s="27">
        <v>4500</v>
      </c>
      <c r="C2908" s="26">
        <v>18</v>
      </c>
      <c r="D2908" s="26" t="s">
        <v>2979</v>
      </c>
      <c r="E2908" s="26">
        <v>2.4</v>
      </c>
      <c r="F2908" s="27">
        <v>3912.165</v>
      </c>
      <c r="G2908" s="26">
        <v>0</v>
      </c>
      <c r="H2908" s="40">
        <f t="shared" si="45"/>
        <v>1</v>
      </c>
      <c r="I2908" s="27">
        <v>0</v>
      </c>
    </row>
    <row r="2909" spans="1:9" x14ac:dyDescent="0.25">
      <c r="A2909" s="26" t="s">
        <v>1434</v>
      </c>
      <c r="B2909" s="27">
        <v>15000</v>
      </c>
      <c r="C2909" s="26">
        <v>24</v>
      </c>
      <c r="D2909" s="26" t="s">
        <v>2979</v>
      </c>
      <c r="E2909" s="26">
        <v>2.4</v>
      </c>
      <c r="F2909" s="27">
        <v>13595.324999999999</v>
      </c>
      <c r="G2909" s="26">
        <v>0</v>
      </c>
      <c r="H2909" s="40">
        <f t="shared" si="45"/>
        <v>1</v>
      </c>
      <c r="I2909" s="27">
        <v>1600</v>
      </c>
    </row>
    <row r="2910" spans="1:9" x14ac:dyDescent="0.25">
      <c r="A2910" s="26" t="s">
        <v>1023</v>
      </c>
      <c r="B2910" s="27">
        <v>1500</v>
      </c>
      <c r="C2910" s="26">
        <v>6</v>
      </c>
      <c r="D2910" s="26" t="s">
        <v>2979</v>
      </c>
      <c r="E2910" s="26">
        <v>2.4</v>
      </c>
      <c r="F2910" s="27">
        <v>980.61</v>
      </c>
      <c r="G2910" s="26">
        <v>0</v>
      </c>
      <c r="H2910" s="40">
        <f t="shared" si="45"/>
        <v>1</v>
      </c>
      <c r="I2910" s="27">
        <v>0</v>
      </c>
    </row>
    <row r="2911" spans="1:9" x14ac:dyDescent="0.25">
      <c r="A2911" s="26" t="s">
        <v>66</v>
      </c>
      <c r="B2911" s="27">
        <v>15000</v>
      </c>
      <c r="C2911" s="26">
        <v>24</v>
      </c>
      <c r="D2911" s="26" t="s">
        <v>2979</v>
      </c>
      <c r="E2911" s="26">
        <v>2.4</v>
      </c>
      <c r="F2911" s="27">
        <v>12688.74</v>
      </c>
      <c r="G2911" s="26">
        <v>0</v>
      </c>
      <c r="H2911" s="40">
        <f t="shared" si="45"/>
        <v>1</v>
      </c>
      <c r="I2911" s="27">
        <v>1600</v>
      </c>
    </row>
    <row r="2912" spans="1:9" x14ac:dyDescent="0.25">
      <c r="A2912" s="26" t="s">
        <v>501</v>
      </c>
      <c r="B2912" s="27">
        <v>9000</v>
      </c>
      <c r="C2912" s="26">
        <v>12</v>
      </c>
      <c r="D2912" s="26" t="s">
        <v>2979</v>
      </c>
      <c r="E2912" s="26">
        <v>2.4</v>
      </c>
      <c r="F2912" s="27">
        <v>7465.0949999999993</v>
      </c>
      <c r="G2912" s="26">
        <v>0</v>
      </c>
      <c r="H2912" s="40">
        <f t="shared" si="45"/>
        <v>1</v>
      </c>
      <c r="I2912" s="27">
        <v>0</v>
      </c>
    </row>
    <row r="2913" spans="1:9" x14ac:dyDescent="0.25">
      <c r="A2913" s="26" t="s">
        <v>1367</v>
      </c>
      <c r="B2913" s="27">
        <v>1500</v>
      </c>
      <c r="C2913" s="26">
        <v>4</v>
      </c>
      <c r="D2913" s="26" t="s">
        <v>2979</v>
      </c>
      <c r="E2913" s="26">
        <v>2.4</v>
      </c>
      <c r="F2913" s="27">
        <v>1119.8399999999999</v>
      </c>
      <c r="G2913" s="26">
        <v>8</v>
      </c>
      <c r="H2913" s="40">
        <f t="shared" si="45"/>
        <v>3</v>
      </c>
      <c r="I2913" s="27">
        <v>0</v>
      </c>
    </row>
    <row r="2914" spans="1:9" x14ac:dyDescent="0.25">
      <c r="A2914" s="26" t="s">
        <v>3115</v>
      </c>
      <c r="B2914" s="27">
        <v>2250</v>
      </c>
      <c r="C2914" s="26">
        <v>10</v>
      </c>
      <c r="D2914" s="26" t="s">
        <v>2979</v>
      </c>
      <c r="E2914" s="26">
        <v>2.4</v>
      </c>
      <c r="F2914" s="27">
        <v>1854.4499999999998</v>
      </c>
      <c r="G2914" s="26">
        <v>8</v>
      </c>
      <c r="H2914" s="40">
        <f t="shared" si="45"/>
        <v>3</v>
      </c>
      <c r="I2914" s="27">
        <v>0</v>
      </c>
    </row>
    <row r="2915" spans="1:9" x14ac:dyDescent="0.25">
      <c r="A2915" s="26" t="s">
        <v>49</v>
      </c>
      <c r="B2915" s="27">
        <v>3000</v>
      </c>
      <c r="C2915" s="26">
        <v>12</v>
      </c>
      <c r="D2915" s="26" t="s">
        <v>2979</v>
      </c>
      <c r="E2915" s="26">
        <v>2.4</v>
      </c>
      <c r="F2915" s="27">
        <v>2339.34</v>
      </c>
      <c r="G2915" s="26">
        <v>0</v>
      </c>
      <c r="H2915" s="40">
        <f t="shared" si="45"/>
        <v>1</v>
      </c>
      <c r="I2915" s="27">
        <v>0</v>
      </c>
    </row>
    <row r="2916" spans="1:9" x14ac:dyDescent="0.25">
      <c r="A2916" s="26" t="s">
        <v>730</v>
      </c>
      <c r="B2916" s="27">
        <v>15000</v>
      </c>
      <c r="C2916" s="26">
        <v>24</v>
      </c>
      <c r="D2916" s="26" t="s">
        <v>2979</v>
      </c>
      <c r="E2916" s="26">
        <v>2.4</v>
      </c>
      <c r="F2916" s="27">
        <v>13585.650000000001</v>
      </c>
      <c r="G2916" s="26">
        <v>0</v>
      </c>
      <c r="H2916" s="40">
        <f t="shared" si="45"/>
        <v>1</v>
      </c>
      <c r="I2916" s="27">
        <v>1600</v>
      </c>
    </row>
    <row r="2917" spans="1:9" x14ac:dyDescent="0.25">
      <c r="A2917" s="26" t="s">
        <v>763</v>
      </c>
      <c r="B2917" s="27">
        <v>9000</v>
      </c>
      <c r="C2917" s="26">
        <v>12</v>
      </c>
      <c r="D2917" s="26" t="s">
        <v>2979</v>
      </c>
      <c r="E2917" s="26">
        <v>2.4</v>
      </c>
      <c r="F2917" s="27">
        <v>8245.2000000000007</v>
      </c>
      <c r="G2917" s="26">
        <v>7</v>
      </c>
      <c r="H2917" s="40">
        <f t="shared" si="45"/>
        <v>2</v>
      </c>
      <c r="I2917" s="27">
        <v>0</v>
      </c>
    </row>
    <row r="2918" spans="1:9" x14ac:dyDescent="0.25">
      <c r="A2918" s="26" t="s">
        <v>107</v>
      </c>
      <c r="B2918" s="27">
        <v>15000</v>
      </c>
      <c r="C2918" s="26">
        <v>12</v>
      </c>
      <c r="D2918" s="26" t="s">
        <v>2979</v>
      </c>
      <c r="E2918" s="26">
        <v>2.4</v>
      </c>
      <c r="F2918" s="27">
        <v>9439.1849999999995</v>
      </c>
      <c r="G2918" s="26">
        <v>0</v>
      </c>
      <c r="H2918" s="40">
        <f t="shared" si="45"/>
        <v>1</v>
      </c>
      <c r="I2918" s="27">
        <v>1600</v>
      </c>
    </row>
    <row r="2919" spans="1:9" x14ac:dyDescent="0.25">
      <c r="A2919" s="26" t="s">
        <v>1320</v>
      </c>
      <c r="B2919" s="27">
        <v>60000</v>
      </c>
      <c r="C2919" s="26">
        <v>36</v>
      </c>
      <c r="D2919" s="26" t="s">
        <v>2979</v>
      </c>
      <c r="E2919" s="26">
        <v>2.4</v>
      </c>
      <c r="F2919" s="27">
        <v>55563.854999999996</v>
      </c>
      <c r="G2919" s="26">
        <v>0</v>
      </c>
      <c r="H2919" s="40">
        <f t="shared" si="45"/>
        <v>1</v>
      </c>
      <c r="I2919" s="27">
        <v>13600</v>
      </c>
    </row>
    <row r="2920" spans="1:9" x14ac:dyDescent="0.25">
      <c r="A2920" s="26" t="s">
        <v>103</v>
      </c>
      <c r="B2920" s="27">
        <v>15000</v>
      </c>
      <c r="C2920" s="26">
        <v>12</v>
      </c>
      <c r="D2920" s="26" t="s">
        <v>2979</v>
      </c>
      <c r="E2920" s="26">
        <v>2.4</v>
      </c>
      <c r="F2920" s="27">
        <v>11956.455</v>
      </c>
      <c r="G2920" s="26">
        <v>0</v>
      </c>
      <c r="H2920" s="40">
        <f t="shared" si="45"/>
        <v>1</v>
      </c>
      <c r="I2920" s="27">
        <v>1600</v>
      </c>
    </row>
    <row r="2921" spans="1:9" x14ac:dyDescent="0.25">
      <c r="A2921" s="26" t="s">
        <v>518</v>
      </c>
      <c r="B2921" s="27">
        <v>12000</v>
      </c>
      <c r="C2921" s="26">
        <v>12</v>
      </c>
      <c r="D2921" s="26" t="s">
        <v>2979</v>
      </c>
      <c r="E2921" s="26">
        <v>2.4</v>
      </c>
      <c r="F2921" s="27">
        <v>9820.2150000000001</v>
      </c>
      <c r="G2921" s="26">
        <v>0</v>
      </c>
      <c r="H2921" s="40">
        <f t="shared" si="45"/>
        <v>1</v>
      </c>
      <c r="I2921" s="27">
        <v>800</v>
      </c>
    </row>
    <row r="2922" spans="1:9" x14ac:dyDescent="0.25">
      <c r="A2922" s="26" t="s">
        <v>1435</v>
      </c>
      <c r="B2922" s="27">
        <v>15000</v>
      </c>
      <c r="C2922" s="26">
        <v>12</v>
      </c>
      <c r="D2922" s="26" t="s">
        <v>2979</v>
      </c>
      <c r="E2922" s="26">
        <v>2.4</v>
      </c>
      <c r="F2922" s="27">
        <v>12140.715</v>
      </c>
      <c r="G2922" s="26">
        <v>0</v>
      </c>
      <c r="H2922" s="40">
        <f t="shared" si="45"/>
        <v>1</v>
      </c>
      <c r="I2922" s="27">
        <v>1600</v>
      </c>
    </row>
    <row r="2923" spans="1:9" x14ac:dyDescent="0.25">
      <c r="A2923" s="26" t="s">
        <v>1254</v>
      </c>
      <c r="B2923" s="27">
        <v>18000</v>
      </c>
      <c r="C2923" s="26">
        <v>24</v>
      </c>
      <c r="D2923" s="26" t="s">
        <v>2979</v>
      </c>
      <c r="E2923" s="26">
        <v>2.4</v>
      </c>
      <c r="F2923" s="27">
        <v>18000</v>
      </c>
      <c r="G2923" s="26">
        <v>36</v>
      </c>
      <c r="H2923" s="40">
        <f t="shared" si="45"/>
        <v>4</v>
      </c>
      <c r="I2923" s="27">
        <v>2400</v>
      </c>
    </row>
    <row r="2924" spans="1:9" x14ac:dyDescent="0.25">
      <c r="A2924" s="26" t="s">
        <v>2481</v>
      </c>
      <c r="B2924" s="27">
        <v>15000</v>
      </c>
      <c r="C2924" s="26">
        <v>24</v>
      </c>
      <c r="D2924" s="26" t="s">
        <v>2979</v>
      </c>
      <c r="E2924" s="26">
        <v>2.4</v>
      </c>
      <c r="F2924" s="27">
        <v>12736.064999999999</v>
      </c>
      <c r="G2924" s="26">
        <v>0</v>
      </c>
      <c r="H2924" s="40">
        <f t="shared" si="45"/>
        <v>1</v>
      </c>
      <c r="I2924" s="27">
        <v>1600</v>
      </c>
    </row>
    <row r="2925" spans="1:9" x14ac:dyDescent="0.25">
      <c r="A2925" s="26" t="s">
        <v>3116</v>
      </c>
      <c r="B2925" s="27">
        <v>3000</v>
      </c>
      <c r="C2925" s="26">
        <v>3</v>
      </c>
      <c r="D2925" s="26" t="s">
        <v>2979</v>
      </c>
      <c r="E2925" s="26">
        <v>2.4</v>
      </c>
      <c r="F2925" s="27">
        <v>978.46499999999992</v>
      </c>
      <c r="G2925" s="26">
        <v>0</v>
      </c>
      <c r="H2925" s="40">
        <f t="shared" si="45"/>
        <v>1</v>
      </c>
      <c r="I2925" s="27">
        <v>0</v>
      </c>
    </row>
    <row r="2926" spans="1:9" x14ac:dyDescent="0.25">
      <c r="A2926" s="26" t="s">
        <v>373</v>
      </c>
      <c r="B2926" s="27">
        <v>9750</v>
      </c>
      <c r="C2926" s="26">
        <v>6</v>
      </c>
      <c r="D2926" s="26" t="s">
        <v>2979</v>
      </c>
      <c r="E2926" s="26">
        <v>2.4</v>
      </c>
      <c r="F2926" s="27">
        <v>6347.16</v>
      </c>
      <c r="G2926" s="26">
        <v>0</v>
      </c>
      <c r="H2926" s="40">
        <f t="shared" si="45"/>
        <v>1</v>
      </c>
      <c r="I2926" s="27">
        <v>200</v>
      </c>
    </row>
    <row r="2927" spans="1:9" x14ac:dyDescent="0.25">
      <c r="A2927" s="26" t="s">
        <v>559</v>
      </c>
      <c r="B2927" s="27">
        <v>9000</v>
      </c>
      <c r="C2927" s="26">
        <v>12</v>
      </c>
      <c r="D2927" s="26" t="s">
        <v>2979</v>
      </c>
      <c r="E2927" s="26">
        <v>2.4</v>
      </c>
      <c r="F2927" s="27">
        <v>7566.1350000000002</v>
      </c>
      <c r="G2927" s="26">
        <v>5</v>
      </c>
      <c r="H2927" s="40">
        <f t="shared" si="45"/>
        <v>2</v>
      </c>
      <c r="I2927" s="27">
        <v>0</v>
      </c>
    </row>
    <row r="2928" spans="1:9" x14ac:dyDescent="0.25">
      <c r="A2928" s="26" t="s">
        <v>660</v>
      </c>
      <c r="B2928" s="27">
        <v>15000</v>
      </c>
      <c r="C2928" s="26">
        <v>24</v>
      </c>
      <c r="D2928" s="26" t="s">
        <v>2979</v>
      </c>
      <c r="E2928" s="26">
        <v>2.4</v>
      </c>
      <c r="F2928" s="27">
        <v>13403.895</v>
      </c>
      <c r="G2928" s="26">
        <v>0</v>
      </c>
      <c r="H2928" s="40">
        <f t="shared" si="45"/>
        <v>1</v>
      </c>
      <c r="I2928" s="27">
        <v>1600</v>
      </c>
    </row>
    <row r="2929" spans="1:9" x14ac:dyDescent="0.25">
      <c r="A2929" s="26" t="s">
        <v>409</v>
      </c>
      <c r="B2929" s="27">
        <v>15000</v>
      </c>
      <c r="C2929" s="26">
        <v>24</v>
      </c>
      <c r="D2929" s="26" t="s">
        <v>2979</v>
      </c>
      <c r="E2929" s="26">
        <v>2.4</v>
      </c>
      <c r="F2929" s="27">
        <v>14369.52</v>
      </c>
      <c r="G2929" s="26">
        <v>5</v>
      </c>
      <c r="H2929" s="40">
        <f t="shared" si="45"/>
        <v>2</v>
      </c>
      <c r="I2929" s="27">
        <v>1600</v>
      </c>
    </row>
    <row r="2930" spans="1:9" x14ac:dyDescent="0.25">
      <c r="A2930" s="26" t="s">
        <v>342</v>
      </c>
      <c r="B2930" s="27">
        <v>22500</v>
      </c>
      <c r="C2930" s="26">
        <v>24</v>
      </c>
      <c r="D2930" s="26" t="s">
        <v>2979</v>
      </c>
      <c r="E2930" s="26">
        <v>2.4</v>
      </c>
      <c r="F2930" s="27">
        <v>20624.400000000001</v>
      </c>
      <c r="G2930" s="26">
        <v>0</v>
      </c>
      <c r="H2930" s="40">
        <f t="shared" si="45"/>
        <v>1</v>
      </c>
      <c r="I2930" s="27">
        <v>3600</v>
      </c>
    </row>
    <row r="2931" spans="1:9" x14ac:dyDescent="0.25">
      <c r="A2931" s="26" t="s">
        <v>662</v>
      </c>
      <c r="B2931" s="27">
        <v>15000</v>
      </c>
      <c r="C2931" s="26">
        <v>24</v>
      </c>
      <c r="D2931" s="26" t="s">
        <v>2979</v>
      </c>
      <c r="E2931" s="26">
        <v>2.4</v>
      </c>
      <c r="F2931" s="27">
        <v>11387.76</v>
      </c>
      <c r="G2931" s="26">
        <v>0</v>
      </c>
      <c r="H2931" s="40">
        <f t="shared" si="45"/>
        <v>1</v>
      </c>
      <c r="I2931" s="27">
        <v>1600</v>
      </c>
    </row>
    <row r="2932" spans="1:9" x14ac:dyDescent="0.25">
      <c r="A2932" s="26" t="s">
        <v>599</v>
      </c>
      <c r="B2932" s="27">
        <v>9000</v>
      </c>
      <c r="C2932" s="26">
        <v>24</v>
      </c>
      <c r="D2932" s="26" t="s">
        <v>2979</v>
      </c>
      <c r="E2932" s="26">
        <v>2.4</v>
      </c>
      <c r="F2932" s="27">
        <v>8077.0650000000005</v>
      </c>
      <c r="G2932" s="26">
        <v>0</v>
      </c>
      <c r="H2932" s="40">
        <f t="shared" si="45"/>
        <v>1</v>
      </c>
      <c r="I2932" s="27">
        <v>0</v>
      </c>
    </row>
    <row r="2933" spans="1:9" x14ac:dyDescent="0.25">
      <c r="A2933" s="26" t="s">
        <v>1085</v>
      </c>
      <c r="B2933" s="27">
        <v>30000</v>
      </c>
      <c r="C2933" s="26">
        <v>36</v>
      </c>
      <c r="D2933" s="26" t="s">
        <v>2979</v>
      </c>
      <c r="E2933" s="26">
        <v>2.4</v>
      </c>
      <c r="F2933" s="27">
        <v>29024.25</v>
      </c>
      <c r="G2933" s="26">
        <v>4</v>
      </c>
      <c r="H2933" s="40">
        <f t="shared" si="45"/>
        <v>2</v>
      </c>
      <c r="I2933" s="27">
        <v>5600</v>
      </c>
    </row>
    <row r="2934" spans="1:9" x14ac:dyDescent="0.25">
      <c r="A2934" s="26" t="s">
        <v>1061</v>
      </c>
      <c r="B2934" s="27">
        <v>7500</v>
      </c>
      <c r="C2934" s="26">
        <v>12</v>
      </c>
      <c r="D2934" s="26" t="s">
        <v>2979</v>
      </c>
      <c r="E2934" s="26">
        <v>2.4</v>
      </c>
      <c r="F2934" s="27">
        <v>6177.63</v>
      </c>
      <c r="G2934" s="26">
        <v>0</v>
      </c>
      <c r="H2934" s="40">
        <f t="shared" si="45"/>
        <v>1</v>
      </c>
      <c r="I2934" s="27">
        <v>0</v>
      </c>
    </row>
    <row r="2935" spans="1:9" x14ac:dyDescent="0.25">
      <c r="A2935" s="26" t="s">
        <v>508</v>
      </c>
      <c r="B2935" s="27">
        <v>3000</v>
      </c>
      <c r="C2935" s="26">
        <v>8</v>
      </c>
      <c r="D2935" s="26" t="s">
        <v>2979</v>
      </c>
      <c r="E2935" s="26">
        <v>2.4</v>
      </c>
      <c r="F2935" s="27">
        <v>2222.9250000000002</v>
      </c>
      <c r="G2935" s="26">
        <v>0</v>
      </c>
      <c r="H2935" s="40">
        <f t="shared" si="45"/>
        <v>1</v>
      </c>
      <c r="I2935" s="27">
        <v>0</v>
      </c>
    </row>
    <row r="2936" spans="1:9" x14ac:dyDescent="0.25">
      <c r="A2936" s="26" t="s">
        <v>3117</v>
      </c>
      <c r="B2936" s="27">
        <v>24000</v>
      </c>
      <c r="C2936" s="26">
        <v>12</v>
      </c>
      <c r="D2936" s="26" t="s">
        <v>2979</v>
      </c>
      <c r="E2936" s="26">
        <v>2.4</v>
      </c>
      <c r="F2936" s="27">
        <v>18752.864999999998</v>
      </c>
      <c r="G2936" s="26">
        <v>0</v>
      </c>
      <c r="H2936" s="40">
        <f t="shared" si="45"/>
        <v>1</v>
      </c>
      <c r="I2936" s="27">
        <v>4000</v>
      </c>
    </row>
    <row r="2937" spans="1:9" x14ac:dyDescent="0.25">
      <c r="A2937" s="26" t="s">
        <v>998</v>
      </c>
      <c r="B2937" s="27">
        <v>15000</v>
      </c>
      <c r="C2937" s="26">
        <v>24</v>
      </c>
      <c r="D2937" s="26" t="s">
        <v>2979</v>
      </c>
      <c r="E2937" s="26">
        <v>2.4</v>
      </c>
      <c r="F2937" s="27">
        <v>12630.764999999999</v>
      </c>
      <c r="G2937" s="26">
        <v>0</v>
      </c>
      <c r="H2937" s="40">
        <f t="shared" si="45"/>
        <v>1</v>
      </c>
      <c r="I2937" s="27">
        <v>1600</v>
      </c>
    </row>
    <row r="2938" spans="1:9" x14ac:dyDescent="0.25">
      <c r="A2938" s="26" t="s">
        <v>320</v>
      </c>
      <c r="B2938" s="27">
        <v>15000</v>
      </c>
      <c r="C2938" s="26">
        <v>24</v>
      </c>
      <c r="D2938" s="26" t="s">
        <v>2979</v>
      </c>
      <c r="E2938" s="26">
        <v>2.4</v>
      </c>
      <c r="F2938" s="27">
        <v>14368.905000000001</v>
      </c>
      <c r="G2938" s="26">
        <v>3</v>
      </c>
      <c r="H2938" s="40">
        <f t="shared" si="45"/>
        <v>2</v>
      </c>
      <c r="I2938" s="27">
        <v>1600</v>
      </c>
    </row>
    <row r="2939" spans="1:9" x14ac:dyDescent="0.25">
      <c r="A2939" s="26" t="s">
        <v>620</v>
      </c>
      <c r="B2939" s="27">
        <v>4500</v>
      </c>
      <c r="C2939" s="26">
        <v>18</v>
      </c>
      <c r="D2939" s="26" t="s">
        <v>2979</v>
      </c>
      <c r="E2939" s="26">
        <v>2.4</v>
      </c>
      <c r="F2939" s="27">
        <v>3910.7849999999999</v>
      </c>
      <c r="G2939" s="26">
        <v>0</v>
      </c>
      <c r="H2939" s="40">
        <f t="shared" si="45"/>
        <v>1</v>
      </c>
      <c r="I2939" s="27">
        <v>3600</v>
      </c>
    </row>
    <row r="2940" spans="1:9" x14ac:dyDescent="0.25">
      <c r="A2940" s="26" t="s">
        <v>1495</v>
      </c>
      <c r="B2940" s="27">
        <v>30000</v>
      </c>
      <c r="C2940" s="26">
        <v>24</v>
      </c>
      <c r="D2940" s="26" t="s">
        <v>2979</v>
      </c>
      <c r="E2940" s="26">
        <v>2.4</v>
      </c>
      <c r="F2940" s="27">
        <v>25352.79</v>
      </c>
      <c r="G2940" s="26">
        <v>0</v>
      </c>
      <c r="H2940" s="40">
        <f t="shared" si="45"/>
        <v>1</v>
      </c>
      <c r="I2940" s="27">
        <v>5600</v>
      </c>
    </row>
    <row r="2941" spans="1:9" x14ac:dyDescent="0.25">
      <c r="A2941" s="26" t="s">
        <v>1793</v>
      </c>
      <c r="B2941" s="27">
        <v>7500</v>
      </c>
      <c r="C2941" s="26">
        <v>12</v>
      </c>
      <c r="D2941" s="26" t="s">
        <v>2979</v>
      </c>
      <c r="E2941" s="26">
        <v>2.4</v>
      </c>
      <c r="F2941" s="27">
        <v>7500</v>
      </c>
      <c r="G2941" s="26">
        <v>0</v>
      </c>
      <c r="H2941" s="40">
        <f t="shared" si="45"/>
        <v>1</v>
      </c>
      <c r="I2941" s="27">
        <v>0</v>
      </c>
    </row>
    <row r="2942" spans="1:9" x14ac:dyDescent="0.25">
      <c r="A2942" s="26" t="s">
        <v>236</v>
      </c>
      <c r="B2942" s="27">
        <v>6000</v>
      </c>
      <c r="C2942" s="26">
        <v>18</v>
      </c>
      <c r="D2942" s="26" t="s">
        <v>2979</v>
      </c>
      <c r="E2942" s="26">
        <v>2.4</v>
      </c>
      <c r="F2942" s="27">
        <v>5195.0550000000003</v>
      </c>
      <c r="G2942" s="26">
        <v>0</v>
      </c>
      <c r="H2942" s="40">
        <f t="shared" si="45"/>
        <v>1</v>
      </c>
      <c r="I2942" s="27">
        <v>0</v>
      </c>
    </row>
    <row r="2943" spans="1:9" x14ac:dyDescent="0.25">
      <c r="A2943" s="26" t="s">
        <v>1156</v>
      </c>
      <c r="B2943" s="27">
        <v>15000</v>
      </c>
      <c r="C2943" s="26">
        <v>24</v>
      </c>
      <c r="D2943" s="26" t="s">
        <v>2979</v>
      </c>
      <c r="E2943" s="26">
        <v>2.4</v>
      </c>
      <c r="F2943" s="27">
        <v>13210.935000000001</v>
      </c>
      <c r="G2943" s="26">
        <v>0</v>
      </c>
      <c r="H2943" s="40">
        <f t="shared" si="45"/>
        <v>1</v>
      </c>
      <c r="I2943" s="27">
        <v>1600</v>
      </c>
    </row>
    <row r="2944" spans="1:9" x14ac:dyDescent="0.25">
      <c r="A2944" s="26" t="s">
        <v>852</v>
      </c>
      <c r="B2944" s="27">
        <v>45000</v>
      </c>
      <c r="C2944" s="26">
        <v>36</v>
      </c>
      <c r="D2944" s="26" t="s">
        <v>2979</v>
      </c>
      <c r="E2944" s="26">
        <v>2.4</v>
      </c>
      <c r="F2944" s="27">
        <v>43749.270000000004</v>
      </c>
      <c r="G2944" s="26">
        <v>0</v>
      </c>
      <c r="H2944" s="40">
        <f t="shared" si="45"/>
        <v>1</v>
      </c>
      <c r="I2944" s="27">
        <v>9600</v>
      </c>
    </row>
    <row r="2945" spans="1:9" x14ac:dyDescent="0.25">
      <c r="A2945" s="26" t="s">
        <v>536</v>
      </c>
      <c r="B2945" s="27">
        <v>2400</v>
      </c>
      <c r="C2945" s="26">
        <v>6</v>
      </c>
      <c r="D2945" s="26" t="s">
        <v>2979</v>
      </c>
      <c r="E2945" s="26">
        <v>2.4</v>
      </c>
      <c r="F2945" s="27">
        <v>1999.6950000000002</v>
      </c>
      <c r="G2945" s="26">
        <v>0</v>
      </c>
      <c r="H2945" s="40">
        <f t="shared" si="45"/>
        <v>1</v>
      </c>
      <c r="I2945" s="27">
        <v>0</v>
      </c>
    </row>
    <row r="2946" spans="1:9" x14ac:dyDescent="0.25">
      <c r="A2946" s="26" t="s">
        <v>26</v>
      </c>
      <c r="B2946" s="27">
        <v>9000</v>
      </c>
      <c r="C2946" s="26">
        <v>12</v>
      </c>
      <c r="D2946" s="26" t="s">
        <v>2979</v>
      </c>
      <c r="E2946" s="26">
        <v>2.4</v>
      </c>
      <c r="F2946" s="27">
        <v>8241.5850000000009</v>
      </c>
      <c r="G2946" s="26">
        <v>0</v>
      </c>
      <c r="H2946" s="40">
        <f t="shared" si="45"/>
        <v>1</v>
      </c>
      <c r="I2946" s="27">
        <v>0</v>
      </c>
    </row>
    <row r="2947" spans="1:9" x14ac:dyDescent="0.25">
      <c r="A2947" s="26" t="s">
        <v>1336</v>
      </c>
      <c r="B2947" s="27">
        <v>1500</v>
      </c>
      <c r="C2947" s="26">
        <v>4</v>
      </c>
      <c r="D2947" s="26" t="s">
        <v>2979</v>
      </c>
      <c r="E2947" s="26">
        <v>2.4</v>
      </c>
      <c r="F2947" s="27">
        <v>1123.6500000000001</v>
      </c>
      <c r="G2947" s="26">
        <v>0</v>
      </c>
      <c r="H2947" s="40">
        <f t="shared" si="45"/>
        <v>1</v>
      </c>
      <c r="I2947" s="27">
        <v>0</v>
      </c>
    </row>
    <row r="2948" spans="1:9" x14ac:dyDescent="0.25">
      <c r="A2948" s="26" t="s">
        <v>1450</v>
      </c>
      <c r="B2948" s="27">
        <v>30000</v>
      </c>
      <c r="C2948" s="26">
        <v>24</v>
      </c>
      <c r="D2948" s="26" t="s">
        <v>2979</v>
      </c>
      <c r="E2948" s="26">
        <v>2.4</v>
      </c>
      <c r="F2948" s="27">
        <v>28509.345000000001</v>
      </c>
      <c r="G2948" s="26">
        <v>0</v>
      </c>
      <c r="H2948" s="40">
        <f t="shared" si="45"/>
        <v>1</v>
      </c>
      <c r="I2948" s="27">
        <v>42.96</v>
      </c>
    </row>
    <row r="2949" spans="1:9" x14ac:dyDescent="0.25">
      <c r="A2949" s="26" t="s">
        <v>686</v>
      </c>
      <c r="B2949" s="27">
        <v>30000</v>
      </c>
      <c r="C2949" s="26">
        <v>36</v>
      </c>
      <c r="D2949" s="26" t="s">
        <v>2979</v>
      </c>
      <c r="E2949" s="26">
        <v>2.4</v>
      </c>
      <c r="F2949" s="27">
        <v>29153.084999999999</v>
      </c>
      <c r="G2949" s="26">
        <v>0</v>
      </c>
      <c r="H2949" s="40">
        <f t="shared" si="45"/>
        <v>1</v>
      </c>
      <c r="I2949" s="27">
        <v>5600</v>
      </c>
    </row>
    <row r="2950" spans="1:9" x14ac:dyDescent="0.25">
      <c r="A2950" s="26" t="s">
        <v>2444</v>
      </c>
      <c r="B2950" s="27">
        <v>1500</v>
      </c>
      <c r="C2950" s="26">
        <v>4</v>
      </c>
      <c r="D2950" s="26" t="s">
        <v>2979</v>
      </c>
      <c r="E2950" s="26">
        <v>2.4</v>
      </c>
      <c r="F2950" s="27">
        <v>1112.6100000000001</v>
      </c>
      <c r="G2950" s="26">
        <v>0</v>
      </c>
      <c r="H2950" s="40">
        <f t="shared" si="45"/>
        <v>1</v>
      </c>
      <c r="I2950" s="27">
        <v>0</v>
      </c>
    </row>
    <row r="2951" spans="1:9" x14ac:dyDescent="0.25">
      <c r="A2951" s="26" t="s">
        <v>731</v>
      </c>
      <c r="B2951" s="27">
        <v>15000</v>
      </c>
      <c r="C2951" s="26">
        <v>24</v>
      </c>
      <c r="D2951" s="26" t="s">
        <v>2979</v>
      </c>
      <c r="E2951" s="26">
        <v>2.4</v>
      </c>
      <c r="F2951" s="27">
        <v>14371.185000000001</v>
      </c>
      <c r="G2951" s="26">
        <v>0</v>
      </c>
      <c r="H2951" s="40">
        <f t="shared" si="45"/>
        <v>1</v>
      </c>
      <c r="I2951" s="27">
        <v>1220</v>
      </c>
    </row>
    <row r="2952" spans="1:9" x14ac:dyDescent="0.25">
      <c r="A2952" s="26" t="s">
        <v>661</v>
      </c>
      <c r="B2952" s="27">
        <v>7500</v>
      </c>
      <c r="C2952" s="26">
        <v>12</v>
      </c>
      <c r="D2952" s="26" t="s">
        <v>2979</v>
      </c>
      <c r="E2952" s="26">
        <v>2.4</v>
      </c>
      <c r="F2952" s="27">
        <v>7067.07</v>
      </c>
      <c r="G2952" s="26">
        <v>29</v>
      </c>
      <c r="H2952" s="40">
        <f t="shared" si="45"/>
        <v>3</v>
      </c>
      <c r="I2952" s="27">
        <v>0</v>
      </c>
    </row>
    <row r="2953" spans="1:9" x14ac:dyDescent="0.25">
      <c r="A2953" s="26" t="s">
        <v>433</v>
      </c>
      <c r="B2953" s="27">
        <v>7500</v>
      </c>
      <c r="C2953" s="26">
        <v>18</v>
      </c>
      <c r="D2953" s="26" t="s">
        <v>2979</v>
      </c>
      <c r="E2953" s="26">
        <v>2.4</v>
      </c>
      <c r="F2953" s="27">
        <v>7075.6500000000005</v>
      </c>
      <c r="G2953" s="26">
        <v>0</v>
      </c>
      <c r="H2953" s="40">
        <f t="shared" si="45"/>
        <v>1</v>
      </c>
      <c r="I2953" s="27">
        <v>13460</v>
      </c>
    </row>
    <row r="2954" spans="1:9" x14ac:dyDescent="0.25">
      <c r="A2954" s="26" t="s">
        <v>517</v>
      </c>
      <c r="B2954" s="27">
        <v>32400</v>
      </c>
      <c r="C2954" s="26">
        <v>12</v>
      </c>
      <c r="D2954" s="26" t="s">
        <v>2979</v>
      </c>
      <c r="E2954" s="26">
        <v>2.4</v>
      </c>
      <c r="F2954" s="27">
        <v>29661.165000000001</v>
      </c>
      <c r="G2954" s="26">
        <v>0</v>
      </c>
      <c r="H2954" s="40">
        <f t="shared" si="45"/>
        <v>1</v>
      </c>
      <c r="I2954" s="27">
        <v>6240</v>
      </c>
    </row>
    <row r="2955" spans="1:9" x14ac:dyDescent="0.25">
      <c r="A2955" s="26" t="s">
        <v>67</v>
      </c>
      <c r="B2955" s="27">
        <v>9000</v>
      </c>
      <c r="C2955" s="26">
        <v>24</v>
      </c>
      <c r="D2955" s="26" t="s">
        <v>2979</v>
      </c>
      <c r="E2955" s="26">
        <v>2.4</v>
      </c>
      <c r="F2955" s="27">
        <v>8461.26</v>
      </c>
      <c r="G2955" s="26">
        <v>0</v>
      </c>
      <c r="H2955" s="40">
        <f t="shared" si="45"/>
        <v>1</v>
      </c>
      <c r="I2955" s="27">
        <v>0</v>
      </c>
    </row>
    <row r="2956" spans="1:9" x14ac:dyDescent="0.25">
      <c r="A2956" s="26" t="s">
        <v>3118</v>
      </c>
      <c r="B2956" s="27">
        <v>7500</v>
      </c>
      <c r="C2956" s="26">
        <v>18</v>
      </c>
      <c r="D2956" s="26" t="s">
        <v>2979</v>
      </c>
      <c r="E2956" s="26">
        <v>2.4</v>
      </c>
      <c r="F2956" s="27">
        <v>247.72500000000002</v>
      </c>
      <c r="G2956" s="26">
        <v>0</v>
      </c>
      <c r="H2956" s="40">
        <f t="shared" si="45"/>
        <v>1</v>
      </c>
      <c r="I2956" s="27">
        <v>0</v>
      </c>
    </row>
    <row r="2957" spans="1:9" x14ac:dyDescent="0.25">
      <c r="A2957" s="26" t="s">
        <v>370</v>
      </c>
      <c r="B2957" s="27">
        <v>22500</v>
      </c>
      <c r="C2957" s="26">
        <v>24</v>
      </c>
      <c r="D2957" s="26" t="s">
        <v>2979</v>
      </c>
      <c r="E2957" s="26">
        <v>2.4</v>
      </c>
      <c r="F2957" s="27">
        <v>21304.47</v>
      </c>
      <c r="G2957" s="26">
        <v>0</v>
      </c>
      <c r="H2957" s="40">
        <f t="shared" ref="H2957:H2977" si="46">VLOOKUP(G2957,$D$2:$F$9,3)</f>
        <v>1</v>
      </c>
      <c r="I2957" s="27">
        <v>3600</v>
      </c>
    </row>
    <row r="2958" spans="1:9" x14ac:dyDescent="0.25">
      <c r="A2958" s="26" t="s">
        <v>284</v>
      </c>
      <c r="B2958" s="27">
        <v>18000</v>
      </c>
      <c r="C2958" s="26">
        <v>12</v>
      </c>
      <c r="D2958" s="26" t="s">
        <v>2979</v>
      </c>
      <c r="E2958" s="26">
        <v>2.4</v>
      </c>
      <c r="F2958" s="27">
        <v>16469.489999999998</v>
      </c>
      <c r="G2958" s="26">
        <v>0</v>
      </c>
      <c r="H2958" s="40">
        <f t="shared" si="46"/>
        <v>1</v>
      </c>
      <c r="I2958" s="27">
        <v>2400</v>
      </c>
    </row>
    <row r="2959" spans="1:9" x14ac:dyDescent="0.25">
      <c r="A2959" s="26" t="s">
        <v>1231</v>
      </c>
      <c r="B2959" s="27">
        <v>15000</v>
      </c>
      <c r="C2959" s="26">
        <v>24</v>
      </c>
      <c r="D2959" s="26" t="s">
        <v>2979</v>
      </c>
      <c r="E2959" s="26">
        <v>2.4</v>
      </c>
      <c r="F2959" s="27">
        <v>13617.105</v>
      </c>
      <c r="G2959" s="26">
        <v>0</v>
      </c>
      <c r="H2959" s="40">
        <f t="shared" si="46"/>
        <v>1</v>
      </c>
      <c r="I2959" s="27">
        <v>4025.52</v>
      </c>
    </row>
    <row r="2960" spans="1:9" x14ac:dyDescent="0.25">
      <c r="A2960" s="26" t="s">
        <v>1129</v>
      </c>
      <c r="B2960" s="27">
        <v>9750</v>
      </c>
      <c r="C2960" s="26">
        <v>24</v>
      </c>
      <c r="D2960" s="26" t="s">
        <v>2979</v>
      </c>
      <c r="E2960" s="26">
        <v>2.4</v>
      </c>
      <c r="F2960" s="27">
        <v>9257.07</v>
      </c>
      <c r="G2960" s="26">
        <v>0</v>
      </c>
      <c r="H2960" s="40">
        <f t="shared" si="46"/>
        <v>1</v>
      </c>
      <c r="I2960" s="27">
        <v>200</v>
      </c>
    </row>
    <row r="2961" spans="1:9" x14ac:dyDescent="0.25">
      <c r="A2961" s="26" t="s">
        <v>52</v>
      </c>
      <c r="B2961" s="27">
        <v>15750</v>
      </c>
      <c r="C2961" s="26">
        <v>24</v>
      </c>
      <c r="D2961" s="26" t="s">
        <v>2979</v>
      </c>
      <c r="E2961" s="26">
        <v>2.4</v>
      </c>
      <c r="F2961" s="27">
        <v>15093.195</v>
      </c>
      <c r="G2961" s="26">
        <v>0</v>
      </c>
      <c r="H2961" s="40">
        <f t="shared" si="46"/>
        <v>1</v>
      </c>
      <c r="I2961" s="27">
        <v>1800</v>
      </c>
    </row>
    <row r="2962" spans="1:9" x14ac:dyDescent="0.25">
      <c r="A2962" s="26" t="s">
        <v>752</v>
      </c>
      <c r="B2962" s="27">
        <v>60000</v>
      </c>
      <c r="C2962" s="26">
        <v>36</v>
      </c>
      <c r="D2962" s="26" t="s">
        <v>2979</v>
      </c>
      <c r="E2962" s="26">
        <v>2.4</v>
      </c>
      <c r="F2962" s="27">
        <v>58062.509999999995</v>
      </c>
      <c r="G2962" s="26">
        <v>0</v>
      </c>
      <c r="H2962" s="40">
        <f t="shared" si="46"/>
        <v>1</v>
      </c>
      <c r="I2962" s="27">
        <v>13600</v>
      </c>
    </row>
    <row r="2963" spans="1:9" x14ac:dyDescent="0.25">
      <c r="A2963" s="26" t="s">
        <v>630</v>
      </c>
      <c r="B2963" s="27">
        <v>27300</v>
      </c>
      <c r="C2963" s="26">
        <v>36</v>
      </c>
      <c r="D2963" s="26" t="s">
        <v>2979</v>
      </c>
      <c r="E2963" s="26">
        <v>2.4</v>
      </c>
      <c r="F2963" s="27">
        <v>26209.305</v>
      </c>
      <c r="G2963" s="26">
        <v>0</v>
      </c>
      <c r="H2963" s="40">
        <f t="shared" si="46"/>
        <v>1</v>
      </c>
      <c r="I2963" s="27">
        <v>0</v>
      </c>
    </row>
    <row r="2964" spans="1:9" x14ac:dyDescent="0.25">
      <c r="A2964" s="26" t="s">
        <v>1469</v>
      </c>
      <c r="B2964" s="27">
        <v>7500</v>
      </c>
      <c r="C2964" s="26">
        <v>18</v>
      </c>
      <c r="D2964" s="26" t="s">
        <v>2979</v>
      </c>
      <c r="E2964" s="26">
        <v>2.4</v>
      </c>
      <c r="F2964" s="27">
        <v>6234.4500000000007</v>
      </c>
      <c r="G2964" s="26">
        <v>0</v>
      </c>
      <c r="H2964" s="40">
        <f t="shared" si="46"/>
        <v>1</v>
      </c>
      <c r="I2964" s="27">
        <v>0</v>
      </c>
    </row>
    <row r="2965" spans="1:9" x14ac:dyDescent="0.25">
      <c r="A2965" s="26" t="s">
        <v>222</v>
      </c>
      <c r="B2965" s="27">
        <v>52500</v>
      </c>
      <c r="C2965" s="26">
        <v>36</v>
      </c>
      <c r="D2965" s="26" t="s">
        <v>2979</v>
      </c>
      <c r="E2965" s="26">
        <v>2.4</v>
      </c>
      <c r="F2965" s="27">
        <v>50800.694999999992</v>
      </c>
      <c r="G2965" s="26">
        <v>0</v>
      </c>
      <c r="H2965" s="40">
        <f t="shared" si="46"/>
        <v>1</v>
      </c>
      <c r="I2965" s="27">
        <v>11600</v>
      </c>
    </row>
    <row r="2966" spans="1:9" x14ac:dyDescent="0.25">
      <c r="A2966" s="26" t="s">
        <v>76</v>
      </c>
      <c r="B2966" s="27">
        <v>24000</v>
      </c>
      <c r="C2966" s="26">
        <v>24</v>
      </c>
      <c r="D2966" s="26" t="s">
        <v>2979</v>
      </c>
      <c r="E2966" s="26">
        <v>2.4</v>
      </c>
      <c r="F2966" s="27">
        <v>22995.93</v>
      </c>
      <c r="G2966" s="26">
        <v>0</v>
      </c>
      <c r="H2966" s="40">
        <f t="shared" si="46"/>
        <v>1</v>
      </c>
      <c r="I2966" s="27">
        <v>13934.88</v>
      </c>
    </row>
    <row r="2967" spans="1:9" x14ac:dyDescent="0.25">
      <c r="A2967" s="26" t="s">
        <v>1192</v>
      </c>
      <c r="B2967" s="27">
        <v>12000</v>
      </c>
      <c r="C2967" s="26">
        <v>24</v>
      </c>
      <c r="D2967" s="26" t="s">
        <v>2979</v>
      </c>
      <c r="E2967" s="26">
        <v>2.4</v>
      </c>
      <c r="F2967" s="27">
        <v>11437.485000000001</v>
      </c>
      <c r="G2967" s="26">
        <v>0</v>
      </c>
      <c r="H2967" s="40">
        <f t="shared" si="46"/>
        <v>1</v>
      </c>
      <c r="I2967" s="27">
        <v>800</v>
      </c>
    </row>
    <row r="2968" spans="1:9" x14ac:dyDescent="0.25">
      <c r="A2968" s="26" t="s">
        <v>1416</v>
      </c>
      <c r="B2968" s="27">
        <v>30000</v>
      </c>
      <c r="C2968" s="26">
        <v>36</v>
      </c>
      <c r="D2968" s="26" t="s">
        <v>2979</v>
      </c>
      <c r="E2968" s="26">
        <v>2.4</v>
      </c>
      <c r="F2968" s="27">
        <v>29162.175000000003</v>
      </c>
      <c r="G2968" s="26">
        <v>0</v>
      </c>
      <c r="H2968" s="40">
        <f t="shared" si="46"/>
        <v>1</v>
      </c>
      <c r="I2968" s="27">
        <v>5600</v>
      </c>
    </row>
    <row r="2969" spans="1:9" x14ac:dyDescent="0.25">
      <c r="A2969" s="26" t="s">
        <v>30</v>
      </c>
      <c r="B2969" s="27">
        <v>5400</v>
      </c>
      <c r="C2969" s="26">
        <v>6</v>
      </c>
      <c r="D2969" s="26" t="s">
        <v>2979</v>
      </c>
      <c r="E2969" s="26">
        <v>2.4</v>
      </c>
      <c r="F2969" s="27">
        <v>4576.08</v>
      </c>
      <c r="G2969" s="26">
        <v>24</v>
      </c>
      <c r="H2969" s="40">
        <f t="shared" si="46"/>
        <v>3</v>
      </c>
      <c r="I2969" s="27">
        <v>0</v>
      </c>
    </row>
    <row r="2970" spans="1:9" x14ac:dyDescent="0.25">
      <c r="A2970" s="26" t="s">
        <v>17</v>
      </c>
      <c r="B2970" s="27">
        <v>4500</v>
      </c>
      <c r="C2970" s="26">
        <v>12</v>
      </c>
      <c r="D2970" s="26" t="s">
        <v>2979</v>
      </c>
      <c r="E2970" s="26">
        <v>2.4</v>
      </c>
      <c r="F2970" s="27">
        <v>3998.79</v>
      </c>
      <c r="G2970" s="26">
        <v>0</v>
      </c>
      <c r="H2970" s="40">
        <f t="shared" si="46"/>
        <v>1</v>
      </c>
      <c r="I2970" s="27">
        <v>0</v>
      </c>
    </row>
    <row r="2971" spans="1:9" x14ac:dyDescent="0.25">
      <c r="A2971" s="26" t="s">
        <v>1324</v>
      </c>
      <c r="B2971" s="27">
        <v>15000</v>
      </c>
      <c r="C2971" s="26">
        <v>24</v>
      </c>
      <c r="D2971" s="26" t="s">
        <v>2979</v>
      </c>
      <c r="E2971" s="26">
        <v>2.4</v>
      </c>
      <c r="F2971" s="27">
        <v>14237.28</v>
      </c>
      <c r="G2971" s="26">
        <v>0</v>
      </c>
      <c r="H2971" s="40">
        <f t="shared" si="46"/>
        <v>1</v>
      </c>
      <c r="I2971" s="27">
        <v>1600</v>
      </c>
    </row>
    <row r="2972" spans="1:9" x14ac:dyDescent="0.25">
      <c r="A2972" s="26" t="s">
        <v>309</v>
      </c>
      <c r="B2972" s="27">
        <v>15300</v>
      </c>
      <c r="C2972" s="26">
        <v>24</v>
      </c>
      <c r="D2972" s="26" t="s">
        <v>2979</v>
      </c>
      <c r="E2972" s="26">
        <v>2.4</v>
      </c>
      <c r="F2972" s="27">
        <v>13613.625</v>
      </c>
      <c r="G2972" s="26">
        <v>0</v>
      </c>
      <c r="H2972" s="40">
        <f t="shared" si="46"/>
        <v>1</v>
      </c>
      <c r="I2972" s="27">
        <v>1680</v>
      </c>
    </row>
    <row r="2973" spans="1:9" x14ac:dyDescent="0.25">
      <c r="A2973" s="26" t="s">
        <v>846</v>
      </c>
      <c r="B2973" s="27">
        <v>15000</v>
      </c>
      <c r="C2973" s="26">
        <v>24</v>
      </c>
      <c r="D2973" s="26" t="s">
        <v>2979</v>
      </c>
      <c r="E2973" s="26">
        <v>2.4</v>
      </c>
      <c r="F2973" s="27">
        <v>13851.66</v>
      </c>
      <c r="G2973" s="26">
        <v>0</v>
      </c>
      <c r="H2973" s="40">
        <f t="shared" si="46"/>
        <v>1</v>
      </c>
      <c r="I2973" s="27">
        <v>1600</v>
      </c>
    </row>
    <row r="2974" spans="1:9" x14ac:dyDescent="0.25">
      <c r="A2974" s="26" t="s">
        <v>448</v>
      </c>
      <c r="B2974" s="27">
        <v>6000</v>
      </c>
      <c r="C2974" s="26">
        <v>18</v>
      </c>
      <c r="D2974" s="26" t="s">
        <v>2979</v>
      </c>
      <c r="E2974" s="26">
        <v>2.4</v>
      </c>
      <c r="F2974" s="27">
        <v>5638.35</v>
      </c>
      <c r="G2974" s="26">
        <v>0</v>
      </c>
      <c r="H2974" s="40">
        <f t="shared" si="46"/>
        <v>1</v>
      </c>
      <c r="I2974" s="27">
        <v>1600</v>
      </c>
    </row>
    <row r="2975" spans="1:9" x14ac:dyDescent="0.25">
      <c r="A2975" s="26" t="s">
        <v>423</v>
      </c>
      <c r="B2975" s="27">
        <v>900</v>
      </c>
      <c r="C2975" s="26">
        <v>3</v>
      </c>
      <c r="D2975" s="26" t="s">
        <v>2979</v>
      </c>
      <c r="E2975" s="26">
        <v>2.4</v>
      </c>
      <c r="F2975" s="27">
        <v>595.68000000000006</v>
      </c>
      <c r="G2975" s="26">
        <v>0</v>
      </c>
      <c r="H2975" s="40">
        <f t="shared" si="46"/>
        <v>1</v>
      </c>
      <c r="I2975" s="27">
        <v>0</v>
      </c>
    </row>
    <row r="2976" spans="1:9" x14ac:dyDescent="0.25">
      <c r="A2976" s="26" t="s">
        <v>3119</v>
      </c>
      <c r="B2976" s="27">
        <v>1050</v>
      </c>
      <c r="C2976" s="26">
        <v>2</v>
      </c>
      <c r="D2976" s="26" t="s">
        <v>2979</v>
      </c>
      <c r="E2976" s="26">
        <v>2.4</v>
      </c>
      <c r="F2976" s="27">
        <v>519.64499999999998</v>
      </c>
      <c r="G2976" s="26">
        <v>0</v>
      </c>
      <c r="H2976" s="40">
        <f t="shared" si="46"/>
        <v>1</v>
      </c>
      <c r="I2976" s="27">
        <v>0</v>
      </c>
    </row>
    <row r="2977" spans="1:9" x14ac:dyDescent="0.25">
      <c r="A2977" s="26" t="s">
        <v>1038</v>
      </c>
      <c r="B2977" s="27">
        <v>4500</v>
      </c>
      <c r="C2977" s="26">
        <v>6</v>
      </c>
      <c r="D2977" s="26" t="s">
        <v>2979</v>
      </c>
      <c r="E2977" s="26">
        <v>2.4</v>
      </c>
      <c r="F2977" s="27">
        <v>3697.5299999999997</v>
      </c>
      <c r="G2977" s="26">
        <v>0</v>
      </c>
      <c r="H2977" s="40">
        <f t="shared" si="46"/>
        <v>1</v>
      </c>
      <c r="I2977" s="27">
        <v>0</v>
      </c>
    </row>
  </sheetData>
  <pageMargins left="0.75" right="0.75" top="1" bottom="1" header="0.5" footer="0.5"/>
  <pageSetup orientation="portrait" verticalDpi="0" copies="0" r:id="rId1"/>
  <headerFooter>
    <oddFooter>Page &amp;P of 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2B13-F6DA-4302-8CCF-CFF8ACAF2198}">
  <dimension ref="B2:U2981"/>
  <sheetViews>
    <sheetView zoomScale="79" zoomScaleNormal="150" workbookViewId="0">
      <selection activeCell="U35" sqref="U35:U42"/>
    </sheetView>
  </sheetViews>
  <sheetFormatPr baseColWidth="10" defaultRowHeight="13.2" x14ac:dyDescent="0.25"/>
  <cols>
    <col min="5" max="5" width="11.5546875" style="44"/>
    <col min="6" max="6" width="12.21875" customWidth="1"/>
    <col min="8" max="8" width="6.44140625" customWidth="1"/>
    <col min="9" max="10" width="3.88671875" customWidth="1"/>
    <col min="11" max="17" width="7.77734375" customWidth="1"/>
    <col min="18" max="18" width="8.6640625" customWidth="1"/>
    <col min="19" max="19" width="8.88671875" customWidth="1"/>
    <col min="20" max="20" width="13.21875" customWidth="1"/>
    <col min="21" max="21" width="13.33203125" customWidth="1"/>
  </cols>
  <sheetData>
    <row r="2" spans="2:19" x14ac:dyDescent="0.25">
      <c r="F2" s="25"/>
      <c r="G2" s="25"/>
      <c r="H2" s="25"/>
    </row>
    <row r="3" spans="2:19" x14ac:dyDescent="0.25">
      <c r="E3" s="76"/>
      <c r="H3" s="64"/>
    </row>
    <row r="4" spans="2:19" x14ac:dyDescent="0.25">
      <c r="E4" s="76"/>
      <c r="H4" s="64"/>
    </row>
    <row r="5" spans="2:19" x14ac:dyDescent="0.25">
      <c r="E5" s="76"/>
      <c r="H5" s="64"/>
      <c r="I5" s="122" t="s">
        <v>3213</v>
      </c>
      <c r="J5" s="122"/>
      <c r="K5" s="122"/>
      <c r="L5" s="122"/>
      <c r="M5" s="122"/>
      <c r="N5" s="122"/>
      <c r="O5" s="122"/>
      <c r="P5" s="122"/>
      <c r="Q5" s="122"/>
      <c r="R5" s="122"/>
      <c r="S5" s="122"/>
    </row>
    <row r="6" spans="2:19" x14ac:dyDescent="0.25">
      <c r="E6" s="76"/>
      <c r="F6" s="25"/>
      <c r="G6" s="25"/>
      <c r="H6" s="64"/>
    </row>
    <row r="7" spans="2:19" x14ac:dyDescent="0.25">
      <c r="B7" s="122" t="s">
        <v>3211</v>
      </c>
      <c r="C7" s="122"/>
      <c r="D7" s="122" t="s">
        <v>3218</v>
      </c>
      <c r="E7" s="122"/>
      <c r="K7" s="122" t="s">
        <v>3218</v>
      </c>
      <c r="L7" s="122"/>
      <c r="M7" s="122"/>
      <c r="N7" s="122"/>
      <c r="O7" s="122"/>
      <c r="P7" s="122"/>
      <c r="Q7" s="122"/>
      <c r="R7" s="122"/>
    </row>
    <row r="8" spans="2:19" ht="13.8" thickBot="1" x14ac:dyDescent="0.3">
      <c r="B8" s="41" t="s">
        <v>0</v>
      </c>
      <c r="C8" s="77" t="s">
        <v>2981</v>
      </c>
      <c r="D8" s="48" t="s">
        <v>0</v>
      </c>
      <c r="E8" s="2" t="s">
        <v>2981</v>
      </c>
      <c r="F8" s="2" t="s">
        <v>3228</v>
      </c>
      <c r="G8" s="2" t="s">
        <v>3229</v>
      </c>
      <c r="K8" s="45">
        <v>1</v>
      </c>
      <c r="L8" s="45">
        <v>2</v>
      </c>
      <c r="M8" s="45">
        <v>3</v>
      </c>
      <c r="N8" s="45">
        <v>4</v>
      </c>
      <c r="O8" s="45">
        <v>5</v>
      </c>
      <c r="P8" s="45">
        <v>6</v>
      </c>
      <c r="Q8" s="45">
        <v>7</v>
      </c>
      <c r="R8" s="44">
        <v>8</v>
      </c>
      <c r="S8" s="76" t="s">
        <v>3212</v>
      </c>
    </row>
    <row r="9" spans="2:19" x14ac:dyDescent="0.25">
      <c r="B9" s="26" t="s">
        <v>2517</v>
      </c>
      <c r="C9" s="44">
        <v>1</v>
      </c>
      <c r="D9" t="s">
        <v>2517</v>
      </c>
      <c r="E9" s="44">
        <v>1</v>
      </c>
      <c r="F9" s="44">
        <f>VLOOKUP(D9,$B$9:$C$2974,2,FALSE)</f>
        <v>1</v>
      </c>
      <c r="G9" s="44" t="str">
        <f>F9&amp;E9</f>
        <v>11</v>
      </c>
      <c r="I9" s="123" t="s">
        <v>3211</v>
      </c>
      <c r="J9" s="62">
        <v>1</v>
      </c>
      <c r="K9" s="84">
        <f>COUNTIFS($G$9:$G$2981,$J9&amp;K$8)</f>
        <v>1808</v>
      </c>
      <c r="L9" s="78">
        <f t="shared" ref="L9:R16" si="0">COUNTIFS($G$9:$G$2981,$J9&amp;L$8)</f>
        <v>54</v>
      </c>
      <c r="M9" s="78">
        <f t="shared" si="0"/>
        <v>128</v>
      </c>
      <c r="N9" s="78">
        <f t="shared" si="0"/>
        <v>7</v>
      </c>
      <c r="O9" s="78">
        <f t="shared" si="0"/>
        <v>0</v>
      </c>
      <c r="P9" s="78">
        <f t="shared" si="0"/>
        <v>0</v>
      </c>
      <c r="Q9" s="78">
        <f t="shared" si="0"/>
        <v>0</v>
      </c>
      <c r="R9" s="79">
        <f t="shared" si="0"/>
        <v>0</v>
      </c>
      <c r="S9" s="82">
        <f>SUM(K9:R9)</f>
        <v>1997</v>
      </c>
    </row>
    <row r="10" spans="2:19" x14ac:dyDescent="0.25">
      <c r="B10" s="26" t="s">
        <v>2977</v>
      </c>
      <c r="C10" s="44">
        <v>1</v>
      </c>
      <c r="D10" t="s">
        <v>2977</v>
      </c>
      <c r="E10" s="44">
        <v>1</v>
      </c>
      <c r="F10" s="44">
        <f t="shared" ref="F10:F73" si="1">VLOOKUP(D10,$B$9:$C$2974,2,FALSE)</f>
        <v>1</v>
      </c>
      <c r="G10" s="44" t="str">
        <f t="shared" ref="G10:G73" si="2">F10&amp;E10</f>
        <v>11</v>
      </c>
      <c r="I10" s="123"/>
      <c r="J10" s="62">
        <v>2</v>
      </c>
      <c r="K10" s="80">
        <f t="shared" ref="K10:K16" si="3">COUNTIFS($G$9:$G$2981,$J10&amp;K$8)</f>
        <v>44</v>
      </c>
      <c r="L10" s="85">
        <f t="shared" si="0"/>
        <v>67</v>
      </c>
      <c r="M10">
        <f t="shared" si="0"/>
        <v>0</v>
      </c>
      <c r="N10">
        <f t="shared" si="0"/>
        <v>34</v>
      </c>
      <c r="O10">
        <f t="shared" si="0"/>
        <v>0</v>
      </c>
      <c r="P10">
        <f t="shared" si="0"/>
        <v>0</v>
      </c>
      <c r="Q10">
        <f t="shared" si="0"/>
        <v>0</v>
      </c>
      <c r="R10" s="81">
        <f t="shared" si="0"/>
        <v>0</v>
      </c>
      <c r="S10" s="83">
        <f t="shared" ref="S10:S16" si="4">SUM(K10:R10)</f>
        <v>145</v>
      </c>
    </row>
    <row r="11" spans="2:19" x14ac:dyDescent="0.25">
      <c r="B11" s="26" t="s">
        <v>2677</v>
      </c>
      <c r="C11" s="44">
        <v>1</v>
      </c>
      <c r="D11" t="s">
        <v>2677</v>
      </c>
      <c r="E11" s="44">
        <v>1</v>
      </c>
      <c r="F11" s="44">
        <f t="shared" si="1"/>
        <v>1</v>
      </c>
      <c r="G11" s="44" t="str">
        <f t="shared" si="2"/>
        <v>11</v>
      </c>
      <c r="I11" s="123"/>
      <c r="J11" s="62">
        <v>3</v>
      </c>
      <c r="K11" s="80">
        <f t="shared" si="3"/>
        <v>89</v>
      </c>
      <c r="L11">
        <f t="shared" si="0"/>
        <v>0</v>
      </c>
      <c r="M11" s="85">
        <f t="shared" si="0"/>
        <v>71</v>
      </c>
      <c r="N11">
        <f t="shared" si="0"/>
        <v>62</v>
      </c>
      <c r="O11">
        <f t="shared" si="0"/>
        <v>0</v>
      </c>
      <c r="P11">
        <f t="shared" si="0"/>
        <v>0</v>
      </c>
      <c r="Q11">
        <f t="shared" si="0"/>
        <v>0</v>
      </c>
      <c r="R11" s="81">
        <f t="shared" si="0"/>
        <v>0</v>
      </c>
      <c r="S11" s="83">
        <f t="shared" si="4"/>
        <v>222</v>
      </c>
    </row>
    <row r="12" spans="2:19" x14ac:dyDescent="0.25">
      <c r="B12" s="26" t="s">
        <v>2690</v>
      </c>
      <c r="C12" s="44">
        <v>1</v>
      </c>
      <c r="D12" t="s">
        <v>2690</v>
      </c>
      <c r="E12" s="44">
        <v>1</v>
      </c>
      <c r="F12" s="44">
        <f t="shared" si="1"/>
        <v>1</v>
      </c>
      <c r="G12" s="44" t="str">
        <f t="shared" si="2"/>
        <v>11</v>
      </c>
      <c r="I12" s="123"/>
      <c r="J12" s="62">
        <v>4</v>
      </c>
      <c r="K12" s="80">
        <f t="shared" si="3"/>
        <v>30</v>
      </c>
      <c r="L12">
        <f t="shared" si="0"/>
        <v>17</v>
      </c>
      <c r="M12">
        <f t="shared" si="0"/>
        <v>21</v>
      </c>
      <c r="N12" s="85">
        <f t="shared" si="0"/>
        <v>38</v>
      </c>
      <c r="O12">
        <f t="shared" si="0"/>
        <v>62</v>
      </c>
      <c r="P12">
        <f t="shared" si="0"/>
        <v>0</v>
      </c>
      <c r="Q12">
        <f t="shared" si="0"/>
        <v>0</v>
      </c>
      <c r="R12" s="81">
        <f t="shared" si="0"/>
        <v>0</v>
      </c>
      <c r="S12" s="83">
        <f t="shared" si="4"/>
        <v>168</v>
      </c>
    </row>
    <row r="13" spans="2:19" x14ac:dyDescent="0.25">
      <c r="B13" s="26" t="s">
        <v>2652</v>
      </c>
      <c r="C13" s="44">
        <v>1</v>
      </c>
      <c r="D13" t="s">
        <v>2652</v>
      </c>
      <c r="E13" s="44">
        <v>1</v>
      </c>
      <c r="F13" s="44">
        <f t="shared" si="1"/>
        <v>1</v>
      </c>
      <c r="G13" s="44" t="str">
        <f t="shared" si="2"/>
        <v>11</v>
      </c>
      <c r="I13" s="123"/>
      <c r="J13" s="62">
        <v>5</v>
      </c>
      <c r="K13" s="80">
        <f t="shared" si="3"/>
        <v>9</v>
      </c>
      <c r="L13">
        <f t="shared" si="0"/>
        <v>6</v>
      </c>
      <c r="M13">
        <f t="shared" si="0"/>
        <v>4</v>
      </c>
      <c r="N13">
        <f t="shared" si="0"/>
        <v>15</v>
      </c>
      <c r="O13" s="85">
        <f t="shared" si="0"/>
        <v>43</v>
      </c>
      <c r="P13">
        <f t="shared" si="0"/>
        <v>26</v>
      </c>
      <c r="Q13">
        <f t="shared" si="0"/>
        <v>0</v>
      </c>
      <c r="R13" s="81">
        <f t="shared" si="0"/>
        <v>0</v>
      </c>
      <c r="S13" s="83">
        <f t="shared" si="4"/>
        <v>103</v>
      </c>
    </row>
    <row r="14" spans="2:19" x14ac:dyDescent="0.25">
      <c r="B14" s="26" t="s">
        <v>2586</v>
      </c>
      <c r="C14" s="44">
        <v>3</v>
      </c>
      <c r="D14" t="s">
        <v>2586</v>
      </c>
      <c r="E14" s="44">
        <v>3</v>
      </c>
      <c r="F14" s="44">
        <f t="shared" si="1"/>
        <v>3</v>
      </c>
      <c r="G14" s="44" t="str">
        <f t="shared" si="2"/>
        <v>33</v>
      </c>
      <c r="I14" s="123"/>
      <c r="J14" s="87">
        <v>6</v>
      </c>
      <c r="K14" s="88">
        <f t="shared" si="3"/>
        <v>0</v>
      </c>
      <c r="L14" s="54">
        <f t="shared" si="0"/>
        <v>0</v>
      </c>
      <c r="M14" s="54">
        <f t="shared" si="0"/>
        <v>0</v>
      </c>
      <c r="N14" s="54">
        <f t="shared" si="0"/>
        <v>1</v>
      </c>
      <c r="O14" s="54">
        <f t="shared" si="0"/>
        <v>0</v>
      </c>
      <c r="P14" s="85">
        <f t="shared" si="0"/>
        <v>9</v>
      </c>
      <c r="Q14" s="54">
        <f t="shared" si="0"/>
        <v>28</v>
      </c>
      <c r="R14" s="89">
        <f t="shared" si="0"/>
        <v>0</v>
      </c>
      <c r="S14" s="90">
        <f t="shared" si="4"/>
        <v>38</v>
      </c>
    </row>
    <row r="15" spans="2:19" x14ac:dyDescent="0.25">
      <c r="B15" s="26" t="s">
        <v>2973</v>
      </c>
      <c r="C15" s="44">
        <v>1</v>
      </c>
      <c r="D15" t="s">
        <v>2973</v>
      </c>
      <c r="E15" s="44">
        <v>1</v>
      </c>
      <c r="F15" s="44">
        <f t="shared" si="1"/>
        <v>1</v>
      </c>
      <c r="G15" s="44" t="str">
        <f t="shared" si="2"/>
        <v>11</v>
      </c>
      <c r="I15" s="123"/>
      <c r="J15" s="87">
        <v>7</v>
      </c>
      <c r="K15" s="88">
        <f t="shared" si="3"/>
        <v>0</v>
      </c>
      <c r="L15" s="54">
        <f t="shared" si="0"/>
        <v>0</v>
      </c>
      <c r="M15" s="54">
        <f t="shared" si="0"/>
        <v>0</v>
      </c>
      <c r="N15" s="54">
        <f t="shared" si="0"/>
        <v>0</v>
      </c>
      <c r="O15" s="54">
        <f t="shared" si="0"/>
        <v>0</v>
      </c>
      <c r="P15" s="54">
        <f t="shared" si="0"/>
        <v>0</v>
      </c>
      <c r="Q15" s="85">
        <f t="shared" si="0"/>
        <v>26</v>
      </c>
      <c r="R15" s="89">
        <f t="shared" si="0"/>
        <v>21</v>
      </c>
      <c r="S15" s="90">
        <f t="shared" si="4"/>
        <v>47</v>
      </c>
    </row>
    <row r="16" spans="2:19" ht="13.8" thickBot="1" x14ac:dyDescent="0.3">
      <c r="B16" s="26" t="s">
        <v>2938</v>
      </c>
      <c r="C16" s="44">
        <v>1</v>
      </c>
      <c r="D16" t="s">
        <v>2938</v>
      </c>
      <c r="E16" s="44">
        <v>1</v>
      </c>
      <c r="F16" s="44">
        <f t="shared" si="1"/>
        <v>1</v>
      </c>
      <c r="G16" s="44" t="str">
        <f t="shared" si="2"/>
        <v>11</v>
      </c>
      <c r="I16" s="123"/>
      <c r="J16" s="87">
        <v>8</v>
      </c>
      <c r="K16" s="91">
        <f t="shared" si="3"/>
        <v>0</v>
      </c>
      <c r="L16" s="92">
        <f t="shared" si="0"/>
        <v>0</v>
      </c>
      <c r="M16" s="92">
        <f t="shared" si="0"/>
        <v>0</v>
      </c>
      <c r="N16" s="92">
        <f t="shared" si="0"/>
        <v>0</v>
      </c>
      <c r="O16" s="92">
        <f t="shared" si="0"/>
        <v>0</v>
      </c>
      <c r="P16" s="92">
        <f t="shared" si="0"/>
        <v>0</v>
      </c>
      <c r="Q16" s="92">
        <f t="shared" si="0"/>
        <v>0</v>
      </c>
      <c r="R16" s="86">
        <f t="shared" si="0"/>
        <v>114</v>
      </c>
      <c r="S16" s="93">
        <f t="shared" si="4"/>
        <v>114</v>
      </c>
    </row>
    <row r="17" spans="2:19" x14ac:dyDescent="0.25">
      <c r="B17" s="26" t="s">
        <v>2789</v>
      </c>
      <c r="C17" s="44">
        <v>5</v>
      </c>
      <c r="D17" t="s">
        <v>2789</v>
      </c>
      <c r="E17" s="44">
        <v>6</v>
      </c>
      <c r="F17" s="44">
        <f t="shared" si="1"/>
        <v>5</v>
      </c>
      <c r="G17" s="44" t="str">
        <f t="shared" si="2"/>
        <v>56</v>
      </c>
    </row>
    <row r="18" spans="2:19" x14ac:dyDescent="0.25">
      <c r="B18" s="26" t="s">
        <v>2478</v>
      </c>
      <c r="C18" s="44">
        <v>1</v>
      </c>
      <c r="D18" t="s">
        <v>2478</v>
      </c>
      <c r="E18" s="44">
        <v>1</v>
      </c>
      <c r="F18" s="44">
        <f t="shared" si="1"/>
        <v>1</v>
      </c>
      <c r="G18" s="44" t="str">
        <f t="shared" si="2"/>
        <v>11</v>
      </c>
    </row>
    <row r="19" spans="2:19" x14ac:dyDescent="0.25">
      <c r="B19" s="26" t="s">
        <v>2636</v>
      </c>
      <c r="C19" s="44">
        <v>1</v>
      </c>
      <c r="D19" t="s">
        <v>2636</v>
      </c>
      <c r="E19" s="44">
        <v>1</v>
      </c>
      <c r="F19" s="44">
        <f t="shared" si="1"/>
        <v>1</v>
      </c>
      <c r="G19" s="44" t="str">
        <f t="shared" si="2"/>
        <v>11</v>
      </c>
      <c r="I19" s="122" t="s">
        <v>3214</v>
      </c>
      <c r="J19" s="122"/>
      <c r="K19" s="122"/>
      <c r="L19" s="122"/>
      <c r="M19" s="122"/>
      <c r="N19" s="122"/>
      <c r="O19" s="122"/>
      <c r="P19" s="122"/>
      <c r="Q19" s="122"/>
      <c r="R19" s="122"/>
      <c r="S19" s="122"/>
    </row>
    <row r="20" spans="2:19" x14ac:dyDescent="0.25">
      <c r="B20" s="26" t="s">
        <v>2691</v>
      </c>
      <c r="C20" s="44">
        <v>1</v>
      </c>
      <c r="D20" t="s">
        <v>2691</v>
      </c>
      <c r="E20" s="44">
        <v>1</v>
      </c>
      <c r="F20" s="44">
        <f t="shared" si="1"/>
        <v>1</v>
      </c>
      <c r="G20" s="44" t="str">
        <f t="shared" si="2"/>
        <v>11</v>
      </c>
    </row>
    <row r="21" spans="2:19" x14ac:dyDescent="0.25">
      <c r="B21" s="26" t="s">
        <v>2653</v>
      </c>
      <c r="C21" s="44">
        <v>1</v>
      </c>
      <c r="D21" t="s">
        <v>2653</v>
      </c>
      <c r="E21" s="44">
        <v>1</v>
      </c>
      <c r="F21" s="44">
        <f t="shared" si="1"/>
        <v>1</v>
      </c>
      <c r="G21" s="44" t="str">
        <f t="shared" si="2"/>
        <v>11</v>
      </c>
      <c r="K21" s="122" t="s">
        <v>3218</v>
      </c>
      <c r="L21" s="122"/>
      <c r="M21" s="122"/>
      <c r="N21" s="122"/>
      <c r="O21" s="122"/>
      <c r="P21" s="122"/>
      <c r="Q21" s="122"/>
      <c r="R21" s="122"/>
    </row>
    <row r="22" spans="2:19" ht="13.8" thickBot="1" x14ac:dyDescent="0.3">
      <c r="B22" s="26" t="s">
        <v>2518</v>
      </c>
      <c r="C22" s="44">
        <v>1</v>
      </c>
      <c r="D22" t="s">
        <v>2518</v>
      </c>
      <c r="E22" s="44">
        <v>1</v>
      </c>
      <c r="F22" s="44">
        <f t="shared" si="1"/>
        <v>1</v>
      </c>
      <c r="G22" s="44" t="str">
        <f t="shared" si="2"/>
        <v>11</v>
      </c>
      <c r="K22" s="45">
        <v>1</v>
      </c>
      <c r="L22" s="45">
        <v>2</v>
      </c>
      <c r="M22" s="45">
        <v>3</v>
      </c>
      <c r="N22" s="45">
        <v>4</v>
      </c>
      <c r="O22" s="45">
        <v>5</v>
      </c>
      <c r="P22" s="45">
        <v>6</v>
      </c>
      <c r="Q22" s="45">
        <v>7</v>
      </c>
      <c r="R22" s="44">
        <v>8</v>
      </c>
      <c r="S22" s="76" t="s">
        <v>3212</v>
      </c>
    </row>
    <row r="23" spans="2:19" ht="13.2" customHeight="1" x14ac:dyDescent="0.25">
      <c r="B23" s="26" t="s">
        <v>2650</v>
      </c>
      <c r="C23" s="44">
        <v>1</v>
      </c>
      <c r="D23" t="s">
        <v>2650</v>
      </c>
      <c r="E23" s="44">
        <v>1</v>
      </c>
      <c r="F23" s="44">
        <f t="shared" si="1"/>
        <v>1</v>
      </c>
      <c r="G23" s="44" t="str">
        <f t="shared" si="2"/>
        <v>11</v>
      </c>
      <c r="I23" s="123" t="s">
        <v>3211</v>
      </c>
      <c r="J23" s="62">
        <v>1</v>
      </c>
      <c r="K23" s="111">
        <f>K9/$S9</f>
        <v>0.90535803705558338</v>
      </c>
      <c r="L23" s="99">
        <f t="shared" ref="L23:R23" si="5">L9/$S9</f>
        <v>2.7040560841261892E-2</v>
      </c>
      <c r="M23" s="99">
        <f t="shared" si="5"/>
        <v>6.409614421632448E-2</v>
      </c>
      <c r="N23" s="99">
        <f t="shared" si="5"/>
        <v>3.5052578868302454E-3</v>
      </c>
      <c r="O23" s="99">
        <f t="shared" si="5"/>
        <v>0</v>
      </c>
      <c r="P23" s="99">
        <f t="shared" si="5"/>
        <v>0</v>
      </c>
      <c r="Q23" s="99">
        <f t="shared" si="5"/>
        <v>0</v>
      </c>
      <c r="R23" s="100">
        <f t="shared" si="5"/>
        <v>0</v>
      </c>
      <c r="S23" s="94">
        <f>SUM(K23:R23)</f>
        <v>1</v>
      </c>
    </row>
    <row r="24" spans="2:19" x14ac:dyDescent="0.25">
      <c r="B24" s="26" t="s">
        <v>2615</v>
      </c>
      <c r="C24" s="44">
        <v>1</v>
      </c>
      <c r="D24" t="s">
        <v>2615</v>
      </c>
      <c r="E24" s="44">
        <v>1</v>
      </c>
      <c r="F24" s="44">
        <f t="shared" si="1"/>
        <v>1</v>
      </c>
      <c r="G24" s="44" t="str">
        <f t="shared" si="2"/>
        <v>11</v>
      </c>
      <c r="I24" s="123"/>
      <c r="J24" s="62">
        <v>2</v>
      </c>
      <c r="K24" s="101">
        <f t="shared" ref="K24:R24" si="6">K10/$S10</f>
        <v>0.30344827586206896</v>
      </c>
      <c r="L24" s="112">
        <f t="shared" si="6"/>
        <v>0.46206896551724136</v>
      </c>
      <c r="M24" s="102">
        <f t="shared" si="6"/>
        <v>0</v>
      </c>
      <c r="N24" s="102">
        <f t="shared" si="6"/>
        <v>0.23448275862068965</v>
      </c>
      <c r="O24" s="102">
        <f t="shared" si="6"/>
        <v>0</v>
      </c>
      <c r="P24" s="102">
        <f t="shared" si="6"/>
        <v>0</v>
      </c>
      <c r="Q24" s="102">
        <f t="shared" si="6"/>
        <v>0</v>
      </c>
      <c r="R24" s="103">
        <f t="shared" si="6"/>
        <v>0</v>
      </c>
      <c r="S24" s="95">
        <f t="shared" ref="S24:S30" si="7">SUM(K24:R24)</f>
        <v>1</v>
      </c>
    </row>
    <row r="25" spans="2:19" x14ac:dyDescent="0.25">
      <c r="B25" s="26" t="s">
        <v>2516</v>
      </c>
      <c r="C25" s="44">
        <v>2</v>
      </c>
      <c r="D25" t="s">
        <v>2516</v>
      </c>
      <c r="E25" s="44">
        <v>1</v>
      </c>
      <c r="F25" s="44">
        <f t="shared" si="1"/>
        <v>2</v>
      </c>
      <c r="G25" s="44" t="str">
        <f t="shared" si="2"/>
        <v>21</v>
      </c>
      <c r="I25" s="123"/>
      <c r="J25" s="62">
        <v>3</v>
      </c>
      <c r="K25" s="101">
        <f t="shared" ref="K25:R25" si="8">K11/$S11</f>
        <v>0.40090090090090091</v>
      </c>
      <c r="L25" s="102">
        <f t="shared" si="8"/>
        <v>0</v>
      </c>
      <c r="M25" s="112">
        <f t="shared" si="8"/>
        <v>0.31981981981981983</v>
      </c>
      <c r="N25" s="102">
        <f t="shared" si="8"/>
        <v>0.27927927927927926</v>
      </c>
      <c r="O25" s="102">
        <f t="shared" si="8"/>
        <v>0</v>
      </c>
      <c r="P25" s="102">
        <f t="shared" si="8"/>
        <v>0</v>
      </c>
      <c r="Q25" s="102">
        <f t="shared" si="8"/>
        <v>0</v>
      </c>
      <c r="R25" s="103">
        <f t="shared" si="8"/>
        <v>0</v>
      </c>
      <c r="S25" s="95">
        <f t="shared" si="7"/>
        <v>1</v>
      </c>
    </row>
    <row r="26" spans="2:19" x14ac:dyDescent="0.25">
      <c r="B26" s="26" t="s">
        <v>2692</v>
      </c>
      <c r="C26" s="44">
        <v>1</v>
      </c>
      <c r="D26" t="s">
        <v>2692</v>
      </c>
      <c r="E26" s="44">
        <v>2</v>
      </c>
      <c r="F26" s="44">
        <f t="shared" si="1"/>
        <v>1</v>
      </c>
      <c r="G26" s="44" t="str">
        <f t="shared" si="2"/>
        <v>12</v>
      </c>
      <c r="I26" s="123"/>
      <c r="J26" s="62">
        <v>4</v>
      </c>
      <c r="K26" s="101">
        <f t="shared" ref="K26:R26" si="9">K12/$S12</f>
        <v>0.17857142857142858</v>
      </c>
      <c r="L26" s="102">
        <f t="shared" si="9"/>
        <v>0.10119047619047619</v>
      </c>
      <c r="M26" s="102">
        <f t="shared" si="9"/>
        <v>0.125</v>
      </c>
      <c r="N26" s="112">
        <f t="shared" si="9"/>
        <v>0.22619047619047619</v>
      </c>
      <c r="O26" s="102">
        <f t="shared" si="9"/>
        <v>0.36904761904761907</v>
      </c>
      <c r="P26" s="102">
        <f t="shared" si="9"/>
        <v>0</v>
      </c>
      <c r="Q26" s="102">
        <f t="shared" si="9"/>
        <v>0</v>
      </c>
      <c r="R26" s="103">
        <f t="shared" si="9"/>
        <v>0</v>
      </c>
      <c r="S26" s="95">
        <f t="shared" si="7"/>
        <v>1</v>
      </c>
    </row>
    <row r="27" spans="2:19" x14ac:dyDescent="0.25">
      <c r="B27" s="26" t="s">
        <v>2939</v>
      </c>
      <c r="C27" s="44">
        <v>1</v>
      </c>
      <c r="D27" t="s">
        <v>2939</v>
      </c>
      <c r="E27" s="44">
        <v>1</v>
      </c>
      <c r="F27" s="44">
        <f t="shared" si="1"/>
        <v>1</v>
      </c>
      <c r="G27" s="44" t="str">
        <f t="shared" si="2"/>
        <v>11</v>
      </c>
      <c r="I27" s="123"/>
      <c r="J27" s="62">
        <v>5</v>
      </c>
      <c r="K27" s="101">
        <f t="shared" ref="K27:R27" si="10">K13/$S13</f>
        <v>8.7378640776699032E-2</v>
      </c>
      <c r="L27" s="102">
        <f t="shared" si="10"/>
        <v>5.8252427184466021E-2</v>
      </c>
      <c r="M27" s="102">
        <f t="shared" si="10"/>
        <v>3.8834951456310676E-2</v>
      </c>
      <c r="N27" s="102">
        <f t="shared" si="10"/>
        <v>0.14563106796116504</v>
      </c>
      <c r="O27" s="112">
        <f t="shared" si="10"/>
        <v>0.41747572815533979</v>
      </c>
      <c r="P27" s="102">
        <f t="shared" si="10"/>
        <v>0.25242718446601942</v>
      </c>
      <c r="Q27" s="102">
        <f t="shared" si="10"/>
        <v>0</v>
      </c>
      <c r="R27" s="103">
        <f t="shared" si="10"/>
        <v>0</v>
      </c>
      <c r="S27" s="95">
        <f t="shared" si="7"/>
        <v>0.99999999999999989</v>
      </c>
    </row>
    <row r="28" spans="2:19" x14ac:dyDescent="0.25">
      <c r="B28" s="26" t="s">
        <v>2972</v>
      </c>
      <c r="C28" s="44">
        <v>1</v>
      </c>
      <c r="D28" t="s">
        <v>2972</v>
      </c>
      <c r="E28" s="44">
        <v>1</v>
      </c>
      <c r="F28" s="44">
        <f t="shared" si="1"/>
        <v>1</v>
      </c>
      <c r="G28" s="44" t="str">
        <f t="shared" si="2"/>
        <v>11</v>
      </c>
      <c r="I28" s="123"/>
      <c r="J28" s="87">
        <v>6</v>
      </c>
      <c r="K28" s="107">
        <f t="shared" ref="K28:R28" si="11">K14/$S14</f>
        <v>0</v>
      </c>
      <c r="L28" s="108">
        <f t="shared" si="11"/>
        <v>0</v>
      </c>
      <c r="M28" s="108">
        <f t="shared" si="11"/>
        <v>0</v>
      </c>
      <c r="N28" s="108">
        <f t="shared" si="11"/>
        <v>2.6315789473684209E-2</v>
      </c>
      <c r="O28" s="108">
        <f t="shared" si="11"/>
        <v>0</v>
      </c>
      <c r="P28" s="112">
        <f t="shared" si="11"/>
        <v>0.23684210526315788</v>
      </c>
      <c r="Q28" s="108">
        <f t="shared" si="11"/>
        <v>0.73684210526315785</v>
      </c>
      <c r="R28" s="96">
        <f t="shared" si="11"/>
        <v>0</v>
      </c>
      <c r="S28" s="96">
        <f t="shared" si="7"/>
        <v>1</v>
      </c>
    </row>
    <row r="29" spans="2:19" x14ac:dyDescent="0.25">
      <c r="B29" s="26" t="s">
        <v>2651</v>
      </c>
      <c r="C29" s="44">
        <v>1</v>
      </c>
      <c r="D29" t="s">
        <v>2651</v>
      </c>
      <c r="E29" s="44">
        <v>1</v>
      </c>
      <c r="F29" s="44">
        <f t="shared" si="1"/>
        <v>1</v>
      </c>
      <c r="G29" s="44" t="str">
        <f t="shared" si="2"/>
        <v>11</v>
      </c>
      <c r="I29" s="123"/>
      <c r="J29" s="87">
        <v>7</v>
      </c>
      <c r="K29" s="107">
        <f t="shared" ref="K29:R29" si="12">K15/$S15</f>
        <v>0</v>
      </c>
      <c r="L29" s="108">
        <f t="shared" si="12"/>
        <v>0</v>
      </c>
      <c r="M29" s="108">
        <f t="shared" si="12"/>
        <v>0</v>
      </c>
      <c r="N29" s="108">
        <f t="shared" si="12"/>
        <v>0</v>
      </c>
      <c r="O29" s="108">
        <f t="shared" si="12"/>
        <v>0</v>
      </c>
      <c r="P29" s="108">
        <f t="shared" si="12"/>
        <v>0</v>
      </c>
      <c r="Q29" s="112">
        <f t="shared" si="12"/>
        <v>0.55319148936170215</v>
      </c>
      <c r="R29" s="96">
        <f t="shared" si="12"/>
        <v>0.44680851063829785</v>
      </c>
      <c r="S29" s="96">
        <f t="shared" si="7"/>
        <v>1</v>
      </c>
    </row>
    <row r="30" spans="2:19" ht="13.8" thickBot="1" x14ac:dyDescent="0.3">
      <c r="B30" s="26" t="s">
        <v>2693</v>
      </c>
      <c r="C30" s="44">
        <v>1</v>
      </c>
      <c r="D30" t="s">
        <v>2693</v>
      </c>
      <c r="E30" s="44">
        <v>1</v>
      </c>
      <c r="F30" s="44">
        <f t="shared" si="1"/>
        <v>1</v>
      </c>
      <c r="G30" s="44" t="str">
        <f t="shared" si="2"/>
        <v>11</v>
      </c>
      <c r="I30" s="123"/>
      <c r="J30" s="87">
        <v>8</v>
      </c>
      <c r="K30" s="109">
        <f t="shared" ref="K30:R30" si="13">K16/$S16</f>
        <v>0</v>
      </c>
      <c r="L30" s="110">
        <f t="shared" si="13"/>
        <v>0</v>
      </c>
      <c r="M30" s="110">
        <f t="shared" si="13"/>
        <v>0</v>
      </c>
      <c r="N30" s="110">
        <f t="shared" si="13"/>
        <v>0</v>
      </c>
      <c r="O30" s="110">
        <f t="shared" si="13"/>
        <v>0</v>
      </c>
      <c r="P30" s="110">
        <f t="shared" si="13"/>
        <v>0</v>
      </c>
      <c r="Q30" s="110">
        <f t="shared" si="13"/>
        <v>0</v>
      </c>
      <c r="R30" s="113">
        <f t="shared" si="13"/>
        <v>1</v>
      </c>
      <c r="S30" s="97">
        <f t="shared" si="7"/>
        <v>1</v>
      </c>
    </row>
    <row r="31" spans="2:19" x14ac:dyDescent="0.25">
      <c r="B31" s="26" t="s">
        <v>2649</v>
      </c>
      <c r="C31" s="44">
        <v>1</v>
      </c>
      <c r="D31" t="s">
        <v>2649</v>
      </c>
      <c r="E31" s="44">
        <v>1</v>
      </c>
      <c r="F31" s="44">
        <f t="shared" si="1"/>
        <v>1</v>
      </c>
      <c r="G31" s="44" t="str">
        <f t="shared" si="2"/>
        <v>11</v>
      </c>
    </row>
    <row r="32" spans="2:19" x14ac:dyDescent="0.25">
      <c r="B32" s="26" t="s">
        <v>2018</v>
      </c>
      <c r="C32" s="44">
        <v>1</v>
      </c>
      <c r="D32" t="s">
        <v>2018</v>
      </c>
      <c r="E32" s="44">
        <v>1</v>
      </c>
      <c r="F32" s="44">
        <f t="shared" si="1"/>
        <v>1</v>
      </c>
      <c r="G32" s="44" t="str">
        <f t="shared" si="2"/>
        <v>11</v>
      </c>
    </row>
    <row r="33" spans="2:21" x14ac:dyDescent="0.25">
      <c r="B33" s="26" t="s">
        <v>2654</v>
      </c>
      <c r="C33" s="44">
        <v>1</v>
      </c>
      <c r="D33" t="s">
        <v>2654</v>
      </c>
      <c r="E33" s="44">
        <v>1</v>
      </c>
      <c r="F33" s="44">
        <f t="shared" si="1"/>
        <v>1</v>
      </c>
      <c r="G33" s="44" t="str">
        <f t="shared" si="2"/>
        <v>11</v>
      </c>
      <c r="J33" s="122" t="s">
        <v>3222</v>
      </c>
      <c r="K33" s="122"/>
      <c r="L33" s="122"/>
      <c r="M33" s="122"/>
      <c r="N33" s="122"/>
      <c r="O33" s="122"/>
      <c r="P33" s="122"/>
      <c r="Q33" s="122"/>
      <c r="R33" s="122"/>
      <c r="S33" s="122"/>
      <c r="T33" s="122"/>
    </row>
    <row r="34" spans="2:21" ht="13.8" thickBot="1" x14ac:dyDescent="0.3">
      <c r="B34" s="26" t="s">
        <v>2474</v>
      </c>
      <c r="C34" s="44">
        <v>1</v>
      </c>
      <c r="D34" t="s">
        <v>2474</v>
      </c>
      <c r="E34" s="44">
        <v>2</v>
      </c>
      <c r="F34" s="44">
        <f t="shared" si="1"/>
        <v>1</v>
      </c>
      <c r="G34" s="44" t="str">
        <f t="shared" si="2"/>
        <v>12</v>
      </c>
      <c r="K34" s="45">
        <v>1</v>
      </c>
      <c r="L34" s="45">
        <v>2</v>
      </c>
      <c r="M34" s="45">
        <v>3</v>
      </c>
      <c r="N34" s="45">
        <v>4</v>
      </c>
      <c r="O34" s="45">
        <v>5</v>
      </c>
      <c r="P34" s="45">
        <v>6</v>
      </c>
      <c r="Q34" s="45">
        <v>7</v>
      </c>
      <c r="R34" s="44">
        <v>8</v>
      </c>
      <c r="S34" s="76" t="s">
        <v>3212</v>
      </c>
      <c r="T34" s="62" t="s">
        <v>3219</v>
      </c>
      <c r="U34" s="45" t="s">
        <v>3220</v>
      </c>
    </row>
    <row r="35" spans="2:21" x14ac:dyDescent="0.25">
      <c r="B35" s="26" t="s">
        <v>2927</v>
      </c>
      <c r="C35" s="44">
        <v>1</v>
      </c>
      <c r="D35" t="s">
        <v>2927</v>
      </c>
      <c r="E35" s="44">
        <v>1</v>
      </c>
      <c r="F35" s="44">
        <f t="shared" si="1"/>
        <v>1</v>
      </c>
      <c r="G35" s="44" t="str">
        <f t="shared" si="2"/>
        <v>11</v>
      </c>
      <c r="J35" s="62">
        <v>1</v>
      </c>
      <c r="K35" s="98" cm="1">
        <f t="array" ref="K35:R42">MMULT(K23:R30,K23:R30)</f>
        <v>0.8542007276957243</v>
      </c>
      <c r="L35" s="99">
        <v>3.7330691773793626E-2</v>
      </c>
      <c r="M35" s="99">
        <v>7.8967333840786968E-2</v>
      </c>
      <c r="N35" s="99">
        <v>2.8207639612412315E-2</v>
      </c>
      <c r="O35" s="99">
        <v>1.2936070772825907E-3</v>
      </c>
      <c r="P35" s="99">
        <v>0</v>
      </c>
      <c r="Q35" s="99">
        <v>0</v>
      </c>
      <c r="R35" s="100">
        <v>0</v>
      </c>
      <c r="S35" s="100">
        <f>SUM(K35:R35)</f>
        <v>0.99999999999999978</v>
      </c>
      <c r="T35" s="64">
        <f>SUM(L35:R35)</f>
        <v>0.1457992723042755</v>
      </c>
      <c r="U35" s="64">
        <f>SUM(P35:R35)</f>
        <v>0</v>
      </c>
    </row>
    <row r="36" spans="2:21" x14ac:dyDescent="0.25">
      <c r="B36" s="26" t="s">
        <v>2790</v>
      </c>
      <c r="C36" s="44">
        <v>1</v>
      </c>
      <c r="D36" t="s">
        <v>2790</v>
      </c>
      <c r="E36" s="44">
        <v>1</v>
      </c>
      <c r="F36" s="44">
        <f t="shared" si="1"/>
        <v>1</v>
      </c>
      <c r="G36" s="44" t="str">
        <f t="shared" si="2"/>
        <v>11</v>
      </c>
      <c r="J36" s="62">
        <v>2</v>
      </c>
      <c r="K36" s="101">
        <v>0.4568152874802266</v>
      </c>
      <c r="L36" s="102">
        <v>0.24544056246308193</v>
      </c>
      <c r="M36" s="102">
        <v>4.8760209279436389E-2</v>
      </c>
      <c r="N36" s="102">
        <v>0.16244863700057191</v>
      </c>
      <c r="O36" s="102">
        <v>8.6535303776683087E-2</v>
      </c>
      <c r="P36" s="102">
        <v>0</v>
      </c>
      <c r="Q36" s="102">
        <v>0</v>
      </c>
      <c r="R36" s="103">
        <v>0</v>
      </c>
      <c r="S36" s="103">
        <f t="shared" ref="S36:S42" si="14">SUM(K36:R36)</f>
        <v>0.99999999999999978</v>
      </c>
      <c r="T36" s="64">
        <f t="shared" ref="T36:T42" si="15">SUM(L36:R36)</f>
        <v>0.54318471251977329</v>
      </c>
      <c r="U36" s="64">
        <f t="shared" ref="U36:U42" si="16">SUM(P36:R36)</f>
        <v>0</v>
      </c>
    </row>
    <row r="37" spans="2:21" x14ac:dyDescent="0.25">
      <c r="B37" s="26" t="s">
        <v>1941</v>
      </c>
      <c r="C37" s="44">
        <v>1</v>
      </c>
      <c r="D37" t="s">
        <v>1941</v>
      </c>
      <c r="E37" s="44">
        <v>1</v>
      </c>
      <c r="F37" s="44">
        <f t="shared" si="1"/>
        <v>1</v>
      </c>
      <c r="G37" s="44" t="str">
        <f t="shared" si="2"/>
        <v>11</v>
      </c>
      <c r="J37" s="62">
        <v>3</v>
      </c>
      <c r="K37" s="101">
        <v>0.54104620645648405</v>
      </c>
      <c r="L37" s="102">
        <v>3.9100988462530774E-2</v>
      </c>
      <c r="M37" s="102">
        <v>0.1628908290200905</v>
      </c>
      <c r="N37" s="102">
        <v>0.15389462299354162</v>
      </c>
      <c r="O37" s="102">
        <v>0.10306735306735307</v>
      </c>
      <c r="P37" s="102">
        <v>0</v>
      </c>
      <c r="Q37" s="102">
        <v>0</v>
      </c>
      <c r="R37" s="103">
        <v>0</v>
      </c>
      <c r="S37" s="103">
        <f t="shared" si="14"/>
        <v>0.99999999999999989</v>
      </c>
      <c r="T37" s="64">
        <f t="shared" si="15"/>
        <v>0.45895379354351595</v>
      </c>
      <c r="U37" s="64">
        <f t="shared" si="16"/>
        <v>0</v>
      </c>
    </row>
    <row r="38" spans="2:21" x14ac:dyDescent="0.25">
      <c r="B38" s="26" t="s">
        <v>2617</v>
      </c>
      <c r="C38" s="44">
        <v>1</v>
      </c>
      <c r="D38" t="s">
        <v>2617</v>
      </c>
      <c r="E38" s="44">
        <v>1</v>
      </c>
      <c r="F38" s="44">
        <f t="shared" si="1"/>
        <v>1</v>
      </c>
      <c r="G38" s="44" t="str">
        <f t="shared" si="2"/>
        <v>11</v>
      </c>
      <c r="J38" s="62">
        <v>4</v>
      </c>
      <c r="K38" s="101">
        <v>0.31512780198875723</v>
      </c>
      <c r="L38" s="102">
        <v>9.5971891783963981E-2</v>
      </c>
      <c r="M38" s="102">
        <v>9.40289734106977E-2</v>
      </c>
      <c r="N38" s="102">
        <v>0.16417020123126086</v>
      </c>
      <c r="O38" s="102">
        <v>0.23754348017524163</v>
      </c>
      <c r="P38" s="102">
        <v>9.3157651410078604E-2</v>
      </c>
      <c r="Q38" s="102">
        <v>0</v>
      </c>
      <c r="R38" s="103">
        <v>0</v>
      </c>
      <c r="S38" s="103">
        <f t="shared" si="14"/>
        <v>0.99999999999999989</v>
      </c>
      <c r="T38" s="64">
        <f t="shared" si="15"/>
        <v>0.68487219801124277</v>
      </c>
      <c r="U38" s="64">
        <f t="shared" si="16"/>
        <v>9.3157651410078604E-2</v>
      </c>
    </row>
    <row r="39" spans="2:21" x14ac:dyDescent="0.25">
      <c r="B39" s="26" t="s">
        <v>2467</v>
      </c>
      <c r="C39" s="44">
        <v>1</v>
      </c>
      <c r="D39" t="s">
        <v>2467</v>
      </c>
      <c r="E39" s="44">
        <v>1</v>
      </c>
      <c r="F39" s="44">
        <f t="shared" si="1"/>
        <v>1</v>
      </c>
      <c r="G39" s="44" t="str">
        <f t="shared" si="2"/>
        <v>11</v>
      </c>
      <c r="J39" s="62">
        <v>5</v>
      </c>
      <c r="K39" s="101">
        <v>0.17483852984704615</v>
      </c>
      <c r="L39" s="102">
        <v>6.8334857790912487E-2</v>
      </c>
      <c r="M39" s="102">
        <v>5.2437354270364653E-2</v>
      </c>
      <c r="N39" s="102">
        <v>0.12519188913908499</v>
      </c>
      <c r="O39" s="102">
        <v>0.22803078248926112</v>
      </c>
      <c r="P39" s="102">
        <v>0.16516760843573727</v>
      </c>
      <c r="Q39" s="102">
        <v>0.18599897802759324</v>
      </c>
      <c r="R39" s="103">
        <v>0</v>
      </c>
      <c r="S39" s="103">
        <f t="shared" si="14"/>
        <v>1</v>
      </c>
      <c r="T39" s="64">
        <f t="shared" si="15"/>
        <v>0.82516147015295382</v>
      </c>
      <c r="U39" s="64">
        <f t="shared" si="16"/>
        <v>0.35116658646333054</v>
      </c>
    </row>
    <row r="40" spans="2:21" x14ac:dyDescent="0.25">
      <c r="B40" s="26" t="s">
        <v>2870</v>
      </c>
      <c r="C40" s="44">
        <v>1</v>
      </c>
      <c r="D40" t="s">
        <v>2870</v>
      </c>
      <c r="E40" s="44">
        <v>1</v>
      </c>
      <c r="F40" s="44">
        <f t="shared" si="1"/>
        <v>1</v>
      </c>
      <c r="G40" s="44" t="str">
        <f t="shared" si="2"/>
        <v>11</v>
      </c>
      <c r="J40" s="62">
        <v>6</v>
      </c>
      <c r="K40" s="101">
        <v>4.6992481203007516E-3</v>
      </c>
      <c r="L40" s="102">
        <v>2.6629072681704259E-3</v>
      </c>
      <c r="M40" s="102">
        <v>3.2894736842105261E-3</v>
      </c>
      <c r="N40" s="102">
        <v>1.218506793299037E-2</v>
      </c>
      <c r="O40" s="102">
        <v>9.7117794486215533E-3</v>
      </c>
      <c r="P40" s="102">
        <v>5.6094182825484756E-2</v>
      </c>
      <c r="Q40" s="102">
        <v>0.58213001709200207</v>
      </c>
      <c r="R40" s="103">
        <v>0.32922732362821944</v>
      </c>
      <c r="S40" s="103">
        <f t="shared" si="14"/>
        <v>1</v>
      </c>
      <c r="T40" s="64">
        <f t="shared" si="15"/>
        <v>0.99530075187969924</v>
      </c>
      <c r="U40" s="64">
        <f t="shared" si="16"/>
        <v>0.96745152354570618</v>
      </c>
    </row>
    <row r="41" spans="2:21" x14ac:dyDescent="0.25">
      <c r="B41" s="26" t="s">
        <v>1980</v>
      </c>
      <c r="C41" s="44">
        <v>1</v>
      </c>
      <c r="D41" t="s">
        <v>1980</v>
      </c>
      <c r="E41" s="44">
        <v>1</v>
      </c>
      <c r="F41" s="44">
        <f t="shared" si="1"/>
        <v>1</v>
      </c>
      <c r="G41" s="44" t="str">
        <f t="shared" si="2"/>
        <v>11</v>
      </c>
      <c r="J41" s="62">
        <v>7</v>
      </c>
      <c r="K41" s="101">
        <v>0</v>
      </c>
      <c r="L41" s="102">
        <v>0</v>
      </c>
      <c r="M41" s="102">
        <v>0</v>
      </c>
      <c r="N41" s="102">
        <v>0</v>
      </c>
      <c r="O41" s="102">
        <v>0</v>
      </c>
      <c r="P41" s="102">
        <v>0</v>
      </c>
      <c r="Q41" s="102">
        <v>0.30602082390221824</v>
      </c>
      <c r="R41" s="103">
        <v>0.69397917609778181</v>
      </c>
      <c r="S41" s="103">
        <f t="shared" si="14"/>
        <v>1</v>
      </c>
      <c r="T41" s="64">
        <f t="shared" si="15"/>
        <v>1</v>
      </c>
      <c r="U41" s="64">
        <f t="shared" si="16"/>
        <v>1</v>
      </c>
    </row>
    <row r="42" spans="2:21" ht="13.8" thickBot="1" x14ac:dyDescent="0.3">
      <c r="B42" s="26" t="s">
        <v>2371</v>
      </c>
      <c r="C42" s="44">
        <v>1</v>
      </c>
      <c r="D42" t="s">
        <v>2371</v>
      </c>
      <c r="E42" s="44">
        <v>1</v>
      </c>
      <c r="F42" s="44">
        <f t="shared" si="1"/>
        <v>1</v>
      </c>
      <c r="G42" s="44" t="str">
        <f t="shared" si="2"/>
        <v>11</v>
      </c>
      <c r="J42" s="62">
        <v>8</v>
      </c>
      <c r="K42" s="104">
        <v>0</v>
      </c>
      <c r="L42" s="105">
        <v>0</v>
      </c>
      <c r="M42" s="105">
        <v>0</v>
      </c>
      <c r="N42" s="105">
        <v>0</v>
      </c>
      <c r="O42" s="105">
        <v>0</v>
      </c>
      <c r="P42" s="105">
        <v>0</v>
      </c>
      <c r="Q42" s="105">
        <v>0</v>
      </c>
      <c r="R42" s="106">
        <v>1</v>
      </c>
      <c r="S42" s="106">
        <f t="shared" si="14"/>
        <v>1</v>
      </c>
      <c r="T42" s="64">
        <f t="shared" si="15"/>
        <v>1</v>
      </c>
      <c r="U42" s="64">
        <f t="shared" si="16"/>
        <v>1</v>
      </c>
    </row>
    <row r="43" spans="2:21" x14ac:dyDescent="0.25">
      <c r="B43" s="26" t="s">
        <v>2662</v>
      </c>
      <c r="C43" s="44">
        <v>6</v>
      </c>
      <c r="D43" t="s">
        <v>2662</v>
      </c>
      <c r="E43" s="44">
        <v>7</v>
      </c>
      <c r="F43" s="44">
        <f t="shared" si="1"/>
        <v>6</v>
      </c>
      <c r="G43" s="44" t="str">
        <f t="shared" si="2"/>
        <v>67</v>
      </c>
    </row>
    <row r="44" spans="2:21" x14ac:dyDescent="0.25">
      <c r="B44" s="26" t="s">
        <v>2264</v>
      </c>
      <c r="C44" s="44">
        <v>1</v>
      </c>
      <c r="D44" t="s">
        <v>2264</v>
      </c>
      <c r="E44" s="44">
        <v>1</v>
      </c>
      <c r="F44" s="44">
        <f t="shared" si="1"/>
        <v>1</v>
      </c>
      <c r="G44" s="44" t="str">
        <f t="shared" si="2"/>
        <v>11</v>
      </c>
    </row>
    <row r="45" spans="2:21" x14ac:dyDescent="0.25">
      <c r="B45" s="26" t="s">
        <v>2974</v>
      </c>
      <c r="C45" s="44">
        <v>1</v>
      </c>
      <c r="D45" t="s">
        <v>2974</v>
      </c>
      <c r="E45" s="44">
        <v>1</v>
      </c>
      <c r="F45" s="44">
        <f t="shared" si="1"/>
        <v>1</v>
      </c>
      <c r="G45" s="44" t="str">
        <f t="shared" si="2"/>
        <v>11</v>
      </c>
      <c r="J45" s="122" t="s">
        <v>3223</v>
      </c>
      <c r="K45" s="122"/>
      <c r="L45" s="122"/>
      <c r="M45" s="122"/>
      <c r="N45" s="122"/>
      <c r="O45" s="122"/>
      <c r="P45" s="122"/>
      <c r="Q45" s="122"/>
      <c r="R45" s="122"/>
      <c r="S45" s="122"/>
      <c r="T45" s="122"/>
    </row>
    <row r="46" spans="2:21" ht="13.8" thickBot="1" x14ac:dyDescent="0.3">
      <c r="B46" s="26" t="s">
        <v>2945</v>
      </c>
      <c r="C46" s="44">
        <v>1</v>
      </c>
      <c r="D46" t="s">
        <v>2945</v>
      </c>
      <c r="E46" s="44">
        <v>1</v>
      </c>
      <c r="F46" s="44">
        <f t="shared" si="1"/>
        <v>1</v>
      </c>
      <c r="G46" s="44" t="str">
        <f t="shared" si="2"/>
        <v>11</v>
      </c>
      <c r="K46" s="45">
        <v>1</v>
      </c>
      <c r="L46" s="45">
        <v>2</v>
      </c>
      <c r="M46" s="45">
        <v>3</v>
      </c>
      <c r="N46" s="45">
        <v>4</v>
      </c>
      <c r="O46" s="45">
        <v>5</v>
      </c>
      <c r="P46" s="45">
        <v>6</v>
      </c>
      <c r="Q46" s="45">
        <v>7</v>
      </c>
      <c r="R46" s="44">
        <v>8</v>
      </c>
      <c r="S46" s="76" t="s">
        <v>3212</v>
      </c>
      <c r="T46" s="62" t="s">
        <v>3219</v>
      </c>
      <c r="U46" s="45" t="s">
        <v>3220</v>
      </c>
    </row>
    <row r="47" spans="2:21" x14ac:dyDescent="0.25">
      <c r="B47" s="26" t="s">
        <v>2926</v>
      </c>
      <c r="C47" s="44">
        <v>1</v>
      </c>
      <c r="D47" t="s">
        <v>2926</v>
      </c>
      <c r="E47" s="44">
        <v>1</v>
      </c>
      <c r="F47" s="44">
        <f t="shared" si="1"/>
        <v>1</v>
      </c>
      <c r="G47" s="44" t="str">
        <f t="shared" si="2"/>
        <v>11</v>
      </c>
      <c r="J47" s="62">
        <v>1</v>
      </c>
      <c r="K47" s="98" cm="1">
        <f t="array" ref="K47:R54">MMULT(K23:R30,K35:R42)</f>
        <v>0.8214936155423902</v>
      </c>
      <c r="L47" s="99">
        <v>4.3277121114530283E-2</v>
      </c>
      <c r="M47" s="99">
        <v>8.3582483632287874E-2</v>
      </c>
      <c r="N47" s="99">
        <v>4.037022632401828E-2</v>
      </c>
      <c r="O47" s="99">
        <v>1.0950011794449521E-2</v>
      </c>
      <c r="P47" s="99">
        <v>3.2654159232376075E-4</v>
      </c>
      <c r="Q47" s="99">
        <v>0</v>
      </c>
      <c r="R47" s="100">
        <v>0</v>
      </c>
      <c r="S47" s="100">
        <f>SUM(K47:R47)</f>
        <v>1</v>
      </c>
      <c r="T47" s="64">
        <f>SUM(L47:R47)</f>
        <v>0.17850638445760972</v>
      </c>
      <c r="U47" s="64">
        <f t="shared" ref="U47:U54" si="17">SUM(P47:R47)</f>
        <v>3.2654159232376075E-4</v>
      </c>
    </row>
    <row r="48" spans="2:21" x14ac:dyDescent="0.25">
      <c r="B48" s="26" t="s">
        <v>1551</v>
      </c>
      <c r="C48" s="44">
        <v>1</v>
      </c>
      <c r="D48" t="s">
        <v>1551</v>
      </c>
      <c r="E48" s="44">
        <v>1</v>
      </c>
      <c r="F48" s="44">
        <f t="shared" si="1"/>
        <v>1</v>
      </c>
      <c r="G48" s="44" t="str">
        <f t="shared" si="2"/>
        <v>11</v>
      </c>
      <c r="J48" s="62">
        <v>2</v>
      </c>
      <c r="K48" s="101">
        <v>0.54417794170624001</v>
      </c>
      <c r="L48" s="102">
        <v>0.14724215478433231</v>
      </c>
      <c r="M48" s="102">
        <v>6.8541253839176447E-2</v>
      </c>
      <c r="N48" s="102">
        <v>0.12211711492308502</v>
      </c>
      <c r="O48" s="102">
        <v>9.6077671657906316E-2</v>
      </c>
      <c r="P48" s="102">
        <v>2.1843863089259809E-2</v>
      </c>
      <c r="Q48" s="102">
        <v>0</v>
      </c>
      <c r="R48" s="103">
        <v>0</v>
      </c>
      <c r="S48" s="103">
        <f t="shared" ref="S48:S54" si="18">SUM(K48:R48)</f>
        <v>0.99999999999999989</v>
      </c>
      <c r="T48" s="64">
        <f t="shared" ref="T48:T54" si="19">SUM(L48:R48)</f>
        <v>0.45582205829375988</v>
      </c>
      <c r="U48" s="64">
        <f t="shared" si="17"/>
        <v>2.1843863089259809E-2</v>
      </c>
    </row>
    <row r="49" spans="2:21" x14ac:dyDescent="0.25">
      <c r="B49" s="26" t="s">
        <v>2470</v>
      </c>
      <c r="C49" s="44">
        <v>1</v>
      </c>
      <c r="D49" t="s">
        <v>2470</v>
      </c>
      <c r="E49" s="44">
        <v>1</v>
      </c>
      <c r="F49" s="44">
        <f t="shared" si="1"/>
        <v>1</v>
      </c>
      <c r="G49" s="44" t="str">
        <f t="shared" si="2"/>
        <v>11</v>
      </c>
      <c r="J49" s="62">
        <v>3</v>
      </c>
      <c r="K49" s="101">
        <v>0.60349580696681426</v>
      </c>
      <c r="L49" s="102">
        <v>5.4274139816725603E-2</v>
      </c>
      <c r="M49" s="102">
        <v>0.11001413479153027</v>
      </c>
      <c r="N49" s="102">
        <v>0.1063763542089384</v>
      </c>
      <c r="O49" s="102">
        <v>9.9822562470834236E-2</v>
      </c>
      <c r="P49" s="102">
        <v>2.6017001745157087E-2</v>
      </c>
      <c r="Q49" s="102">
        <v>0</v>
      </c>
      <c r="R49" s="103">
        <v>0</v>
      </c>
      <c r="S49" s="103">
        <f t="shared" si="18"/>
        <v>0.99999999999999978</v>
      </c>
      <c r="T49" s="64">
        <f t="shared" si="19"/>
        <v>0.39650419303318563</v>
      </c>
      <c r="U49" s="64">
        <f t="shared" si="17"/>
        <v>2.6017001745157087E-2</v>
      </c>
    </row>
    <row r="50" spans="2:21" x14ac:dyDescent="0.25">
      <c r="B50" s="26" t="s">
        <v>2616</v>
      </c>
      <c r="C50" s="44">
        <v>1</v>
      </c>
      <c r="D50" t="s">
        <v>2616</v>
      </c>
      <c r="E50" s="44">
        <v>3</v>
      </c>
      <c r="F50" s="44">
        <f t="shared" si="1"/>
        <v>1</v>
      </c>
      <c r="G50" s="44" t="str">
        <f t="shared" si="2"/>
        <v>13</v>
      </c>
      <c r="J50" s="62">
        <v>4</v>
      </c>
      <c r="K50" s="101">
        <v>0.40219462726018684</v>
      </c>
      <c r="L50" s="102">
        <v>8.3316810378729497E-2</v>
      </c>
      <c r="M50" s="102">
        <v>8.0017071052172914E-2</v>
      </c>
      <c r="N50" s="102">
        <v>0.12404766591462885</v>
      </c>
      <c r="O50" s="102">
        <v>0.15975525923767786</v>
      </c>
      <c r="P50" s="102">
        <v>8.2026086170230356E-2</v>
      </c>
      <c r="Q50" s="102">
        <v>6.8642479986373697E-2</v>
      </c>
      <c r="R50" s="103">
        <v>0</v>
      </c>
      <c r="S50" s="103">
        <f t="shared" si="18"/>
        <v>1</v>
      </c>
      <c r="T50" s="64">
        <f t="shared" si="19"/>
        <v>0.59780537273981316</v>
      </c>
      <c r="U50" s="64">
        <f t="shared" si="17"/>
        <v>0.15066856615660407</v>
      </c>
    </row>
    <row r="51" spans="2:21" x14ac:dyDescent="0.25">
      <c r="B51" s="26" t="s">
        <v>1742</v>
      </c>
      <c r="C51" s="44">
        <v>1</v>
      </c>
      <c r="D51" t="s">
        <v>1742</v>
      </c>
      <c r="E51" s="44">
        <v>1</v>
      </c>
      <c r="F51" s="44">
        <f t="shared" si="1"/>
        <v>1</v>
      </c>
      <c r="G51" s="44" t="str">
        <f t="shared" si="2"/>
        <v>11</v>
      </c>
      <c r="J51" s="62">
        <v>5</v>
      </c>
      <c r="K51" s="101">
        <v>0.2423304598480677</v>
      </c>
      <c r="L51" s="102">
        <v>6.2254722381882378E-2</v>
      </c>
      <c r="M51" s="102">
        <v>5.2481531329123129E-2</v>
      </c>
      <c r="N51" s="102">
        <v>9.7152962021326464E-2</v>
      </c>
      <c r="O51" s="102">
        <v>0.14139908557238898</v>
      </c>
      <c r="P51" s="102">
        <v>9.6679812498548401E-2</v>
      </c>
      <c r="Q51" s="102">
        <v>0.22459549999590839</v>
      </c>
      <c r="R51" s="103">
        <v>8.310592635275442E-2</v>
      </c>
      <c r="S51" s="103">
        <f t="shared" si="18"/>
        <v>0.99999999999999989</v>
      </c>
      <c r="T51" s="64">
        <f t="shared" si="19"/>
        <v>0.75766954015193211</v>
      </c>
      <c r="U51" s="64">
        <f t="shared" si="17"/>
        <v>0.40438123884721122</v>
      </c>
    </row>
    <row r="52" spans="2:21" x14ac:dyDescent="0.25">
      <c r="B52" s="26" t="s">
        <v>2825</v>
      </c>
      <c r="C52" s="44">
        <v>1</v>
      </c>
      <c r="D52" t="s">
        <v>2825</v>
      </c>
      <c r="E52" s="44">
        <v>1</v>
      </c>
      <c r="F52" s="44">
        <f t="shared" si="1"/>
        <v>1</v>
      </c>
      <c r="G52" s="44" t="str">
        <f t="shared" si="2"/>
        <v>11</v>
      </c>
      <c r="J52" s="62">
        <v>6</v>
      </c>
      <c r="K52" s="101">
        <v>9.4058167124069468E-3</v>
      </c>
      <c r="L52" s="102">
        <v>3.1562646630920476E-3</v>
      </c>
      <c r="M52" s="102">
        <v>3.2535325412787483E-3</v>
      </c>
      <c r="N52" s="102">
        <v>7.2062055954782676E-3</v>
      </c>
      <c r="O52" s="102">
        <v>8.5513025056009363E-3</v>
      </c>
      <c r="P52" s="102">
        <v>1.5736981495774773E-2</v>
      </c>
      <c r="Q52" s="102">
        <v>0.36336192692342445</v>
      </c>
      <c r="R52" s="103">
        <v>0.58932796956294375</v>
      </c>
      <c r="S52" s="103">
        <f t="shared" si="18"/>
        <v>1</v>
      </c>
      <c r="T52" s="64">
        <f t="shared" si="19"/>
        <v>0.99059418328759297</v>
      </c>
      <c r="U52" s="64">
        <f t="shared" si="17"/>
        <v>0.968426877982143</v>
      </c>
    </row>
    <row r="53" spans="2:21" x14ac:dyDescent="0.25">
      <c r="B53" s="26" t="s">
        <v>2585</v>
      </c>
      <c r="C53" s="44">
        <v>1</v>
      </c>
      <c r="D53" t="s">
        <v>2585</v>
      </c>
      <c r="E53" s="44">
        <v>1</v>
      </c>
      <c r="F53" s="44">
        <f t="shared" si="1"/>
        <v>1</v>
      </c>
      <c r="G53" s="44" t="str">
        <f t="shared" si="2"/>
        <v>11</v>
      </c>
      <c r="J53" s="62">
        <v>7</v>
      </c>
      <c r="K53" s="101">
        <v>0</v>
      </c>
      <c r="L53" s="102">
        <v>0</v>
      </c>
      <c r="M53" s="102">
        <v>0</v>
      </c>
      <c r="N53" s="102">
        <v>0</v>
      </c>
      <c r="O53" s="102">
        <v>0</v>
      </c>
      <c r="P53" s="102">
        <v>0</v>
      </c>
      <c r="Q53" s="102">
        <v>0.16928811535016328</v>
      </c>
      <c r="R53" s="103">
        <v>0.8307118846498367</v>
      </c>
      <c r="S53" s="103">
        <f t="shared" si="18"/>
        <v>1</v>
      </c>
      <c r="T53" s="64">
        <f t="shared" si="19"/>
        <v>1</v>
      </c>
      <c r="U53" s="64">
        <f t="shared" si="17"/>
        <v>1</v>
      </c>
    </row>
    <row r="54" spans="2:21" ht="13.8" thickBot="1" x14ac:dyDescent="0.3">
      <c r="B54" s="26" t="s">
        <v>2929</v>
      </c>
      <c r="C54" s="44">
        <v>1</v>
      </c>
      <c r="D54" t="s">
        <v>2929</v>
      </c>
      <c r="E54" s="44">
        <v>1</v>
      </c>
      <c r="F54" s="44">
        <f t="shared" si="1"/>
        <v>1</v>
      </c>
      <c r="G54" s="44" t="str">
        <f t="shared" si="2"/>
        <v>11</v>
      </c>
      <c r="J54" s="62">
        <v>8</v>
      </c>
      <c r="K54" s="104">
        <v>0</v>
      </c>
      <c r="L54" s="105">
        <v>0</v>
      </c>
      <c r="M54" s="105">
        <v>0</v>
      </c>
      <c r="N54" s="105">
        <v>0</v>
      </c>
      <c r="O54" s="105">
        <v>0</v>
      </c>
      <c r="P54" s="105">
        <v>0</v>
      </c>
      <c r="Q54" s="105">
        <v>0</v>
      </c>
      <c r="R54" s="106">
        <v>1</v>
      </c>
      <c r="S54" s="106">
        <f t="shared" si="18"/>
        <v>1</v>
      </c>
      <c r="T54" s="64">
        <f t="shared" si="19"/>
        <v>1</v>
      </c>
      <c r="U54" s="64">
        <f t="shared" si="17"/>
        <v>1</v>
      </c>
    </row>
    <row r="55" spans="2:21" x14ac:dyDescent="0.25">
      <c r="B55" s="26" t="s">
        <v>2549</v>
      </c>
      <c r="C55" s="44">
        <v>1</v>
      </c>
      <c r="D55" t="s">
        <v>2549</v>
      </c>
      <c r="E55" s="44">
        <v>1</v>
      </c>
      <c r="F55" s="44">
        <f t="shared" si="1"/>
        <v>1</v>
      </c>
      <c r="G55" s="44" t="str">
        <f t="shared" si="2"/>
        <v>11</v>
      </c>
    </row>
    <row r="56" spans="2:21" x14ac:dyDescent="0.25">
      <c r="B56" s="26" t="s">
        <v>1937</v>
      </c>
      <c r="C56" s="44">
        <v>1</v>
      </c>
      <c r="D56" t="s">
        <v>1937</v>
      </c>
      <c r="E56" s="44">
        <v>1</v>
      </c>
      <c r="F56" s="44">
        <f t="shared" si="1"/>
        <v>1</v>
      </c>
      <c r="G56" s="44" t="str">
        <f t="shared" si="2"/>
        <v>11</v>
      </c>
    </row>
    <row r="57" spans="2:21" x14ac:dyDescent="0.25">
      <c r="B57" s="26" t="s">
        <v>2476</v>
      </c>
      <c r="C57" s="44">
        <v>1</v>
      </c>
      <c r="D57" t="s">
        <v>2476</v>
      </c>
      <c r="E57" s="44">
        <v>1</v>
      </c>
      <c r="F57" s="44">
        <f t="shared" si="1"/>
        <v>1</v>
      </c>
      <c r="G57" s="44" t="str">
        <f t="shared" si="2"/>
        <v>11</v>
      </c>
      <c r="J57" s="122" t="s">
        <v>3221</v>
      </c>
      <c r="K57" s="122"/>
      <c r="L57" s="122"/>
      <c r="M57" s="122"/>
      <c r="N57" s="122"/>
      <c r="O57" s="122"/>
      <c r="P57" s="122"/>
      <c r="Q57" s="122"/>
      <c r="R57" s="122"/>
      <c r="S57" s="122"/>
      <c r="T57" s="122"/>
    </row>
    <row r="58" spans="2:21" ht="13.8" thickBot="1" x14ac:dyDescent="0.3">
      <c r="B58" s="26" t="s">
        <v>2976</v>
      </c>
      <c r="C58" s="44">
        <v>1</v>
      </c>
      <c r="D58" t="s">
        <v>2976</v>
      </c>
      <c r="E58" s="44">
        <v>1</v>
      </c>
      <c r="F58" s="44">
        <f t="shared" si="1"/>
        <v>1</v>
      </c>
      <c r="G58" s="44" t="str">
        <f t="shared" si="2"/>
        <v>11</v>
      </c>
      <c r="K58" s="45">
        <v>1</v>
      </c>
      <c r="L58" s="45">
        <v>2</v>
      </c>
      <c r="M58" s="45">
        <v>3</v>
      </c>
      <c r="N58" s="45">
        <v>4</v>
      </c>
      <c r="O58" s="45">
        <v>5</v>
      </c>
      <c r="P58" s="45">
        <v>6</v>
      </c>
      <c r="Q58" s="45">
        <v>7</v>
      </c>
      <c r="R58" s="44">
        <v>8</v>
      </c>
      <c r="S58" s="76" t="s">
        <v>3212</v>
      </c>
      <c r="T58" s="62" t="s">
        <v>3219</v>
      </c>
      <c r="U58" s="45" t="s">
        <v>3220</v>
      </c>
    </row>
    <row r="59" spans="2:21" x14ac:dyDescent="0.25">
      <c r="B59" s="26" t="s">
        <v>2648</v>
      </c>
      <c r="C59" s="44">
        <v>1</v>
      </c>
      <c r="D59" t="s">
        <v>2648</v>
      </c>
      <c r="E59" s="44">
        <v>1</v>
      </c>
      <c r="F59" s="44">
        <f t="shared" si="1"/>
        <v>1</v>
      </c>
      <c r="G59" s="44" t="str">
        <f t="shared" si="2"/>
        <v>11</v>
      </c>
      <c r="J59" s="62">
        <v>1</v>
      </c>
      <c r="K59" s="98" cm="1">
        <f t="array" ref="K59:R66">MMULT(K23:R30,K47:R54)</f>
        <v>0.7985522741288692</v>
      </c>
      <c r="L59" s="99">
        <v>4.6933609866107499E-2</v>
      </c>
      <c r="M59" s="99">
        <v>8.4857429576951957E-2</v>
      </c>
      <c r="N59" s="99">
        <v>4.7104757335912947E-2</v>
      </c>
      <c r="O59" s="99">
        <v>1.9469900052489837E-2</v>
      </c>
      <c r="P59" s="99">
        <v>2.8414194453245415E-3</v>
      </c>
      <c r="Q59" s="99">
        <v>2.4060959434382367E-4</v>
      </c>
      <c r="R59" s="100">
        <v>0</v>
      </c>
      <c r="S59" s="100">
        <f>SUM(K59:R59)</f>
        <v>0.99999999999999978</v>
      </c>
      <c r="T59" s="64">
        <f>SUM(L59:R59)</f>
        <v>0.20144772587113058</v>
      </c>
      <c r="U59" s="64">
        <f t="shared" ref="U59:U66" si="20">SUM(P59:R59)</f>
        <v>3.0820290396683654E-3</v>
      </c>
    </row>
    <row r="60" spans="2:21" x14ac:dyDescent="0.25">
      <c r="B60" s="26" t="s">
        <v>2975</v>
      </c>
      <c r="C60" s="44">
        <v>1</v>
      </c>
      <c r="D60" t="s">
        <v>2975</v>
      </c>
      <c r="E60" s="44">
        <v>1</v>
      </c>
      <c r="F60" s="44">
        <f t="shared" si="1"/>
        <v>1</v>
      </c>
      <c r="G60" s="44" t="str">
        <f t="shared" si="2"/>
        <v>11</v>
      </c>
      <c r="J60" s="62">
        <v>2</v>
      </c>
      <c r="K60" s="101">
        <v>0.59503626555192835</v>
      </c>
      <c r="L60" s="102">
        <v>0.10070475346528551</v>
      </c>
      <c r="M60" s="102">
        <v>7.579637036427149E-2</v>
      </c>
      <c r="N60" s="102">
        <v>9.7763843442764703E-2</v>
      </c>
      <c r="O60" s="102">
        <v>8.5177126442183088E-2</v>
      </c>
      <c r="P60" s="102">
        <v>2.9426162667796449E-2</v>
      </c>
      <c r="Q60" s="102">
        <v>1.6095478065770386E-2</v>
      </c>
      <c r="R60" s="103">
        <v>0</v>
      </c>
      <c r="S60" s="103">
        <f t="shared" ref="S60:S66" si="21">SUM(K60:R60)</f>
        <v>0.99999999999999989</v>
      </c>
      <c r="T60" s="64">
        <f t="shared" ref="T60:T66" si="22">SUM(L60:R60)</f>
        <v>0.40496373444807171</v>
      </c>
      <c r="U60" s="64">
        <f t="shared" si="20"/>
        <v>4.5521640733566834E-2</v>
      </c>
    </row>
    <row r="61" spans="2:21" x14ac:dyDescent="0.25">
      <c r="B61" s="26" t="s">
        <v>2477</v>
      </c>
      <c r="C61" s="44">
        <v>1</v>
      </c>
      <c r="D61" t="s">
        <v>2477</v>
      </c>
      <c r="E61" s="44">
        <v>1</v>
      </c>
      <c r="F61" s="44">
        <f t="shared" si="1"/>
        <v>1</v>
      </c>
      <c r="G61" s="44" t="str">
        <f t="shared" si="2"/>
        <v>11</v>
      </c>
      <c r="J61" s="62">
        <v>3</v>
      </c>
      <c r="K61" s="101">
        <v>0.63467207643264922</v>
      </c>
      <c r="L61" s="102">
        <v>5.7976441214693426E-2</v>
      </c>
      <c r="M61" s="102">
        <v>9.1040103687869328E-2</v>
      </c>
      <c r="N61" s="102">
        <v>8.4849669271978567E-2</v>
      </c>
      <c r="O61" s="102">
        <v>8.0931437197618306E-2</v>
      </c>
      <c r="P61" s="102">
        <v>3.1359849856654277E-2</v>
      </c>
      <c r="Q61" s="102">
        <v>1.9170422338536795E-2</v>
      </c>
      <c r="R61" s="103">
        <v>0</v>
      </c>
      <c r="S61" s="103">
        <f t="shared" si="21"/>
        <v>1</v>
      </c>
      <c r="T61" s="64">
        <f t="shared" si="22"/>
        <v>0.36532792356735072</v>
      </c>
      <c r="U61" s="64">
        <f t="shared" si="20"/>
        <v>5.0530272195191073E-2</v>
      </c>
    </row>
    <row r="62" spans="2:21" x14ac:dyDescent="0.25">
      <c r="B62" s="26" t="s">
        <v>2810</v>
      </c>
      <c r="C62" s="44">
        <v>1</v>
      </c>
      <c r="D62" t="s">
        <v>2810</v>
      </c>
      <c r="E62" s="44">
        <v>1</v>
      </c>
      <c r="F62" s="44">
        <f t="shared" si="1"/>
        <v>1</v>
      </c>
      <c r="G62" s="44" t="str">
        <f t="shared" si="2"/>
        <v>11</v>
      </c>
      <c r="J62" s="62">
        <v>4</v>
      </c>
      <c r="K62" s="101">
        <v>0.45760196290504873</v>
      </c>
      <c r="L62" s="102">
        <v>7.1232254660650141E-2</v>
      </c>
      <c r="M62" s="102">
        <v>7.3080216055029623E-2</v>
      </c>
      <c r="N62" s="102">
        <v>9.6775572213564517E-2</v>
      </c>
      <c r="O62" s="102">
        <v>0.1124734389311029</v>
      </c>
      <c r="P62" s="102">
        <v>5.9753801228060614E-2</v>
      </c>
      <c r="Q62" s="102">
        <v>9.841270975731263E-2</v>
      </c>
      <c r="R62" s="103">
        <v>3.06700442492308E-2</v>
      </c>
      <c r="S62" s="103">
        <f t="shared" si="21"/>
        <v>1</v>
      </c>
      <c r="T62" s="64">
        <f t="shared" si="22"/>
        <v>0.54239803709495127</v>
      </c>
      <c r="U62" s="64">
        <f t="shared" si="20"/>
        <v>0.18883655523460405</v>
      </c>
    </row>
    <row r="63" spans="2:21" x14ac:dyDescent="0.25">
      <c r="B63" s="26" t="s">
        <v>2678</v>
      </c>
      <c r="C63" s="44">
        <v>1</v>
      </c>
      <c r="D63" t="s">
        <v>2678</v>
      </c>
      <c r="E63" s="44">
        <v>1</v>
      </c>
      <c r="F63" s="44">
        <f t="shared" si="1"/>
        <v>1</v>
      </c>
      <c r="G63" s="44" t="str">
        <f t="shared" si="2"/>
        <v>11</v>
      </c>
      <c r="J63" s="62">
        <v>5</v>
      </c>
      <c r="K63" s="101">
        <v>0.28903081393085922</v>
      </c>
      <c r="L63" s="102">
        <v>5.338652113928103E-2</v>
      </c>
      <c r="M63" s="102">
        <v>4.9952428872814626E-2</v>
      </c>
      <c r="N63" s="102">
        <v>7.5215474217566358E-2</v>
      </c>
      <c r="O63" s="102">
        <v>9.4884755527226583E-2</v>
      </c>
      <c r="P63" s="102">
        <v>5.859082338571147E-2</v>
      </c>
      <c r="Q63" s="102">
        <v>0.19548207572455051</v>
      </c>
      <c r="R63" s="103">
        <v>0.18345710720199007</v>
      </c>
      <c r="S63" s="103">
        <f t="shared" si="21"/>
        <v>0.99999999999999989</v>
      </c>
      <c r="T63" s="64">
        <f t="shared" si="22"/>
        <v>0.71096918606914061</v>
      </c>
      <c r="U63" s="64">
        <f t="shared" si="20"/>
        <v>0.43753000631225203</v>
      </c>
    </row>
    <row r="64" spans="2:21" x14ac:dyDescent="0.25">
      <c r="B64" s="26" t="s">
        <v>2655</v>
      </c>
      <c r="C64" s="44">
        <v>8</v>
      </c>
      <c r="D64" t="s">
        <v>2655</v>
      </c>
      <c r="E64" s="44">
        <v>8</v>
      </c>
      <c r="F64" s="44">
        <f t="shared" si="1"/>
        <v>8</v>
      </c>
      <c r="G64" s="44" t="str">
        <f t="shared" si="2"/>
        <v>88</v>
      </c>
      <c r="J64" s="62">
        <v>6</v>
      </c>
      <c r="K64" s="101">
        <v>1.2811762570311825E-2</v>
      </c>
      <c r="L64" s="102">
        <v>2.9400840091199452E-3</v>
      </c>
      <c r="M64" s="102">
        <v>2.8762858927284642E-3</v>
      </c>
      <c r="N64" s="102">
        <v>4.9711451651035061E-3</v>
      </c>
      <c r="O64" s="102">
        <v>6.2293942575812177E-3</v>
      </c>
      <c r="P64" s="102">
        <v>5.8857610429527175E-3</v>
      </c>
      <c r="Q64" s="102">
        <v>0.21260439610794118</v>
      </c>
      <c r="R64" s="103">
        <v>0.75168117095426101</v>
      </c>
      <c r="S64" s="103">
        <f t="shared" si="21"/>
        <v>0.99999999999999989</v>
      </c>
      <c r="T64" s="64">
        <f t="shared" si="22"/>
        <v>0.98718823742968809</v>
      </c>
      <c r="U64" s="64">
        <f t="shared" si="20"/>
        <v>0.97017132810515494</v>
      </c>
    </row>
    <row r="65" spans="2:21" x14ac:dyDescent="0.25">
      <c r="B65" s="26" t="s">
        <v>2190</v>
      </c>
      <c r="C65" s="44">
        <v>5</v>
      </c>
      <c r="D65" t="s">
        <v>2190</v>
      </c>
      <c r="E65" s="44">
        <v>1</v>
      </c>
      <c r="F65" s="44">
        <f t="shared" si="1"/>
        <v>5</v>
      </c>
      <c r="G65" s="44" t="str">
        <f t="shared" si="2"/>
        <v>51</v>
      </c>
      <c r="J65" s="62">
        <v>7</v>
      </c>
      <c r="K65" s="101">
        <v>0</v>
      </c>
      <c r="L65" s="102">
        <v>0</v>
      </c>
      <c r="M65" s="102">
        <v>0</v>
      </c>
      <c r="N65" s="102">
        <v>0</v>
      </c>
      <c r="O65" s="102">
        <v>0</v>
      </c>
      <c r="P65" s="102">
        <v>0</v>
      </c>
      <c r="Q65" s="102">
        <v>9.364874466179246E-2</v>
      </c>
      <c r="R65" s="103">
        <v>0.9063512553382076</v>
      </c>
      <c r="S65" s="103">
        <f t="shared" si="21"/>
        <v>1</v>
      </c>
      <c r="T65" s="64">
        <f t="shared" si="22"/>
        <v>1</v>
      </c>
      <c r="U65" s="64">
        <f t="shared" si="20"/>
        <v>1</v>
      </c>
    </row>
    <row r="66" spans="2:21" ht="13.8" thickBot="1" x14ac:dyDescent="0.3">
      <c r="B66" s="26" t="s">
        <v>2591</v>
      </c>
      <c r="C66" s="44">
        <v>1</v>
      </c>
      <c r="D66" t="s">
        <v>2591</v>
      </c>
      <c r="E66" s="44">
        <v>1</v>
      </c>
      <c r="F66" s="44">
        <f t="shared" si="1"/>
        <v>1</v>
      </c>
      <c r="G66" s="44" t="str">
        <f t="shared" si="2"/>
        <v>11</v>
      </c>
      <c r="J66" s="62">
        <v>8</v>
      </c>
      <c r="K66" s="104">
        <v>0</v>
      </c>
      <c r="L66" s="105">
        <v>0</v>
      </c>
      <c r="M66" s="105">
        <v>0</v>
      </c>
      <c r="N66" s="105">
        <v>0</v>
      </c>
      <c r="O66" s="105">
        <v>0</v>
      </c>
      <c r="P66" s="105">
        <v>0</v>
      </c>
      <c r="Q66" s="105">
        <v>0</v>
      </c>
      <c r="R66" s="106">
        <v>1</v>
      </c>
      <c r="S66" s="106">
        <f t="shared" si="21"/>
        <v>1</v>
      </c>
      <c r="T66" s="64">
        <f t="shared" si="22"/>
        <v>1</v>
      </c>
      <c r="U66" s="64">
        <f t="shared" si="20"/>
        <v>1</v>
      </c>
    </row>
    <row r="67" spans="2:21" x14ac:dyDescent="0.25">
      <c r="B67" s="26" t="s">
        <v>2676</v>
      </c>
      <c r="C67" s="44">
        <v>3</v>
      </c>
      <c r="D67" t="s">
        <v>2676</v>
      </c>
      <c r="E67" s="44">
        <v>3</v>
      </c>
      <c r="F67" s="44">
        <f t="shared" si="1"/>
        <v>3</v>
      </c>
      <c r="G67" s="44" t="str">
        <f t="shared" si="2"/>
        <v>33</v>
      </c>
    </row>
    <row r="68" spans="2:21" x14ac:dyDescent="0.25">
      <c r="B68" s="26" t="s">
        <v>2111</v>
      </c>
      <c r="C68" s="44">
        <v>1</v>
      </c>
      <c r="D68" t="s">
        <v>2111</v>
      </c>
      <c r="E68" s="44">
        <v>3</v>
      </c>
      <c r="F68" s="44">
        <f t="shared" si="1"/>
        <v>1</v>
      </c>
      <c r="G68" s="44" t="str">
        <f t="shared" si="2"/>
        <v>13</v>
      </c>
    </row>
    <row r="69" spans="2:21" x14ac:dyDescent="0.25">
      <c r="B69" s="26" t="s">
        <v>2892</v>
      </c>
      <c r="C69" s="44">
        <v>3</v>
      </c>
      <c r="D69" t="s">
        <v>2892</v>
      </c>
      <c r="E69" s="44">
        <v>3</v>
      </c>
      <c r="F69" s="44">
        <f t="shared" si="1"/>
        <v>3</v>
      </c>
      <c r="G69" s="44" t="str">
        <f t="shared" si="2"/>
        <v>33</v>
      </c>
    </row>
    <row r="70" spans="2:21" x14ac:dyDescent="0.25">
      <c r="B70" s="26" t="s">
        <v>1610</v>
      </c>
      <c r="C70" s="44">
        <v>4</v>
      </c>
      <c r="D70" t="s">
        <v>1610</v>
      </c>
      <c r="E70" s="44">
        <v>4</v>
      </c>
      <c r="F70" s="44">
        <f t="shared" si="1"/>
        <v>4</v>
      </c>
      <c r="G70" s="44" t="str">
        <f t="shared" si="2"/>
        <v>44</v>
      </c>
    </row>
    <row r="71" spans="2:21" x14ac:dyDescent="0.25">
      <c r="B71" s="26" t="s">
        <v>2988</v>
      </c>
      <c r="C71" s="44">
        <v>3</v>
      </c>
      <c r="D71" t="s">
        <v>1641</v>
      </c>
      <c r="E71" s="44">
        <v>1</v>
      </c>
      <c r="F71" s="44">
        <f t="shared" si="1"/>
        <v>1</v>
      </c>
      <c r="G71" s="44" t="str">
        <f t="shared" si="2"/>
        <v>11</v>
      </c>
    </row>
    <row r="72" spans="2:21" x14ac:dyDescent="0.25">
      <c r="B72" s="26" t="s">
        <v>1641</v>
      </c>
      <c r="C72" s="44">
        <v>1</v>
      </c>
      <c r="D72" t="s">
        <v>1986</v>
      </c>
      <c r="E72" s="44">
        <v>1</v>
      </c>
      <c r="F72" s="44">
        <f t="shared" si="1"/>
        <v>1</v>
      </c>
      <c r="G72" s="44" t="str">
        <f t="shared" si="2"/>
        <v>11</v>
      </c>
    </row>
    <row r="73" spans="2:21" x14ac:dyDescent="0.25">
      <c r="B73" s="26" t="s">
        <v>1986</v>
      </c>
      <c r="C73" s="44">
        <v>1</v>
      </c>
      <c r="D73" t="s">
        <v>1611</v>
      </c>
      <c r="E73" s="44">
        <v>1</v>
      </c>
      <c r="F73" s="44">
        <f t="shared" si="1"/>
        <v>3</v>
      </c>
      <c r="G73" s="44" t="str">
        <f t="shared" si="2"/>
        <v>31</v>
      </c>
    </row>
    <row r="74" spans="2:21" x14ac:dyDescent="0.25">
      <c r="B74" s="26" t="s">
        <v>1611</v>
      </c>
      <c r="C74" s="44">
        <v>3</v>
      </c>
      <c r="D74" t="s">
        <v>2962</v>
      </c>
      <c r="E74" s="44">
        <v>1</v>
      </c>
      <c r="F74" s="44">
        <f t="shared" ref="F74:F137" si="23">VLOOKUP(D74,$B$9:$C$2974,2,FALSE)</f>
        <v>1</v>
      </c>
      <c r="G74" s="44" t="str">
        <f t="shared" ref="G74:G137" si="24">F74&amp;E74</f>
        <v>11</v>
      </c>
    </row>
    <row r="75" spans="2:21" x14ac:dyDescent="0.25">
      <c r="B75" s="26" t="s">
        <v>2962</v>
      </c>
      <c r="C75" s="44">
        <v>1</v>
      </c>
      <c r="D75" t="s">
        <v>2829</v>
      </c>
      <c r="E75" s="44">
        <v>1</v>
      </c>
      <c r="F75" s="44">
        <f t="shared" si="23"/>
        <v>1</v>
      </c>
      <c r="G75" s="44" t="str">
        <f t="shared" si="24"/>
        <v>11</v>
      </c>
    </row>
    <row r="76" spans="2:21" x14ac:dyDescent="0.25">
      <c r="B76" s="26" t="s">
        <v>2829</v>
      </c>
      <c r="C76" s="44">
        <v>1</v>
      </c>
      <c r="D76" t="s">
        <v>2795</v>
      </c>
      <c r="E76" s="44">
        <v>1</v>
      </c>
      <c r="F76" s="44">
        <f t="shared" si="23"/>
        <v>3</v>
      </c>
      <c r="G76" s="44" t="str">
        <f t="shared" si="24"/>
        <v>31</v>
      </c>
    </row>
    <row r="77" spans="2:21" x14ac:dyDescent="0.25">
      <c r="B77" s="26" t="s">
        <v>2795</v>
      </c>
      <c r="C77" s="44">
        <v>3</v>
      </c>
      <c r="D77" t="s">
        <v>2497</v>
      </c>
      <c r="E77" s="44">
        <v>1</v>
      </c>
      <c r="F77" s="44">
        <f t="shared" si="23"/>
        <v>1</v>
      </c>
      <c r="G77" s="44" t="str">
        <f t="shared" si="24"/>
        <v>11</v>
      </c>
    </row>
    <row r="78" spans="2:21" x14ac:dyDescent="0.25">
      <c r="B78" s="26" t="s">
        <v>2989</v>
      </c>
      <c r="C78" s="44">
        <v>6</v>
      </c>
      <c r="D78" t="s">
        <v>2310</v>
      </c>
      <c r="E78" s="44">
        <v>1</v>
      </c>
      <c r="F78" s="44">
        <f t="shared" si="23"/>
        <v>1</v>
      </c>
      <c r="G78" s="44" t="str">
        <f t="shared" si="24"/>
        <v>11</v>
      </c>
    </row>
    <row r="79" spans="2:21" x14ac:dyDescent="0.25">
      <c r="B79" s="26" t="s">
        <v>2497</v>
      </c>
      <c r="C79" s="44">
        <v>1</v>
      </c>
      <c r="D79" t="s">
        <v>2839</v>
      </c>
      <c r="E79" s="44">
        <v>7</v>
      </c>
      <c r="F79" s="44">
        <f t="shared" si="23"/>
        <v>6</v>
      </c>
      <c r="G79" s="44" t="str">
        <f t="shared" si="24"/>
        <v>67</v>
      </c>
    </row>
    <row r="80" spans="2:21" x14ac:dyDescent="0.25">
      <c r="B80" s="26" t="s">
        <v>2310</v>
      </c>
      <c r="C80" s="44">
        <v>1</v>
      </c>
      <c r="D80" t="s">
        <v>1562</v>
      </c>
      <c r="E80" s="44">
        <v>1</v>
      </c>
      <c r="F80" s="44">
        <f t="shared" si="23"/>
        <v>1</v>
      </c>
      <c r="G80" s="44" t="str">
        <f t="shared" si="24"/>
        <v>11</v>
      </c>
    </row>
    <row r="81" spans="2:7" x14ac:dyDescent="0.25">
      <c r="B81" s="26" t="s">
        <v>2839</v>
      </c>
      <c r="C81" s="44">
        <v>6</v>
      </c>
      <c r="D81" t="s">
        <v>2414</v>
      </c>
      <c r="E81" s="44">
        <v>4</v>
      </c>
      <c r="F81" s="44">
        <f t="shared" si="23"/>
        <v>5</v>
      </c>
      <c r="G81" s="44" t="str">
        <f t="shared" si="24"/>
        <v>54</v>
      </c>
    </row>
    <row r="82" spans="2:7" x14ac:dyDescent="0.25">
      <c r="B82" s="26" t="s">
        <v>1562</v>
      </c>
      <c r="C82" s="44">
        <v>1</v>
      </c>
      <c r="D82" t="s">
        <v>2725</v>
      </c>
      <c r="E82" s="44">
        <v>1</v>
      </c>
      <c r="F82" s="44">
        <f t="shared" si="23"/>
        <v>1</v>
      </c>
      <c r="G82" s="44" t="str">
        <f t="shared" si="24"/>
        <v>11</v>
      </c>
    </row>
    <row r="83" spans="2:7" x14ac:dyDescent="0.25">
      <c r="B83" s="26" t="s">
        <v>2414</v>
      </c>
      <c r="C83" s="44">
        <v>5</v>
      </c>
      <c r="D83" t="s">
        <v>1942</v>
      </c>
      <c r="E83" s="44">
        <v>1</v>
      </c>
      <c r="F83" s="44">
        <f t="shared" si="23"/>
        <v>1</v>
      </c>
      <c r="G83" s="44" t="str">
        <f t="shared" si="24"/>
        <v>11</v>
      </c>
    </row>
    <row r="84" spans="2:7" x14ac:dyDescent="0.25">
      <c r="B84" s="26" t="s">
        <v>2725</v>
      </c>
      <c r="C84" s="44">
        <v>1</v>
      </c>
      <c r="D84" t="s">
        <v>2871</v>
      </c>
      <c r="E84" s="44">
        <v>1</v>
      </c>
      <c r="F84" s="44">
        <f t="shared" si="23"/>
        <v>2</v>
      </c>
      <c r="G84" s="44" t="str">
        <f t="shared" si="24"/>
        <v>21</v>
      </c>
    </row>
    <row r="85" spans="2:7" x14ac:dyDescent="0.25">
      <c r="B85" s="26" t="s">
        <v>1942</v>
      </c>
      <c r="C85" s="44">
        <v>1</v>
      </c>
      <c r="D85" t="s">
        <v>2553</v>
      </c>
      <c r="E85" s="44">
        <v>1</v>
      </c>
      <c r="F85" s="44">
        <f t="shared" si="23"/>
        <v>1</v>
      </c>
      <c r="G85" s="44" t="str">
        <f t="shared" si="24"/>
        <v>11</v>
      </c>
    </row>
    <row r="86" spans="2:7" x14ac:dyDescent="0.25">
      <c r="B86" s="26" t="s">
        <v>2871</v>
      </c>
      <c r="C86" s="44">
        <v>2</v>
      </c>
      <c r="D86" t="s">
        <v>1831</v>
      </c>
      <c r="E86" s="44">
        <v>8</v>
      </c>
      <c r="F86" s="44">
        <f t="shared" si="23"/>
        <v>8</v>
      </c>
      <c r="G86" s="44" t="str">
        <f t="shared" si="24"/>
        <v>88</v>
      </c>
    </row>
    <row r="87" spans="2:7" x14ac:dyDescent="0.25">
      <c r="B87" s="26" t="s">
        <v>2553</v>
      </c>
      <c r="C87" s="44">
        <v>1</v>
      </c>
      <c r="D87" t="s">
        <v>1605</v>
      </c>
      <c r="E87" s="44">
        <v>1</v>
      </c>
      <c r="F87" s="44">
        <f t="shared" si="23"/>
        <v>1</v>
      </c>
      <c r="G87" s="44" t="str">
        <f t="shared" si="24"/>
        <v>11</v>
      </c>
    </row>
    <row r="88" spans="2:7" x14ac:dyDescent="0.25">
      <c r="B88" s="26" t="s">
        <v>1831</v>
      </c>
      <c r="C88" s="44">
        <v>8</v>
      </c>
      <c r="D88" t="s">
        <v>2799</v>
      </c>
      <c r="E88" s="44">
        <v>1</v>
      </c>
      <c r="F88" s="44">
        <f t="shared" si="23"/>
        <v>1</v>
      </c>
      <c r="G88" s="44" t="str">
        <f t="shared" si="24"/>
        <v>11</v>
      </c>
    </row>
    <row r="89" spans="2:7" x14ac:dyDescent="0.25">
      <c r="B89" s="26" t="s">
        <v>1605</v>
      </c>
      <c r="C89" s="44">
        <v>1</v>
      </c>
      <c r="D89" t="s">
        <v>2882</v>
      </c>
      <c r="E89" s="44">
        <v>8</v>
      </c>
      <c r="F89" s="44">
        <f t="shared" si="23"/>
        <v>8</v>
      </c>
      <c r="G89" s="44" t="str">
        <f t="shared" si="24"/>
        <v>88</v>
      </c>
    </row>
    <row r="90" spans="2:7" x14ac:dyDescent="0.25">
      <c r="B90" s="26" t="s">
        <v>2799</v>
      </c>
      <c r="C90" s="44">
        <v>1</v>
      </c>
      <c r="D90" t="s">
        <v>2750</v>
      </c>
      <c r="E90" s="44">
        <v>1</v>
      </c>
      <c r="F90" s="44">
        <f t="shared" si="23"/>
        <v>1</v>
      </c>
      <c r="G90" s="44" t="str">
        <f t="shared" si="24"/>
        <v>11</v>
      </c>
    </row>
    <row r="91" spans="2:7" x14ac:dyDescent="0.25">
      <c r="B91" s="26" t="s">
        <v>2882</v>
      </c>
      <c r="C91" s="44">
        <v>8</v>
      </c>
      <c r="D91" t="s">
        <v>1938</v>
      </c>
      <c r="E91" s="44">
        <v>1</v>
      </c>
      <c r="F91" s="44">
        <f t="shared" si="23"/>
        <v>1</v>
      </c>
      <c r="G91" s="44" t="str">
        <f t="shared" si="24"/>
        <v>11</v>
      </c>
    </row>
    <row r="92" spans="2:7" x14ac:dyDescent="0.25">
      <c r="B92" s="26" t="s">
        <v>2750</v>
      </c>
      <c r="C92" s="44">
        <v>1</v>
      </c>
      <c r="D92" t="s">
        <v>2775</v>
      </c>
      <c r="E92" s="44">
        <v>1</v>
      </c>
      <c r="F92" s="44">
        <f t="shared" si="23"/>
        <v>1</v>
      </c>
      <c r="G92" s="44" t="str">
        <f t="shared" si="24"/>
        <v>11</v>
      </c>
    </row>
    <row r="93" spans="2:7" x14ac:dyDescent="0.25">
      <c r="B93" s="26" t="s">
        <v>1938</v>
      </c>
      <c r="C93" s="44">
        <v>1</v>
      </c>
      <c r="D93" t="s">
        <v>2030</v>
      </c>
      <c r="E93" s="44">
        <v>1</v>
      </c>
      <c r="F93" s="44">
        <f t="shared" si="23"/>
        <v>1</v>
      </c>
      <c r="G93" s="44" t="str">
        <f t="shared" si="24"/>
        <v>11</v>
      </c>
    </row>
    <row r="94" spans="2:7" x14ac:dyDescent="0.25">
      <c r="B94" s="26" t="s">
        <v>2775</v>
      </c>
      <c r="C94" s="44">
        <v>1</v>
      </c>
      <c r="D94" t="s">
        <v>2422</v>
      </c>
      <c r="E94" s="44">
        <v>1</v>
      </c>
      <c r="F94" s="44">
        <f t="shared" si="23"/>
        <v>1</v>
      </c>
      <c r="G94" s="44" t="str">
        <f t="shared" si="24"/>
        <v>11</v>
      </c>
    </row>
    <row r="95" spans="2:7" x14ac:dyDescent="0.25">
      <c r="B95" s="26" t="s">
        <v>2030</v>
      </c>
      <c r="C95" s="44">
        <v>1</v>
      </c>
      <c r="D95" t="s">
        <v>2643</v>
      </c>
      <c r="E95" s="44">
        <v>1</v>
      </c>
      <c r="F95" s="44">
        <f t="shared" si="23"/>
        <v>1</v>
      </c>
      <c r="G95" s="44" t="str">
        <f t="shared" si="24"/>
        <v>11</v>
      </c>
    </row>
    <row r="96" spans="2:7" x14ac:dyDescent="0.25">
      <c r="B96" s="26" t="s">
        <v>2422</v>
      </c>
      <c r="C96" s="44">
        <v>1</v>
      </c>
      <c r="D96" t="s">
        <v>2119</v>
      </c>
      <c r="E96" s="44">
        <v>1</v>
      </c>
      <c r="F96" s="44">
        <f t="shared" si="23"/>
        <v>1</v>
      </c>
      <c r="G96" s="44" t="str">
        <f t="shared" si="24"/>
        <v>11</v>
      </c>
    </row>
    <row r="97" spans="2:7" x14ac:dyDescent="0.25">
      <c r="B97" s="26" t="s">
        <v>2643</v>
      </c>
      <c r="C97" s="44">
        <v>1</v>
      </c>
      <c r="D97" t="s">
        <v>2661</v>
      </c>
      <c r="E97" s="44">
        <v>4</v>
      </c>
      <c r="F97" s="44">
        <f t="shared" si="23"/>
        <v>2</v>
      </c>
      <c r="G97" s="44" t="str">
        <f t="shared" si="24"/>
        <v>24</v>
      </c>
    </row>
    <row r="98" spans="2:7" x14ac:dyDescent="0.25">
      <c r="B98" s="26" t="s">
        <v>2119</v>
      </c>
      <c r="C98" s="44">
        <v>1</v>
      </c>
      <c r="D98" t="s">
        <v>2851</v>
      </c>
      <c r="E98" s="44">
        <v>1</v>
      </c>
      <c r="F98" s="44">
        <f t="shared" si="23"/>
        <v>1</v>
      </c>
      <c r="G98" s="44" t="str">
        <f t="shared" si="24"/>
        <v>11</v>
      </c>
    </row>
    <row r="99" spans="2:7" x14ac:dyDescent="0.25">
      <c r="B99" s="26" t="s">
        <v>2661</v>
      </c>
      <c r="C99" s="44">
        <v>2</v>
      </c>
      <c r="D99" t="s">
        <v>2443</v>
      </c>
      <c r="E99" s="44">
        <v>1</v>
      </c>
      <c r="F99" s="44">
        <f t="shared" si="23"/>
        <v>1</v>
      </c>
      <c r="G99" s="44" t="str">
        <f t="shared" si="24"/>
        <v>11</v>
      </c>
    </row>
    <row r="100" spans="2:7" x14ac:dyDescent="0.25">
      <c r="B100" s="26" t="s">
        <v>2851</v>
      </c>
      <c r="C100" s="44">
        <v>1</v>
      </c>
      <c r="D100" t="s">
        <v>2191</v>
      </c>
      <c r="E100" s="44">
        <v>1</v>
      </c>
      <c r="F100" s="44">
        <f t="shared" si="23"/>
        <v>1</v>
      </c>
      <c r="G100" s="44" t="str">
        <f t="shared" si="24"/>
        <v>11</v>
      </c>
    </row>
    <row r="101" spans="2:7" x14ac:dyDescent="0.25">
      <c r="B101" s="26" t="s">
        <v>2443</v>
      </c>
      <c r="C101" s="44">
        <v>1</v>
      </c>
      <c r="D101" t="s">
        <v>2681</v>
      </c>
      <c r="E101" s="44">
        <v>1</v>
      </c>
      <c r="F101" s="44">
        <f t="shared" si="23"/>
        <v>1</v>
      </c>
      <c r="G101" s="44" t="str">
        <f t="shared" si="24"/>
        <v>11</v>
      </c>
    </row>
    <row r="102" spans="2:7" x14ac:dyDescent="0.25">
      <c r="B102" s="26" t="s">
        <v>2191</v>
      </c>
      <c r="C102" s="44">
        <v>1</v>
      </c>
      <c r="D102" t="s">
        <v>2800</v>
      </c>
      <c r="E102" s="44">
        <v>4</v>
      </c>
      <c r="F102" s="44">
        <f t="shared" si="23"/>
        <v>3</v>
      </c>
      <c r="G102" s="44" t="str">
        <f t="shared" si="24"/>
        <v>34</v>
      </c>
    </row>
    <row r="103" spans="2:7" x14ac:dyDescent="0.25">
      <c r="B103" s="26" t="s">
        <v>2681</v>
      </c>
      <c r="C103" s="44">
        <v>1</v>
      </c>
      <c r="D103" t="s">
        <v>2734</v>
      </c>
      <c r="E103" s="44">
        <v>3</v>
      </c>
      <c r="F103" s="44">
        <f t="shared" si="23"/>
        <v>5</v>
      </c>
      <c r="G103" s="44" t="str">
        <f t="shared" si="24"/>
        <v>53</v>
      </c>
    </row>
    <row r="104" spans="2:7" x14ac:dyDescent="0.25">
      <c r="B104" s="26" t="s">
        <v>2800</v>
      </c>
      <c r="C104" s="44">
        <v>3</v>
      </c>
      <c r="D104" t="s">
        <v>1869</v>
      </c>
      <c r="E104" s="44">
        <v>1</v>
      </c>
      <c r="F104" s="44">
        <f t="shared" si="23"/>
        <v>1</v>
      </c>
      <c r="G104" s="44" t="str">
        <f t="shared" si="24"/>
        <v>11</v>
      </c>
    </row>
    <row r="105" spans="2:7" x14ac:dyDescent="0.25">
      <c r="B105" s="26" t="s">
        <v>2734</v>
      </c>
      <c r="C105" s="44">
        <v>5</v>
      </c>
      <c r="D105" t="s">
        <v>2896</v>
      </c>
      <c r="E105" s="44">
        <v>1</v>
      </c>
      <c r="F105" s="44">
        <f t="shared" si="23"/>
        <v>1</v>
      </c>
      <c r="G105" s="44" t="str">
        <f t="shared" si="24"/>
        <v>11</v>
      </c>
    </row>
    <row r="106" spans="2:7" x14ac:dyDescent="0.25">
      <c r="B106" s="26" t="s">
        <v>1869</v>
      </c>
      <c r="C106" s="44">
        <v>1</v>
      </c>
      <c r="D106" t="s">
        <v>2048</v>
      </c>
      <c r="E106" s="44">
        <v>2</v>
      </c>
      <c r="F106" s="44">
        <f t="shared" si="23"/>
        <v>5</v>
      </c>
      <c r="G106" s="44" t="str">
        <f t="shared" si="24"/>
        <v>52</v>
      </c>
    </row>
    <row r="107" spans="2:7" x14ac:dyDescent="0.25">
      <c r="B107" s="26" t="s">
        <v>2896</v>
      </c>
      <c r="C107" s="44">
        <v>1</v>
      </c>
      <c r="D107" t="s">
        <v>2830</v>
      </c>
      <c r="E107" s="44">
        <v>1</v>
      </c>
      <c r="F107" s="44">
        <f t="shared" si="23"/>
        <v>1</v>
      </c>
      <c r="G107" s="44" t="str">
        <f t="shared" si="24"/>
        <v>11</v>
      </c>
    </row>
    <row r="108" spans="2:7" x14ac:dyDescent="0.25">
      <c r="B108" s="26" t="s">
        <v>2048</v>
      </c>
      <c r="C108" s="44">
        <v>5</v>
      </c>
      <c r="D108" t="s">
        <v>2784</v>
      </c>
      <c r="E108" s="44">
        <v>8</v>
      </c>
      <c r="F108" s="44">
        <f t="shared" si="23"/>
        <v>8</v>
      </c>
      <c r="G108" s="44" t="str">
        <f t="shared" si="24"/>
        <v>88</v>
      </c>
    </row>
    <row r="109" spans="2:7" x14ac:dyDescent="0.25">
      <c r="B109" s="26" t="s">
        <v>2830</v>
      </c>
      <c r="C109" s="44">
        <v>1</v>
      </c>
      <c r="D109" t="s">
        <v>2513</v>
      </c>
      <c r="E109" s="44">
        <v>1</v>
      </c>
      <c r="F109" s="44">
        <f t="shared" si="23"/>
        <v>1</v>
      </c>
      <c r="G109" s="44" t="str">
        <f t="shared" si="24"/>
        <v>11</v>
      </c>
    </row>
    <row r="110" spans="2:7" x14ac:dyDescent="0.25">
      <c r="B110" s="26" t="s">
        <v>2784</v>
      </c>
      <c r="C110" s="44">
        <v>8</v>
      </c>
      <c r="D110" t="s">
        <v>2905</v>
      </c>
      <c r="E110" s="44">
        <v>1</v>
      </c>
      <c r="F110" s="44">
        <f t="shared" si="23"/>
        <v>1</v>
      </c>
      <c r="G110" s="44" t="str">
        <f t="shared" si="24"/>
        <v>11</v>
      </c>
    </row>
    <row r="111" spans="2:7" x14ac:dyDescent="0.25">
      <c r="B111" s="26" t="s">
        <v>2513</v>
      </c>
      <c r="C111" s="44">
        <v>1</v>
      </c>
      <c r="D111" t="s">
        <v>2578</v>
      </c>
      <c r="E111" s="44">
        <v>1</v>
      </c>
      <c r="F111" s="44">
        <f t="shared" si="23"/>
        <v>1</v>
      </c>
      <c r="G111" s="44" t="str">
        <f t="shared" si="24"/>
        <v>11</v>
      </c>
    </row>
    <row r="112" spans="2:7" x14ac:dyDescent="0.25">
      <c r="B112" s="26" t="s">
        <v>2905</v>
      </c>
      <c r="C112" s="44">
        <v>1</v>
      </c>
      <c r="D112" t="s">
        <v>2380</v>
      </c>
      <c r="E112" s="44">
        <v>3</v>
      </c>
      <c r="F112" s="44">
        <f t="shared" si="23"/>
        <v>3</v>
      </c>
      <c r="G112" s="44" t="str">
        <f t="shared" si="24"/>
        <v>33</v>
      </c>
    </row>
    <row r="113" spans="2:7" x14ac:dyDescent="0.25">
      <c r="B113" s="26" t="s">
        <v>2578</v>
      </c>
      <c r="C113" s="44">
        <v>1</v>
      </c>
      <c r="D113" t="s">
        <v>2590</v>
      </c>
      <c r="E113" s="44">
        <v>8</v>
      </c>
      <c r="F113" s="44">
        <f t="shared" si="23"/>
        <v>8</v>
      </c>
      <c r="G113" s="44" t="str">
        <f t="shared" si="24"/>
        <v>88</v>
      </c>
    </row>
    <row r="114" spans="2:7" x14ac:dyDescent="0.25">
      <c r="B114" s="26" t="s">
        <v>2380</v>
      </c>
      <c r="C114" s="44">
        <v>3</v>
      </c>
      <c r="D114" t="s">
        <v>1731</v>
      </c>
      <c r="E114" s="44">
        <v>2</v>
      </c>
      <c r="F114" s="44">
        <f t="shared" si="23"/>
        <v>1</v>
      </c>
      <c r="G114" s="44" t="str">
        <f t="shared" si="24"/>
        <v>12</v>
      </c>
    </row>
    <row r="115" spans="2:7" x14ac:dyDescent="0.25">
      <c r="B115" s="26" t="s">
        <v>2590</v>
      </c>
      <c r="C115" s="44">
        <v>8</v>
      </c>
      <c r="D115" t="s">
        <v>2462</v>
      </c>
      <c r="E115" s="44">
        <v>1</v>
      </c>
      <c r="F115" s="44">
        <f t="shared" si="23"/>
        <v>1</v>
      </c>
      <c r="G115" s="44" t="str">
        <f t="shared" si="24"/>
        <v>11</v>
      </c>
    </row>
    <row r="116" spans="2:7" x14ac:dyDescent="0.25">
      <c r="B116" s="26" t="s">
        <v>1731</v>
      </c>
      <c r="C116" s="44">
        <v>1</v>
      </c>
      <c r="D116" t="s">
        <v>1653</v>
      </c>
      <c r="E116" s="44">
        <v>7</v>
      </c>
      <c r="F116" s="44">
        <f t="shared" si="23"/>
        <v>7</v>
      </c>
      <c r="G116" s="44" t="str">
        <f t="shared" si="24"/>
        <v>77</v>
      </c>
    </row>
    <row r="117" spans="2:7" x14ac:dyDescent="0.25">
      <c r="B117" s="26" t="s">
        <v>2462</v>
      </c>
      <c r="C117" s="44">
        <v>1</v>
      </c>
      <c r="D117" t="s">
        <v>2587</v>
      </c>
      <c r="E117" s="44">
        <v>1</v>
      </c>
      <c r="F117" s="44">
        <f t="shared" si="23"/>
        <v>1</v>
      </c>
      <c r="G117" s="44" t="str">
        <f t="shared" si="24"/>
        <v>11</v>
      </c>
    </row>
    <row r="118" spans="2:7" x14ac:dyDescent="0.25">
      <c r="B118" s="26" t="s">
        <v>1653</v>
      </c>
      <c r="C118" s="44">
        <v>7</v>
      </c>
      <c r="D118" t="s">
        <v>2840</v>
      </c>
      <c r="E118" s="44">
        <v>1</v>
      </c>
      <c r="F118" s="44">
        <f t="shared" si="23"/>
        <v>1</v>
      </c>
      <c r="G118" s="44" t="str">
        <f t="shared" si="24"/>
        <v>11</v>
      </c>
    </row>
    <row r="119" spans="2:7" x14ac:dyDescent="0.25">
      <c r="B119" s="26" t="s">
        <v>2587</v>
      </c>
      <c r="C119" s="44">
        <v>1</v>
      </c>
      <c r="D119" t="s">
        <v>1570</v>
      </c>
      <c r="E119" s="44">
        <v>1</v>
      </c>
      <c r="F119" s="44">
        <f t="shared" si="23"/>
        <v>1</v>
      </c>
      <c r="G119" s="44" t="str">
        <f t="shared" si="24"/>
        <v>11</v>
      </c>
    </row>
    <row r="120" spans="2:7" x14ac:dyDescent="0.25">
      <c r="B120" s="26" t="s">
        <v>2840</v>
      </c>
      <c r="C120" s="44">
        <v>1</v>
      </c>
      <c r="D120" t="s">
        <v>2061</v>
      </c>
      <c r="E120" s="44">
        <v>1</v>
      </c>
      <c r="F120" s="44">
        <f t="shared" si="23"/>
        <v>1</v>
      </c>
      <c r="G120" s="44" t="str">
        <f t="shared" si="24"/>
        <v>11</v>
      </c>
    </row>
    <row r="121" spans="2:7" x14ac:dyDescent="0.25">
      <c r="B121" s="26" t="s">
        <v>1570</v>
      </c>
      <c r="C121" s="44">
        <v>1</v>
      </c>
      <c r="D121" t="s">
        <v>2491</v>
      </c>
      <c r="E121" s="44">
        <v>3</v>
      </c>
      <c r="F121" s="44">
        <f t="shared" si="23"/>
        <v>3</v>
      </c>
      <c r="G121" s="44" t="str">
        <f t="shared" si="24"/>
        <v>33</v>
      </c>
    </row>
    <row r="122" spans="2:7" x14ac:dyDescent="0.25">
      <c r="B122" s="26" t="s">
        <v>2061</v>
      </c>
      <c r="C122" s="44">
        <v>1</v>
      </c>
      <c r="D122" t="s">
        <v>2928</v>
      </c>
      <c r="E122" s="44">
        <v>1</v>
      </c>
      <c r="F122" s="44">
        <f t="shared" si="23"/>
        <v>1</v>
      </c>
      <c r="G122" s="44" t="str">
        <f t="shared" si="24"/>
        <v>11</v>
      </c>
    </row>
    <row r="123" spans="2:7" x14ac:dyDescent="0.25">
      <c r="B123" s="26" t="s">
        <v>2491</v>
      </c>
      <c r="C123" s="44">
        <v>3</v>
      </c>
      <c r="D123" t="s">
        <v>1654</v>
      </c>
      <c r="E123" s="44">
        <v>1</v>
      </c>
      <c r="F123" s="44">
        <f t="shared" si="23"/>
        <v>1</v>
      </c>
      <c r="G123" s="44" t="str">
        <f t="shared" si="24"/>
        <v>11</v>
      </c>
    </row>
    <row r="124" spans="2:7" x14ac:dyDescent="0.25">
      <c r="B124" s="26" t="s">
        <v>2928</v>
      </c>
      <c r="C124" s="44">
        <v>1</v>
      </c>
      <c r="D124" t="s">
        <v>2096</v>
      </c>
      <c r="E124" s="44">
        <v>8</v>
      </c>
      <c r="F124" s="44">
        <f t="shared" si="23"/>
        <v>8</v>
      </c>
      <c r="G124" s="44" t="str">
        <f t="shared" si="24"/>
        <v>88</v>
      </c>
    </row>
    <row r="125" spans="2:7" x14ac:dyDescent="0.25">
      <c r="B125" s="26" t="s">
        <v>1654</v>
      </c>
      <c r="C125" s="44">
        <v>1</v>
      </c>
      <c r="D125" t="s">
        <v>2682</v>
      </c>
      <c r="E125" s="44">
        <v>1</v>
      </c>
      <c r="F125" s="44">
        <f t="shared" si="23"/>
        <v>1</v>
      </c>
      <c r="G125" s="44" t="str">
        <f t="shared" si="24"/>
        <v>11</v>
      </c>
    </row>
    <row r="126" spans="2:7" x14ac:dyDescent="0.25">
      <c r="B126" s="26" t="s">
        <v>2096</v>
      </c>
      <c r="C126" s="44">
        <v>8</v>
      </c>
      <c r="D126" t="s">
        <v>2584</v>
      </c>
      <c r="E126" s="44">
        <v>1</v>
      </c>
      <c r="F126" s="44">
        <f t="shared" si="23"/>
        <v>1</v>
      </c>
      <c r="G126" s="44" t="str">
        <f t="shared" si="24"/>
        <v>11</v>
      </c>
    </row>
    <row r="127" spans="2:7" x14ac:dyDescent="0.25">
      <c r="B127" s="26" t="s">
        <v>2682</v>
      </c>
      <c r="C127" s="44">
        <v>1</v>
      </c>
      <c r="D127" t="s">
        <v>1661</v>
      </c>
      <c r="E127" s="44">
        <v>1</v>
      </c>
      <c r="F127" s="44">
        <f t="shared" si="23"/>
        <v>1</v>
      </c>
      <c r="G127" s="44" t="str">
        <f t="shared" si="24"/>
        <v>11</v>
      </c>
    </row>
    <row r="128" spans="2:7" x14ac:dyDescent="0.25">
      <c r="B128" s="26" t="s">
        <v>2584</v>
      </c>
      <c r="C128" s="44">
        <v>1</v>
      </c>
      <c r="D128" t="s">
        <v>1920</v>
      </c>
      <c r="E128" s="44">
        <v>1</v>
      </c>
      <c r="F128" s="44">
        <f t="shared" si="23"/>
        <v>1</v>
      </c>
      <c r="G128" s="44" t="str">
        <f t="shared" si="24"/>
        <v>11</v>
      </c>
    </row>
    <row r="129" spans="2:7" x14ac:dyDescent="0.25">
      <c r="B129" s="26" t="s">
        <v>1661</v>
      </c>
      <c r="C129" s="44">
        <v>1</v>
      </c>
      <c r="D129" t="s">
        <v>2489</v>
      </c>
      <c r="E129" s="44">
        <v>1</v>
      </c>
      <c r="F129" s="44">
        <f t="shared" si="23"/>
        <v>1</v>
      </c>
      <c r="G129" s="44" t="str">
        <f t="shared" si="24"/>
        <v>11</v>
      </c>
    </row>
    <row r="130" spans="2:7" x14ac:dyDescent="0.25">
      <c r="B130" s="26" t="s">
        <v>1920</v>
      </c>
      <c r="C130" s="44">
        <v>1</v>
      </c>
      <c r="D130" t="s">
        <v>2288</v>
      </c>
      <c r="E130" s="44">
        <v>1</v>
      </c>
      <c r="F130" s="44">
        <f t="shared" si="23"/>
        <v>1</v>
      </c>
      <c r="G130" s="44" t="str">
        <f t="shared" si="24"/>
        <v>11</v>
      </c>
    </row>
    <row r="131" spans="2:7" x14ac:dyDescent="0.25">
      <c r="B131" s="26" t="s">
        <v>2489</v>
      </c>
      <c r="C131" s="44">
        <v>1</v>
      </c>
      <c r="D131" t="s">
        <v>2609</v>
      </c>
      <c r="E131" s="44">
        <v>3</v>
      </c>
      <c r="F131" s="44">
        <f t="shared" si="23"/>
        <v>3</v>
      </c>
      <c r="G131" s="44" t="str">
        <f t="shared" si="24"/>
        <v>33</v>
      </c>
    </row>
    <row r="132" spans="2:7" x14ac:dyDescent="0.25">
      <c r="B132" s="26" t="s">
        <v>2288</v>
      </c>
      <c r="C132" s="44">
        <v>1</v>
      </c>
      <c r="D132" t="s">
        <v>2705</v>
      </c>
      <c r="E132" s="44">
        <v>3</v>
      </c>
      <c r="F132" s="44">
        <f t="shared" si="23"/>
        <v>3</v>
      </c>
      <c r="G132" s="44" t="str">
        <f t="shared" si="24"/>
        <v>33</v>
      </c>
    </row>
    <row r="133" spans="2:7" x14ac:dyDescent="0.25">
      <c r="B133" s="26" t="s">
        <v>2609</v>
      </c>
      <c r="C133" s="44">
        <v>3</v>
      </c>
      <c r="D133" t="s">
        <v>2686</v>
      </c>
      <c r="E133" s="44">
        <v>1</v>
      </c>
      <c r="F133" s="44">
        <f t="shared" si="23"/>
        <v>1</v>
      </c>
      <c r="G133" s="44" t="str">
        <f t="shared" si="24"/>
        <v>11</v>
      </c>
    </row>
    <row r="134" spans="2:7" x14ac:dyDescent="0.25">
      <c r="B134" s="26" t="s">
        <v>2705</v>
      </c>
      <c r="C134" s="44">
        <v>3</v>
      </c>
      <c r="D134" t="s">
        <v>2887</v>
      </c>
      <c r="E134" s="44">
        <v>1</v>
      </c>
      <c r="F134" s="44">
        <f t="shared" si="23"/>
        <v>1</v>
      </c>
      <c r="G134" s="44" t="str">
        <f t="shared" si="24"/>
        <v>11</v>
      </c>
    </row>
    <row r="135" spans="2:7" x14ac:dyDescent="0.25">
      <c r="B135" s="26" t="s">
        <v>2686</v>
      </c>
      <c r="C135" s="44">
        <v>1</v>
      </c>
      <c r="D135" t="s">
        <v>2850</v>
      </c>
      <c r="E135" s="44">
        <v>1</v>
      </c>
      <c r="F135" s="44">
        <f t="shared" si="23"/>
        <v>3</v>
      </c>
      <c r="G135" s="44" t="str">
        <f t="shared" si="24"/>
        <v>31</v>
      </c>
    </row>
    <row r="136" spans="2:7" x14ac:dyDescent="0.25">
      <c r="B136" s="26" t="s">
        <v>2887</v>
      </c>
      <c r="C136" s="44">
        <v>1</v>
      </c>
      <c r="D136" t="s">
        <v>1838</v>
      </c>
      <c r="E136" s="44">
        <v>1</v>
      </c>
      <c r="F136" s="44">
        <f t="shared" si="23"/>
        <v>3</v>
      </c>
      <c r="G136" s="44" t="str">
        <f t="shared" si="24"/>
        <v>31</v>
      </c>
    </row>
    <row r="137" spans="2:7" x14ac:dyDescent="0.25">
      <c r="B137" s="26" t="s">
        <v>2850</v>
      </c>
      <c r="C137" s="44">
        <v>3</v>
      </c>
      <c r="D137" t="s">
        <v>2696</v>
      </c>
      <c r="E137" s="44">
        <v>1</v>
      </c>
      <c r="F137" s="44">
        <f t="shared" si="23"/>
        <v>1</v>
      </c>
      <c r="G137" s="44" t="str">
        <f t="shared" si="24"/>
        <v>11</v>
      </c>
    </row>
    <row r="138" spans="2:7" x14ac:dyDescent="0.25">
      <c r="B138" s="26" t="s">
        <v>1838</v>
      </c>
      <c r="C138" s="44">
        <v>3</v>
      </c>
      <c r="D138" t="s">
        <v>2712</v>
      </c>
      <c r="E138" s="44">
        <v>1</v>
      </c>
      <c r="F138" s="44">
        <f t="shared" ref="F138:F201" si="25">VLOOKUP(D138,$B$9:$C$2974,2,FALSE)</f>
        <v>1</v>
      </c>
      <c r="G138" s="44" t="str">
        <f t="shared" ref="G138:G201" si="26">F138&amp;E138</f>
        <v>11</v>
      </c>
    </row>
    <row r="139" spans="2:7" x14ac:dyDescent="0.25">
      <c r="B139" s="26" t="s">
        <v>2696</v>
      </c>
      <c r="C139" s="44">
        <v>1</v>
      </c>
      <c r="D139" t="s">
        <v>2177</v>
      </c>
      <c r="E139" s="44">
        <v>1</v>
      </c>
      <c r="F139" s="44">
        <f t="shared" si="25"/>
        <v>1</v>
      </c>
      <c r="G139" s="44" t="str">
        <f t="shared" si="26"/>
        <v>11</v>
      </c>
    </row>
    <row r="140" spans="2:7" x14ac:dyDescent="0.25">
      <c r="B140" s="26" t="s">
        <v>2712</v>
      </c>
      <c r="C140" s="44">
        <v>1</v>
      </c>
      <c r="D140" t="s">
        <v>2006</v>
      </c>
      <c r="E140" s="44">
        <v>1</v>
      </c>
      <c r="F140" s="44">
        <f t="shared" si="25"/>
        <v>1</v>
      </c>
      <c r="G140" s="44" t="str">
        <f t="shared" si="26"/>
        <v>11</v>
      </c>
    </row>
    <row r="141" spans="2:7" x14ac:dyDescent="0.25">
      <c r="B141" s="26" t="s">
        <v>2177</v>
      </c>
      <c r="C141" s="44">
        <v>1</v>
      </c>
      <c r="D141" t="s">
        <v>1872</v>
      </c>
      <c r="E141" s="44">
        <v>1</v>
      </c>
      <c r="F141" s="44">
        <f t="shared" si="25"/>
        <v>1</v>
      </c>
      <c r="G141" s="44" t="str">
        <f t="shared" si="26"/>
        <v>11</v>
      </c>
    </row>
    <row r="142" spans="2:7" x14ac:dyDescent="0.25">
      <c r="B142" s="26" t="s">
        <v>2006</v>
      </c>
      <c r="C142" s="44">
        <v>1</v>
      </c>
      <c r="D142" t="s">
        <v>2732</v>
      </c>
      <c r="E142" s="44">
        <v>1</v>
      </c>
      <c r="F142" s="44">
        <f t="shared" si="25"/>
        <v>1</v>
      </c>
      <c r="G142" s="44" t="str">
        <f t="shared" si="26"/>
        <v>11</v>
      </c>
    </row>
    <row r="143" spans="2:7" x14ac:dyDescent="0.25">
      <c r="B143" s="26" t="s">
        <v>1872</v>
      </c>
      <c r="C143" s="44">
        <v>1</v>
      </c>
      <c r="D143" t="s">
        <v>1792</v>
      </c>
      <c r="E143" s="44">
        <v>7</v>
      </c>
      <c r="F143" s="44">
        <f t="shared" si="25"/>
        <v>6</v>
      </c>
      <c r="G143" s="44" t="str">
        <f t="shared" si="26"/>
        <v>67</v>
      </c>
    </row>
    <row r="144" spans="2:7" x14ac:dyDescent="0.25">
      <c r="B144" s="26" t="s">
        <v>2732</v>
      </c>
      <c r="C144" s="44">
        <v>1</v>
      </c>
      <c r="D144" t="s">
        <v>2529</v>
      </c>
      <c r="E144" s="44">
        <v>1</v>
      </c>
      <c r="F144" s="44">
        <f t="shared" si="25"/>
        <v>1</v>
      </c>
      <c r="G144" s="44" t="str">
        <f t="shared" si="26"/>
        <v>11</v>
      </c>
    </row>
    <row r="145" spans="2:7" x14ac:dyDescent="0.25">
      <c r="B145" s="26" t="s">
        <v>1792</v>
      </c>
      <c r="C145" s="44">
        <v>6</v>
      </c>
      <c r="D145" t="s">
        <v>2904</v>
      </c>
      <c r="E145" s="44">
        <v>1</v>
      </c>
      <c r="F145" s="44">
        <f t="shared" si="25"/>
        <v>1</v>
      </c>
      <c r="G145" s="44" t="str">
        <f t="shared" si="26"/>
        <v>11</v>
      </c>
    </row>
    <row r="146" spans="2:7" x14ac:dyDescent="0.25">
      <c r="B146" s="26" t="s">
        <v>2529</v>
      </c>
      <c r="C146" s="44">
        <v>1</v>
      </c>
      <c r="D146" t="s">
        <v>2076</v>
      </c>
      <c r="E146" s="44">
        <v>1</v>
      </c>
      <c r="F146" s="44">
        <f t="shared" si="25"/>
        <v>1</v>
      </c>
      <c r="G146" s="44" t="str">
        <f t="shared" si="26"/>
        <v>11</v>
      </c>
    </row>
    <row r="147" spans="2:7" x14ac:dyDescent="0.25">
      <c r="B147" s="26" t="s">
        <v>2904</v>
      </c>
      <c r="C147" s="44">
        <v>1</v>
      </c>
      <c r="D147" t="s">
        <v>2713</v>
      </c>
      <c r="E147" s="44">
        <v>1</v>
      </c>
      <c r="F147" s="44">
        <f t="shared" si="25"/>
        <v>1</v>
      </c>
      <c r="G147" s="44" t="str">
        <f t="shared" si="26"/>
        <v>11</v>
      </c>
    </row>
    <row r="148" spans="2:7" x14ac:dyDescent="0.25">
      <c r="B148" s="26" t="s">
        <v>2990</v>
      </c>
      <c r="C148" s="44">
        <v>1</v>
      </c>
      <c r="D148" t="s">
        <v>2919</v>
      </c>
      <c r="E148" s="44">
        <v>8</v>
      </c>
      <c r="F148" s="44">
        <f t="shared" si="25"/>
        <v>8</v>
      </c>
      <c r="G148" s="44" t="str">
        <f t="shared" si="26"/>
        <v>88</v>
      </c>
    </row>
    <row r="149" spans="2:7" x14ac:dyDescent="0.25">
      <c r="B149" s="26" t="s">
        <v>2076</v>
      </c>
      <c r="C149" s="44">
        <v>1</v>
      </c>
      <c r="D149" t="s">
        <v>2807</v>
      </c>
      <c r="E149" s="44">
        <v>3</v>
      </c>
      <c r="F149" s="44">
        <f t="shared" si="25"/>
        <v>1</v>
      </c>
      <c r="G149" s="44" t="str">
        <f t="shared" si="26"/>
        <v>13</v>
      </c>
    </row>
    <row r="150" spans="2:7" x14ac:dyDescent="0.25">
      <c r="B150" s="26" t="s">
        <v>2713</v>
      </c>
      <c r="C150" s="44">
        <v>1</v>
      </c>
      <c r="D150" t="s">
        <v>2521</v>
      </c>
      <c r="E150" s="44">
        <v>1</v>
      </c>
      <c r="F150" s="44">
        <f t="shared" si="25"/>
        <v>1</v>
      </c>
      <c r="G150" s="44" t="str">
        <f t="shared" si="26"/>
        <v>11</v>
      </c>
    </row>
    <row r="151" spans="2:7" x14ac:dyDescent="0.25">
      <c r="B151" s="26" t="s">
        <v>2919</v>
      </c>
      <c r="C151" s="44">
        <v>8</v>
      </c>
      <c r="D151" t="s">
        <v>2493</v>
      </c>
      <c r="E151" s="44">
        <v>1</v>
      </c>
      <c r="F151" s="44">
        <f t="shared" si="25"/>
        <v>1</v>
      </c>
      <c r="G151" s="44" t="str">
        <f t="shared" si="26"/>
        <v>11</v>
      </c>
    </row>
    <row r="152" spans="2:7" x14ac:dyDescent="0.25">
      <c r="B152" s="26" t="s">
        <v>2807</v>
      </c>
      <c r="C152" s="44">
        <v>1</v>
      </c>
      <c r="D152" t="s">
        <v>2733</v>
      </c>
      <c r="E152" s="44">
        <v>4</v>
      </c>
      <c r="F152" s="44">
        <f t="shared" si="25"/>
        <v>3</v>
      </c>
      <c r="G152" s="44" t="str">
        <f t="shared" si="26"/>
        <v>34</v>
      </c>
    </row>
    <row r="153" spans="2:7" x14ac:dyDescent="0.25">
      <c r="B153" s="26" t="s">
        <v>2521</v>
      </c>
      <c r="C153" s="44">
        <v>1</v>
      </c>
      <c r="D153" t="s">
        <v>2039</v>
      </c>
      <c r="E153" s="44">
        <v>1</v>
      </c>
      <c r="F153" s="44">
        <f t="shared" si="25"/>
        <v>1</v>
      </c>
      <c r="G153" s="44" t="str">
        <f t="shared" si="26"/>
        <v>11</v>
      </c>
    </row>
    <row r="154" spans="2:7" x14ac:dyDescent="0.25">
      <c r="B154" s="26" t="s">
        <v>2493</v>
      </c>
      <c r="C154" s="44">
        <v>1</v>
      </c>
      <c r="D154" t="s">
        <v>1576</v>
      </c>
      <c r="E154" s="44">
        <v>1</v>
      </c>
      <c r="F154" s="44">
        <f t="shared" si="25"/>
        <v>1</v>
      </c>
      <c r="G154" s="44" t="str">
        <f t="shared" si="26"/>
        <v>11</v>
      </c>
    </row>
    <row r="155" spans="2:7" x14ac:dyDescent="0.25">
      <c r="B155" s="26" t="s">
        <v>2733</v>
      </c>
      <c r="C155" s="44">
        <v>3</v>
      </c>
      <c r="D155" t="s">
        <v>2379</v>
      </c>
      <c r="E155" s="44">
        <v>1</v>
      </c>
      <c r="F155" s="44">
        <f t="shared" si="25"/>
        <v>1</v>
      </c>
      <c r="G155" s="44" t="str">
        <f t="shared" si="26"/>
        <v>11</v>
      </c>
    </row>
    <row r="156" spans="2:7" x14ac:dyDescent="0.25">
      <c r="B156" s="26" t="s">
        <v>2039</v>
      </c>
      <c r="C156" s="44">
        <v>1</v>
      </c>
      <c r="D156" t="s">
        <v>2601</v>
      </c>
      <c r="E156" s="44">
        <v>1</v>
      </c>
      <c r="F156" s="44">
        <f t="shared" si="25"/>
        <v>1</v>
      </c>
      <c r="G156" s="44" t="str">
        <f t="shared" si="26"/>
        <v>11</v>
      </c>
    </row>
    <row r="157" spans="2:7" x14ac:dyDescent="0.25">
      <c r="B157" s="26" t="s">
        <v>1576</v>
      </c>
      <c r="C157" s="44">
        <v>1</v>
      </c>
      <c r="D157" t="s">
        <v>2824</v>
      </c>
      <c r="E157" s="44">
        <v>1</v>
      </c>
      <c r="F157" s="44">
        <f t="shared" si="25"/>
        <v>1</v>
      </c>
      <c r="G157" s="44" t="str">
        <f t="shared" si="26"/>
        <v>11</v>
      </c>
    </row>
    <row r="158" spans="2:7" x14ac:dyDescent="0.25">
      <c r="B158" s="26" t="s">
        <v>2379</v>
      </c>
      <c r="C158" s="44">
        <v>1</v>
      </c>
      <c r="D158" t="s">
        <v>2886</v>
      </c>
      <c r="E158" s="44">
        <v>1</v>
      </c>
      <c r="F158" s="44">
        <f t="shared" si="25"/>
        <v>1</v>
      </c>
      <c r="G158" s="44" t="str">
        <f t="shared" si="26"/>
        <v>11</v>
      </c>
    </row>
    <row r="159" spans="2:7" x14ac:dyDescent="0.25">
      <c r="B159" s="26" t="s">
        <v>2601</v>
      </c>
      <c r="C159" s="44">
        <v>1</v>
      </c>
      <c r="D159" t="s">
        <v>1729</v>
      </c>
      <c r="E159" s="44">
        <v>1</v>
      </c>
      <c r="F159" s="44">
        <f t="shared" si="25"/>
        <v>1</v>
      </c>
      <c r="G159" s="44" t="str">
        <f t="shared" si="26"/>
        <v>11</v>
      </c>
    </row>
    <row r="160" spans="2:7" x14ac:dyDescent="0.25">
      <c r="B160" s="26" t="s">
        <v>2824</v>
      </c>
      <c r="C160" s="44">
        <v>1</v>
      </c>
      <c r="D160" t="s">
        <v>1984</v>
      </c>
      <c r="E160" s="44">
        <v>1</v>
      </c>
      <c r="F160" s="44">
        <f t="shared" si="25"/>
        <v>1</v>
      </c>
      <c r="G160" s="44" t="str">
        <f t="shared" si="26"/>
        <v>11</v>
      </c>
    </row>
    <row r="161" spans="2:7" x14ac:dyDescent="0.25">
      <c r="B161" s="26" t="s">
        <v>2886</v>
      </c>
      <c r="C161" s="44">
        <v>1</v>
      </c>
      <c r="D161" t="s">
        <v>2817</v>
      </c>
      <c r="E161" s="44">
        <v>3</v>
      </c>
      <c r="F161" s="44">
        <f t="shared" si="25"/>
        <v>4</v>
      </c>
      <c r="G161" s="44" t="str">
        <f t="shared" si="26"/>
        <v>43</v>
      </c>
    </row>
    <row r="162" spans="2:7" x14ac:dyDescent="0.25">
      <c r="B162" s="26" t="s">
        <v>1729</v>
      </c>
      <c r="C162" s="44">
        <v>1</v>
      </c>
      <c r="D162" t="s">
        <v>2473</v>
      </c>
      <c r="E162" s="44">
        <v>8</v>
      </c>
      <c r="F162" s="44">
        <f t="shared" si="25"/>
        <v>7</v>
      </c>
      <c r="G162" s="44" t="str">
        <f t="shared" si="26"/>
        <v>78</v>
      </c>
    </row>
    <row r="163" spans="2:7" x14ac:dyDescent="0.25">
      <c r="B163" s="26" t="s">
        <v>1984</v>
      </c>
      <c r="C163" s="44">
        <v>1</v>
      </c>
      <c r="D163" t="s">
        <v>1773</v>
      </c>
      <c r="E163" s="44">
        <v>1</v>
      </c>
      <c r="F163" s="44">
        <f t="shared" si="25"/>
        <v>1</v>
      </c>
      <c r="G163" s="44" t="str">
        <f t="shared" si="26"/>
        <v>11</v>
      </c>
    </row>
    <row r="164" spans="2:7" x14ac:dyDescent="0.25">
      <c r="B164" s="26" t="s">
        <v>2817</v>
      </c>
      <c r="C164" s="44">
        <v>4</v>
      </c>
      <c r="D164" t="s">
        <v>1914</v>
      </c>
      <c r="E164" s="44">
        <v>1</v>
      </c>
      <c r="F164" s="44">
        <f t="shared" si="25"/>
        <v>1</v>
      </c>
      <c r="G164" s="44" t="str">
        <f t="shared" si="26"/>
        <v>11</v>
      </c>
    </row>
    <row r="165" spans="2:7" x14ac:dyDescent="0.25">
      <c r="B165" s="26" t="s">
        <v>2473</v>
      </c>
      <c r="C165" s="44">
        <v>7</v>
      </c>
      <c r="D165" t="s">
        <v>2752</v>
      </c>
      <c r="E165" s="44">
        <v>4</v>
      </c>
      <c r="F165" s="44">
        <f t="shared" si="25"/>
        <v>3</v>
      </c>
      <c r="G165" s="44" t="str">
        <f t="shared" si="26"/>
        <v>34</v>
      </c>
    </row>
    <row r="166" spans="2:7" x14ac:dyDescent="0.25">
      <c r="B166" s="26" t="s">
        <v>1773</v>
      </c>
      <c r="C166" s="44">
        <v>1</v>
      </c>
      <c r="D166" t="s">
        <v>2797</v>
      </c>
      <c r="E166" s="44">
        <v>1</v>
      </c>
      <c r="F166" s="44">
        <f t="shared" si="25"/>
        <v>1</v>
      </c>
      <c r="G166" s="44" t="str">
        <f t="shared" si="26"/>
        <v>11</v>
      </c>
    </row>
    <row r="167" spans="2:7" x14ac:dyDescent="0.25">
      <c r="B167" s="26" t="s">
        <v>1914</v>
      </c>
      <c r="C167" s="44">
        <v>1</v>
      </c>
      <c r="D167" t="s">
        <v>2610</v>
      </c>
      <c r="E167" s="44">
        <v>1</v>
      </c>
      <c r="F167" s="44">
        <f t="shared" si="25"/>
        <v>1</v>
      </c>
      <c r="G167" s="44" t="str">
        <f t="shared" si="26"/>
        <v>11</v>
      </c>
    </row>
    <row r="168" spans="2:7" x14ac:dyDescent="0.25">
      <c r="B168" s="26" t="s">
        <v>2752</v>
      </c>
      <c r="C168" s="44">
        <v>3</v>
      </c>
      <c r="D168" t="s">
        <v>2545</v>
      </c>
      <c r="E168" s="44">
        <v>4</v>
      </c>
      <c r="F168" s="44">
        <f t="shared" si="25"/>
        <v>3</v>
      </c>
      <c r="G168" s="44" t="str">
        <f t="shared" si="26"/>
        <v>34</v>
      </c>
    </row>
    <row r="169" spans="2:7" x14ac:dyDescent="0.25">
      <c r="B169" s="26" t="s">
        <v>2797</v>
      </c>
      <c r="C169" s="44">
        <v>1</v>
      </c>
      <c r="D169" t="s">
        <v>1981</v>
      </c>
      <c r="E169" s="44">
        <v>1</v>
      </c>
      <c r="F169" s="44">
        <f t="shared" si="25"/>
        <v>1</v>
      </c>
      <c r="G169" s="44" t="str">
        <f t="shared" si="26"/>
        <v>11</v>
      </c>
    </row>
    <row r="170" spans="2:7" x14ac:dyDescent="0.25">
      <c r="B170" s="26" t="s">
        <v>2610</v>
      </c>
      <c r="C170" s="44">
        <v>1</v>
      </c>
      <c r="D170" t="s">
        <v>2365</v>
      </c>
      <c r="E170" s="44">
        <v>1</v>
      </c>
      <c r="F170" s="44">
        <f t="shared" si="25"/>
        <v>1</v>
      </c>
      <c r="G170" s="44" t="str">
        <f t="shared" si="26"/>
        <v>11</v>
      </c>
    </row>
    <row r="171" spans="2:7" x14ac:dyDescent="0.25">
      <c r="B171" s="26" t="s">
        <v>2545</v>
      </c>
      <c r="C171" s="44">
        <v>3</v>
      </c>
      <c r="D171" t="s">
        <v>1639</v>
      </c>
      <c r="E171" s="44">
        <v>1</v>
      </c>
      <c r="F171" s="44">
        <f t="shared" si="25"/>
        <v>1</v>
      </c>
      <c r="G171" s="44" t="str">
        <f t="shared" si="26"/>
        <v>11</v>
      </c>
    </row>
    <row r="172" spans="2:7" x14ac:dyDescent="0.25">
      <c r="B172" s="26" t="s">
        <v>1981</v>
      </c>
      <c r="C172" s="44">
        <v>1</v>
      </c>
      <c r="D172" t="s">
        <v>2625</v>
      </c>
      <c r="E172" s="44">
        <v>1</v>
      </c>
      <c r="F172" s="44">
        <f t="shared" si="25"/>
        <v>1</v>
      </c>
      <c r="G172" s="44" t="str">
        <f t="shared" si="26"/>
        <v>11</v>
      </c>
    </row>
    <row r="173" spans="2:7" x14ac:dyDescent="0.25">
      <c r="B173" s="26" t="s">
        <v>2365</v>
      </c>
      <c r="C173" s="44">
        <v>1</v>
      </c>
      <c r="D173" t="s">
        <v>2120</v>
      </c>
      <c r="E173" s="44">
        <v>1</v>
      </c>
      <c r="F173" s="44">
        <f t="shared" si="25"/>
        <v>1</v>
      </c>
      <c r="G173" s="44" t="str">
        <f t="shared" si="26"/>
        <v>11</v>
      </c>
    </row>
    <row r="174" spans="2:7" x14ac:dyDescent="0.25">
      <c r="B174" s="26" t="s">
        <v>1639</v>
      </c>
      <c r="C174" s="44">
        <v>1</v>
      </c>
      <c r="D174" t="s">
        <v>2897</v>
      </c>
      <c r="E174" s="44">
        <v>8</v>
      </c>
      <c r="F174" s="44">
        <f t="shared" si="25"/>
        <v>8</v>
      </c>
      <c r="G174" s="44" t="str">
        <f t="shared" si="26"/>
        <v>88</v>
      </c>
    </row>
    <row r="175" spans="2:7" x14ac:dyDescent="0.25">
      <c r="B175" s="26" t="s">
        <v>2625</v>
      </c>
      <c r="C175" s="44">
        <v>1</v>
      </c>
      <c r="D175" t="s">
        <v>1842</v>
      </c>
      <c r="E175" s="44">
        <v>1</v>
      </c>
      <c r="F175" s="44">
        <f t="shared" si="25"/>
        <v>1</v>
      </c>
      <c r="G175" s="44" t="str">
        <f t="shared" si="26"/>
        <v>11</v>
      </c>
    </row>
    <row r="176" spans="2:7" x14ac:dyDescent="0.25">
      <c r="B176" s="26" t="s">
        <v>2120</v>
      </c>
      <c r="C176" s="44">
        <v>1</v>
      </c>
      <c r="D176" t="s">
        <v>1727</v>
      </c>
      <c r="E176" s="44">
        <v>1</v>
      </c>
      <c r="F176" s="44">
        <f t="shared" si="25"/>
        <v>1</v>
      </c>
      <c r="G176" s="44" t="str">
        <f t="shared" si="26"/>
        <v>11</v>
      </c>
    </row>
    <row r="177" spans="2:7" x14ac:dyDescent="0.25">
      <c r="B177" s="26" t="s">
        <v>2897</v>
      </c>
      <c r="C177" s="44">
        <v>8</v>
      </c>
      <c r="D177" t="s">
        <v>2739</v>
      </c>
      <c r="E177" s="44">
        <v>1</v>
      </c>
      <c r="F177" s="44">
        <f t="shared" si="25"/>
        <v>1</v>
      </c>
      <c r="G177" s="44" t="str">
        <f t="shared" si="26"/>
        <v>11</v>
      </c>
    </row>
    <row r="178" spans="2:7" x14ac:dyDescent="0.25">
      <c r="B178" s="26" t="s">
        <v>1842</v>
      </c>
      <c r="C178" s="44">
        <v>1</v>
      </c>
      <c r="D178" t="s">
        <v>1866</v>
      </c>
      <c r="E178" s="44">
        <v>1</v>
      </c>
      <c r="F178" s="44">
        <f t="shared" si="25"/>
        <v>1</v>
      </c>
      <c r="G178" s="44" t="str">
        <f t="shared" si="26"/>
        <v>11</v>
      </c>
    </row>
    <row r="179" spans="2:7" x14ac:dyDescent="0.25">
      <c r="B179" s="26" t="s">
        <v>1727</v>
      </c>
      <c r="C179" s="44">
        <v>1</v>
      </c>
      <c r="D179" t="s">
        <v>2323</v>
      </c>
      <c r="E179" s="44">
        <v>1</v>
      </c>
      <c r="F179" s="44">
        <f t="shared" si="25"/>
        <v>4</v>
      </c>
      <c r="G179" s="44" t="str">
        <f t="shared" si="26"/>
        <v>41</v>
      </c>
    </row>
    <row r="180" spans="2:7" x14ac:dyDescent="0.25">
      <c r="B180" s="26" t="s">
        <v>2739</v>
      </c>
      <c r="C180" s="44">
        <v>1</v>
      </c>
      <c r="D180" t="s">
        <v>2920</v>
      </c>
      <c r="E180" s="44">
        <v>1</v>
      </c>
      <c r="F180" s="44">
        <f t="shared" si="25"/>
        <v>4</v>
      </c>
      <c r="G180" s="44" t="str">
        <f t="shared" si="26"/>
        <v>41</v>
      </c>
    </row>
    <row r="181" spans="2:7" x14ac:dyDescent="0.25">
      <c r="B181" s="26" t="s">
        <v>1866</v>
      </c>
      <c r="C181" s="44">
        <v>1</v>
      </c>
      <c r="D181" t="s">
        <v>2831</v>
      </c>
      <c r="E181" s="44">
        <v>1</v>
      </c>
      <c r="F181" s="44">
        <f t="shared" si="25"/>
        <v>1</v>
      </c>
      <c r="G181" s="44" t="str">
        <f t="shared" si="26"/>
        <v>11</v>
      </c>
    </row>
    <row r="182" spans="2:7" x14ac:dyDescent="0.25">
      <c r="B182" s="26" t="s">
        <v>2323</v>
      </c>
      <c r="C182" s="44">
        <v>4</v>
      </c>
      <c r="D182" t="s">
        <v>1670</v>
      </c>
      <c r="E182" s="44">
        <v>1</v>
      </c>
      <c r="F182" s="44">
        <f t="shared" si="25"/>
        <v>1</v>
      </c>
      <c r="G182" s="44" t="str">
        <f t="shared" si="26"/>
        <v>11</v>
      </c>
    </row>
    <row r="183" spans="2:7" x14ac:dyDescent="0.25">
      <c r="B183" s="26" t="s">
        <v>2920</v>
      </c>
      <c r="C183" s="44">
        <v>4</v>
      </c>
      <c r="D183" t="s">
        <v>2908</v>
      </c>
      <c r="E183" s="44">
        <v>1</v>
      </c>
      <c r="F183" s="44">
        <f t="shared" si="25"/>
        <v>1</v>
      </c>
      <c r="G183" s="44" t="str">
        <f t="shared" si="26"/>
        <v>11</v>
      </c>
    </row>
    <row r="184" spans="2:7" x14ac:dyDescent="0.25">
      <c r="B184" s="26" t="s">
        <v>2831</v>
      </c>
      <c r="C184" s="44">
        <v>1</v>
      </c>
      <c r="D184" t="s">
        <v>1999</v>
      </c>
      <c r="E184" s="44">
        <v>1</v>
      </c>
      <c r="F184" s="44">
        <f t="shared" si="25"/>
        <v>1</v>
      </c>
      <c r="G184" s="44" t="str">
        <f t="shared" si="26"/>
        <v>11</v>
      </c>
    </row>
    <row r="185" spans="2:7" x14ac:dyDescent="0.25">
      <c r="B185" s="26" t="s">
        <v>1670</v>
      </c>
      <c r="C185" s="44">
        <v>1</v>
      </c>
      <c r="D185" t="s">
        <v>2561</v>
      </c>
      <c r="E185" s="44">
        <v>4</v>
      </c>
      <c r="F185" s="44">
        <f t="shared" si="25"/>
        <v>2</v>
      </c>
      <c r="G185" s="44" t="str">
        <f t="shared" si="26"/>
        <v>24</v>
      </c>
    </row>
    <row r="186" spans="2:7" x14ac:dyDescent="0.25">
      <c r="B186" s="26" t="s">
        <v>2908</v>
      </c>
      <c r="C186" s="44">
        <v>1</v>
      </c>
      <c r="D186" t="s">
        <v>2573</v>
      </c>
      <c r="E186" s="44">
        <v>5</v>
      </c>
      <c r="F186" s="44">
        <f t="shared" si="25"/>
        <v>4</v>
      </c>
      <c r="G186" s="44" t="str">
        <f t="shared" si="26"/>
        <v>45</v>
      </c>
    </row>
    <row r="187" spans="2:7" x14ac:dyDescent="0.25">
      <c r="B187" s="26" t="s">
        <v>1999</v>
      </c>
      <c r="C187" s="44">
        <v>1</v>
      </c>
      <c r="D187" t="s">
        <v>2779</v>
      </c>
      <c r="E187" s="44">
        <v>1</v>
      </c>
      <c r="F187" s="44">
        <f t="shared" si="25"/>
        <v>1</v>
      </c>
      <c r="G187" s="44" t="str">
        <f t="shared" si="26"/>
        <v>11</v>
      </c>
    </row>
    <row r="188" spans="2:7" x14ac:dyDescent="0.25">
      <c r="B188" s="26" t="s">
        <v>2561</v>
      </c>
      <c r="C188" s="44">
        <v>2</v>
      </c>
      <c r="D188" t="s">
        <v>2841</v>
      </c>
      <c r="E188" s="44">
        <v>5</v>
      </c>
      <c r="F188" s="44">
        <f t="shared" si="25"/>
        <v>5</v>
      </c>
      <c r="G188" s="44" t="str">
        <f t="shared" si="26"/>
        <v>55</v>
      </c>
    </row>
    <row r="189" spans="2:7" x14ac:dyDescent="0.25">
      <c r="B189" s="26" t="s">
        <v>2991</v>
      </c>
      <c r="C189" s="44">
        <v>4</v>
      </c>
      <c r="D189" t="s">
        <v>2860</v>
      </c>
      <c r="E189" s="44">
        <v>1</v>
      </c>
      <c r="F189" s="44">
        <f t="shared" si="25"/>
        <v>1</v>
      </c>
      <c r="G189" s="44" t="str">
        <f t="shared" si="26"/>
        <v>11</v>
      </c>
    </row>
    <row r="190" spans="2:7" x14ac:dyDescent="0.25">
      <c r="B190" s="26" t="s">
        <v>2573</v>
      </c>
      <c r="C190" s="44">
        <v>4</v>
      </c>
      <c r="D190" t="s">
        <v>2167</v>
      </c>
      <c r="E190" s="44">
        <v>8</v>
      </c>
      <c r="F190" s="44">
        <f t="shared" si="25"/>
        <v>8</v>
      </c>
      <c r="G190" s="44" t="str">
        <f t="shared" si="26"/>
        <v>88</v>
      </c>
    </row>
    <row r="191" spans="2:7" x14ac:dyDescent="0.25">
      <c r="B191" s="26" t="s">
        <v>2779</v>
      </c>
      <c r="C191" s="44">
        <v>1</v>
      </c>
      <c r="D191" t="s">
        <v>2597</v>
      </c>
      <c r="E191" s="44">
        <v>1</v>
      </c>
      <c r="F191" s="44">
        <f t="shared" si="25"/>
        <v>1</v>
      </c>
      <c r="G191" s="44" t="str">
        <f t="shared" si="26"/>
        <v>11</v>
      </c>
    </row>
    <row r="192" spans="2:7" x14ac:dyDescent="0.25">
      <c r="B192" s="26" t="s">
        <v>2841</v>
      </c>
      <c r="C192" s="44">
        <v>5</v>
      </c>
      <c r="D192" t="s">
        <v>1629</v>
      </c>
      <c r="E192" s="44">
        <v>1</v>
      </c>
      <c r="F192" s="44">
        <f t="shared" si="25"/>
        <v>1</v>
      </c>
      <c r="G192" s="44" t="str">
        <f t="shared" si="26"/>
        <v>11</v>
      </c>
    </row>
    <row r="193" spans="2:7" x14ac:dyDescent="0.25">
      <c r="B193" s="26" t="s">
        <v>2860</v>
      </c>
      <c r="C193" s="44">
        <v>1</v>
      </c>
      <c r="D193" t="s">
        <v>1712</v>
      </c>
      <c r="E193" s="44">
        <v>1</v>
      </c>
      <c r="F193" s="44">
        <f t="shared" si="25"/>
        <v>1</v>
      </c>
      <c r="G193" s="44" t="str">
        <f t="shared" si="26"/>
        <v>11</v>
      </c>
    </row>
    <row r="194" spans="2:7" x14ac:dyDescent="0.25">
      <c r="B194" s="26" t="s">
        <v>2167</v>
      </c>
      <c r="C194" s="44">
        <v>8</v>
      </c>
      <c r="D194" t="s">
        <v>1588</v>
      </c>
      <c r="E194" s="44">
        <v>1</v>
      </c>
      <c r="F194" s="44">
        <f t="shared" si="25"/>
        <v>1</v>
      </c>
      <c r="G194" s="44" t="str">
        <f t="shared" si="26"/>
        <v>11</v>
      </c>
    </row>
    <row r="195" spans="2:7" x14ac:dyDescent="0.25">
      <c r="B195" s="26" t="s">
        <v>2597</v>
      </c>
      <c r="C195" s="44">
        <v>1</v>
      </c>
      <c r="D195" t="s">
        <v>1691</v>
      </c>
      <c r="E195" s="44">
        <v>2</v>
      </c>
      <c r="F195" s="44">
        <f t="shared" si="25"/>
        <v>1</v>
      </c>
      <c r="G195" s="44" t="str">
        <f t="shared" si="26"/>
        <v>12</v>
      </c>
    </row>
    <row r="196" spans="2:7" x14ac:dyDescent="0.25">
      <c r="B196" s="26" t="s">
        <v>1629</v>
      </c>
      <c r="C196" s="44">
        <v>1</v>
      </c>
      <c r="D196" t="s">
        <v>1706</v>
      </c>
      <c r="E196" s="44">
        <v>1</v>
      </c>
      <c r="F196" s="44">
        <f t="shared" si="25"/>
        <v>1</v>
      </c>
      <c r="G196" s="44" t="str">
        <f t="shared" si="26"/>
        <v>11</v>
      </c>
    </row>
    <row r="197" spans="2:7" x14ac:dyDescent="0.25">
      <c r="B197" s="26" t="s">
        <v>1712</v>
      </c>
      <c r="C197" s="44">
        <v>1</v>
      </c>
      <c r="D197" t="s">
        <v>2486</v>
      </c>
      <c r="E197" s="44">
        <v>1</v>
      </c>
      <c r="F197" s="44">
        <f t="shared" si="25"/>
        <v>1</v>
      </c>
      <c r="G197" s="44" t="str">
        <f t="shared" si="26"/>
        <v>11</v>
      </c>
    </row>
    <row r="198" spans="2:7" x14ac:dyDescent="0.25">
      <c r="B198" s="26" t="s">
        <v>1588</v>
      </c>
      <c r="C198" s="44">
        <v>1</v>
      </c>
      <c r="D198" t="s">
        <v>1684</v>
      </c>
      <c r="E198" s="44">
        <v>1</v>
      </c>
      <c r="F198" s="44">
        <f t="shared" si="25"/>
        <v>2</v>
      </c>
      <c r="G198" s="44" t="str">
        <f t="shared" si="26"/>
        <v>21</v>
      </c>
    </row>
    <row r="199" spans="2:7" x14ac:dyDescent="0.25">
      <c r="B199" s="26" t="s">
        <v>1691</v>
      </c>
      <c r="C199" s="44">
        <v>1</v>
      </c>
      <c r="D199" t="s">
        <v>1766</v>
      </c>
      <c r="E199" s="44">
        <v>1</v>
      </c>
      <c r="F199" s="44">
        <f t="shared" si="25"/>
        <v>1</v>
      </c>
      <c r="G199" s="44" t="str">
        <f t="shared" si="26"/>
        <v>11</v>
      </c>
    </row>
    <row r="200" spans="2:7" x14ac:dyDescent="0.25">
      <c r="B200" s="26" t="s">
        <v>1706</v>
      </c>
      <c r="C200" s="44">
        <v>1</v>
      </c>
      <c r="D200" t="s">
        <v>2280</v>
      </c>
      <c r="E200" s="44">
        <v>1</v>
      </c>
      <c r="F200" s="44">
        <f t="shared" si="25"/>
        <v>3</v>
      </c>
      <c r="G200" s="44" t="str">
        <f t="shared" si="26"/>
        <v>31</v>
      </c>
    </row>
    <row r="201" spans="2:7" x14ac:dyDescent="0.25">
      <c r="B201" s="26" t="s">
        <v>2486</v>
      </c>
      <c r="C201" s="44">
        <v>1</v>
      </c>
      <c r="D201" t="s">
        <v>1758</v>
      </c>
      <c r="E201" s="44">
        <v>1</v>
      </c>
      <c r="F201" s="44">
        <f t="shared" si="25"/>
        <v>1</v>
      </c>
      <c r="G201" s="44" t="str">
        <f t="shared" si="26"/>
        <v>11</v>
      </c>
    </row>
    <row r="202" spans="2:7" x14ac:dyDescent="0.25">
      <c r="B202" s="26" t="s">
        <v>1684</v>
      </c>
      <c r="C202" s="44">
        <v>2</v>
      </c>
      <c r="D202" t="s">
        <v>2813</v>
      </c>
      <c r="E202" s="44">
        <v>3</v>
      </c>
      <c r="F202" s="44">
        <f t="shared" ref="F202:F265" si="27">VLOOKUP(D202,$B$9:$C$2974,2,FALSE)</f>
        <v>3</v>
      </c>
      <c r="G202" s="44" t="str">
        <f t="shared" ref="G202:G265" si="28">F202&amp;E202</f>
        <v>33</v>
      </c>
    </row>
    <row r="203" spans="2:7" x14ac:dyDescent="0.25">
      <c r="B203" s="26" t="s">
        <v>1766</v>
      </c>
      <c r="C203" s="44">
        <v>1</v>
      </c>
      <c r="D203" t="s">
        <v>2811</v>
      </c>
      <c r="E203" s="44">
        <v>1</v>
      </c>
      <c r="F203" s="44">
        <f t="shared" si="27"/>
        <v>1</v>
      </c>
      <c r="G203" s="44" t="str">
        <f t="shared" si="28"/>
        <v>11</v>
      </c>
    </row>
    <row r="204" spans="2:7" x14ac:dyDescent="0.25">
      <c r="B204" s="26" t="s">
        <v>2280</v>
      </c>
      <c r="C204" s="44">
        <v>3</v>
      </c>
      <c r="D204" t="s">
        <v>2762</v>
      </c>
      <c r="E204" s="44">
        <v>5</v>
      </c>
      <c r="F204" s="44">
        <f t="shared" si="27"/>
        <v>4</v>
      </c>
      <c r="G204" s="44" t="str">
        <f t="shared" si="28"/>
        <v>45</v>
      </c>
    </row>
    <row r="205" spans="2:7" x14ac:dyDescent="0.25">
      <c r="B205" s="26" t="s">
        <v>1758</v>
      </c>
      <c r="C205" s="44">
        <v>1</v>
      </c>
      <c r="D205" t="s">
        <v>2106</v>
      </c>
      <c r="E205" s="44">
        <v>1</v>
      </c>
      <c r="F205" s="44">
        <f t="shared" si="27"/>
        <v>2</v>
      </c>
      <c r="G205" s="44" t="str">
        <f t="shared" si="28"/>
        <v>21</v>
      </c>
    </row>
    <row r="206" spans="2:7" x14ac:dyDescent="0.25">
      <c r="B206" s="26" t="s">
        <v>2992</v>
      </c>
      <c r="C206" s="44">
        <v>1</v>
      </c>
      <c r="D206" t="s">
        <v>2798</v>
      </c>
      <c r="E206" s="44">
        <v>1</v>
      </c>
      <c r="F206" s="44">
        <f t="shared" si="27"/>
        <v>1</v>
      </c>
      <c r="G206" s="44" t="str">
        <f t="shared" si="28"/>
        <v>11</v>
      </c>
    </row>
    <row r="207" spans="2:7" x14ac:dyDescent="0.25">
      <c r="B207" s="26" t="s">
        <v>2813</v>
      </c>
      <c r="C207" s="44">
        <v>3</v>
      </c>
      <c r="D207" t="s">
        <v>2909</v>
      </c>
      <c r="E207" s="44">
        <v>8</v>
      </c>
      <c r="F207" s="44">
        <f t="shared" si="27"/>
        <v>8</v>
      </c>
      <c r="G207" s="44" t="str">
        <f t="shared" si="28"/>
        <v>88</v>
      </c>
    </row>
    <row r="208" spans="2:7" x14ac:dyDescent="0.25">
      <c r="B208" s="26" t="s">
        <v>2811</v>
      </c>
      <c r="C208" s="44">
        <v>1</v>
      </c>
      <c r="D208" t="s">
        <v>2729</v>
      </c>
      <c r="E208" s="44">
        <v>1</v>
      </c>
      <c r="F208" s="44">
        <f t="shared" si="27"/>
        <v>1</v>
      </c>
      <c r="G208" s="44" t="str">
        <f t="shared" si="28"/>
        <v>11</v>
      </c>
    </row>
    <row r="209" spans="2:7" x14ac:dyDescent="0.25">
      <c r="B209" s="26" t="s">
        <v>2762</v>
      </c>
      <c r="C209" s="44">
        <v>4</v>
      </c>
      <c r="D209" t="s">
        <v>2200</v>
      </c>
      <c r="E209" s="44">
        <v>1</v>
      </c>
      <c r="F209" s="44">
        <f t="shared" si="27"/>
        <v>1</v>
      </c>
      <c r="G209" s="44" t="str">
        <f t="shared" si="28"/>
        <v>11</v>
      </c>
    </row>
    <row r="210" spans="2:7" x14ac:dyDescent="0.25">
      <c r="B210" s="26" t="s">
        <v>2106</v>
      </c>
      <c r="C210" s="44">
        <v>2</v>
      </c>
      <c r="D210" t="s">
        <v>2540</v>
      </c>
      <c r="E210" s="44">
        <v>1</v>
      </c>
      <c r="F210" s="44">
        <f t="shared" si="27"/>
        <v>1</v>
      </c>
      <c r="G210" s="44" t="str">
        <f t="shared" si="28"/>
        <v>11</v>
      </c>
    </row>
    <row r="211" spans="2:7" x14ac:dyDescent="0.25">
      <c r="B211" s="26" t="s">
        <v>2798</v>
      </c>
      <c r="C211" s="44">
        <v>1</v>
      </c>
      <c r="D211" t="s">
        <v>2930</v>
      </c>
      <c r="E211" s="44">
        <v>8</v>
      </c>
      <c r="F211" s="44">
        <f t="shared" si="27"/>
        <v>8</v>
      </c>
      <c r="G211" s="44" t="str">
        <f t="shared" si="28"/>
        <v>88</v>
      </c>
    </row>
    <row r="212" spans="2:7" x14ac:dyDescent="0.25">
      <c r="B212" s="26" t="s">
        <v>2909</v>
      </c>
      <c r="C212" s="44">
        <v>8</v>
      </c>
      <c r="D212" t="s">
        <v>2808</v>
      </c>
      <c r="E212" s="44">
        <v>5</v>
      </c>
      <c r="F212" s="44">
        <f t="shared" si="27"/>
        <v>4</v>
      </c>
      <c r="G212" s="44" t="str">
        <f t="shared" si="28"/>
        <v>45</v>
      </c>
    </row>
    <row r="213" spans="2:7" x14ac:dyDescent="0.25">
      <c r="B213" s="26" t="s">
        <v>2729</v>
      </c>
      <c r="C213" s="44">
        <v>1</v>
      </c>
      <c r="D213" t="s">
        <v>2566</v>
      </c>
      <c r="E213" s="44">
        <v>1</v>
      </c>
      <c r="F213" s="44">
        <f t="shared" si="27"/>
        <v>1</v>
      </c>
      <c r="G213" s="44" t="str">
        <f t="shared" si="28"/>
        <v>11</v>
      </c>
    </row>
    <row r="214" spans="2:7" x14ac:dyDescent="0.25">
      <c r="B214" s="26" t="s">
        <v>2200</v>
      </c>
      <c r="C214" s="44">
        <v>1</v>
      </c>
      <c r="D214" t="s">
        <v>1662</v>
      </c>
      <c r="E214" s="44">
        <v>1</v>
      </c>
      <c r="F214" s="44">
        <f t="shared" si="27"/>
        <v>1</v>
      </c>
      <c r="G214" s="44" t="str">
        <f t="shared" si="28"/>
        <v>11</v>
      </c>
    </row>
    <row r="215" spans="2:7" x14ac:dyDescent="0.25">
      <c r="B215" s="26" t="s">
        <v>2540</v>
      </c>
      <c r="C215" s="44">
        <v>1</v>
      </c>
      <c r="D215" t="s">
        <v>2281</v>
      </c>
      <c r="E215" s="44">
        <v>1</v>
      </c>
      <c r="F215" s="44">
        <f t="shared" si="27"/>
        <v>1</v>
      </c>
      <c r="G215" s="44" t="str">
        <f t="shared" si="28"/>
        <v>11</v>
      </c>
    </row>
    <row r="216" spans="2:7" x14ac:dyDescent="0.25">
      <c r="B216" s="26" t="s">
        <v>2930</v>
      </c>
      <c r="C216" s="44">
        <v>8</v>
      </c>
      <c r="D216" t="s">
        <v>1782</v>
      </c>
      <c r="E216" s="44">
        <v>1</v>
      </c>
      <c r="F216" s="44">
        <f t="shared" si="27"/>
        <v>1</v>
      </c>
      <c r="G216" s="44" t="str">
        <f t="shared" si="28"/>
        <v>11</v>
      </c>
    </row>
    <row r="217" spans="2:7" x14ac:dyDescent="0.25">
      <c r="B217" s="26" t="s">
        <v>2808</v>
      </c>
      <c r="C217" s="44">
        <v>4</v>
      </c>
      <c r="D217" t="s">
        <v>1899</v>
      </c>
      <c r="E217" s="44">
        <v>1</v>
      </c>
      <c r="F217" s="44">
        <f t="shared" si="27"/>
        <v>1</v>
      </c>
      <c r="G217" s="44" t="str">
        <f t="shared" si="28"/>
        <v>11</v>
      </c>
    </row>
    <row r="218" spans="2:7" x14ac:dyDescent="0.25">
      <c r="B218" s="26" t="s">
        <v>2566</v>
      </c>
      <c r="C218" s="44">
        <v>1</v>
      </c>
      <c r="D218" t="s">
        <v>2544</v>
      </c>
      <c r="E218" s="44">
        <v>1</v>
      </c>
      <c r="F218" s="44">
        <f t="shared" si="27"/>
        <v>1</v>
      </c>
      <c r="G218" s="44" t="str">
        <f t="shared" si="28"/>
        <v>11</v>
      </c>
    </row>
    <row r="219" spans="2:7" x14ac:dyDescent="0.25">
      <c r="B219" s="26" t="s">
        <v>1662</v>
      </c>
      <c r="C219" s="44">
        <v>1</v>
      </c>
      <c r="D219" t="s">
        <v>2814</v>
      </c>
      <c r="E219" s="44">
        <v>1</v>
      </c>
      <c r="F219" s="44">
        <f t="shared" si="27"/>
        <v>1</v>
      </c>
      <c r="G219" s="44" t="str">
        <f t="shared" si="28"/>
        <v>11</v>
      </c>
    </row>
    <row r="220" spans="2:7" x14ac:dyDescent="0.25">
      <c r="B220" s="26" t="s">
        <v>2281</v>
      </c>
      <c r="C220" s="44">
        <v>1</v>
      </c>
      <c r="D220" t="s">
        <v>2381</v>
      </c>
      <c r="E220" s="44">
        <v>5</v>
      </c>
      <c r="F220" s="44">
        <f t="shared" si="27"/>
        <v>4</v>
      </c>
      <c r="G220" s="44" t="str">
        <f t="shared" si="28"/>
        <v>45</v>
      </c>
    </row>
    <row r="221" spans="2:7" x14ac:dyDescent="0.25">
      <c r="B221" s="26" t="s">
        <v>1782</v>
      </c>
      <c r="C221" s="44">
        <v>1</v>
      </c>
      <c r="D221" t="s">
        <v>2924</v>
      </c>
      <c r="E221" s="44">
        <v>1</v>
      </c>
      <c r="F221" s="44">
        <f t="shared" si="27"/>
        <v>1</v>
      </c>
      <c r="G221" s="44" t="str">
        <f t="shared" si="28"/>
        <v>11</v>
      </c>
    </row>
    <row r="222" spans="2:7" x14ac:dyDescent="0.25">
      <c r="B222" s="26" t="s">
        <v>2993</v>
      </c>
      <c r="C222" s="44">
        <v>1</v>
      </c>
      <c r="D222" t="s">
        <v>1934</v>
      </c>
      <c r="E222" s="44">
        <v>1</v>
      </c>
      <c r="F222" s="44">
        <f t="shared" si="27"/>
        <v>1</v>
      </c>
      <c r="G222" s="44" t="str">
        <f t="shared" si="28"/>
        <v>11</v>
      </c>
    </row>
    <row r="223" spans="2:7" x14ac:dyDescent="0.25">
      <c r="B223" s="26" t="s">
        <v>1899</v>
      </c>
      <c r="C223" s="44">
        <v>1</v>
      </c>
      <c r="D223" t="s">
        <v>2289</v>
      </c>
      <c r="E223" s="44">
        <v>1</v>
      </c>
      <c r="F223" s="44">
        <f t="shared" si="27"/>
        <v>1</v>
      </c>
      <c r="G223" s="44" t="str">
        <f t="shared" si="28"/>
        <v>11</v>
      </c>
    </row>
    <row r="224" spans="2:7" x14ac:dyDescent="0.25">
      <c r="B224" s="26" t="s">
        <v>2544</v>
      </c>
      <c r="C224" s="44">
        <v>1</v>
      </c>
      <c r="D224" t="s">
        <v>2953</v>
      </c>
      <c r="E224" s="44">
        <v>1</v>
      </c>
      <c r="F224" s="44">
        <f t="shared" si="27"/>
        <v>1</v>
      </c>
      <c r="G224" s="44" t="str">
        <f t="shared" si="28"/>
        <v>11</v>
      </c>
    </row>
    <row r="225" spans="2:7" x14ac:dyDescent="0.25">
      <c r="B225" s="26" t="s">
        <v>2814</v>
      </c>
      <c r="C225" s="44">
        <v>1</v>
      </c>
      <c r="D225" t="s">
        <v>1736</v>
      </c>
      <c r="E225" s="44">
        <v>1</v>
      </c>
      <c r="F225" s="44">
        <f t="shared" si="27"/>
        <v>1</v>
      </c>
      <c r="G225" s="44" t="str">
        <f t="shared" si="28"/>
        <v>11</v>
      </c>
    </row>
    <row r="226" spans="2:7" x14ac:dyDescent="0.25">
      <c r="B226" s="26" t="s">
        <v>2994</v>
      </c>
      <c r="C226" s="44">
        <v>1</v>
      </c>
      <c r="D226" t="s">
        <v>2050</v>
      </c>
      <c r="E226" s="44">
        <v>4</v>
      </c>
      <c r="F226" s="44">
        <f t="shared" si="27"/>
        <v>3</v>
      </c>
      <c r="G226" s="44" t="str">
        <f t="shared" si="28"/>
        <v>34</v>
      </c>
    </row>
    <row r="227" spans="2:7" x14ac:dyDescent="0.25">
      <c r="B227" s="26" t="s">
        <v>2381</v>
      </c>
      <c r="C227" s="44">
        <v>4</v>
      </c>
      <c r="D227" t="s">
        <v>2898</v>
      </c>
      <c r="E227" s="44">
        <v>1</v>
      </c>
      <c r="F227" s="44">
        <f t="shared" si="27"/>
        <v>2</v>
      </c>
      <c r="G227" s="44" t="str">
        <f t="shared" si="28"/>
        <v>21</v>
      </c>
    </row>
    <row r="228" spans="2:7" x14ac:dyDescent="0.25">
      <c r="B228" s="26" t="s">
        <v>2924</v>
      </c>
      <c r="C228" s="44">
        <v>1</v>
      </c>
      <c r="D228" t="s">
        <v>2282</v>
      </c>
      <c r="E228" s="44">
        <v>5</v>
      </c>
      <c r="F228" s="44">
        <f t="shared" si="27"/>
        <v>5</v>
      </c>
      <c r="G228" s="44" t="str">
        <f t="shared" si="28"/>
        <v>55</v>
      </c>
    </row>
    <row r="229" spans="2:7" x14ac:dyDescent="0.25">
      <c r="B229" s="26" t="s">
        <v>1934</v>
      </c>
      <c r="C229" s="44">
        <v>1</v>
      </c>
      <c r="D229" t="s">
        <v>2484</v>
      </c>
      <c r="E229" s="44">
        <v>4</v>
      </c>
      <c r="F229" s="44">
        <f t="shared" si="27"/>
        <v>3</v>
      </c>
      <c r="G229" s="44" t="str">
        <f t="shared" si="28"/>
        <v>34</v>
      </c>
    </row>
    <row r="230" spans="2:7" x14ac:dyDescent="0.25">
      <c r="B230" s="26" t="s">
        <v>2289</v>
      </c>
      <c r="C230" s="44">
        <v>1</v>
      </c>
      <c r="D230" t="s">
        <v>2933</v>
      </c>
      <c r="E230" s="44">
        <v>1</v>
      </c>
      <c r="F230" s="44">
        <f t="shared" si="27"/>
        <v>1</v>
      </c>
      <c r="G230" s="44" t="str">
        <f t="shared" si="28"/>
        <v>11</v>
      </c>
    </row>
    <row r="231" spans="2:7" x14ac:dyDescent="0.25">
      <c r="B231" s="26" t="s">
        <v>2953</v>
      </c>
      <c r="C231" s="44">
        <v>1</v>
      </c>
      <c r="D231" t="s">
        <v>1700</v>
      </c>
      <c r="E231" s="44">
        <v>1</v>
      </c>
      <c r="F231" s="44">
        <f t="shared" si="27"/>
        <v>1</v>
      </c>
      <c r="G231" s="44" t="str">
        <f t="shared" si="28"/>
        <v>11</v>
      </c>
    </row>
    <row r="232" spans="2:7" x14ac:dyDescent="0.25">
      <c r="B232" s="26" t="s">
        <v>1736</v>
      </c>
      <c r="C232" s="44">
        <v>1</v>
      </c>
      <c r="D232" t="s">
        <v>2201</v>
      </c>
      <c r="E232" s="44">
        <v>1</v>
      </c>
      <c r="F232" s="44">
        <f t="shared" si="27"/>
        <v>1</v>
      </c>
      <c r="G232" s="44" t="str">
        <f t="shared" si="28"/>
        <v>11</v>
      </c>
    </row>
    <row r="233" spans="2:7" x14ac:dyDescent="0.25">
      <c r="B233" s="26" t="s">
        <v>2050</v>
      </c>
      <c r="C233" s="44">
        <v>3</v>
      </c>
      <c r="D233" t="s">
        <v>1667</v>
      </c>
      <c r="E233" s="44">
        <v>1</v>
      </c>
      <c r="F233" s="44">
        <f t="shared" si="27"/>
        <v>1</v>
      </c>
      <c r="G233" s="44" t="str">
        <f t="shared" si="28"/>
        <v>11</v>
      </c>
    </row>
    <row r="234" spans="2:7" x14ac:dyDescent="0.25">
      <c r="B234" s="26" t="s">
        <v>2898</v>
      </c>
      <c r="C234" s="44">
        <v>2</v>
      </c>
      <c r="D234" t="s">
        <v>2624</v>
      </c>
      <c r="E234" s="44">
        <v>1</v>
      </c>
      <c r="F234" s="44">
        <f t="shared" si="27"/>
        <v>1</v>
      </c>
      <c r="G234" s="44" t="str">
        <f t="shared" si="28"/>
        <v>11</v>
      </c>
    </row>
    <row r="235" spans="2:7" x14ac:dyDescent="0.25">
      <c r="B235" s="26" t="s">
        <v>2282</v>
      </c>
      <c r="C235" s="44">
        <v>5</v>
      </c>
      <c r="D235" t="s">
        <v>1885</v>
      </c>
      <c r="E235" s="44">
        <v>1</v>
      </c>
      <c r="F235" s="44">
        <f t="shared" si="27"/>
        <v>1</v>
      </c>
      <c r="G235" s="44" t="str">
        <f t="shared" si="28"/>
        <v>11</v>
      </c>
    </row>
    <row r="236" spans="2:7" x14ac:dyDescent="0.25">
      <c r="B236" s="26" t="s">
        <v>2484</v>
      </c>
      <c r="C236" s="44">
        <v>3</v>
      </c>
      <c r="D236" t="s">
        <v>2527</v>
      </c>
      <c r="E236" s="44">
        <v>1</v>
      </c>
      <c r="F236" s="44">
        <f t="shared" si="27"/>
        <v>3</v>
      </c>
      <c r="G236" s="44" t="str">
        <f t="shared" si="28"/>
        <v>31</v>
      </c>
    </row>
    <row r="237" spans="2:7" x14ac:dyDescent="0.25">
      <c r="B237" s="26" t="s">
        <v>2933</v>
      </c>
      <c r="C237" s="44">
        <v>1</v>
      </c>
      <c r="D237" t="s">
        <v>2955</v>
      </c>
      <c r="E237" s="44">
        <v>1</v>
      </c>
      <c r="F237" s="44">
        <f t="shared" si="27"/>
        <v>1</v>
      </c>
      <c r="G237" s="44" t="str">
        <f t="shared" si="28"/>
        <v>11</v>
      </c>
    </row>
    <row r="238" spans="2:7" x14ac:dyDescent="0.25">
      <c r="B238" s="26" t="s">
        <v>1700</v>
      </c>
      <c r="C238" s="44">
        <v>1</v>
      </c>
      <c r="D238" t="s">
        <v>2008</v>
      </c>
      <c r="E238" s="44">
        <v>1</v>
      </c>
      <c r="F238" s="44">
        <f t="shared" si="27"/>
        <v>3</v>
      </c>
      <c r="G238" s="44" t="str">
        <f t="shared" si="28"/>
        <v>31</v>
      </c>
    </row>
    <row r="239" spans="2:7" x14ac:dyDescent="0.25">
      <c r="B239" s="26" t="s">
        <v>2201</v>
      </c>
      <c r="C239" s="44">
        <v>1</v>
      </c>
      <c r="D239" t="s">
        <v>2802</v>
      </c>
      <c r="E239" s="44">
        <v>1</v>
      </c>
      <c r="F239" s="44">
        <f t="shared" si="27"/>
        <v>1</v>
      </c>
      <c r="G239" s="44" t="str">
        <f t="shared" si="28"/>
        <v>11</v>
      </c>
    </row>
    <row r="240" spans="2:7" x14ac:dyDescent="0.25">
      <c r="B240" s="26" t="s">
        <v>1667</v>
      </c>
      <c r="C240" s="44">
        <v>1</v>
      </c>
      <c r="D240" t="s">
        <v>1685</v>
      </c>
      <c r="E240" s="44">
        <v>1</v>
      </c>
      <c r="F240" s="44">
        <f t="shared" si="27"/>
        <v>1</v>
      </c>
      <c r="G240" s="44" t="str">
        <f t="shared" si="28"/>
        <v>11</v>
      </c>
    </row>
    <row r="241" spans="2:7" x14ac:dyDescent="0.25">
      <c r="B241" s="26" t="s">
        <v>2624</v>
      </c>
      <c r="C241" s="44">
        <v>1</v>
      </c>
      <c r="D241" t="s">
        <v>2645</v>
      </c>
      <c r="E241" s="44">
        <v>1</v>
      </c>
      <c r="F241" s="44">
        <f t="shared" si="27"/>
        <v>1</v>
      </c>
      <c r="G241" s="44" t="str">
        <f t="shared" si="28"/>
        <v>11</v>
      </c>
    </row>
    <row r="242" spans="2:7" x14ac:dyDescent="0.25">
      <c r="B242" s="26" t="s">
        <v>1885</v>
      </c>
      <c r="C242" s="44">
        <v>1</v>
      </c>
      <c r="D242" t="s">
        <v>2842</v>
      </c>
      <c r="E242" s="44">
        <v>1</v>
      </c>
      <c r="F242" s="44">
        <f t="shared" si="27"/>
        <v>1</v>
      </c>
      <c r="G242" s="44" t="str">
        <f t="shared" si="28"/>
        <v>11</v>
      </c>
    </row>
    <row r="243" spans="2:7" x14ac:dyDescent="0.25">
      <c r="B243" s="26" t="s">
        <v>2527</v>
      </c>
      <c r="C243" s="44">
        <v>3</v>
      </c>
      <c r="D243" t="s">
        <v>2714</v>
      </c>
      <c r="E243" s="44">
        <v>1</v>
      </c>
      <c r="F243" s="44">
        <f t="shared" si="27"/>
        <v>2</v>
      </c>
      <c r="G243" s="44" t="str">
        <f t="shared" si="28"/>
        <v>21</v>
      </c>
    </row>
    <row r="244" spans="2:7" x14ac:dyDescent="0.25">
      <c r="B244" s="26" t="s">
        <v>2955</v>
      </c>
      <c r="C244" s="44">
        <v>1</v>
      </c>
      <c r="D244" t="s">
        <v>2097</v>
      </c>
      <c r="E244" s="44">
        <v>1</v>
      </c>
      <c r="F244" s="44">
        <f t="shared" si="27"/>
        <v>1</v>
      </c>
      <c r="G244" s="44" t="str">
        <f t="shared" si="28"/>
        <v>11</v>
      </c>
    </row>
    <row r="245" spans="2:7" x14ac:dyDescent="0.25">
      <c r="B245" s="26" t="s">
        <v>2008</v>
      </c>
      <c r="C245" s="44">
        <v>3</v>
      </c>
      <c r="D245" t="s">
        <v>2891</v>
      </c>
      <c r="E245" s="44">
        <v>1</v>
      </c>
      <c r="F245" s="44">
        <f t="shared" si="27"/>
        <v>3</v>
      </c>
      <c r="G245" s="44" t="str">
        <f t="shared" si="28"/>
        <v>31</v>
      </c>
    </row>
    <row r="246" spans="2:7" x14ac:dyDescent="0.25">
      <c r="B246" s="26" t="s">
        <v>2802</v>
      </c>
      <c r="C246" s="44">
        <v>1</v>
      </c>
      <c r="D246" t="s">
        <v>2720</v>
      </c>
      <c r="E246" s="44">
        <v>6</v>
      </c>
      <c r="F246" s="44">
        <f t="shared" si="27"/>
        <v>5</v>
      </c>
      <c r="G246" s="44" t="str">
        <f t="shared" si="28"/>
        <v>56</v>
      </c>
    </row>
    <row r="247" spans="2:7" x14ac:dyDescent="0.25">
      <c r="B247" s="26" t="s">
        <v>1685</v>
      </c>
      <c r="C247" s="44">
        <v>1</v>
      </c>
      <c r="D247" t="s">
        <v>2719</v>
      </c>
      <c r="E247" s="44">
        <v>1</v>
      </c>
      <c r="F247" s="44">
        <f t="shared" si="27"/>
        <v>1</v>
      </c>
      <c r="G247" s="44" t="str">
        <f t="shared" si="28"/>
        <v>11</v>
      </c>
    </row>
    <row r="248" spans="2:7" x14ac:dyDescent="0.25">
      <c r="B248" s="26" t="s">
        <v>2645</v>
      </c>
      <c r="C248" s="44">
        <v>1</v>
      </c>
      <c r="D248" t="s">
        <v>2899</v>
      </c>
      <c r="E248" s="44">
        <v>1</v>
      </c>
      <c r="F248" s="44">
        <f t="shared" si="27"/>
        <v>1</v>
      </c>
      <c r="G248" s="44" t="str">
        <f t="shared" si="28"/>
        <v>11</v>
      </c>
    </row>
    <row r="249" spans="2:7" x14ac:dyDescent="0.25">
      <c r="B249" s="26" t="s">
        <v>2842</v>
      </c>
      <c r="C249" s="44">
        <v>1</v>
      </c>
      <c r="D249" t="s">
        <v>2402</v>
      </c>
      <c r="E249" s="44">
        <v>1</v>
      </c>
      <c r="F249" s="44">
        <f t="shared" si="27"/>
        <v>1</v>
      </c>
      <c r="G249" s="44" t="str">
        <f t="shared" si="28"/>
        <v>11</v>
      </c>
    </row>
    <row r="250" spans="2:7" x14ac:dyDescent="0.25">
      <c r="B250" s="26" t="s">
        <v>2714</v>
      </c>
      <c r="C250" s="44">
        <v>2</v>
      </c>
      <c r="D250" t="s">
        <v>1815</v>
      </c>
      <c r="E250" s="44">
        <v>4</v>
      </c>
      <c r="F250" s="44">
        <f t="shared" si="27"/>
        <v>4</v>
      </c>
      <c r="G250" s="44" t="str">
        <f t="shared" si="28"/>
        <v>44</v>
      </c>
    </row>
    <row r="251" spans="2:7" x14ac:dyDescent="0.25">
      <c r="B251" s="26" t="s">
        <v>2097</v>
      </c>
      <c r="C251" s="44">
        <v>1</v>
      </c>
      <c r="D251" t="s">
        <v>2710</v>
      </c>
      <c r="E251" s="44">
        <v>1</v>
      </c>
      <c r="F251" s="44">
        <f t="shared" si="27"/>
        <v>1</v>
      </c>
      <c r="G251" s="44" t="str">
        <f t="shared" si="28"/>
        <v>11</v>
      </c>
    </row>
    <row r="252" spans="2:7" x14ac:dyDescent="0.25">
      <c r="B252" s="26" t="s">
        <v>2891</v>
      </c>
      <c r="C252" s="44">
        <v>3</v>
      </c>
      <c r="D252" t="s">
        <v>2568</v>
      </c>
      <c r="E252" s="44">
        <v>1</v>
      </c>
      <c r="F252" s="44">
        <f t="shared" si="27"/>
        <v>1</v>
      </c>
      <c r="G252" s="44" t="str">
        <f t="shared" si="28"/>
        <v>11</v>
      </c>
    </row>
    <row r="253" spans="2:7" x14ac:dyDescent="0.25">
      <c r="B253" s="26" t="s">
        <v>2720</v>
      </c>
      <c r="C253" s="44">
        <v>5</v>
      </c>
      <c r="D253" t="s">
        <v>2880</v>
      </c>
      <c r="E253" s="44">
        <v>8</v>
      </c>
      <c r="F253" s="44">
        <f t="shared" si="27"/>
        <v>8</v>
      </c>
      <c r="G253" s="44" t="str">
        <f t="shared" si="28"/>
        <v>88</v>
      </c>
    </row>
    <row r="254" spans="2:7" x14ac:dyDescent="0.25">
      <c r="B254" s="26" t="s">
        <v>2719</v>
      </c>
      <c r="C254" s="44">
        <v>1</v>
      </c>
      <c r="D254" t="s">
        <v>1904</v>
      </c>
      <c r="E254" s="44">
        <v>1</v>
      </c>
      <c r="F254" s="44">
        <f t="shared" si="27"/>
        <v>1</v>
      </c>
      <c r="G254" s="44" t="str">
        <f t="shared" si="28"/>
        <v>11</v>
      </c>
    </row>
    <row r="255" spans="2:7" x14ac:dyDescent="0.25">
      <c r="B255" s="26" t="s">
        <v>2899</v>
      </c>
      <c r="C255" s="44">
        <v>1</v>
      </c>
      <c r="D255" t="s">
        <v>2913</v>
      </c>
      <c r="E255" s="44">
        <v>1</v>
      </c>
      <c r="F255" s="44">
        <f t="shared" si="27"/>
        <v>3</v>
      </c>
      <c r="G255" s="44" t="str">
        <f t="shared" si="28"/>
        <v>31</v>
      </c>
    </row>
    <row r="256" spans="2:7" x14ac:dyDescent="0.25">
      <c r="B256" s="26" t="s">
        <v>2402</v>
      </c>
      <c r="C256" s="44">
        <v>1</v>
      </c>
      <c r="D256" t="s">
        <v>2900</v>
      </c>
      <c r="E256" s="44">
        <v>1</v>
      </c>
      <c r="F256" s="44">
        <f t="shared" si="27"/>
        <v>1</v>
      </c>
      <c r="G256" s="44" t="str">
        <f t="shared" si="28"/>
        <v>11</v>
      </c>
    </row>
    <row r="257" spans="2:7" x14ac:dyDescent="0.25">
      <c r="B257" s="26" t="s">
        <v>1815</v>
      </c>
      <c r="C257" s="44">
        <v>4</v>
      </c>
      <c r="D257" t="s">
        <v>1843</v>
      </c>
      <c r="E257" s="44">
        <v>1</v>
      </c>
      <c r="F257" s="44">
        <f t="shared" si="27"/>
        <v>1</v>
      </c>
      <c r="G257" s="44" t="str">
        <f t="shared" si="28"/>
        <v>11</v>
      </c>
    </row>
    <row r="258" spans="2:7" x14ac:dyDescent="0.25">
      <c r="B258" s="26" t="s">
        <v>2995</v>
      </c>
      <c r="C258" s="44">
        <v>1</v>
      </c>
      <c r="D258" t="s">
        <v>2028</v>
      </c>
      <c r="E258" s="44">
        <v>1</v>
      </c>
      <c r="F258" s="44">
        <f t="shared" si="27"/>
        <v>1</v>
      </c>
      <c r="G258" s="44" t="str">
        <f t="shared" si="28"/>
        <v>11</v>
      </c>
    </row>
    <row r="259" spans="2:7" x14ac:dyDescent="0.25">
      <c r="B259" s="26" t="s">
        <v>2710</v>
      </c>
      <c r="C259" s="44">
        <v>1</v>
      </c>
      <c r="D259" t="s">
        <v>2015</v>
      </c>
      <c r="E259" s="44">
        <v>8</v>
      </c>
      <c r="F259" s="44">
        <f t="shared" si="27"/>
        <v>8</v>
      </c>
      <c r="G259" s="44" t="str">
        <f t="shared" si="28"/>
        <v>88</v>
      </c>
    </row>
    <row r="260" spans="2:7" x14ac:dyDescent="0.25">
      <c r="B260" s="26" t="s">
        <v>2568</v>
      </c>
      <c r="C260" s="44">
        <v>1</v>
      </c>
      <c r="D260" t="s">
        <v>2154</v>
      </c>
      <c r="E260" s="44">
        <v>1</v>
      </c>
      <c r="F260" s="44">
        <f t="shared" si="27"/>
        <v>1</v>
      </c>
      <c r="G260" s="44" t="str">
        <f t="shared" si="28"/>
        <v>11</v>
      </c>
    </row>
    <row r="261" spans="2:7" x14ac:dyDescent="0.25">
      <c r="B261" s="26" t="s">
        <v>2880</v>
      </c>
      <c r="C261" s="44">
        <v>8</v>
      </c>
      <c r="D261" t="s">
        <v>2889</v>
      </c>
      <c r="E261" s="44">
        <v>8</v>
      </c>
      <c r="F261" s="44">
        <f t="shared" si="27"/>
        <v>8</v>
      </c>
      <c r="G261" s="44" t="str">
        <f t="shared" si="28"/>
        <v>88</v>
      </c>
    </row>
    <row r="262" spans="2:7" x14ac:dyDescent="0.25">
      <c r="B262" s="26" t="s">
        <v>1904</v>
      </c>
      <c r="C262" s="44">
        <v>1</v>
      </c>
      <c r="D262" t="s">
        <v>2225</v>
      </c>
      <c r="E262" s="44">
        <v>1</v>
      </c>
      <c r="F262" s="44">
        <f t="shared" si="27"/>
        <v>1</v>
      </c>
      <c r="G262" s="44" t="str">
        <f t="shared" si="28"/>
        <v>11</v>
      </c>
    </row>
    <row r="263" spans="2:7" x14ac:dyDescent="0.25">
      <c r="B263" s="26" t="s">
        <v>2913</v>
      </c>
      <c r="C263" s="44">
        <v>3</v>
      </c>
      <c r="D263" t="s">
        <v>1952</v>
      </c>
      <c r="E263" s="44">
        <v>1</v>
      </c>
      <c r="F263" s="44">
        <f t="shared" si="27"/>
        <v>1</v>
      </c>
      <c r="G263" s="44" t="str">
        <f t="shared" si="28"/>
        <v>11</v>
      </c>
    </row>
    <row r="264" spans="2:7" x14ac:dyDescent="0.25">
      <c r="B264" s="26" t="s">
        <v>2900</v>
      </c>
      <c r="C264" s="44">
        <v>1</v>
      </c>
      <c r="D264" t="s">
        <v>2914</v>
      </c>
      <c r="E264" s="44">
        <v>1</v>
      </c>
      <c r="F264" s="44">
        <f t="shared" si="27"/>
        <v>1</v>
      </c>
      <c r="G264" s="44" t="str">
        <f t="shared" si="28"/>
        <v>11</v>
      </c>
    </row>
    <row r="265" spans="2:7" x14ac:dyDescent="0.25">
      <c r="B265" s="26" t="s">
        <v>1843</v>
      </c>
      <c r="C265" s="44">
        <v>1</v>
      </c>
      <c r="D265" t="s">
        <v>1707</v>
      </c>
      <c r="E265" s="44">
        <v>1</v>
      </c>
      <c r="F265" s="44">
        <f t="shared" si="27"/>
        <v>1</v>
      </c>
      <c r="G265" s="44" t="str">
        <f t="shared" si="28"/>
        <v>11</v>
      </c>
    </row>
    <row r="266" spans="2:7" x14ac:dyDescent="0.25">
      <c r="B266" s="26" t="s">
        <v>2028</v>
      </c>
      <c r="C266" s="44">
        <v>1</v>
      </c>
      <c r="D266" t="s">
        <v>1763</v>
      </c>
      <c r="E266" s="44">
        <v>4</v>
      </c>
      <c r="F266" s="44">
        <f t="shared" ref="F266:F329" si="29">VLOOKUP(D266,$B$9:$C$2974,2,FALSE)</f>
        <v>3</v>
      </c>
      <c r="G266" s="44" t="str">
        <f t="shared" ref="G266:G329" si="30">F266&amp;E266</f>
        <v>34</v>
      </c>
    </row>
    <row r="267" spans="2:7" x14ac:dyDescent="0.25">
      <c r="B267" s="26" t="s">
        <v>2015</v>
      </c>
      <c r="C267" s="44">
        <v>8</v>
      </c>
      <c r="D267" t="s">
        <v>1743</v>
      </c>
      <c r="E267" s="44">
        <v>1</v>
      </c>
      <c r="F267" s="44">
        <f t="shared" si="29"/>
        <v>1</v>
      </c>
      <c r="G267" s="44" t="str">
        <f t="shared" si="30"/>
        <v>11</v>
      </c>
    </row>
    <row r="268" spans="2:7" x14ac:dyDescent="0.25">
      <c r="B268" s="26" t="s">
        <v>2154</v>
      </c>
      <c r="C268" s="44">
        <v>1</v>
      </c>
      <c r="D268" t="s">
        <v>89</v>
      </c>
      <c r="E268" s="44">
        <v>8</v>
      </c>
      <c r="F268" s="44">
        <f t="shared" si="29"/>
        <v>8</v>
      </c>
      <c r="G268" s="44" t="str">
        <f t="shared" si="30"/>
        <v>88</v>
      </c>
    </row>
    <row r="269" spans="2:7" x14ac:dyDescent="0.25">
      <c r="B269" s="26" t="s">
        <v>2889</v>
      </c>
      <c r="C269" s="44">
        <v>8</v>
      </c>
      <c r="D269" t="s">
        <v>2425</v>
      </c>
      <c r="E269" s="44">
        <v>1</v>
      </c>
      <c r="F269" s="44">
        <f t="shared" si="29"/>
        <v>1</v>
      </c>
      <c r="G269" s="44" t="str">
        <f t="shared" si="30"/>
        <v>11</v>
      </c>
    </row>
    <row r="270" spans="2:7" x14ac:dyDescent="0.25">
      <c r="B270" s="26" t="s">
        <v>2225</v>
      </c>
      <c r="C270" s="44">
        <v>1</v>
      </c>
      <c r="D270" t="s">
        <v>1592</v>
      </c>
      <c r="E270" s="44">
        <v>1</v>
      </c>
      <c r="F270" s="44">
        <f t="shared" si="29"/>
        <v>1</v>
      </c>
      <c r="G270" s="44" t="str">
        <f t="shared" si="30"/>
        <v>11</v>
      </c>
    </row>
    <row r="271" spans="2:7" x14ac:dyDescent="0.25">
      <c r="B271" s="26" t="s">
        <v>1952</v>
      </c>
      <c r="C271" s="44">
        <v>1</v>
      </c>
      <c r="D271" t="s">
        <v>2855</v>
      </c>
      <c r="E271" s="44">
        <v>1</v>
      </c>
      <c r="F271" s="44">
        <f t="shared" si="29"/>
        <v>1</v>
      </c>
      <c r="G271" s="44" t="str">
        <f t="shared" si="30"/>
        <v>11</v>
      </c>
    </row>
    <row r="272" spans="2:7" x14ac:dyDescent="0.25">
      <c r="B272" s="26" t="s">
        <v>2996</v>
      </c>
      <c r="C272" s="44">
        <v>1</v>
      </c>
      <c r="D272" t="s">
        <v>2937</v>
      </c>
      <c r="E272" s="44">
        <v>1</v>
      </c>
      <c r="F272" s="44">
        <f t="shared" si="29"/>
        <v>1</v>
      </c>
      <c r="G272" s="44" t="str">
        <f t="shared" si="30"/>
        <v>11</v>
      </c>
    </row>
    <row r="273" spans="2:7" x14ac:dyDescent="0.25">
      <c r="B273" s="26" t="s">
        <v>2914</v>
      </c>
      <c r="C273" s="44">
        <v>1</v>
      </c>
      <c r="D273" t="s">
        <v>1905</v>
      </c>
      <c r="E273" s="44">
        <v>1</v>
      </c>
      <c r="F273" s="44">
        <f t="shared" si="29"/>
        <v>1</v>
      </c>
      <c r="G273" s="44" t="str">
        <f t="shared" si="30"/>
        <v>11</v>
      </c>
    </row>
    <row r="274" spans="2:7" x14ac:dyDescent="0.25">
      <c r="B274" s="26" t="s">
        <v>1707</v>
      </c>
      <c r="C274" s="44">
        <v>1</v>
      </c>
      <c r="D274" t="s">
        <v>1943</v>
      </c>
      <c r="E274" s="44">
        <v>1</v>
      </c>
      <c r="F274" s="44">
        <f t="shared" si="29"/>
        <v>1</v>
      </c>
      <c r="G274" s="44" t="str">
        <f t="shared" si="30"/>
        <v>11</v>
      </c>
    </row>
    <row r="275" spans="2:7" x14ac:dyDescent="0.25">
      <c r="B275" s="26" t="s">
        <v>1763</v>
      </c>
      <c r="C275" s="44">
        <v>3</v>
      </c>
      <c r="D275" t="s">
        <v>2077</v>
      </c>
      <c r="E275" s="44">
        <v>1</v>
      </c>
      <c r="F275" s="44">
        <f t="shared" si="29"/>
        <v>1</v>
      </c>
      <c r="G275" s="44" t="str">
        <f t="shared" si="30"/>
        <v>11</v>
      </c>
    </row>
    <row r="276" spans="2:7" x14ac:dyDescent="0.25">
      <c r="B276" s="26" t="s">
        <v>1743</v>
      </c>
      <c r="C276" s="44">
        <v>1</v>
      </c>
      <c r="D276" t="s">
        <v>2845</v>
      </c>
      <c r="E276" s="44">
        <v>3</v>
      </c>
      <c r="F276" s="44">
        <f t="shared" si="29"/>
        <v>3</v>
      </c>
      <c r="G276" s="44" t="str">
        <f t="shared" si="30"/>
        <v>33</v>
      </c>
    </row>
    <row r="277" spans="2:7" x14ac:dyDescent="0.25">
      <c r="B277" s="26" t="s">
        <v>89</v>
      </c>
      <c r="C277" s="44">
        <v>8</v>
      </c>
      <c r="D277" t="s">
        <v>1969</v>
      </c>
      <c r="E277" s="44">
        <v>1</v>
      </c>
      <c r="F277" s="44">
        <f t="shared" si="29"/>
        <v>1</v>
      </c>
      <c r="G277" s="44" t="str">
        <f t="shared" si="30"/>
        <v>11</v>
      </c>
    </row>
    <row r="278" spans="2:7" x14ac:dyDescent="0.25">
      <c r="B278" s="26" t="s">
        <v>2425</v>
      </c>
      <c r="C278" s="44">
        <v>1</v>
      </c>
      <c r="D278" t="s">
        <v>2390</v>
      </c>
      <c r="E278" s="44">
        <v>3</v>
      </c>
      <c r="F278" s="44">
        <f t="shared" si="29"/>
        <v>1</v>
      </c>
      <c r="G278" s="44" t="str">
        <f t="shared" si="30"/>
        <v>13</v>
      </c>
    </row>
    <row r="279" spans="2:7" x14ac:dyDescent="0.25">
      <c r="B279" s="26" t="s">
        <v>1592</v>
      </c>
      <c r="C279" s="44">
        <v>1</v>
      </c>
      <c r="D279" t="s">
        <v>1822</v>
      </c>
      <c r="E279" s="44">
        <v>3</v>
      </c>
      <c r="F279" s="44">
        <f t="shared" si="29"/>
        <v>3</v>
      </c>
      <c r="G279" s="44" t="str">
        <f t="shared" si="30"/>
        <v>33</v>
      </c>
    </row>
    <row r="280" spans="2:7" x14ac:dyDescent="0.25">
      <c r="B280" s="26" t="s">
        <v>2855</v>
      </c>
      <c r="C280" s="44">
        <v>1</v>
      </c>
      <c r="D280" t="s">
        <v>1606</v>
      </c>
      <c r="E280" s="44">
        <v>1</v>
      </c>
      <c r="F280" s="44">
        <f t="shared" si="29"/>
        <v>1</v>
      </c>
      <c r="G280" s="44" t="str">
        <f t="shared" si="30"/>
        <v>11</v>
      </c>
    </row>
    <row r="281" spans="2:7" x14ac:dyDescent="0.25">
      <c r="B281" s="26" t="s">
        <v>2937</v>
      </c>
      <c r="C281" s="44">
        <v>1</v>
      </c>
      <c r="D281" t="s">
        <v>1975</v>
      </c>
      <c r="E281" s="44">
        <v>8</v>
      </c>
      <c r="F281" s="44">
        <f t="shared" si="29"/>
        <v>8</v>
      </c>
      <c r="G281" s="44" t="str">
        <f t="shared" si="30"/>
        <v>88</v>
      </c>
    </row>
    <row r="282" spans="2:7" x14ac:dyDescent="0.25">
      <c r="B282" s="26" t="s">
        <v>1905</v>
      </c>
      <c r="C282" s="44">
        <v>1</v>
      </c>
      <c r="D282" t="s">
        <v>1655</v>
      </c>
      <c r="E282" s="44">
        <v>1</v>
      </c>
      <c r="F282" s="44">
        <f t="shared" si="29"/>
        <v>1</v>
      </c>
      <c r="G282" s="44" t="str">
        <f t="shared" si="30"/>
        <v>11</v>
      </c>
    </row>
    <row r="283" spans="2:7" x14ac:dyDescent="0.25">
      <c r="B283" s="26" t="s">
        <v>1943</v>
      </c>
      <c r="C283" s="44">
        <v>1</v>
      </c>
      <c r="D283" t="s">
        <v>2804</v>
      </c>
      <c r="E283" s="44">
        <v>4</v>
      </c>
      <c r="F283" s="44">
        <f t="shared" si="29"/>
        <v>2</v>
      </c>
      <c r="G283" s="44" t="str">
        <f t="shared" si="30"/>
        <v>24</v>
      </c>
    </row>
    <row r="284" spans="2:7" x14ac:dyDescent="0.25">
      <c r="B284" s="26" t="s">
        <v>2077</v>
      </c>
      <c r="C284" s="44">
        <v>1</v>
      </c>
      <c r="D284" t="s">
        <v>95</v>
      </c>
      <c r="E284" s="44">
        <v>8</v>
      </c>
      <c r="F284" s="44">
        <f t="shared" si="29"/>
        <v>8</v>
      </c>
      <c r="G284" s="44" t="str">
        <f t="shared" si="30"/>
        <v>88</v>
      </c>
    </row>
    <row r="285" spans="2:7" x14ac:dyDescent="0.25">
      <c r="B285" s="26" t="s">
        <v>2845</v>
      </c>
      <c r="C285" s="44">
        <v>3</v>
      </c>
      <c r="D285" t="s">
        <v>1534</v>
      </c>
      <c r="E285" s="44">
        <v>1</v>
      </c>
      <c r="F285" s="44">
        <f t="shared" si="29"/>
        <v>1</v>
      </c>
      <c r="G285" s="44" t="str">
        <f t="shared" si="30"/>
        <v>11</v>
      </c>
    </row>
    <row r="286" spans="2:7" x14ac:dyDescent="0.25">
      <c r="B286" s="26" t="s">
        <v>1969</v>
      </c>
      <c r="C286" s="44">
        <v>1</v>
      </c>
      <c r="D286" t="s">
        <v>1992</v>
      </c>
      <c r="E286" s="44">
        <v>8</v>
      </c>
      <c r="F286" s="44">
        <f t="shared" si="29"/>
        <v>8</v>
      </c>
      <c r="G286" s="44" t="str">
        <f t="shared" si="30"/>
        <v>88</v>
      </c>
    </row>
    <row r="287" spans="2:7" x14ac:dyDescent="0.25">
      <c r="B287" s="26" t="s">
        <v>2390</v>
      </c>
      <c r="C287" s="44">
        <v>1</v>
      </c>
      <c r="D287" t="s">
        <v>1675</v>
      </c>
      <c r="E287" s="44">
        <v>1</v>
      </c>
      <c r="F287" s="44">
        <f t="shared" si="29"/>
        <v>1</v>
      </c>
      <c r="G287" s="44" t="str">
        <f t="shared" si="30"/>
        <v>11</v>
      </c>
    </row>
    <row r="288" spans="2:7" x14ac:dyDescent="0.25">
      <c r="B288" s="26" t="s">
        <v>1822</v>
      </c>
      <c r="C288" s="44">
        <v>3</v>
      </c>
      <c r="D288" t="s">
        <v>1867</v>
      </c>
      <c r="E288" s="44">
        <v>1</v>
      </c>
      <c r="F288" s="44">
        <f t="shared" si="29"/>
        <v>1</v>
      </c>
      <c r="G288" s="44" t="str">
        <f t="shared" si="30"/>
        <v>11</v>
      </c>
    </row>
    <row r="289" spans="2:7" x14ac:dyDescent="0.25">
      <c r="B289" s="26" t="s">
        <v>1606</v>
      </c>
      <c r="C289" s="44">
        <v>1</v>
      </c>
      <c r="D289" t="s">
        <v>2082</v>
      </c>
      <c r="E289" s="44">
        <v>3</v>
      </c>
      <c r="F289" s="44">
        <f t="shared" si="29"/>
        <v>3</v>
      </c>
      <c r="G289" s="44" t="str">
        <f t="shared" si="30"/>
        <v>33</v>
      </c>
    </row>
    <row r="290" spans="2:7" x14ac:dyDescent="0.25">
      <c r="B290" s="26" t="s">
        <v>1975</v>
      </c>
      <c r="C290" s="44">
        <v>8</v>
      </c>
      <c r="D290" t="s">
        <v>2600</v>
      </c>
      <c r="E290" s="44">
        <v>1</v>
      </c>
      <c r="F290" s="44">
        <f t="shared" si="29"/>
        <v>1</v>
      </c>
      <c r="G290" s="44" t="str">
        <f t="shared" si="30"/>
        <v>11</v>
      </c>
    </row>
    <row r="291" spans="2:7" x14ac:dyDescent="0.25">
      <c r="B291" s="26" t="s">
        <v>1655</v>
      </c>
      <c r="C291" s="44">
        <v>1</v>
      </c>
      <c r="D291" t="s">
        <v>2684</v>
      </c>
      <c r="E291" s="44">
        <v>1</v>
      </c>
      <c r="F291" s="44">
        <f t="shared" si="29"/>
        <v>3</v>
      </c>
      <c r="G291" s="44" t="str">
        <f t="shared" si="30"/>
        <v>31</v>
      </c>
    </row>
    <row r="292" spans="2:7" x14ac:dyDescent="0.25">
      <c r="B292" s="26" t="s">
        <v>2804</v>
      </c>
      <c r="C292" s="44">
        <v>2</v>
      </c>
      <c r="D292" t="s">
        <v>1817</v>
      </c>
      <c r="E292" s="44">
        <v>1</v>
      </c>
      <c r="F292" s="44">
        <f t="shared" si="29"/>
        <v>1</v>
      </c>
      <c r="G292" s="44" t="str">
        <f t="shared" si="30"/>
        <v>11</v>
      </c>
    </row>
    <row r="293" spans="2:7" x14ac:dyDescent="0.25">
      <c r="B293" s="26" t="s">
        <v>95</v>
      </c>
      <c r="C293" s="44">
        <v>8</v>
      </c>
      <c r="D293" t="s">
        <v>2763</v>
      </c>
      <c r="E293" s="44">
        <v>1</v>
      </c>
      <c r="F293" s="44">
        <f t="shared" si="29"/>
        <v>1</v>
      </c>
      <c r="G293" s="44" t="str">
        <f t="shared" si="30"/>
        <v>11</v>
      </c>
    </row>
    <row r="294" spans="2:7" x14ac:dyDescent="0.25">
      <c r="B294" s="26" t="s">
        <v>1534</v>
      </c>
      <c r="C294" s="44">
        <v>1</v>
      </c>
      <c r="D294" t="s">
        <v>2885</v>
      </c>
      <c r="E294" s="44">
        <v>1</v>
      </c>
      <c r="F294" s="44">
        <f t="shared" si="29"/>
        <v>1</v>
      </c>
      <c r="G294" s="44" t="str">
        <f t="shared" si="30"/>
        <v>11</v>
      </c>
    </row>
    <row r="295" spans="2:7" x14ac:dyDescent="0.25">
      <c r="B295" s="26" t="s">
        <v>1992</v>
      </c>
      <c r="C295" s="44">
        <v>8</v>
      </c>
      <c r="D295" t="s">
        <v>2853</v>
      </c>
      <c r="E295" s="44">
        <v>1</v>
      </c>
      <c r="F295" s="44">
        <f t="shared" si="29"/>
        <v>2</v>
      </c>
      <c r="G295" s="44" t="str">
        <f t="shared" si="30"/>
        <v>21</v>
      </c>
    </row>
    <row r="296" spans="2:7" x14ac:dyDescent="0.25">
      <c r="B296" s="26" t="s">
        <v>1675</v>
      </c>
      <c r="C296" s="44">
        <v>1</v>
      </c>
      <c r="D296" t="s">
        <v>2273</v>
      </c>
      <c r="E296" s="44">
        <v>5</v>
      </c>
      <c r="F296" s="44">
        <f t="shared" si="29"/>
        <v>4</v>
      </c>
      <c r="G296" s="44" t="str">
        <f t="shared" si="30"/>
        <v>45</v>
      </c>
    </row>
    <row r="297" spans="2:7" x14ac:dyDescent="0.25">
      <c r="B297" s="26" t="s">
        <v>2997</v>
      </c>
      <c r="C297" s="44">
        <v>1</v>
      </c>
      <c r="D297" t="s">
        <v>2832</v>
      </c>
      <c r="E297" s="44">
        <v>1</v>
      </c>
      <c r="F297" s="44">
        <f t="shared" si="29"/>
        <v>1</v>
      </c>
      <c r="G297" s="44" t="str">
        <f t="shared" si="30"/>
        <v>11</v>
      </c>
    </row>
    <row r="298" spans="2:7" x14ac:dyDescent="0.25">
      <c r="B298" s="26" t="s">
        <v>1867</v>
      </c>
      <c r="C298" s="44">
        <v>1</v>
      </c>
      <c r="D298" t="s">
        <v>2178</v>
      </c>
      <c r="E298" s="44">
        <v>8</v>
      </c>
      <c r="F298" s="44">
        <f t="shared" si="29"/>
        <v>8</v>
      </c>
      <c r="G298" s="44" t="str">
        <f t="shared" si="30"/>
        <v>88</v>
      </c>
    </row>
    <row r="299" spans="2:7" x14ac:dyDescent="0.25">
      <c r="B299" s="26" t="s">
        <v>2082</v>
      </c>
      <c r="C299" s="44">
        <v>3</v>
      </c>
      <c r="D299" t="s">
        <v>1737</v>
      </c>
      <c r="E299" s="44">
        <v>1</v>
      </c>
      <c r="F299" s="44">
        <f t="shared" si="29"/>
        <v>1</v>
      </c>
      <c r="G299" s="44" t="str">
        <f t="shared" si="30"/>
        <v>11</v>
      </c>
    </row>
    <row r="300" spans="2:7" x14ac:dyDescent="0.25">
      <c r="B300" s="26" t="s">
        <v>2600</v>
      </c>
      <c r="C300" s="44">
        <v>1</v>
      </c>
      <c r="D300" t="s">
        <v>1915</v>
      </c>
      <c r="E300" s="44">
        <v>4</v>
      </c>
      <c r="F300" s="44">
        <f t="shared" si="29"/>
        <v>4</v>
      </c>
      <c r="G300" s="44" t="str">
        <f t="shared" si="30"/>
        <v>44</v>
      </c>
    </row>
    <row r="301" spans="2:7" x14ac:dyDescent="0.25">
      <c r="B301" s="26" t="s">
        <v>2684</v>
      </c>
      <c r="C301" s="44">
        <v>3</v>
      </c>
      <c r="D301" t="s">
        <v>2548</v>
      </c>
      <c r="E301" s="44">
        <v>1</v>
      </c>
      <c r="F301" s="44">
        <f t="shared" si="29"/>
        <v>1</v>
      </c>
      <c r="G301" s="44" t="str">
        <f t="shared" si="30"/>
        <v>11</v>
      </c>
    </row>
    <row r="302" spans="2:7" x14ac:dyDescent="0.25">
      <c r="B302" s="26" t="s">
        <v>1817</v>
      </c>
      <c r="C302" s="44">
        <v>1</v>
      </c>
      <c r="D302" t="s">
        <v>2374</v>
      </c>
      <c r="E302" s="44">
        <v>4</v>
      </c>
      <c r="F302" s="44">
        <f t="shared" si="29"/>
        <v>4</v>
      </c>
      <c r="G302" s="44" t="str">
        <f t="shared" si="30"/>
        <v>44</v>
      </c>
    </row>
    <row r="303" spans="2:7" x14ac:dyDescent="0.25">
      <c r="B303" s="26" t="s">
        <v>2763</v>
      </c>
      <c r="C303" s="44">
        <v>1</v>
      </c>
      <c r="D303" t="s">
        <v>2698</v>
      </c>
      <c r="E303" s="44">
        <v>1</v>
      </c>
      <c r="F303" s="44">
        <f t="shared" si="29"/>
        <v>1</v>
      </c>
      <c r="G303" s="44" t="str">
        <f t="shared" si="30"/>
        <v>11</v>
      </c>
    </row>
    <row r="304" spans="2:7" x14ac:dyDescent="0.25">
      <c r="B304" s="26" t="s">
        <v>2885</v>
      </c>
      <c r="C304" s="44">
        <v>1</v>
      </c>
      <c r="D304" t="s">
        <v>2901</v>
      </c>
      <c r="E304" s="44">
        <v>1</v>
      </c>
      <c r="F304" s="44">
        <f t="shared" si="29"/>
        <v>1</v>
      </c>
      <c r="G304" s="44" t="str">
        <f t="shared" si="30"/>
        <v>11</v>
      </c>
    </row>
    <row r="305" spans="2:7" x14ac:dyDescent="0.25">
      <c r="B305" s="26" t="s">
        <v>2853</v>
      </c>
      <c r="C305" s="44">
        <v>2</v>
      </c>
      <c r="D305" t="s">
        <v>2846</v>
      </c>
      <c r="E305" s="44">
        <v>8</v>
      </c>
      <c r="F305" s="44">
        <f t="shared" si="29"/>
        <v>8</v>
      </c>
      <c r="G305" s="44" t="str">
        <f t="shared" si="30"/>
        <v>88</v>
      </c>
    </row>
    <row r="306" spans="2:7" x14ac:dyDescent="0.25">
      <c r="B306" s="26" t="s">
        <v>2273</v>
      </c>
      <c r="C306" s="44">
        <v>4</v>
      </c>
      <c r="D306" t="s">
        <v>927</v>
      </c>
      <c r="E306" s="44">
        <v>8</v>
      </c>
      <c r="F306" s="44">
        <f t="shared" si="29"/>
        <v>8</v>
      </c>
      <c r="G306" s="44" t="str">
        <f t="shared" si="30"/>
        <v>88</v>
      </c>
    </row>
    <row r="307" spans="2:7" x14ac:dyDescent="0.25">
      <c r="B307" s="26" t="s">
        <v>2832</v>
      </c>
      <c r="C307" s="44">
        <v>1</v>
      </c>
      <c r="D307" t="s">
        <v>2415</v>
      </c>
      <c r="E307" s="44">
        <v>3</v>
      </c>
      <c r="F307" s="44">
        <f t="shared" si="29"/>
        <v>4</v>
      </c>
      <c r="G307" s="44" t="str">
        <f t="shared" si="30"/>
        <v>43</v>
      </c>
    </row>
    <row r="308" spans="2:7" x14ac:dyDescent="0.25">
      <c r="B308" s="26" t="s">
        <v>2178</v>
      </c>
      <c r="C308" s="44">
        <v>8</v>
      </c>
      <c r="D308" t="s">
        <v>2083</v>
      </c>
      <c r="E308" s="44">
        <v>1</v>
      </c>
      <c r="F308" s="44">
        <f t="shared" si="29"/>
        <v>1</v>
      </c>
      <c r="G308" s="44" t="str">
        <f t="shared" si="30"/>
        <v>11</v>
      </c>
    </row>
    <row r="309" spans="2:7" x14ac:dyDescent="0.25">
      <c r="B309" s="26" t="s">
        <v>1737</v>
      </c>
      <c r="C309" s="44">
        <v>1</v>
      </c>
      <c r="D309" t="s">
        <v>2051</v>
      </c>
      <c r="E309" s="44">
        <v>1</v>
      </c>
      <c r="F309" s="44">
        <f t="shared" si="29"/>
        <v>1</v>
      </c>
      <c r="G309" s="44" t="str">
        <f t="shared" si="30"/>
        <v>11</v>
      </c>
    </row>
    <row r="310" spans="2:7" x14ac:dyDescent="0.25">
      <c r="B310" s="26" t="s">
        <v>1915</v>
      </c>
      <c r="C310" s="44">
        <v>4</v>
      </c>
      <c r="D310" t="s">
        <v>1539</v>
      </c>
      <c r="E310" s="44">
        <v>1</v>
      </c>
      <c r="F310" s="44">
        <f t="shared" si="29"/>
        <v>1</v>
      </c>
      <c r="G310" s="44" t="str">
        <f t="shared" si="30"/>
        <v>11</v>
      </c>
    </row>
    <row r="311" spans="2:7" x14ac:dyDescent="0.25">
      <c r="B311" s="26" t="s">
        <v>2998</v>
      </c>
      <c r="C311" s="44">
        <v>8</v>
      </c>
      <c r="D311" t="s">
        <v>2702</v>
      </c>
      <c r="E311" s="44">
        <v>1</v>
      </c>
      <c r="F311" s="44">
        <f t="shared" si="29"/>
        <v>1</v>
      </c>
      <c r="G311" s="44" t="str">
        <f t="shared" si="30"/>
        <v>11</v>
      </c>
    </row>
    <row r="312" spans="2:7" x14ac:dyDescent="0.25">
      <c r="B312" s="26" t="s">
        <v>2548</v>
      </c>
      <c r="C312" s="44">
        <v>1</v>
      </c>
      <c r="D312" t="s">
        <v>2735</v>
      </c>
      <c r="E312" s="44">
        <v>5</v>
      </c>
      <c r="F312" s="44">
        <f t="shared" si="29"/>
        <v>5</v>
      </c>
      <c r="G312" s="44" t="str">
        <f t="shared" si="30"/>
        <v>55</v>
      </c>
    </row>
    <row r="313" spans="2:7" x14ac:dyDescent="0.25">
      <c r="B313" s="26" t="s">
        <v>2374</v>
      </c>
      <c r="C313" s="44">
        <v>4</v>
      </c>
      <c r="D313" t="s">
        <v>2666</v>
      </c>
      <c r="E313" s="44">
        <v>1</v>
      </c>
      <c r="F313" s="44">
        <f t="shared" si="29"/>
        <v>1</v>
      </c>
      <c r="G313" s="44" t="str">
        <f t="shared" si="30"/>
        <v>11</v>
      </c>
    </row>
    <row r="314" spans="2:7" x14ac:dyDescent="0.25">
      <c r="B314" s="26" t="s">
        <v>2698</v>
      </c>
      <c r="C314" s="44">
        <v>1</v>
      </c>
      <c r="D314" t="s">
        <v>2613</v>
      </c>
      <c r="E314" s="44">
        <v>1</v>
      </c>
      <c r="F314" s="44">
        <f t="shared" si="29"/>
        <v>1</v>
      </c>
      <c r="G314" s="44" t="str">
        <f t="shared" si="30"/>
        <v>11</v>
      </c>
    </row>
    <row r="315" spans="2:7" x14ac:dyDescent="0.25">
      <c r="B315" s="26" t="s">
        <v>2901</v>
      </c>
      <c r="C315" s="44">
        <v>1</v>
      </c>
      <c r="D315" t="s">
        <v>2062</v>
      </c>
      <c r="E315" s="44">
        <v>1</v>
      </c>
      <c r="F315" s="44">
        <f t="shared" si="29"/>
        <v>1</v>
      </c>
      <c r="G315" s="44" t="str">
        <f t="shared" si="30"/>
        <v>11</v>
      </c>
    </row>
    <row r="316" spans="2:7" x14ac:dyDescent="0.25">
      <c r="B316" s="26" t="s">
        <v>2846</v>
      </c>
      <c r="C316" s="44">
        <v>8</v>
      </c>
      <c r="D316" t="s">
        <v>2873</v>
      </c>
      <c r="E316" s="44">
        <v>1</v>
      </c>
      <c r="F316" s="44">
        <f t="shared" si="29"/>
        <v>1</v>
      </c>
      <c r="G316" s="44" t="str">
        <f t="shared" si="30"/>
        <v>11</v>
      </c>
    </row>
    <row r="317" spans="2:7" x14ac:dyDescent="0.25">
      <c r="B317" s="26" t="s">
        <v>927</v>
      </c>
      <c r="C317" s="44">
        <v>8</v>
      </c>
      <c r="D317" t="s">
        <v>2520</v>
      </c>
      <c r="E317" s="44">
        <v>1</v>
      </c>
      <c r="F317" s="44">
        <f t="shared" si="29"/>
        <v>2</v>
      </c>
      <c r="G317" s="44" t="str">
        <f t="shared" si="30"/>
        <v>21</v>
      </c>
    </row>
    <row r="318" spans="2:7" x14ac:dyDescent="0.25">
      <c r="B318" s="26" t="s">
        <v>2415</v>
      </c>
      <c r="C318" s="44">
        <v>4</v>
      </c>
      <c r="D318" t="s">
        <v>2073</v>
      </c>
      <c r="E318" s="44">
        <v>1</v>
      </c>
      <c r="F318" s="44">
        <f t="shared" si="29"/>
        <v>1</v>
      </c>
      <c r="G318" s="44" t="str">
        <f t="shared" si="30"/>
        <v>11</v>
      </c>
    </row>
    <row r="319" spans="2:7" x14ac:dyDescent="0.25">
      <c r="B319" s="26" t="s">
        <v>2083</v>
      </c>
      <c r="C319" s="44">
        <v>1</v>
      </c>
      <c r="D319" t="s">
        <v>2688</v>
      </c>
      <c r="E319" s="44">
        <v>1</v>
      </c>
      <c r="F319" s="44">
        <f t="shared" si="29"/>
        <v>1</v>
      </c>
      <c r="G319" s="44" t="str">
        <f t="shared" si="30"/>
        <v>11</v>
      </c>
    </row>
    <row r="320" spans="2:7" x14ac:dyDescent="0.25">
      <c r="B320" s="26" t="s">
        <v>2051</v>
      </c>
      <c r="C320" s="44">
        <v>1</v>
      </c>
      <c r="D320" t="s">
        <v>2595</v>
      </c>
      <c r="E320" s="44">
        <v>1</v>
      </c>
      <c r="F320" s="44">
        <f t="shared" si="29"/>
        <v>3</v>
      </c>
      <c r="G320" s="44" t="str">
        <f t="shared" si="30"/>
        <v>31</v>
      </c>
    </row>
    <row r="321" spans="2:7" x14ac:dyDescent="0.25">
      <c r="B321" s="26" t="s">
        <v>1539</v>
      </c>
      <c r="C321" s="44">
        <v>1</v>
      </c>
      <c r="D321" t="s">
        <v>1744</v>
      </c>
      <c r="E321" s="44">
        <v>3</v>
      </c>
      <c r="F321" s="44">
        <f t="shared" si="29"/>
        <v>1</v>
      </c>
      <c r="G321" s="44" t="str">
        <f t="shared" si="30"/>
        <v>13</v>
      </c>
    </row>
    <row r="322" spans="2:7" x14ac:dyDescent="0.25">
      <c r="B322" s="26" t="s">
        <v>2702</v>
      </c>
      <c r="C322" s="44">
        <v>1</v>
      </c>
      <c r="D322" t="s">
        <v>2290</v>
      </c>
      <c r="E322" s="44">
        <v>3</v>
      </c>
      <c r="F322" s="44">
        <f t="shared" si="29"/>
        <v>1</v>
      </c>
      <c r="G322" s="44" t="str">
        <f t="shared" si="30"/>
        <v>13</v>
      </c>
    </row>
    <row r="323" spans="2:7" x14ac:dyDescent="0.25">
      <c r="B323" s="26" t="s">
        <v>2735</v>
      </c>
      <c r="C323" s="44">
        <v>5</v>
      </c>
      <c r="D323" t="s">
        <v>2801</v>
      </c>
      <c r="E323" s="44">
        <v>1</v>
      </c>
      <c r="F323" s="44">
        <f t="shared" si="29"/>
        <v>1</v>
      </c>
      <c r="G323" s="44" t="str">
        <f t="shared" si="30"/>
        <v>11</v>
      </c>
    </row>
    <row r="324" spans="2:7" x14ac:dyDescent="0.25">
      <c r="B324" s="26" t="s">
        <v>2666</v>
      </c>
      <c r="C324" s="44">
        <v>1</v>
      </c>
      <c r="D324" t="s">
        <v>1819</v>
      </c>
      <c r="E324" s="44">
        <v>1</v>
      </c>
      <c r="F324" s="44">
        <f t="shared" si="29"/>
        <v>1</v>
      </c>
      <c r="G324" s="44" t="str">
        <f t="shared" si="30"/>
        <v>11</v>
      </c>
    </row>
    <row r="325" spans="2:7" x14ac:dyDescent="0.25">
      <c r="B325" s="26" t="s">
        <v>2613</v>
      </c>
      <c r="C325" s="44">
        <v>1</v>
      </c>
      <c r="D325" t="s">
        <v>2187</v>
      </c>
      <c r="E325" s="44">
        <v>1</v>
      </c>
      <c r="F325" s="44">
        <f t="shared" si="29"/>
        <v>1</v>
      </c>
      <c r="G325" s="44" t="str">
        <f t="shared" si="30"/>
        <v>11</v>
      </c>
    </row>
    <row r="326" spans="2:7" x14ac:dyDescent="0.25">
      <c r="B326" s="26" t="s">
        <v>2062</v>
      </c>
      <c r="C326" s="44">
        <v>1</v>
      </c>
      <c r="D326" t="s">
        <v>1777</v>
      </c>
      <c r="E326" s="44">
        <v>1</v>
      </c>
      <c r="F326" s="44">
        <f t="shared" si="29"/>
        <v>1</v>
      </c>
      <c r="G326" s="44" t="str">
        <f t="shared" si="30"/>
        <v>11</v>
      </c>
    </row>
    <row r="327" spans="2:7" x14ac:dyDescent="0.25">
      <c r="B327" s="26" t="s">
        <v>2873</v>
      </c>
      <c r="C327" s="44">
        <v>1</v>
      </c>
      <c r="D327" t="s">
        <v>1968</v>
      </c>
      <c r="E327" s="44">
        <v>1</v>
      </c>
      <c r="F327" s="44">
        <f t="shared" si="29"/>
        <v>3</v>
      </c>
      <c r="G327" s="44" t="str">
        <f t="shared" si="30"/>
        <v>31</v>
      </c>
    </row>
    <row r="328" spans="2:7" x14ac:dyDescent="0.25">
      <c r="B328" s="26" t="s">
        <v>2520</v>
      </c>
      <c r="C328" s="44">
        <v>2</v>
      </c>
      <c r="D328" t="s">
        <v>2660</v>
      </c>
      <c r="E328" s="44">
        <v>4</v>
      </c>
      <c r="F328" s="44">
        <f t="shared" si="29"/>
        <v>2</v>
      </c>
      <c r="G328" s="44" t="str">
        <f t="shared" si="30"/>
        <v>24</v>
      </c>
    </row>
    <row r="329" spans="2:7" x14ac:dyDescent="0.25">
      <c r="B329" s="26" t="s">
        <v>2073</v>
      </c>
      <c r="C329" s="44">
        <v>1</v>
      </c>
      <c r="D329" t="s">
        <v>2121</v>
      </c>
      <c r="E329" s="44">
        <v>1</v>
      </c>
      <c r="F329" s="44">
        <f t="shared" si="29"/>
        <v>1</v>
      </c>
      <c r="G329" s="44" t="str">
        <f t="shared" si="30"/>
        <v>11</v>
      </c>
    </row>
    <row r="330" spans="2:7" x14ac:dyDescent="0.25">
      <c r="B330" s="26" t="s">
        <v>2688</v>
      </c>
      <c r="C330" s="44">
        <v>1</v>
      </c>
      <c r="D330" t="s">
        <v>1673</v>
      </c>
      <c r="E330" s="44">
        <v>1</v>
      </c>
      <c r="F330" s="44">
        <f t="shared" ref="F330:F393" si="31">VLOOKUP(D330,$B$9:$C$2974,2,FALSE)</f>
        <v>1</v>
      </c>
      <c r="G330" s="44" t="str">
        <f t="shared" ref="G330:G393" si="32">F330&amp;E330</f>
        <v>11</v>
      </c>
    </row>
    <row r="331" spans="2:7" x14ac:dyDescent="0.25">
      <c r="B331" s="26" t="s">
        <v>2595</v>
      </c>
      <c r="C331" s="44">
        <v>3</v>
      </c>
      <c r="D331" t="s">
        <v>1651</v>
      </c>
      <c r="E331" s="44">
        <v>1</v>
      </c>
      <c r="F331" s="44">
        <f t="shared" si="31"/>
        <v>1</v>
      </c>
      <c r="G331" s="44" t="str">
        <f t="shared" si="32"/>
        <v>11</v>
      </c>
    </row>
    <row r="332" spans="2:7" x14ac:dyDescent="0.25">
      <c r="B332" s="26" t="s">
        <v>1744</v>
      </c>
      <c r="C332" s="44">
        <v>1</v>
      </c>
      <c r="D332" t="s">
        <v>2827</v>
      </c>
      <c r="E332" s="44">
        <v>1</v>
      </c>
      <c r="F332" s="44">
        <f t="shared" si="31"/>
        <v>1</v>
      </c>
      <c r="G332" s="44" t="str">
        <f t="shared" si="32"/>
        <v>11</v>
      </c>
    </row>
    <row r="333" spans="2:7" x14ac:dyDescent="0.25">
      <c r="B333" s="26" t="s">
        <v>2290</v>
      </c>
      <c r="C333" s="44">
        <v>1</v>
      </c>
      <c r="D333" t="s">
        <v>2423</v>
      </c>
      <c r="E333" s="44">
        <v>3</v>
      </c>
      <c r="F333" s="44">
        <f t="shared" si="31"/>
        <v>3</v>
      </c>
      <c r="G333" s="44" t="str">
        <f t="shared" si="32"/>
        <v>33</v>
      </c>
    </row>
    <row r="334" spans="2:7" x14ac:dyDescent="0.25">
      <c r="B334" s="26" t="s">
        <v>2801</v>
      </c>
      <c r="C334" s="44">
        <v>1</v>
      </c>
      <c r="D334" t="s">
        <v>1713</v>
      </c>
      <c r="E334" s="44">
        <v>2</v>
      </c>
      <c r="F334" s="44">
        <f t="shared" si="31"/>
        <v>1</v>
      </c>
      <c r="G334" s="44" t="str">
        <f t="shared" si="32"/>
        <v>12</v>
      </c>
    </row>
    <row r="335" spans="2:7" x14ac:dyDescent="0.25">
      <c r="B335" s="26" t="s">
        <v>1819</v>
      </c>
      <c r="C335" s="44">
        <v>1</v>
      </c>
      <c r="D335" t="s">
        <v>2007</v>
      </c>
      <c r="E335" s="44">
        <v>1</v>
      </c>
      <c r="F335" s="44">
        <f t="shared" si="31"/>
        <v>3</v>
      </c>
      <c r="G335" s="44" t="str">
        <f t="shared" si="32"/>
        <v>31</v>
      </c>
    </row>
    <row r="336" spans="2:7" x14ac:dyDescent="0.25">
      <c r="B336" s="26" t="s">
        <v>2187</v>
      </c>
      <c r="C336" s="44">
        <v>1</v>
      </c>
      <c r="D336" t="s">
        <v>2047</v>
      </c>
      <c r="E336" s="44">
        <v>3</v>
      </c>
      <c r="F336" s="44">
        <f t="shared" si="31"/>
        <v>1</v>
      </c>
      <c r="G336" s="44" t="str">
        <f t="shared" si="32"/>
        <v>13</v>
      </c>
    </row>
    <row r="337" spans="2:7" x14ac:dyDescent="0.25">
      <c r="B337" s="26" t="s">
        <v>1777</v>
      </c>
      <c r="C337" s="44">
        <v>1</v>
      </c>
      <c r="D337" t="s">
        <v>1224</v>
      </c>
      <c r="E337" s="44">
        <v>8</v>
      </c>
      <c r="F337" s="44">
        <f t="shared" si="31"/>
        <v>8</v>
      </c>
      <c r="G337" s="44" t="str">
        <f t="shared" si="32"/>
        <v>88</v>
      </c>
    </row>
    <row r="338" spans="2:7" x14ac:dyDescent="0.25">
      <c r="B338" s="26" t="s">
        <v>1968</v>
      </c>
      <c r="C338" s="44">
        <v>3</v>
      </c>
      <c r="D338" t="s">
        <v>2344</v>
      </c>
      <c r="E338" s="44">
        <v>1</v>
      </c>
      <c r="F338" s="44">
        <f t="shared" si="31"/>
        <v>1</v>
      </c>
      <c r="G338" s="44" t="str">
        <f t="shared" si="32"/>
        <v>11</v>
      </c>
    </row>
    <row r="339" spans="2:7" x14ac:dyDescent="0.25">
      <c r="B339" s="26" t="s">
        <v>2660</v>
      </c>
      <c r="C339" s="44">
        <v>2</v>
      </c>
      <c r="D339" t="s">
        <v>2582</v>
      </c>
      <c r="E339" s="44">
        <v>1</v>
      </c>
      <c r="F339" s="44">
        <f t="shared" si="31"/>
        <v>2</v>
      </c>
      <c r="G339" s="44" t="str">
        <f t="shared" si="32"/>
        <v>21</v>
      </c>
    </row>
    <row r="340" spans="2:7" x14ac:dyDescent="0.25">
      <c r="B340" s="26" t="s">
        <v>2121</v>
      </c>
      <c r="C340" s="44">
        <v>1</v>
      </c>
      <c r="D340" t="s">
        <v>2612</v>
      </c>
      <c r="E340" s="44">
        <v>1</v>
      </c>
      <c r="F340" s="44">
        <f t="shared" si="31"/>
        <v>1</v>
      </c>
      <c r="G340" s="44" t="str">
        <f t="shared" si="32"/>
        <v>11</v>
      </c>
    </row>
    <row r="341" spans="2:7" x14ac:dyDescent="0.25">
      <c r="B341" s="26" t="s">
        <v>1673</v>
      </c>
      <c r="C341" s="44">
        <v>1</v>
      </c>
      <c r="D341" t="s">
        <v>1995</v>
      </c>
      <c r="E341" s="44">
        <v>1</v>
      </c>
      <c r="F341" s="44">
        <f t="shared" si="31"/>
        <v>1</v>
      </c>
      <c r="G341" s="44" t="str">
        <f t="shared" si="32"/>
        <v>11</v>
      </c>
    </row>
    <row r="342" spans="2:7" x14ac:dyDescent="0.25">
      <c r="B342" s="26" t="s">
        <v>1651</v>
      </c>
      <c r="C342" s="44">
        <v>1</v>
      </c>
      <c r="D342" t="s">
        <v>1967</v>
      </c>
      <c r="E342" s="44">
        <v>4</v>
      </c>
      <c r="F342" s="44">
        <f t="shared" si="31"/>
        <v>2</v>
      </c>
      <c r="G342" s="44" t="str">
        <f t="shared" si="32"/>
        <v>24</v>
      </c>
    </row>
    <row r="343" spans="2:7" x14ac:dyDescent="0.25">
      <c r="B343" s="26" t="s">
        <v>2827</v>
      </c>
      <c r="C343" s="44">
        <v>1</v>
      </c>
      <c r="D343" t="s">
        <v>2902</v>
      </c>
      <c r="E343" s="44">
        <v>4</v>
      </c>
      <c r="F343" s="44">
        <f t="shared" si="31"/>
        <v>3</v>
      </c>
      <c r="G343" s="44" t="str">
        <f t="shared" si="32"/>
        <v>34</v>
      </c>
    </row>
    <row r="344" spans="2:7" x14ac:dyDescent="0.25">
      <c r="B344" s="26" t="s">
        <v>2423</v>
      </c>
      <c r="C344" s="44">
        <v>3</v>
      </c>
      <c r="D344" t="s">
        <v>2151</v>
      </c>
      <c r="E344" s="44">
        <v>3</v>
      </c>
      <c r="F344" s="44">
        <f t="shared" si="31"/>
        <v>1</v>
      </c>
      <c r="G344" s="44" t="str">
        <f t="shared" si="32"/>
        <v>13</v>
      </c>
    </row>
    <row r="345" spans="2:7" x14ac:dyDescent="0.25">
      <c r="B345" s="26" t="s">
        <v>1713</v>
      </c>
      <c r="C345" s="44">
        <v>1</v>
      </c>
      <c r="D345" t="s">
        <v>1595</v>
      </c>
      <c r="E345" s="44">
        <v>1</v>
      </c>
      <c r="F345" s="44">
        <f t="shared" si="31"/>
        <v>3</v>
      </c>
      <c r="G345" s="44" t="str">
        <f t="shared" si="32"/>
        <v>31</v>
      </c>
    </row>
    <row r="346" spans="2:7" x14ac:dyDescent="0.25">
      <c r="B346" s="26" t="s">
        <v>2007</v>
      </c>
      <c r="C346" s="44">
        <v>3</v>
      </c>
      <c r="D346" t="s">
        <v>1587</v>
      </c>
      <c r="E346" s="44">
        <v>4</v>
      </c>
      <c r="F346" s="44">
        <f t="shared" si="31"/>
        <v>3</v>
      </c>
      <c r="G346" s="44" t="str">
        <f t="shared" si="32"/>
        <v>34</v>
      </c>
    </row>
    <row r="347" spans="2:7" x14ac:dyDescent="0.25">
      <c r="B347" s="26" t="s">
        <v>2047</v>
      </c>
      <c r="C347" s="44">
        <v>1</v>
      </c>
      <c r="D347" t="s">
        <v>2833</v>
      </c>
      <c r="E347" s="44">
        <v>8</v>
      </c>
      <c r="F347" s="44">
        <f t="shared" si="31"/>
        <v>8</v>
      </c>
      <c r="G347" s="44" t="str">
        <f t="shared" si="32"/>
        <v>88</v>
      </c>
    </row>
    <row r="348" spans="2:7" x14ac:dyDescent="0.25">
      <c r="B348" s="26" t="s">
        <v>1224</v>
      </c>
      <c r="C348" s="44">
        <v>8</v>
      </c>
      <c r="D348" t="s">
        <v>1844</v>
      </c>
      <c r="E348" s="44">
        <v>1</v>
      </c>
      <c r="F348" s="44">
        <f t="shared" si="31"/>
        <v>1</v>
      </c>
      <c r="G348" s="44" t="str">
        <f t="shared" si="32"/>
        <v>11</v>
      </c>
    </row>
    <row r="349" spans="2:7" x14ac:dyDescent="0.25">
      <c r="B349" s="26" t="s">
        <v>2344</v>
      </c>
      <c r="C349" s="44">
        <v>1</v>
      </c>
      <c r="D349" t="s">
        <v>2266</v>
      </c>
      <c r="E349" s="44">
        <v>8</v>
      </c>
      <c r="F349" s="44">
        <f t="shared" si="31"/>
        <v>8</v>
      </c>
      <c r="G349" s="44" t="str">
        <f t="shared" si="32"/>
        <v>88</v>
      </c>
    </row>
    <row r="350" spans="2:7" x14ac:dyDescent="0.25">
      <c r="B350" s="26" t="s">
        <v>2582</v>
      </c>
      <c r="C350" s="44">
        <v>2</v>
      </c>
      <c r="D350" t="s">
        <v>2498</v>
      </c>
      <c r="E350" s="44">
        <v>1</v>
      </c>
      <c r="F350" s="44">
        <f t="shared" si="31"/>
        <v>3</v>
      </c>
      <c r="G350" s="44" t="str">
        <f t="shared" si="32"/>
        <v>31</v>
      </c>
    </row>
    <row r="351" spans="2:7" x14ac:dyDescent="0.25">
      <c r="B351" s="26" t="s">
        <v>2612</v>
      </c>
      <c r="C351" s="44">
        <v>1</v>
      </c>
      <c r="D351" t="s">
        <v>2236</v>
      </c>
      <c r="E351" s="44">
        <v>3</v>
      </c>
      <c r="F351" s="44">
        <f t="shared" si="31"/>
        <v>1</v>
      </c>
      <c r="G351" s="44" t="str">
        <f t="shared" si="32"/>
        <v>13</v>
      </c>
    </row>
    <row r="352" spans="2:7" x14ac:dyDescent="0.25">
      <c r="B352" s="26" t="s">
        <v>1995</v>
      </c>
      <c r="C352" s="44">
        <v>1</v>
      </c>
      <c r="D352" t="s">
        <v>2451</v>
      </c>
      <c r="E352" s="44">
        <v>4</v>
      </c>
      <c r="F352" s="44">
        <f t="shared" si="31"/>
        <v>2</v>
      </c>
      <c r="G352" s="44" t="str">
        <f t="shared" si="32"/>
        <v>24</v>
      </c>
    </row>
    <row r="353" spans="2:7" x14ac:dyDescent="0.25">
      <c r="B353" s="26" t="s">
        <v>2999</v>
      </c>
      <c r="C353" s="44">
        <v>3</v>
      </c>
      <c r="D353" t="s">
        <v>2671</v>
      </c>
      <c r="E353" s="44">
        <v>1</v>
      </c>
      <c r="F353" s="44">
        <f t="shared" si="31"/>
        <v>1</v>
      </c>
      <c r="G353" s="44" t="str">
        <f t="shared" si="32"/>
        <v>11</v>
      </c>
    </row>
    <row r="354" spans="2:7" x14ac:dyDescent="0.25">
      <c r="B354" s="26" t="s">
        <v>1967</v>
      </c>
      <c r="C354" s="44">
        <v>2</v>
      </c>
      <c r="D354" t="s">
        <v>2781</v>
      </c>
      <c r="E354" s="44">
        <v>3</v>
      </c>
      <c r="F354" s="44">
        <f t="shared" si="31"/>
        <v>1</v>
      </c>
      <c r="G354" s="44" t="str">
        <f t="shared" si="32"/>
        <v>13</v>
      </c>
    </row>
    <row r="355" spans="2:7" x14ac:dyDescent="0.25">
      <c r="B355" s="26" t="s">
        <v>2902</v>
      </c>
      <c r="C355" s="44">
        <v>3</v>
      </c>
      <c r="D355" t="s">
        <v>2581</v>
      </c>
      <c r="E355" s="44">
        <v>3</v>
      </c>
      <c r="F355" s="44">
        <f t="shared" si="31"/>
        <v>1</v>
      </c>
      <c r="G355" s="44" t="str">
        <f t="shared" si="32"/>
        <v>13</v>
      </c>
    </row>
    <row r="356" spans="2:7" x14ac:dyDescent="0.25">
      <c r="B356" s="26" t="s">
        <v>2151</v>
      </c>
      <c r="C356" s="44">
        <v>1</v>
      </c>
      <c r="D356" t="s">
        <v>2687</v>
      </c>
      <c r="E356" s="44">
        <v>1</v>
      </c>
      <c r="F356" s="44">
        <f t="shared" si="31"/>
        <v>1</v>
      </c>
      <c r="G356" s="44" t="str">
        <f t="shared" si="32"/>
        <v>11</v>
      </c>
    </row>
    <row r="357" spans="2:7" x14ac:dyDescent="0.25">
      <c r="B357" s="26" t="s">
        <v>1595</v>
      </c>
      <c r="C357" s="44">
        <v>3</v>
      </c>
      <c r="D357" t="s">
        <v>1970</v>
      </c>
      <c r="E357" s="44">
        <v>2</v>
      </c>
      <c r="F357" s="44">
        <f t="shared" si="31"/>
        <v>2</v>
      </c>
      <c r="G357" s="44" t="str">
        <f t="shared" si="32"/>
        <v>22</v>
      </c>
    </row>
    <row r="358" spans="2:7" x14ac:dyDescent="0.25">
      <c r="B358" s="26" t="s">
        <v>1587</v>
      </c>
      <c r="C358" s="44">
        <v>3</v>
      </c>
      <c r="D358" t="s">
        <v>2173</v>
      </c>
      <c r="E358" s="44">
        <v>1</v>
      </c>
      <c r="F358" s="44">
        <f t="shared" si="31"/>
        <v>1</v>
      </c>
      <c r="G358" s="44" t="str">
        <f t="shared" si="32"/>
        <v>11</v>
      </c>
    </row>
    <row r="359" spans="2:7" x14ac:dyDescent="0.25">
      <c r="B359" s="26" t="s">
        <v>2833</v>
      </c>
      <c r="C359" s="44">
        <v>8</v>
      </c>
      <c r="D359" t="s">
        <v>690</v>
      </c>
      <c r="E359" s="44">
        <v>8</v>
      </c>
      <c r="F359" s="44">
        <f t="shared" si="31"/>
        <v>8</v>
      </c>
      <c r="G359" s="44" t="str">
        <f t="shared" si="32"/>
        <v>88</v>
      </c>
    </row>
    <row r="360" spans="2:7" x14ac:dyDescent="0.25">
      <c r="B360" s="26" t="s">
        <v>1844</v>
      </c>
      <c r="C360" s="44">
        <v>1</v>
      </c>
      <c r="D360" t="s">
        <v>2122</v>
      </c>
      <c r="E360" s="44">
        <v>1</v>
      </c>
      <c r="F360" s="44">
        <f t="shared" si="31"/>
        <v>1</v>
      </c>
      <c r="G360" s="44" t="str">
        <f t="shared" si="32"/>
        <v>11</v>
      </c>
    </row>
    <row r="361" spans="2:7" x14ac:dyDescent="0.25">
      <c r="B361" s="26" t="s">
        <v>2266</v>
      </c>
      <c r="C361" s="44">
        <v>8</v>
      </c>
      <c r="D361" t="s">
        <v>1745</v>
      </c>
      <c r="E361" s="44">
        <v>1</v>
      </c>
      <c r="F361" s="44">
        <f t="shared" si="31"/>
        <v>1</v>
      </c>
      <c r="G361" s="44" t="str">
        <f t="shared" si="32"/>
        <v>11</v>
      </c>
    </row>
    <row r="362" spans="2:7" x14ac:dyDescent="0.25">
      <c r="B362" s="26" t="s">
        <v>2498</v>
      </c>
      <c r="C362" s="44">
        <v>3</v>
      </c>
      <c r="D362" t="s">
        <v>2291</v>
      </c>
      <c r="E362" s="44">
        <v>1</v>
      </c>
      <c r="F362" s="44">
        <f t="shared" si="31"/>
        <v>1</v>
      </c>
      <c r="G362" s="44" t="str">
        <f t="shared" si="32"/>
        <v>11</v>
      </c>
    </row>
    <row r="363" spans="2:7" x14ac:dyDescent="0.25">
      <c r="B363" s="26" t="s">
        <v>2236</v>
      </c>
      <c r="C363" s="44">
        <v>1</v>
      </c>
      <c r="D363" t="s">
        <v>2000</v>
      </c>
      <c r="E363" s="44">
        <v>1</v>
      </c>
      <c r="F363" s="44">
        <f t="shared" si="31"/>
        <v>1</v>
      </c>
      <c r="G363" s="44" t="str">
        <f t="shared" si="32"/>
        <v>11</v>
      </c>
    </row>
    <row r="364" spans="2:7" x14ac:dyDescent="0.25">
      <c r="B364" s="26" t="s">
        <v>2451</v>
      </c>
      <c r="C364" s="44">
        <v>2</v>
      </c>
      <c r="D364" t="s">
        <v>2327</v>
      </c>
      <c r="E364" s="44">
        <v>1</v>
      </c>
      <c r="F364" s="44">
        <f t="shared" si="31"/>
        <v>1</v>
      </c>
      <c r="G364" s="44" t="str">
        <f t="shared" si="32"/>
        <v>11</v>
      </c>
    </row>
    <row r="365" spans="2:7" x14ac:dyDescent="0.25">
      <c r="B365" s="26" t="s">
        <v>2671</v>
      </c>
      <c r="C365" s="44">
        <v>1</v>
      </c>
      <c r="D365" t="s">
        <v>2884</v>
      </c>
      <c r="E365" s="44">
        <v>1</v>
      </c>
      <c r="F365" s="44">
        <f t="shared" si="31"/>
        <v>1</v>
      </c>
      <c r="G365" s="44" t="str">
        <f t="shared" si="32"/>
        <v>11</v>
      </c>
    </row>
    <row r="366" spans="2:7" x14ac:dyDescent="0.25">
      <c r="B366" s="26" t="s">
        <v>3000</v>
      </c>
      <c r="C366" s="44">
        <v>8</v>
      </c>
      <c r="D366" t="s">
        <v>2472</v>
      </c>
      <c r="E366" s="44">
        <v>2</v>
      </c>
      <c r="F366" s="44">
        <f t="shared" si="31"/>
        <v>5</v>
      </c>
      <c r="G366" s="44" t="str">
        <f t="shared" si="32"/>
        <v>52</v>
      </c>
    </row>
    <row r="367" spans="2:7" x14ac:dyDescent="0.25">
      <c r="B367" s="26" t="s">
        <v>2781</v>
      </c>
      <c r="C367" s="44">
        <v>1</v>
      </c>
      <c r="D367" t="s">
        <v>2485</v>
      </c>
      <c r="E367" s="44">
        <v>1</v>
      </c>
      <c r="F367" s="44">
        <f t="shared" si="31"/>
        <v>1</v>
      </c>
      <c r="G367" s="44" t="str">
        <f t="shared" si="32"/>
        <v>11</v>
      </c>
    </row>
    <row r="368" spans="2:7" x14ac:dyDescent="0.25">
      <c r="B368" s="26" t="s">
        <v>2581</v>
      </c>
      <c r="C368" s="44">
        <v>1</v>
      </c>
      <c r="D368" t="s">
        <v>108</v>
      </c>
      <c r="E368" s="44">
        <v>8</v>
      </c>
      <c r="F368" s="44">
        <f t="shared" si="31"/>
        <v>8</v>
      </c>
      <c r="G368" s="44" t="str">
        <f t="shared" si="32"/>
        <v>88</v>
      </c>
    </row>
    <row r="369" spans="2:7" x14ac:dyDescent="0.25">
      <c r="B369" s="26" t="s">
        <v>2687</v>
      </c>
      <c r="C369" s="44">
        <v>1</v>
      </c>
      <c r="D369" t="s">
        <v>2045</v>
      </c>
      <c r="E369" s="44">
        <v>4</v>
      </c>
      <c r="F369" s="44">
        <f t="shared" si="31"/>
        <v>2</v>
      </c>
      <c r="G369" s="44" t="str">
        <f t="shared" si="32"/>
        <v>24</v>
      </c>
    </row>
    <row r="370" spans="2:7" x14ac:dyDescent="0.25">
      <c r="B370" s="26" t="s">
        <v>1970</v>
      </c>
      <c r="C370" s="44">
        <v>2</v>
      </c>
      <c r="D370" t="s">
        <v>1985</v>
      </c>
      <c r="E370" s="44">
        <v>1</v>
      </c>
      <c r="F370" s="44">
        <f t="shared" si="31"/>
        <v>1</v>
      </c>
      <c r="G370" s="44" t="str">
        <f t="shared" si="32"/>
        <v>11</v>
      </c>
    </row>
    <row r="371" spans="2:7" x14ac:dyDescent="0.25">
      <c r="B371" s="26" t="s">
        <v>2173</v>
      </c>
      <c r="C371" s="44">
        <v>1</v>
      </c>
      <c r="D371" t="s">
        <v>1353</v>
      </c>
      <c r="E371" s="44">
        <v>8</v>
      </c>
      <c r="F371" s="44">
        <f t="shared" si="31"/>
        <v>8</v>
      </c>
      <c r="G371" s="44" t="str">
        <f t="shared" si="32"/>
        <v>88</v>
      </c>
    </row>
    <row r="372" spans="2:7" x14ac:dyDescent="0.25">
      <c r="B372" s="26" t="s">
        <v>690</v>
      </c>
      <c r="C372" s="44">
        <v>8</v>
      </c>
      <c r="D372" t="s">
        <v>2382</v>
      </c>
      <c r="E372" s="44">
        <v>3</v>
      </c>
      <c r="F372" s="44">
        <f t="shared" si="31"/>
        <v>1</v>
      </c>
      <c r="G372" s="44" t="str">
        <f t="shared" si="32"/>
        <v>13</v>
      </c>
    </row>
    <row r="373" spans="2:7" x14ac:dyDescent="0.25">
      <c r="B373" s="26" t="s">
        <v>2122</v>
      </c>
      <c r="C373" s="44">
        <v>1</v>
      </c>
      <c r="D373" t="s">
        <v>2261</v>
      </c>
      <c r="E373" s="44">
        <v>1</v>
      </c>
      <c r="F373" s="44">
        <f t="shared" si="31"/>
        <v>1</v>
      </c>
      <c r="G373" s="44" t="str">
        <f t="shared" si="32"/>
        <v>11</v>
      </c>
    </row>
    <row r="374" spans="2:7" x14ac:dyDescent="0.25">
      <c r="B374" s="26" t="s">
        <v>1745</v>
      </c>
      <c r="C374" s="44">
        <v>1</v>
      </c>
      <c r="D374" t="s">
        <v>1017</v>
      </c>
      <c r="E374" s="44">
        <v>8</v>
      </c>
      <c r="F374" s="44">
        <f t="shared" si="31"/>
        <v>8</v>
      </c>
      <c r="G374" s="44" t="str">
        <f t="shared" si="32"/>
        <v>88</v>
      </c>
    </row>
    <row r="375" spans="2:7" x14ac:dyDescent="0.25">
      <c r="B375" s="26" t="s">
        <v>2291</v>
      </c>
      <c r="C375" s="44">
        <v>1</v>
      </c>
      <c r="D375" t="s">
        <v>2496</v>
      </c>
      <c r="E375" s="44">
        <v>1</v>
      </c>
      <c r="F375" s="44">
        <f t="shared" si="31"/>
        <v>1</v>
      </c>
      <c r="G375" s="44" t="str">
        <f t="shared" si="32"/>
        <v>11</v>
      </c>
    </row>
    <row r="376" spans="2:7" x14ac:dyDescent="0.25">
      <c r="B376" s="26" t="s">
        <v>2000</v>
      </c>
      <c r="C376" s="44">
        <v>1</v>
      </c>
      <c r="D376" t="s">
        <v>1701</v>
      </c>
      <c r="E376" s="44">
        <v>1</v>
      </c>
      <c r="F376" s="44">
        <f t="shared" si="31"/>
        <v>1</v>
      </c>
      <c r="G376" s="44" t="str">
        <f t="shared" si="32"/>
        <v>11</v>
      </c>
    </row>
    <row r="377" spans="2:7" x14ac:dyDescent="0.25">
      <c r="B377" s="26" t="s">
        <v>2327</v>
      </c>
      <c r="C377" s="44">
        <v>1</v>
      </c>
      <c r="D377" t="s">
        <v>2468</v>
      </c>
      <c r="E377" s="44">
        <v>2</v>
      </c>
      <c r="F377" s="44">
        <f t="shared" si="31"/>
        <v>1</v>
      </c>
      <c r="G377" s="44" t="str">
        <f t="shared" si="32"/>
        <v>12</v>
      </c>
    </row>
    <row r="378" spans="2:7" x14ac:dyDescent="0.25">
      <c r="B378" s="26" t="s">
        <v>3001</v>
      </c>
      <c r="C378" s="44">
        <v>8</v>
      </c>
      <c r="D378" t="s">
        <v>2749</v>
      </c>
      <c r="E378" s="44">
        <v>1</v>
      </c>
      <c r="F378" s="44">
        <f t="shared" si="31"/>
        <v>1</v>
      </c>
      <c r="G378" s="44" t="str">
        <f t="shared" si="32"/>
        <v>11</v>
      </c>
    </row>
    <row r="379" spans="2:7" x14ac:dyDescent="0.25">
      <c r="B379" s="26" t="s">
        <v>2884</v>
      </c>
      <c r="C379" s="44">
        <v>1</v>
      </c>
      <c r="D379" t="s">
        <v>1979</v>
      </c>
      <c r="E379" s="44">
        <v>5</v>
      </c>
      <c r="F379" s="44">
        <f t="shared" si="31"/>
        <v>4</v>
      </c>
      <c r="G379" s="44" t="str">
        <f t="shared" si="32"/>
        <v>45</v>
      </c>
    </row>
    <row r="380" spans="2:7" x14ac:dyDescent="0.25">
      <c r="B380" s="26" t="s">
        <v>2472</v>
      </c>
      <c r="C380" s="44">
        <v>5</v>
      </c>
      <c r="D380" t="s">
        <v>1607</v>
      </c>
      <c r="E380" s="44">
        <v>3</v>
      </c>
      <c r="F380" s="44">
        <f t="shared" si="31"/>
        <v>3</v>
      </c>
      <c r="G380" s="44" t="str">
        <f t="shared" si="32"/>
        <v>33</v>
      </c>
    </row>
    <row r="381" spans="2:7" x14ac:dyDescent="0.25">
      <c r="B381" s="26" t="s">
        <v>3002</v>
      </c>
      <c r="C381" s="44">
        <v>2</v>
      </c>
      <c r="D381" t="s">
        <v>2475</v>
      </c>
      <c r="E381" s="44">
        <v>1</v>
      </c>
      <c r="F381" s="44">
        <f t="shared" si="31"/>
        <v>3</v>
      </c>
      <c r="G381" s="44" t="str">
        <f t="shared" si="32"/>
        <v>31</v>
      </c>
    </row>
    <row r="382" spans="2:7" x14ac:dyDescent="0.25">
      <c r="B382" s="26" t="s">
        <v>2485</v>
      </c>
      <c r="C382" s="44">
        <v>1</v>
      </c>
      <c r="D382" t="s">
        <v>2112</v>
      </c>
      <c r="E382" s="44">
        <v>1</v>
      </c>
      <c r="F382" s="44">
        <f t="shared" si="31"/>
        <v>1</v>
      </c>
      <c r="G382" s="44" t="str">
        <f t="shared" si="32"/>
        <v>11</v>
      </c>
    </row>
    <row r="383" spans="2:7" x14ac:dyDescent="0.25">
      <c r="B383" s="26" t="s">
        <v>108</v>
      </c>
      <c r="C383" s="44">
        <v>8</v>
      </c>
      <c r="D383" t="s">
        <v>2202</v>
      </c>
      <c r="E383" s="44">
        <v>2</v>
      </c>
      <c r="F383" s="44">
        <f t="shared" si="31"/>
        <v>2</v>
      </c>
      <c r="G383" s="44" t="str">
        <f t="shared" si="32"/>
        <v>22</v>
      </c>
    </row>
    <row r="384" spans="2:7" x14ac:dyDescent="0.25">
      <c r="B384" s="26" t="s">
        <v>2045</v>
      </c>
      <c r="C384" s="44">
        <v>2</v>
      </c>
      <c r="D384" t="s">
        <v>2186</v>
      </c>
      <c r="E384" s="44">
        <v>1</v>
      </c>
      <c r="F384" s="44">
        <f t="shared" si="31"/>
        <v>1</v>
      </c>
      <c r="G384" s="44" t="str">
        <f t="shared" si="32"/>
        <v>11</v>
      </c>
    </row>
    <row r="385" spans="2:7" x14ac:dyDescent="0.25">
      <c r="B385" s="26" t="s">
        <v>1985</v>
      </c>
      <c r="C385" s="44">
        <v>1</v>
      </c>
      <c r="D385" t="s">
        <v>1540</v>
      </c>
      <c r="E385" s="44">
        <v>2</v>
      </c>
      <c r="F385" s="44">
        <f t="shared" si="31"/>
        <v>2</v>
      </c>
      <c r="G385" s="44" t="str">
        <f t="shared" si="32"/>
        <v>22</v>
      </c>
    </row>
    <row r="386" spans="2:7" x14ac:dyDescent="0.25">
      <c r="B386" s="26" t="s">
        <v>1353</v>
      </c>
      <c r="C386" s="44">
        <v>8</v>
      </c>
      <c r="D386" t="s">
        <v>2697</v>
      </c>
      <c r="E386" s="44">
        <v>1</v>
      </c>
      <c r="F386" s="44">
        <f t="shared" si="31"/>
        <v>1</v>
      </c>
      <c r="G386" s="44" t="str">
        <f t="shared" si="32"/>
        <v>11</v>
      </c>
    </row>
    <row r="387" spans="2:7" x14ac:dyDescent="0.25">
      <c r="B387" s="26" t="s">
        <v>2382</v>
      </c>
      <c r="C387" s="44">
        <v>1</v>
      </c>
      <c r="D387" t="s">
        <v>2812</v>
      </c>
      <c r="E387" s="44">
        <v>8</v>
      </c>
      <c r="F387" s="44">
        <f t="shared" si="31"/>
        <v>8</v>
      </c>
      <c r="G387" s="44" t="str">
        <f t="shared" si="32"/>
        <v>88</v>
      </c>
    </row>
    <row r="388" spans="2:7" x14ac:dyDescent="0.25">
      <c r="B388" s="26" t="s">
        <v>2261</v>
      </c>
      <c r="C388" s="44">
        <v>1</v>
      </c>
      <c r="D388" t="s">
        <v>2819</v>
      </c>
      <c r="E388" s="44">
        <v>1</v>
      </c>
      <c r="F388" s="44">
        <f t="shared" si="31"/>
        <v>1</v>
      </c>
      <c r="G388" s="44" t="str">
        <f t="shared" si="32"/>
        <v>11</v>
      </c>
    </row>
    <row r="389" spans="2:7" x14ac:dyDescent="0.25">
      <c r="B389" s="26" t="s">
        <v>3003</v>
      </c>
      <c r="C389" s="44">
        <v>5</v>
      </c>
      <c r="D389" t="s">
        <v>56</v>
      </c>
      <c r="E389" s="44">
        <v>8</v>
      </c>
      <c r="F389" s="44">
        <f t="shared" si="31"/>
        <v>8</v>
      </c>
      <c r="G389" s="44" t="str">
        <f t="shared" si="32"/>
        <v>88</v>
      </c>
    </row>
    <row r="390" spans="2:7" x14ac:dyDescent="0.25">
      <c r="B390" s="26" t="s">
        <v>1017</v>
      </c>
      <c r="C390" s="44">
        <v>8</v>
      </c>
      <c r="D390" t="s">
        <v>1695</v>
      </c>
      <c r="E390" s="44">
        <v>2</v>
      </c>
      <c r="F390" s="44">
        <f t="shared" si="31"/>
        <v>1</v>
      </c>
      <c r="G390" s="44" t="str">
        <f t="shared" si="32"/>
        <v>12</v>
      </c>
    </row>
    <row r="391" spans="2:7" x14ac:dyDescent="0.25">
      <c r="B391" s="26" t="s">
        <v>2496</v>
      </c>
      <c r="C391" s="44">
        <v>1</v>
      </c>
      <c r="D391" t="s">
        <v>2226</v>
      </c>
      <c r="E391" s="44">
        <v>1</v>
      </c>
      <c r="F391" s="44">
        <f t="shared" si="31"/>
        <v>1</v>
      </c>
      <c r="G391" s="44" t="str">
        <f t="shared" si="32"/>
        <v>11</v>
      </c>
    </row>
    <row r="392" spans="2:7" x14ac:dyDescent="0.25">
      <c r="B392" s="26" t="s">
        <v>1701</v>
      </c>
      <c r="C392" s="44">
        <v>1</v>
      </c>
      <c r="D392" t="s">
        <v>2872</v>
      </c>
      <c r="E392" s="44">
        <v>1</v>
      </c>
      <c r="F392" s="44">
        <f t="shared" si="31"/>
        <v>1</v>
      </c>
      <c r="G392" s="44" t="str">
        <f t="shared" si="32"/>
        <v>11</v>
      </c>
    </row>
    <row r="393" spans="2:7" x14ac:dyDescent="0.25">
      <c r="B393" s="26" t="s">
        <v>2468</v>
      </c>
      <c r="C393" s="44">
        <v>1</v>
      </c>
      <c r="D393" t="s">
        <v>1232</v>
      </c>
      <c r="E393" s="44">
        <v>8</v>
      </c>
      <c r="F393" s="44">
        <f t="shared" si="31"/>
        <v>8</v>
      </c>
      <c r="G393" s="44" t="str">
        <f t="shared" si="32"/>
        <v>88</v>
      </c>
    </row>
    <row r="394" spans="2:7" x14ac:dyDescent="0.25">
      <c r="B394" s="26" t="s">
        <v>2749</v>
      </c>
      <c r="C394" s="44">
        <v>1</v>
      </c>
      <c r="D394" t="s">
        <v>1787</v>
      </c>
      <c r="E394" s="44">
        <v>5</v>
      </c>
      <c r="F394" s="44">
        <f t="shared" ref="F394:F457" si="33">VLOOKUP(D394,$B$9:$C$2974,2,FALSE)</f>
        <v>5</v>
      </c>
      <c r="G394" s="44" t="str">
        <f t="shared" ref="G394:G457" si="34">F394&amp;E394</f>
        <v>55</v>
      </c>
    </row>
    <row r="395" spans="2:7" x14ac:dyDescent="0.25">
      <c r="B395" s="26" t="s">
        <v>1979</v>
      </c>
      <c r="C395" s="44">
        <v>4</v>
      </c>
      <c r="D395" t="s">
        <v>1794</v>
      </c>
      <c r="E395" s="44">
        <v>1</v>
      </c>
      <c r="F395" s="44">
        <f t="shared" si="33"/>
        <v>1</v>
      </c>
      <c r="G395" s="44" t="str">
        <f t="shared" si="34"/>
        <v>11</v>
      </c>
    </row>
    <row r="396" spans="2:7" x14ac:dyDescent="0.25">
      <c r="B396" s="26" t="s">
        <v>1607</v>
      </c>
      <c r="C396" s="44">
        <v>3</v>
      </c>
      <c r="D396" t="s">
        <v>2559</v>
      </c>
      <c r="E396" s="44">
        <v>1</v>
      </c>
      <c r="F396" s="44">
        <f t="shared" si="33"/>
        <v>3</v>
      </c>
      <c r="G396" s="44" t="str">
        <f t="shared" si="34"/>
        <v>31</v>
      </c>
    </row>
    <row r="397" spans="2:7" x14ac:dyDescent="0.25">
      <c r="B397" s="26" t="s">
        <v>2475</v>
      </c>
      <c r="C397" s="44">
        <v>3</v>
      </c>
      <c r="D397" t="s">
        <v>2546</v>
      </c>
      <c r="E397" s="44">
        <v>3</v>
      </c>
      <c r="F397" s="44">
        <f t="shared" si="33"/>
        <v>1</v>
      </c>
      <c r="G397" s="44" t="str">
        <f t="shared" si="34"/>
        <v>13</v>
      </c>
    </row>
    <row r="398" spans="2:7" x14ac:dyDescent="0.25">
      <c r="B398" s="26" t="s">
        <v>2112</v>
      </c>
      <c r="C398" s="44">
        <v>1</v>
      </c>
      <c r="D398" t="s">
        <v>1944</v>
      </c>
      <c r="E398" s="44">
        <v>1</v>
      </c>
      <c r="F398" s="44">
        <f t="shared" si="33"/>
        <v>1</v>
      </c>
      <c r="G398" s="44" t="str">
        <f t="shared" si="34"/>
        <v>11</v>
      </c>
    </row>
    <row r="399" spans="2:7" x14ac:dyDescent="0.25">
      <c r="B399" s="26" t="s">
        <v>2202</v>
      </c>
      <c r="C399" s="44">
        <v>2</v>
      </c>
      <c r="D399" t="s">
        <v>2366</v>
      </c>
      <c r="E399" s="44">
        <v>1</v>
      </c>
      <c r="F399" s="44">
        <f t="shared" si="33"/>
        <v>1</v>
      </c>
      <c r="G399" s="44" t="str">
        <f t="shared" si="34"/>
        <v>11</v>
      </c>
    </row>
    <row r="400" spans="2:7" x14ac:dyDescent="0.25">
      <c r="B400" s="26" t="s">
        <v>2186</v>
      </c>
      <c r="C400" s="44">
        <v>1</v>
      </c>
      <c r="D400" t="s">
        <v>2834</v>
      </c>
      <c r="E400" s="44">
        <v>1</v>
      </c>
      <c r="F400" s="44">
        <f t="shared" si="33"/>
        <v>1</v>
      </c>
      <c r="G400" s="44" t="str">
        <f t="shared" si="34"/>
        <v>11</v>
      </c>
    </row>
    <row r="401" spans="2:7" x14ac:dyDescent="0.25">
      <c r="B401" s="26" t="s">
        <v>1540</v>
      </c>
      <c r="C401" s="44">
        <v>2</v>
      </c>
      <c r="D401" t="s">
        <v>2564</v>
      </c>
      <c r="E401" s="44">
        <v>1</v>
      </c>
      <c r="F401" s="44">
        <f t="shared" si="33"/>
        <v>1</v>
      </c>
      <c r="G401" s="44" t="str">
        <f t="shared" si="34"/>
        <v>11</v>
      </c>
    </row>
    <row r="402" spans="2:7" x14ac:dyDescent="0.25">
      <c r="B402" s="26" t="s">
        <v>2697</v>
      </c>
      <c r="C402" s="44">
        <v>1</v>
      </c>
      <c r="D402" t="s">
        <v>2315</v>
      </c>
      <c r="E402" s="44">
        <v>3</v>
      </c>
      <c r="F402" s="44">
        <f t="shared" si="33"/>
        <v>4</v>
      </c>
      <c r="G402" s="44" t="str">
        <f t="shared" si="34"/>
        <v>43</v>
      </c>
    </row>
    <row r="403" spans="2:7" x14ac:dyDescent="0.25">
      <c r="B403" s="26" t="s">
        <v>2812</v>
      </c>
      <c r="C403" s="44">
        <v>8</v>
      </c>
      <c r="D403" t="s">
        <v>2249</v>
      </c>
      <c r="E403" s="44">
        <v>7</v>
      </c>
      <c r="F403" s="44">
        <f t="shared" si="33"/>
        <v>6</v>
      </c>
      <c r="G403" s="44" t="str">
        <f t="shared" si="34"/>
        <v>67</v>
      </c>
    </row>
    <row r="404" spans="2:7" x14ac:dyDescent="0.25">
      <c r="B404" s="26" t="s">
        <v>2819</v>
      </c>
      <c r="C404" s="44">
        <v>1</v>
      </c>
      <c r="D404" t="s">
        <v>1656</v>
      </c>
      <c r="E404" s="44">
        <v>3</v>
      </c>
      <c r="F404" s="44">
        <f t="shared" si="33"/>
        <v>3</v>
      </c>
      <c r="G404" s="44" t="str">
        <f t="shared" si="34"/>
        <v>33</v>
      </c>
    </row>
    <row r="405" spans="2:7" x14ac:dyDescent="0.25">
      <c r="B405" s="26" t="s">
        <v>56</v>
      </c>
      <c r="C405" s="44">
        <v>8</v>
      </c>
      <c r="D405" t="s">
        <v>2923</v>
      </c>
      <c r="E405" s="44">
        <v>1</v>
      </c>
      <c r="F405" s="44">
        <f t="shared" si="33"/>
        <v>1</v>
      </c>
      <c r="G405" s="44" t="str">
        <f t="shared" si="34"/>
        <v>11</v>
      </c>
    </row>
    <row r="406" spans="2:7" x14ac:dyDescent="0.25">
      <c r="B406" s="26" t="s">
        <v>1695</v>
      </c>
      <c r="C406" s="44">
        <v>1</v>
      </c>
      <c r="D406" t="s">
        <v>2949</v>
      </c>
      <c r="E406" s="44">
        <v>1</v>
      </c>
      <c r="F406" s="44">
        <f t="shared" si="33"/>
        <v>1</v>
      </c>
      <c r="G406" s="44" t="str">
        <f t="shared" si="34"/>
        <v>11</v>
      </c>
    </row>
    <row r="407" spans="2:7" x14ac:dyDescent="0.25">
      <c r="B407" s="26" t="s">
        <v>2226</v>
      </c>
      <c r="C407" s="44">
        <v>1</v>
      </c>
      <c r="D407" t="s">
        <v>276</v>
      </c>
      <c r="E407" s="44">
        <v>8</v>
      </c>
      <c r="F407" s="44">
        <f t="shared" si="33"/>
        <v>8</v>
      </c>
      <c r="G407" s="44" t="str">
        <f t="shared" si="34"/>
        <v>88</v>
      </c>
    </row>
    <row r="408" spans="2:7" x14ac:dyDescent="0.25">
      <c r="B408" s="26" t="s">
        <v>2872</v>
      </c>
      <c r="C408" s="44">
        <v>1</v>
      </c>
      <c r="D408" t="s">
        <v>2123</v>
      </c>
      <c r="E408" s="44">
        <v>1</v>
      </c>
      <c r="F408" s="44">
        <f t="shared" si="33"/>
        <v>1</v>
      </c>
      <c r="G408" s="44" t="str">
        <f t="shared" si="34"/>
        <v>11</v>
      </c>
    </row>
    <row r="409" spans="2:7" x14ac:dyDescent="0.25">
      <c r="B409" s="26" t="s">
        <v>1232</v>
      </c>
      <c r="C409" s="44">
        <v>8</v>
      </c>
      <c r="D409" t="s">
        <v>2025</v>
      </c>
      <c r="E409" s="44">
        <v>2</v>
      </c>
      <c r="F409" s="44">
        <f t="shared" si="33"/>
        <v>1</v>
      </c>
      <c r="G409" s="44" t="str">
        <f t="shared" si="34"/>
        <v>12</v>
      </c>
    </row>
    <row r="410" spans="2:7" x14ac:dyDescent="0.25">
      <c r="B410" s="26" t="s">
        <v>1787</v>
      </c>
      <c r="C410" s="44">
        <v>5</v>
      </c>
      <c r="D410" t="s">
        <v>1471</v>
      </c>
      <c r="E410" s="44">
        <v>8</v>
      </c>
      <c r="F410" s="44">
        <f t="shared" si="33"/>
        <v>8</v>
      </c>
      <c r="G410" s="44" t="str">
        <f t="shared" si="34"/>
        <v>88</v>
      </c>
    </row>
    <row r="411" spans="2:7" x14ac:dyDescent="0.25">
      <c r="B411" s="26" t="s">
        <v>1794</v>
      </c>
      <c r="C411" s="44">
        <v>1</v>
      </c>
      <c r="D411" t="s">
        <v>2237</v>
      </c>
      <c r="E411" s="44">
        <v>5</v>
      </c>
      <c r="F411" s="44">
        <f t="shared" si="33"/>
        <v>4</v>
      </c>
      <c r="G411" s="44" t="str">
        <f t="shared" si="34"/>
        <v>45</v>
      </c>
    </row>
    <row r="412" spans="2:7" x14ac:dyDescent="0.25">
      <c r="B412" s="26" t="s">
        <v>2559</v>
      </c>
      <c r="C412" s="44">
        <v>3</v>
      </c>
      <c r="D412" t="s">
        <v>1931</v>
      </c>
      <c r="E412" s="44">
        <v>3</v>
      </c>
      <c r="F412" s="44">
        <f t="shared" si="33"/>
        <v>3</v>
      </c>
      <c r="G412" s="44" t="str">
        <f t="shared" si="34"/>
        <v>33</v>
      </c>
    </row>
    <row r="413" spans="2:7" x14ac:dyDescent="0.25">
      <c r="B413" s="26" t="s">
        <v>2546</v>
      </c>
      <c r="C413" s="44">
        <v>1</v>
      </c>
      <c r="D413" t="s">
        <v>1510</v>
      </c>
      <c r="E413" s="44">
        <v>8</v>
      </c>
      <c r="F413" s="44">
        <f t="shared" si="33"/>
        <v>8</v>
      </c>
      <c r="G413" s="44" t="str">
        <f t="shared" si="34"/>
        <v>88</v>
      </c>
    </row>
    <row r="414" spans="2:7" x14ac:dyDescent="0.25">
      <c r="B414" s="26" t="s">
        <v>1944</v>
      </c>
      <c r="C414" s="44">
        <v>1</v>
      </c>
      <c r="D414" t="s">
        <v>1063</v>
      </c>
      <c r="E414" s="44">
        <v>8</v>
      </c>
      <c r="F414" s="44">
        <f t="shared" si="33"/>
        <v>8</v>
      </c>
      <c r="G414" s="44" t="str">
        <f t="shared" si="34"/>
        <v>88</v>
      </c>
    </row>
    <row r="415" spans="2:7" x14ac:dyDescent="0.25">
      <c r="B415" s="26" t="s">
        <v>2366</v>
      </c>
      <c r="C415" s="44">
        <v>1</v>
      </c>
      <c r="D415" t="s">
        <v>2405</v>
      </c>
      <c r="E415" s="44">
        <v>1</v>
      </c>
      <c r="F415" s="44">
        <f t="shared" si="33"/>
        <v>1</v>
      </c>
      <c r="G415" s="44" t="str">
        <f t="shared" si="34"/>
        <v>11</v>
      </c>
    </row>
    <row r="416" spans="2:7" x14ac:dyDescent="0.25">
      <c r="B416" s="26" t="s">
        <v>2834</v>
      </c>
      <c r="C416" s="44">
        <v>1</v>
      </c>
      <c r="D416" t="s">
        <v>2328</v>
      </c>
      <c r="E416" s="44">
        <v>1</v>
      </c>
      <c r="F416" s="44">
        <f t="shared" si="33"/>
        <v>1</v>
      </c>
      <c r="G416" s="44" t="str">
        <f t="shared" si="34"/>
        <v>11</v>
      </c>
    </row>
    <row r="417" spans="2:7" x14ac:dyDescent="0.25">
      <c r="B417" s="26" t="s">
        <v>2564</v>
      </c>
      <c r="C417" s="44">
        <v>1</v>
      </c>
      <c r="D417" t="s">
        <v>2635</v>
      </c>
      <c r="E417" s="44">
        <v>1</v>
      </c>
      <c r="F417" s="44">
        <f t="shared" si="33"/>
        <v>1</v>
      </c>
      <c r="G417" s="44" t="str">
        <f t="shared" si="34"/>
        <v>11</v>
      </c>
    </row>
    <row r="418" spans="2:7" x14ac:dyDescent="0.25">
      <c r="B418" s="26" t="s">
        <v>3004</v>
      </c>
      <c r="C418" s="44">
        <v>1</v>
      </c>
      <c r="D418" t="s">
        <v>286</v>
      </c>
      <c r="E418" s="44">
        <v>8</v>
      </c>
      <c r="F418" s="44">
        <f t="shared" si="33"/>
        <v>8</v>
      </c>
      <c r="G418" s="44" t="str">
        <f t="shared" si="34"/>
        <v>88</v>
      </c>
    </row>
    <row r="419" spans="2:7" x14ac:dyDescent="0.25">
      <c r="B419" s="26" t="s">
        <v>3005</v>
      </c>
      <c r="C419" s="44">
        <v>3</v>
      </c>
      <c r="D419" t="s">
        <v>1754</v>
      </c>
      <c r="E419" s="44">
        <v>1</v>
      </c>
      <c r="F419" s="44">
        <f t="shared" si="33"/>
        <v>1</v>
      </c>
      <c r="G419" s="44" t="str">
        <f t="shared" si="34"/>
        <v>11</v>
      </c>
    </row>
    <row r="420" spans="2:7" x14ac:dyDescent="0.25">
      <c r="B420" s="26" t="s">
        <v>2315</v>
      </c>
      <c r="C420" s="44">
        <v>4</v>
      </c>
      <c r="D420" t="s">
        <v>2641</v>
      </c>
      <c r="E420" s="44">
        <v>1</v>
      </c>
      <c r="F420" s="44">
        <f t="shared" si="33"/>
        <v>1</v>
      </c>
      <c r="G420" s="44" t="str">
        <f t="shared" si="34"/>
        <v>11</v>
      </c>
    </row>
    <row r="421" spans="2:7" x14ac:dyDescent="0.25">
      <c r="B421" s="26" t="s">
        <v>2249</v>
      </c>
      <c r="C421" s="44">
        <v>6</v>
      </c>
      <c r="D421" t="s">
        <v>2936</v>
      </c>
      <c r="E421" s="44">
        <v>1</v>
      </c>
      <c r="F421" s="44">
        <f t="shared" si="33"/>
        <v>1</v>
      </c>
      <c r="G421" s="44" t="str">
        <f t="shared" si="34"/>
        <v>11</v>
      </c>
    </row>
    <row r="422" spans="2:7" x14ac:dyDescent="0.25">
      <c r="B422" s="26" t="s">
        <v>1656</v>
      </c>
      <c r="C422" s="44">
        <v>3</v>
      </c>
      <c r="D422" t="s">
        <v>2903</v>
      </c>
      <c r="E422" s="44">
        <v>1</v>
      </c>
      <c r="F422" s="44">
        <f t="shared" si="33"/>
        <v>1</v>
      </c>
      <c r="G422" s="44" t="str">
        <f t="shared" si="34"/>
        <v>11</v>
      </c>
    </row>
    <row r="423" spans="2:7" x14ac:dyDescent="0.25">
      <c r="B423" s="26" t="s">
        <v>2923</v>
      </c>
      <c r="C423" s="44">
        <v>1</v>
      </c>
      <c r="D423" t="s">
        <v>2890</v>
      </c>
      <c r="E423" s="44">
        <v>1</v>
      </c>
      <c r="F423" s="44">
        <f t="shared" si="33"/>
        <v>1</v>
      </c>
      <c r="G423" s="44" t="str">
        <f t="shared" si="34"/>
        <v>11</v>
      </c>
    </row>
    <row r="424" spans="2:7" x14ac:dyDescent="0.25">
      <c r="B424" s="26" t="s">
        <v>2949</v>
      </c>
      <c r="C424" s="44">
        <v>1</v>
      </c>
      <c r="D424" t="s">
        <v>2552</v>
      </c>
      <c r="E424" s="44">
        <v>1</v>
      </c>
      <c r="F424" s="44">
        <f t="shared" si="33"/>
        <v>1</v>
      </c>
      <c r="G424" s="44" t="str">
        <f t="shared" si="34"/>
        <v>11</v>
      </c>
    </row>
    <row r="425" spans="2:7" x14ac:dyDescent="0.25">
      <c r="B425" s="26" t="s">
        <v>276</v>
      </c>
      <c r="C425" s="44">
        <v>8</v>
      </c>
      <c r="D425" t="s">
        <v>2740</v>
      </c>
      <c r="E425" s="44">
        <v>1</v>
      </c>
      <c r="F425" s="44">
        <f t="shared" si="33"/>
        <v>1</v>
      </c>
      <c r="G425" s="44" t="str">
        <f t="shared" si="34"/>
        <v>11</v>
      </c>
    </row>
    <row r="426" spans="2:7" x14ac:dyDescent="0.25">
      <c r="B426" s="26" t="s">
        <v>2123</v>
      </c>
      <c r="C426" s="44">
        <v>1</v>
      </c>
      <c r="D426" t="s">
        <v>1617</v>
      </c>
      <c r="E426" s="44">
        <v>1</v>
      </c>
      <c r="F426" s="44">
        <f t="shared" si="33"/>
        <v>1</v>
      </c>
      <c r="G426" s="44" t="str">
        <f t="shared" si="34"/>
        <v>11</v>
      </c>
    </row>
    <row r="427" spans="2:7" x14ac:dyDescent="0.25">
      <c r="B427" s="26" t="s">
        <v>2025</v>
      </c>
      <c r="C427" s="44">
        <v>1</v>
      </c>
      <c r="D427" t="s">
        <v>2329</v>
      </c>
      <c r="E427" s="44">
        <v>8</v>
      </c>
      <c r="F427" s="44">
        <f t="shared" si="33"/>
        <v>8</v>
      </c>
      <c r="G427" s="44" t="str">
        <f t="shared" si="34"/>
        <v>88</v>
      </c>
    </row>
    <row r="428" spans="2:7" x14ac:dyDescent="0.25">
      <c r="B428" s="26" t="s">
        <v>1471</v>
      </c>
      <c r="C428" s="44">
        <v>8</v>
      </c>
      <c r="D428" t="s">
        <v>2383</v>
      </c>
      <c r="E428" s="44">
        <v>1</v>
      </c>
      <c r="F428" s="44">
        <f t="shared" si="33"/>
        <v>1</v>
      </c>
      <c r="G428" s="44" t="str">
        <f t="shared" si="34"/>
        <v>11</v>
      </c>
    </row>
    <row r="429" spans="2:7" x14ac:dyDescent="0.25">
      <c r="B429" s="26" t="s">
        <v>2237</v>
      </c>
      <c r="C429" s="44">
        <v>4</v>
      </c>
      <c r="D429" t="s">
        <v>2043</v>
      </c>
      <c r="E429" s="44">
        <v>1</v>
      </c>
      <c r="F429" s="44">
        <f t="shared" si="33"/>
        <v>1</v>
      </c>
      <c r="G429" s="44" t="str">
        <f t="shared" si="34"/>
        <v>11</v>
      </c>
    </row>
    <row r="430" spans="2:7" x14ac:dyDescent="0.25">
      <c r="B430" s="26" t="s">
        <v>1931</v>
      </c>
      <c r="C430" s="44">
        <v>3</v>
      </c>
      <c r="D430" t="s">
        <v>2107</v>
      </c>
      <c r="E430" s="44">
        <v>4</v>
      </c>
      <c r="F430" s="44">
        <f t="shared" si="33"/>
        <v>3</v>
      </c>
      <c r="G430" s="44" t="str">
        <f t="shared" si="34"/>
        <v>34</v>
      </c>
    </row>
    <row r="431" spans="2:7" x14ac:dyDescent="0.25">
      <c r="B431" s="26" t="s">
        <v>1510</v>
      </c>
      <c r="C431" s="44">
        <v>8</v>
      </c>
      <c r="D431" t="s">
        <v>2316</v>
      </c>
      <c r="E431" s="44">
        <v>8</v>
      </c>
      <c r="F431" s="44">
        <f t="shared" si="33"/>
        <v>8</v>
      </c>
      <c r="G431" s="44" t="str">
        <f t="shared" si="34"/>
        <v>88</v>
      </c>
    </row>
    <row r="432" spans="2:7" x14ac:dyDescent="0.25">
      <c r="B432" s="26" t="s">
        <v>1063</v>
      </c>
      <c r="C432" s="44">
        <v>8</v>
      </c>
      <c r="D432" t="s">
        <v>2139</v>
      </c>
      <c r="E432" s="44">
        <v>2</v>
      </c>
      <c r="F432" s="44">
        <f t="shared" si="33"/>
        <v>2</v>
      </c>
      <c r="G432" s="44" t="str">
        <f t="shared" si="34"/>
        <v>22</v>
      </c>
    </row>
    <row r="433" spans="2:7" x14ac:dyDescent="0.25">
      <c r="B433" s="26" t="s">
        <v>2405</v>
      </c>
      <c r="C433" s="44">
        <v>1</v>
      </c>
      <c r="D433" t="s">
        <v>1633</v>
      </c>
      <c r="E433" s="44">
        <v>1</v>
      </c>
      <c r="F433" s="44">
        <f t="shared" si="33"/>
        <v>1</v>
      </c>
      <c r="G433" s="44" t="str">
        <f t="shared" si="34"/>
        <v>11</v>
      </c>
    </row>
    <row r="434" spans="2:7" x14ac:dyDescent="0.25">
      <c r="B434" s="26" t="s">
        <v>2328</v>
      </c>
      <c r="C434" s="44">
        <v>1</v>
      </c>
      <c r="D434" t="s">
        <v>1711</v>
      </c>
      <c r="E434" s="44">
        <v>1</v>
      </c>
      <c r="F434" s="44">
        <f t="shared" si="33"/>
        <v>3</v>
      </c>
      <c r="G434" s="44" t="str">
        <f t="shared" si="34"/>
        <v>31</v>
      </c>
    </row>
    <row r="435" spans="2:7" x14ac:dyDescent="0.25">
      <c r="B435" s="26" t="s">
        <v>2635</v>
      </c>
      <c r="C435" s="44">
        <v>1</v>
      </c>
      <c r="D435" t="s">
        <v>2741</v>
      </c>
      <c r="E435" s="44">
        <v>1</v>
      </c>
      <c r="F435" s="44">
        <f t="shared" si="33"/>
        <v>1</v>
      </c>
      <c r="G435" s="44" t="str">
        <f t="shared" si="34"/>
        <v>11</v>
      </c>
    </row>
    <row r="436" spans="2:7" x14ac:dyDescent="0.25">
      <c r="B436" s="26" t="s">
        <v>286</v>
      </c>
      <c r="C436" s="44">
        <v>8</v>
      </c>
      <c r="D436" t="s">
        <v>2238</v>
      </c>
      <c r="E436" s="44">
        <v>1</v>
      </c>
      <c r="F436" s="44">
        <f t="shared" si="33"/>
        <v>1</v>
      </c>
      <c r="G436" s="44" t="str">
        <f t="shared" si="34"/>
        <v>11</v>
      </c>
    </row>
    <row r="437" spans="2:7" x14ac:dyDescent="0.25">
      <c r="B437" s="26" t="s">
        <v>1754</v>
      </c>
      <c r="C437" s="44">
        <v>1</v>
      </c>
      <c r="D437" t="s">
        <v>2046</v>
      </c>
      <c r="E437" s="44">
        <v>1</v>
      </c>
      <c r="F437" s="44">
        <f t="shared" si="33"/>
        <v>1</v>
      </c>
      <c r="G437" s="44" t="str">
        <f t="shared" si="34"/>
        <v>11</v>
      </c>
    </row>
    <row r="438" spans="2:7" x14ac:dyDescent="0.25">
      <c r="B438" s="26" t="s">
        <v>2641</v>
      </c>
      <c r="C438" s="44">
        <v>1</v>
      </c>
      <c r="D438" t="s">
        <v>1746</v>
      </c>
      <c r="E438" s="44">
        <v>1</v>
      </c>
      <c r="F438" s="44">
        <f t="shared" si="33"/>
        <v>3</v>
      </c>
      <c r="G438" s="44" t="str">
        <f t="shared" si="34"/>
        <v>31</v>
      </c>
    </row>
    <row r="439" spans="2:7" x14ac:dyDescent="0.25">
      <c r="B439" s="26" t="s">
        <v>2936</v>
      </c>
      <c r="C439" s="44">
        <v>1</v>
      </c>
      <c r="D439" t="s">
        <v>2376</v>
      </c>
      <c r="E439" s="44">
        <v>1</v>
      </c>
      <c r="F439" s="44">
        <f t="shared" si="33"/>
        <v>1</v>
      </c>
      <c r="G439" s="44" t="str">
        <f t="shared" si="34"/>
        <v>11</v>
      </c>
    </row>
    <row r="440" spans="2:7" x14ac:dyDescent="0.25">
      <c r="B440" s="26" t="s">
        <v>2903</v>
      </c>
      <c r="C440" s="44">
        <v>1</v>
      </c>
      <c r="D440" t="s">
        <v>1734</v>
      </c>
      <c r="E440" s="44">
        <v>1</v>
      </c>
      <c r="F440" s="44">
        <f t="shared" si="33"/>
        <v>1</v>
      </c>
      <c r="G440" s="44" t="str">
        <f t="shared" si="34"/>
        <v>11</v>
      </c>
    </row>
    <row r="441" spans="2:7" x14ac:dyDescent="0.25">
      <c r="B441" s="26" t="s">
        <v>2890</v>
      </c>
      <c r="C441" s="44">
        <v>1</v>
      </c>
      <c r="D441" t="s">
        <v>1535</v>
      </c>
      <c r="E441" s="44">
        <v>1</v>
      </c>
      <c r="F441" s="44">
        <f t="shared" si="33"/>
        <v>1</v>
      </c>
      <c r="G441" s="44" t="str">
        <f t="shared" si="34"/>
        <v>11</v>
      </c>
    </row>
    <row r="442" spans="2:7" x14ac:dyDescent="0.25">
      <c r="B442" s="26" t="s">
        <v>2552</v>
      </c>
      <c r="C442" s="44">
        <v>1</v>
      </c>
      <c r="D442" t="s">
        <v>2893</v>
      </c>
      <c r="E442" s="44">
        <v>1</v>
      </c>
      <c r="F442" s="44">
        <f t="shared" si="33"/>
        <v>1</v>
      </c>
      <c r="G442" s="44" t="str">
        <f t="shared" si="34"/>
        <v>11</v>
      </c>
    </row>
    <row r="443" spans="2:7" x14ac:dyDescent="0.25">
      <c r="B443" s="26" t="s">
        <v>2740</v>
      </c>
      <c r="C443" s="44">
        <v>1</v>
      </c>
      <c r="D443" t="s">
        <v>2768</v>
      </c>
      <c r="E443" s="44">
        <v>1</v>
      </c>
      <c r="F443" s="44">
        <f t="shared" si="33"/>
        <v>1</v>
      </c>
      <c r="G443" s="44" t="str">
        <f t="shared" si="34"/>
        <v>11</v>
      </c>
    </row>
    <row r="444" spans="2:7" x14ac:dyDescent="0.25">
      <c r="B444" s="26" t="s">
        <v>1617</v>
      </c>
      <c r="C444" s="44">
        <v>1</v>
      </c>
      <c r="D444" t="s">
        <v>2759</v>
      </c>
      <c r="E444" s="44">
        <v>1</v>
      </c>
      <c r="F444" s="44">
        <f t="shared" si="33"/>
        <v>1</v>
      </c>
      <c r="G444" s="44" t="str">
        <f t="shared" si="34"/>
        <v>11</v>
      </c>
    </row>
    <row r="445" spans="2:7" x14ac:dyDescent="0.25">
      <c r="B445" s="26" t="s">
        <v>2329</v>
      </c>
      <c r="C445" s="44">
        <v>8</v>
      </c>
      <c r="D445" t="s">
        <v>1826</v>
      </c>
      <c r="E445" s="44">
        <v>1</v>
      </c>
      <c r="F445" s="44">
        <f t="shared" si="33"/>
        <v>1</v>
      </c>
      <c r="G445" s="44" t="str">
        <f t="shared" si="34"/>
        <v>11</v>
      </c>
    </row>
    <row r="446" spans="2:7" x14ac:dyDescent="0.25">
      <c r="B446" s="26" t="s">
        <v>2383</v>
      </c>
      <c r="C446" s="44">
        <v>1</v>
      </c>
      <c r="D446" t="s">
        <v>2283</v>
      </c>
      <c r="E446" s="44">
        <v>1</v>
      </c>
      <c r="F446" s="44">
        <f t="shared" si="33"/>
        <v>1</v>
      </c>
      <c r="G446" s="44" t="str">
        <f t="shared" si="34"/>
        <v>11</v>
      </c>
    </row>
    <row r="447" spans="2:7" x14ac:dyDescent="0.25">
      <c r="B447" s="26" t="s">
        <v>2043</v>
      </c>
      <c r="C447" s="44">
        <v>1</v>
      </c>
      <c r="D447" t="s">
        <v>2528</v>
      </c>
      <c r="E447" s="44">
        <v>1</v>
      </c>
      <c r="F447" s="44">
        <f t="shared" si="33"/>
        <v>3</v>
      </c>
      <c r="G447" s="44" t="str">
        <f t="shared" si="34"/>
        <v>31</v>
      </c>
    </row>
    <row r="448" spans="2:7" x14ac:dyDescent="0.25">
      <c r="B448" s="26" t="s">
        <v>2107</v>
      </c>
      <c r="C448" s="44">
        <v>3</v>
      </c>
      <c r="D448" t="s">
        <v>1614</v>
      </c>
      <c r="E448" s="44">
        <v>1</v>
      </c>
      <c r="F448" s="44">
        <f t="shared" si="33"/>
        <v>1</v>
      </c>
      <c r="G448" s="44" t="str">
        <f t="shared" si="34"/>
        <v>11</v>
      </c>
    </row>
    <row r="449" spans="2:7" x14ac:dyDescent="0.25">
      <c r="B449" s="26" t="s">
        <v>2316</v>
      </c>
      <c r="C449" s="44">
        <v>8</v>
      </c>
      <c r="D449" t="s">
        <v>2954</v>
      </c>
      <c r="E449" s="44">
        <v>3</v>
      </c>
      <c r="F449" s="44">
        <f t="shared" si="33"/>
        <v>4</v>
      </c>
      <c r="G449" s="44" t="str">
        <f t="shared" si="34"/>
        <v>43</v>
      </c>
    </row>
    <row r="450" spans="2:7" x14ac:dyDescent="0.25">
      <c r="B450" s="26" t="s">
        <v>2139</v>
      </c>
      <c r="C450" s="44">
        <v>2</v>
      </c>
      <c r="D450" t="s">
        <v>2284</v>
      </c>
      <c r="E450" s="44">
        <v>1</v>
      </c>
      <c r="F450" s="44">
        <f t="shared" si="33"/>
        <v>1</v>
      </c>
      <c r="G450" s="44" t="str">
        <f t="shared" si="34"/>
        <v>11</v>
      </c>
    </row>
    <row r="451" spans="2:7" x14ac:dyDescent="0.25">
      <c r="B451" s="26" t="s">
        <v>1633</v>
      </c>
      <c r="C451" s="44">
        <v>1</v>
      </c>
      <c r="D451" t="s">
        <v>1764</v>
      </c>
      <c r="E451" s="44">
        <v>1</v>
      </c>
      <c r="F451" s="44">
        <f t="shared" si="33"/>
        <v>1</v>
      </c>
      <c r="G451" s="44" t="str">
        <f t="shared" si="34"/>
        <v>11</v>
      </c>
    </row>
    <row r="452" spans="2:7" x14ac:dyDescent="0.25">
      <c r="B452" s="26" t="s">
        <v>1711</v>
      </c>
      <c r="C452" s="44">
        <v>3</v>
      </c>
      <c r="D452" t="s">
        <v>2265</v>
      </c>
      <c r="E452" s="44">
        <v>1</v>
      </c>
      <c r="F452" s="44">
        <f t="shared" si="33"/>
        <v>1</v>
      </c>
      <c r="G452" s="44" t="str">
        <f t="shared" si="34"/>
        <v>11</v>
      </c>
    </row>
    <row r="453" spans="2:7" x14ac:dyDescent="0.25">
      <c r="B453" s="26" t="s">
        <v>2741</v>
      </c>
      <c r="C453" s="44">
        <v>1</v>
      </c>
      <c r="D453" t="s">
        <v>1705</v>
      </c>
      <c r="E453" s="44">
        <v>4</v>
      </c>
      <c r="F453" s="44">
        <f t="shared" si="33"/>
        <v>3</v>
      </c>
      <c r="G453" s="44" t="str">
        <f t="shared" si="34"/>
        <v>34</v>
      </c>
    </row>
    <row r="454" spans="2:7" x14ac:dyDescent="0.25">
      <c r="B454" s="26" t="s">
        <v>2238</v>
      </c>
      <c r="C454" s="44">
        <v>1</v>
      </c>
      <c r="D454" t="s">
        <v>2952</v>
      </c>
      <c r="E454" s="44">
        <v>3</v>
      </c>
      <c r="F454" s="44">
        <f t="shared" si="33"/>
        <v>1</v>
      </c>
      <c r="G454" s="44" t="str">
        <f t="shared" si="34"/>
        <v>13</v>
      </c>
    </row>
    <row r="455" spans="2:7" x14ac:dyDescent="0.25">
      <c r="B455" s="26" t="s">
        <v>2046</v>
      </c>
      <c r="C455" s="44">
        <v>1</v>
      </c>
      <c r="D455" t="s">
        <v>2063</v>
      </c>
      <c r="E455" s="44">
        <v>3</v>
      </c>
      <c r="F455" s="44">
        <f t="shared" si="33"/>
        <v>3</v>
      </c>
      <c r="G455" s="44" t="str">
        <f t="shared" si="34"/>
        <v>33</v>
      </c>
    </row>
    <row r="456" spans="2:7" x14ac:dyDescent="0.25">
      <c r="B456" s="26" t="s">
        <v>1746</v>
      </c>
      <c r="C456" s="44">
        <v>3</v>
      </c>
      <c r="D456" t="s">
        <v>2084</v>
      </c>
      <c r="E456" s="44">
        <v>5</v>
      </c>
      <c r="F456" s="44">
        <f t="shared" si="33"/>
        <v>4</v>
      </c>
      <c r="G456" s="44" t="str">
        <f t="shared" si="34"/>
        <v>45</v>
      </c>
    </row>
    <row r="457" spans="2:7" x14ac:dyDescent="0.25">
      <c r="B457" s="26" t="s">
        <v>2376</v>
      </c>
      <c r="C457" s="44">
        <v>1</v>
      </c>
      <c r="D457" t="s">
        <v>2098</v>
      </c>
      <c r="E457" s="44">
        <v>1</v>
      </c>
      <c r="F457" s="44">
        <f t="shared" si="33"/>
        <v>1</v>
      </c>
      <c r="G457" s="44" t="str">
        <f t="shared" si="34"/>
        <v>11</v>
      </c>
    </row>
    <row r="458" spans="2:7" x14ac:dyDescent="0.25">
      <c r="B458" s="26" t="s">
        <v>1734</v>
      </c>
      <c r="C458" s="44">
        <v>1</v>
      </c>
      <c r="D458" t="s">
        <v>1932</v>
      </c>
      <c r="E458" s="44">
        <v>3</v>
      </c>
      <c r="F458" s="44">
        <f t="shared" ref="F458:F521" si="35">VLOOKUP(D458,$B$9:$C$2974,2,FALSE)</f>
        <v>1</v>
      </c>
      <c r="G458" s="44" t="str">
        <f t="shared" ref="G458:G521" si="36">F458&amp;E458</f>
        <v>13</v>
      </c>
    </row>
    <row r="459" spans="2:7" x14ac:dyDescent="0.25">
      <c r="B459" s="26" t="s">
        <v>1535</v>
      </c>
      <c r="C459" s="44">
        <v>1</v>
      </c>
      <c r="D459" t="s">
        <v>2085</v>
      </c>
      <c r="E459" s="44">
        <v>1</v>
      </c>
      <c r="F459" s="44">
        <f t="shared" si="35"/>
        <v>2</v>
      </c>
      <c r="G459" s="44" t="str">
        <f t="shared" si="36"/>
        <v>21</v>
      </c>
    </row>
    <row r="460" spans="2:7" x14ac:dyDescent="0.25">
      <c r="B460" s="26" t="s">
        <v>2893</v>
      </c>
      <c r="C460" s="44">
        <v>1</v>
      </c>
      <c r="D460" t="s">
        <v>2951</v>
      </c>
      <c r="E460" s="44">
        <v>1</v>
      </c>
      <c r="F460" s="44">
        <f t="shared" si="35"/>
        <v>1</v>
      </c>
      <c r="G460" s="44" t="str">
        <f t="shared" si="36"/>
        <v>11</v>
      </c>
    </row>
    <row r="461" spans="2:7" x14ac:dyDescent="0.25">
      <c r="B461" s="26" t="s">
        <v>2768</v>
      </c>
      <c r="C461" s="44">
        <v>1</v>
      </c>
      <c r="D461" t="s">
        <v>2603</v>
      </c>
      <c r="E461" s="44">
        <v>4</v>
      </c>
      <c r="F461" s="44">
        <f t="shared" si="35"/>
        <v>2</v>
      </c>
      <c r="G461" s="44" t="str">
        <f t="shared" si="36"/>
        <v>24</v>
      </c>
    </row>
    <row r="462" spans="2:7" x14ac:dyDescent="0.25">
      <c r="B462" s="26" t="s">
        <v>2759</v>
      </c>
      <c r="C462" s="44">
        <v>1</v>
      </c>
      <c r="D462" t="s">
        <v>2685</v>
      </c>
      <c r="E462" s="44">
        <v>1</v>
      </c>
      <c r="F462" s="44">
        <f t="shared" si="35"/>
        <v>1</v>
      </c>
      <c r="G462" s="44" t="str">
        <f t="shared" si="36"/>
        <v>11</v>
      </c>
    </row>
    <row r="463" spans="2:7" x14ac:dyDescent="0.25">
      <c r="B463" s="26" t="s">
        <v>1826</v>
      </c>
      <c r="C463" s="44">
        <v>1</v>
      </c>
      <c r="D463" t="s">
        <v>1558</v>
      </c>
      <c r="E463" s="44">
        <v>1</v>
      </c>
      <c r="F463" s="44">
        <f t="shared" si="35"/>
        <v>1</v>
      </c>
      <c r="G463" s="44" t="str">
        <f t="shared" si="36"/>
        <v>11</v>
      </c>
    </row>
    <row r="464" spans="2:7" x14ac:dyDescent="0.25">
      <c r="B464" s="26" t="s">
        <v>2283</v>
      </c>
      <c r="C464" s="44">
        <v>1</v>
      </c>
      <c r="D464" t="s">
        <v>2412</v>
      </c>
      <c r="E464" s="44">
        <v>1</v>
      </c>
      <c r="F464" s="44">
        <f t="shared" si="35"/>
        <v>1</v>
      </c>
      <c r="G464" s="44" t="str">
        <f t="shared" si="36"/>
        <v>11</v>
      </c>
    </row>
    <row r="465" spans="2:7" x14ac:dyDescent="0.25">
      <c r="B465" s="26" t="s">
        <v>2528</v>
      </c>
      <c r="C465" s="44">
        <v>3</v>
      </c>
      <c r="D465" t="s">
        <v>2052</v>
      </c>
      <c r="E465" s="44">
        <v>8</v>
      </c>
      <c r="F465" s="44">
        <f t="shared" si="35"/>
        <v>7</v>
      </c>
      <c r="G465" s="44" t="str">
        <f t="shared" si="36"/>
        <v>78</v>
      </c>
    </row>
    <row r="466" spans="2:7" x14ac:dyDescent="0.25">
      <c r="B466" s="26" t="s">
        <v>3006</v>
      </c>
      <c r="C466" s="44">
        <v>1</v>
      </c>
      <c r="D466" t="s">
        <v>1738</v>
      </c>
      <c r="E466" s="44">
        <v>2</v>
      </c>
      <c r="F466" s="44">
        <f t="shared" si="35"/>
        <v>2</v>
      </c>
      <c r="G466" s="44" t="str">
        <f t="shared" si="36"/>
        <v>22</v>
      </c>
    </row>
    <row r="467" spans="2:7" x14ac:dyDescent="0.25">
      <c r="B467" s="26" t="s">
        <v>1614</v>
      </c>
      <c r="C467" s="44">
        <v>1</v>
      </c>
      <c r="D467" t="s">
        <v>1401</v>
      </c>
      <c r="E467" s="44">
        <v>8</v>
      </c>
      <c r="F467" s="44">
        <f t="shared" si="35"/>
        <v>8</v>
      </c>
      <c r="G467" s="44" t="str">
        <f t="shared" si="36"/>
        <v>88</v>
      </c>
    </row>
    <row r="468" spans="2:7" x14ac:dyDescent="0.25">
      <c r="B468" s="26" t="s">
        <v>2954</v>
      </c>
      <c r="C468" s="44">
        <v>4</v>
      </c>
      <c r="D468" t="s">
        <v>1490</v>
      </c>
      <c r="E468" s="44">
        <v>5</v>
      </c>
      <c r="F468" s="44">
        <f t="shared" si="35"/>
        <v>4</v>
      </c>
      <c r="G468" s="44" t="str">
        <f t="shared" si="36"/>
        <v>45</v>
      </c>
    </row>
    <row r="469" spans="2:7" x14ac:dyDescent="0.25">
      <c r="B469" s="26" t="s">
        <v>3007</v>
      </c>
      <c r="C469" s="44">
        <v>1</v>
      </c>
      <c r="D469" t="s">
        <v>2878</v>
      </c>
      <c r="E469" s="44">
        <v>2</v>
      </c>
      <c r="F469" s="44">
        <f t="shared" si="35"/>
        <v>1</v>
      </c>
      <c r="G469" s="44" t="str">
        <f t="shared" si="36"/>
        <v>12</v>
      </c>
    </row>
    <row r="470" spans="2:7" x14ac:dyDescent="0.25">
      <c r="B470" s="26" t="s">
        <v>2284</v>
      </c>
      <c r="C470" s="44">
        <v>1</v>
      </c>
      <c r="D470" t="s">
        <v>1730</v>
      </c>
      <c r="E470" s="44">
        <v>2</v>
      </c>
      <c r="F470" s="44">
        <f t="shared" si="35"/>
        <v>4</v>
      </c>
      <c r="G470" s="44" t="str">
        <f t="shared" si="36"/>
        <v>42</v>
      </c>
    </row>
    <row r="471" spans="2:7" x14ac:dyDescent="0.25">
      <c r="B471" s="26" t="s">
        <v>1764</v>
      </c>
      <c r="C471" s="44">
        <v>1</v>
      </c>
      <c r="D471" t="s">
        <v>2792</v>
      </c>
      <c r="E471" s="44">
        <v>1</v>
      </c>
      <c r="F471" s="44">
        <f t="shared" si="35"/>
        <v>1</v>
      </c>
      <c r="G471" s="44" t="str">
        <f t="shared" si="36"/>
        <v>11</v>
      </c>
    </row>
    <row r="472" spans="2:7" x14ac:dyDescent="0.25">
      <c r="B472" s="26" t="s">
        <v>2265</v>
      </c>
      <c r="C472" s="44">
        <v>1</v>
      </c>
      <c r="D472" t="s">
        <v>1860</v>
      </c>
      <c r="E472" s="44">
        <v>8</v>
      </c>
      <c r="F472" s="44">
        <f t="shared" si="35"/>
        <v>8</v>
      </c>
      <c r="G472" s="44" t="str">
        <f t="shared" si="36"/>
        <v>88</v>
      </c>
    </row>
    <row r="473" spans="2:7" x14ac:dyDescent="0.25">
      <c r="B473" s="26" t="s">
        <v>1705</v>
      </c>
      <c r="C473" s="44">
        <v>3</v>
      </c>
      <c r="D473" t="s">
        <v>2078</v>
      </c>
      <c r="E473" s="44">
        <v>1</v>
      </c>
      <c r="F473" s="44">
        <f t="shared" si="35"/>
        <v>1</v>
      </c>
      <c r="G473" s="44" t="str">
        <f t="shared" si="36"/>
        <v>11</v>
      </c>
    </row>
    <row r="474" spans="2:7" x14ac:dyDescent="0.25">
      <c r="B474" s="26" t="s">
        <v>2952</v>
      </c>
      <c r="C474" s="44">
        <v>1</v>
      </c>
      <c r="D474" t="s">
        <v>2961</v>
      </c>
      <c r="E474" s="44">
        <v>1</v>
      </c>
      <c r="F474" s="44">
        <f t="shared" si="35"/>
        <v>1</v>
      </c>
      <c r="G474" s="44" t="str">
        <f t="shared" si="36"/>
        <v>11</v>
      </c>
    </row>
    <row r="475" spans="2:7" x14ac:dyDescent="0.25">
      <c r="B475" s="26" t="s">
        <v>2063</v>
      </c>
      <c r="C475" s="44">
        <v>3</v>
      </c>
      <c r="D475" t="s">
        <v>2004</v>
      </c>
      <c r="E475" s="44">
        <v>1</v>
      </c>
      <c r="F475" s="44">
        <f t="shared" si="35"/>
        <v>3</v>
      </c>
      <c r="G475" s="44" t="str">
        <f t="shared" si="36"/>
        <v>31</v>
      </c>
    </row>
    <row r="476" spans="2:7" x14ac:dyDescent="0.25">
      <c r="B476" s="26" t="s">
        <v>2084</v>
      </c>
      <c r="C476" s="44">
        <v>4</v>
      </c>
      <c r="D476" t="s">
        <v>1657</v>
      </c>
      <c r="E476" s="44">
        <v>1</v>
      </c>
      <c r="F476" s="44">
        <f t="shared" si="35"/>
        <v>1</v>
      </c>
      <c r="G476" s="44" t="str">
        <f t="shared" si="36"/>
        <v>11</v>
      </c>
    </row>
    <row r="477" spans="2:7" x14ac:dyDescent="0.25">
      <c r="B477" s="26" t="s">
        <v>2098</v>
      </c>
      <c r="C477" s="44">
        <v>1</v>
      </c>
      <c r="D477" t="s">
        <v>1767</v>
      </c>
      <c r="E477" s="44">
        <v>7</v>
      </c>
      <c r="F477" s="44">
        <f t="shared" si="35"/>
        <v>7</v>
      </c>
      <c r="G477" s="44" t="str">
        <f t="shared" si="36"/>
        <v>77</v>
      </c>
    </row>
    <row r="478" spans="2:7" x14ac:dyDescent="0.25">
      <c r="B478" s="26" t="s">
        <v>1932</v>
      </c>
      <c r="C478" s="44">
        <v>1</v>
      </c>
      <c r="D478" t="s">
        <v>2663</v>
      </c>
      <c r="E478" s="44">
        <v>1</v>
      </c>
      <c r="F478" s="44">
        <f t="shared" si="35"/>
        <v>1</v>
      </c>
      <c r="G478" s="44" t="str">
        <f t="shared" si="36"/>
        <v>11</v>
      </c>
    </row>
    <row r="479" spans="2:7" x14ac:dyDescent="0.25">
      <c r="B479" s="26" t="s">
        <v>2085</v>
      </c>
      <c r="C479" s="44">
        <v>2</v>
      </c>
      <c r="D479" t="s">
        <v>1849</v>
      </c>
      <c r="E479" s="44">
        <v>1</v>
      </c>
      <c r="F479" s="44">
        <f t="shared" si="35"/>
        <v>1</v>
      </c>
      <c r="G479" s="44" t="str">
        <f t="shared" si="36"/>
        <v>11</v>
      </c>
    </row>
    <row r="480" spans="2:7" x14ac:dyDescent="0.25">
      <c r="B480" s="26" t="s">
        <v>2951</v>
      </c>
      <c r="C480" s="44">
        <v>1</v>
      </c>
      <c r="D480" t="s">
        <v>2907</v>
      </c>
      <c r="E480" s="44">
        <v>1</v>
      </c>
      <c r="F480" s="44">
        <f t="shared" si="35"/>
        <v>1</v>
      </c>
      <c r="G480" s="44" t="str">
        <f t="shared" si="36"/>
        <v>11</v>
      </c>
    </row>
    <row r="481" spans="2:7" x14ac:dyDescent="0.25">
      <c r="B481" s="26" t="s">
        <v>2603</v>
      </c>
      <c r="C481" s="44">
        <v>2</v>
      </c>
      <c r="D481" t="s">
        <v>1649</v>
      </c>
      <c r="E481" s="44">
        <v>1</v>
      </c>
      <c r="F481" s="44">
        <f t="shared" si="35"/>
        <v>1</v>
      </c>
      <c r="G481" s="44" t="str">
        <f t="shared" si="36"/>
        <v>11</v>
      </c>
    </row>
    <row r="482" spans="2:7" x14ac:dyDescent="0.25">
      <c r="B482" s="26" t="s">
        <v>2685</v>
      </c>
      <c r="C482" s="44">
        <v>1</v>
      </c>
      <c r="D482" t="s">
        <v>1799</v>
      </c>
      <c r="E482" s="44">
        <v>1</v>
      </c>
      <c r="F482" s="44">
        <f t="shared" si="35"/>
        <v>1</v>
      </c>
      <c r="G482" s="44" t="str">
        <f t="shared" si="36"/>
        <v>11</v>
      </c>
    </row>
    <row r="483" spans="2:7" x14ac:dyDescent="0.25">
      <c r="B483" s="26" t="s">
        <v>1558</v>
      </c>
      <c r="C483" s="44">
        <v>1</v>
      </c>
      <c r="D483" t="s">
        <v>1853</v>
      </c>
      <c r="E483" s="44">
        <v>1</v>
      </c>
      <c r="F483" s="44">
        <f t="shared" si="35"/>
        <v>1</v>
      </c>
      <c r="G483" s="44" t="str">
        <f t="shared" si="36"/>
        <v>11</v>
      </c>
    </row>
    <row r="484" spans="2:7" x14ac:dyDescent="0.25">
      <c r="B484" s="26" t="s">
        <v>2412</v>
      </c>
      <c r="C484" s="44">
        <v>1</v>
      </c>
      <c r="D484" t="s">
        <v>2184</v>
      </c>
      <c r="E484" s="44">
        <v>1</v>
      </c>
      <c r="F484" s="44">
        <f t="shared" si="35"/>
        <v>1</v>
      </c>
      <c r="G484" s="44" t="str">
        <f t="shared" si="36"/>
        <v>11</v>
      </c>
    </row>
    <row r="485" spans="2:7" x14ac:dyDescent="0.25">
      <c r="B485" s="26" t="s">
        <v>2052</v>
      </c>
      <c r="C485" s="44">
        <v>7</v>
      </c>
      <c r="D485" t="s">
        <v>1971</v>
      </c>
      <c r="E485" s="44">
        <v>1</v>
      </c>
      <c r="F485" s="44">
        <f t="shared" si="35"/>
        <v>2</v>
      </c>
      <c r="G485" s="44" t="str">
        <f t="shared" si="36"/>
        <v>21</v>
      </c>
    </row>
    <row r="486" spans="2:7" x14ac:dyDescent="0.25">
      <c r="B486" s="26" t="s">
        <v>1738</v>
      </c>
      <c r="C486" s="44">
        <v>2</v>
      </c>
      <c r="D486" t="s">
        <v>2589</v>
      </c>
      <c r="E486" s="44">
        <v>1</v>
      </c>
      <c r="F486" s="44">
        <f t="shared" si="35"/>
        <v>1</v>
      </c>
      <c r="G486" s="44" t="str">
        <f t="shared" si="36"/>
        <v>11</v>
      </c>
    </row>
    <row r="487" spans="2:7" x14ac:dyDescent="0.25">
      <c r="B487" s="26" t="s">
        <v>1401</v>
      </c>
      <c r="C487" s="44">
        <v>8</v>
      </c>
      <c r="D487" t="s">
        <v>2086</v>
      </c>
      <c r="E487" s="44">
        <v>1</v>
      </c>
      <c r="F487" s="44">
        <f t="shared" si="35"/>
        <v>1</v>
      </c>
      <c r="G487" s="44" t="str">
        <f t="shared" si="36"/>
        <v>11</v>
      </c>
    </row>
    <row r="488" spans="2:7" x14ac:dyDescent="0.25">
      <c r="B488" s="26" t="s">
        <v>1490</v>
      </c>
      <c r="C488" s="44">
        <v>4</v>
      </c>
      <c r="D488" t="s">
        <v>814</v>
      </c>
      <c r="E488" s="44">
        <v>8</v>
      </c>
      <c r="F488" s="44">
        <f t="shared" si="35"/>
        <v>8</v>
      </c>
      <c r="G488" s="44" t="str">
        <f t="shared" si="36"/>
        <v>88</v>
      </c>
    </row>
    <row r="489" spans="2:7" x14ac:dyDescent="0.25">
      <c r="B489" s="26" t="s">
        <v>2878</v>
      </c>
      <c r="C489" s="44">
        <v>1</v>
      </c>
      <c r="D489" t="s">
        <v>1857</v>
      </c>
      <c r="E489" s="44">
        <v>1</v>
      </c>
      <c r="F489" s="44">
        <f t="shared" si="35"/>
        <v>1</v>
      </c>
      <c r="G489" s="44" t="str">
        <f t="shared" si="36"/>
        <v>11</v>
      </c>
    </row>
    <row r="490" spans="2:7" x14ac:dyDescent="0.25">
      <c r="B490" s="26" t="s">
        <v>1730</v>
      </c>
      <c r="C490" s="44">
        <v>4</v>
      </c>
      <c r="D490" t="s">
        <v>539</v>
      </c>
      <c r="E490" s="44">
        <v>8</v>
      </c>
      <c r="F490" s="44">
        <f t="shared" si="35"/>
        <v>8</v>
      </c>
      <c r="G490" s="44" t="str">
        <f t="shared" si="36"/>
        <v>88</v>
      </c>
    </row>
    <row r="491" spans="2:7" x14ac:dyDescent="0.25">
      <c r="B491" s="26" t="s">
        <v>2792</v>
      </c>
      <c r="C491" s="44">
        <v>1</v>
      </c>
      <c r="D491" t="s">
        <v>2958</v>
      </c>
      <c r="E491" s="44">
        <v>2</v>
      </c>
      <c r="F491" s="44">
        <f t="shared" si="35"/>
        <v>2</v>
      </c>
      <c r="G491" s="44" t="str">
        <f t="shared" si="36"/>
        <v>22</v>
      </c>
    </row>
    <row r="492" spans="2:7" x14ac:dyDescent="0.25">
      <c r="B492" s="26" t="s">
        <v>1860</v>
      </c>
      <c r="C492" s="44">
        <v>8</v>
      </c>
      <c r="D492" t="s">
        <v>2027</v>
      </c>
      <c r="E492" s="44">
        <v>1</v>
      </c>
      <c r="F492" s="44">
        <f t="shared" si="35"/>
        <v>1</v>
      </c>
      <c r="G492" s="44" t="str">
        <f t="shared" si="36"/>
        <v>11</v>
      </c>
    </row>
    <row r="493" spans="2:7" x14ac:dyDescent="0.25">
      <c r="B493" s="26" t="s">
        <v>2078</v>
      </c>
      <c r="C493" s="44">
        <v>1</v>
      </c>
      <c r="D493" t="s">
        <v>1762</v>
      </c>
      <c r="E493" s="44">
        <v>7</v>
      </c>
      <c r="F493" s="44">
        <f t="shared" si="35"/>
        <v>7</v>
      </c>
      <c r="G493" s="44" t="str">
        <f t="shared" si="36"/>
        <v>77</v>
      </c>
    </row>
    <row r="494" spans="2:7" x14ac:dyDescent="0.25">
      <c r="B494" s="26" t="s">
        <v>2961</v>
      </c>
      <c r="C494" s="44">
        <v>1</v>
      </c>
      <c r="D494" t="s">
        <v>1977</v>
      </c>
      <c r="E494" s="44">
        <v>4</v>
      </c>
      <c r="F494" s="44">
        <f t="shared" si="35"/>
        <v>2</v>
      </c>
      <c r="G494" s="44" t="str">
        <f t="shared" si="36"/>
        <v>24</v>
      </c>
    </row>
    <row r="495" spans="2:7" x14ac:dyDescent="0.25">
      <c r="B495" s="26" t="s">
        <v>2004</v>
      </c>
      <c r="C495" s="44">
        <v>3</v>
      </c>
      <c r="D495" t="s">
        <v>2640</v>
      </c>
      <c r="E495" s="44">
        <v>4</v>
      </c>
      <c r="F495" s="44">
        <f t="shared" si="35"/>
        <v>2</v>
      </c>
      <c r="G495" s="44" t="str">
        <f t="shared" si="36"/>
        <v>24</v>
      </c>
    </row>
    <row r="496" spans="2:7" x14ac:dyDescent="0.25">
      <c r="B496" s="26" t="s">
        <v>3008</v>
      </c>
      <c r="C496" s="44">
        <v>3</v>
      </c>
      <c r="D496" t="s">
        <v>2409</v>
      </c>
      <c r="E496" s="44">
        <v>6</v>
      </c>
      <c r="F496" s="44">
        <f t="shared" si="35"/>
        <v>5</v>
      </c>
      <c r="G496" s="44" t="str">
        <f t="shared" si="36"/>
        <v>56</v>
      </c>
    </row>
    <row r="497" spans="2:7" x14ac:dyDescent="0.25">
      <c r="B497" s="26" t="s">
        <v>1657</v>
      </c>
      <c r="C497" s="44">
        <v>1</v>
      </c>
      <c r="D497" t="s">
        <v>2087</v>
      </c>
      <c r="E497" s="44">
        <v>5</v>
      </c>
      <c r="F497" s="44">
        <f t="shared" si="35"/>
        <v>4</v>
      </c>
      <c r="G497" s="44" t="str">
        <f t="shared" si="36"/>
        <v>45</v>
      </c>
    </row>
    <row r="498" spans="2:7" x14ac:dyDescent="0.25">
      <c r="B498" s="26" t="s">
        <v>1767</v>
      </c>
      <c r="C498" s="44">
        <v>7</v>
      </c>
      <c r="D498" t="s">
        <v>2622</v>
      </c>
      <c r="E498" s="44">
        <v>1</v>
      </c>
      <c r="F498" s="44">
        <f t="shared" si="35"/>
        <v>1</v>
      </c>
      <c r="G498" s="44" t="str">
        <f t="shared" si="36"/>
        <v>11</v>
      </c>
    </row>
    <row r="499" spans="2:7" x14ac:dyDescent="0.25">
      <c r="B499" s="26" t="s">
        <v>2663</v>
      </c>
      <c r="C499" s="44">
        <v>1</v>
      </c>
      <c r="D499" t="s">
        <v>2742</v>
      </c>
      <c r="E499" s="44">
        <v>1</v>
      </c>
      <c r="F499" s="44">
        <f t="shared" si="35"/>
        <v>2</v>
      </c>
      <c r="G499" s="44" t="str">
        <f t="shared" si="36"/>
        <v>21</v>
      </c>
    </row>
    <row r="500" spans="2:7" x14ac:dyDescent="0.25">
      <c r="B500" s="26" t="s">
        <v>3009</v>
      </c>
      <c r="C500" s="44">
        <v>1</v>
      </c>
      <c r="D500" t="s">
        <v>2494</v>
      </c>
      <c r="E500" s="44">
        <v>2</v>
      </c>
      <c r="F500" s="44">
        <f t="shared" si="35"/>
        <v>2</v>
      </c>
      <c r="G500" s="44" t="str">
        <f t="shared" si="36"/>
        <v>22</v>
      </c>
    </row>
    <row r="501" spans="2:7" x14ac:dyDescent="0.25">
      <c r="B501" s="26" t="s">
        <v>1849</v>
      </c>
      <c r="C501" s="44">
        <v>1</v>
      </c>
      <c r="D501" t="s">
        <v>2433</v>
      </c>
      <c r="E501" s="44">
        <v>6</v>
      </c>
      <c r="F501" s="44">
        <f t="shared" si="35"/>
        <v>5</v>
      </c>
      <c r="G501" s="44" t="str">
        <f t="shared" si="36"/>
        <v>56</v>
      </c>
    </row>
    <row r="502" spans="2:7" x14ac:dyDescent="0.25">
      <c r="B502" s="26" t="s">
        <v>2907</v>
      </c>
      <c r="C502" s="44">
        <v>1</v>
      </c>
      <c r="D502" t="s">
        <v>1921</v>
      </c>
      <c r="E502" s="44">
        <v>1</v>
      </c>
      <c r="F502" s="44">
        <f t="shared" si="35"/>
        <v>1</v>
      </c>
      <c r="G502" s="44" t="str">
        <f t="shared" si="36"/>
        <v>11</v>
      </c>
    </row>
    <row r="503" spans="2:7" x14ac:dyDescent="0.25">
      <c r="B503" s="26" t="s">
        <v>1649</v>
      </c>
      <c r="C503" s="44">
        <v>1</v>
      </c>
      <c r="D503" t="s">
        <v>2922</v>
      </c>
      <c r="E503" s="44">
        <v>1</v>
      </c>
      <c r="F503" s="44">
        <f t="shared" si="35"/>
        <v>1</v>
      </c>
      <c r="G503" s="44" t="str">
        <f t="shared" si="36"/>
        <v>11</v>
      </c>
    </row>
    <row r="504" spans="2:7" x14ac:dyDescent="0.25">
      <c r="B504" s="26" t="s">
        <v>1799</v>
      </c>
      <c r="C504" s="44">
        <v>1</v>
      </c>
      <c r="D504" t="s">
        <v>2679</v>
      </c>
      <c r="E504" s="44">
        <v>1</v>
      </c>
      <c r="F504" s="44">
        <f t="shared" si="35"/>
        <v>1</v>
      </c>
      <c r="G504" s="44" t="str">
        <f t="shared" si="36"/>
        <v>11</v>
      </c>
    </row>
    <row r="505" spans="2:7" x14ac:dyDescent="0.25">
      <c r="B505" s="26" t="s">
        <v>1853</v>
      </c>
      <c r="C505" s="44">
        <v>1</v>
      </c>
      <c r="D505" t="s">
        <v>1552</v>
      </c>
      <c r="E505" s="44">
        <v>1</v>
      </c>
      <c r="F505" s="44">
        <f t="shared" si="35"/>
        <v>1</v>
      </c>
      <c r="G505" s="44" t="str">
        <f t="shared" si="36"/>
        <v>11</v>
      </c>
    </row>
    <row r="506" spans="2:7" x14ac:dyDescent="0.25">
      <c r="B506" s="26" t="s">
        <v>2184</v>
      </c>
      <c r="C506" s="44">
        <v>1</v>
      </c>
      <c r="D506" t="s">
        <v>1402</v>
      </c>
      <c r="E506" s="44">
        <v>8</v>
      </c>
      <c r="F506" s="44">
        <f t="shared" si="35"/>
        <v>8</v>
      </c>
      <c r="G506" s="44" t="str">
        <f t="shared" si="36"/>
        <v>88</v>
      </c>
    </row>
    <row r="507" spans="2:7" x14ac:dyDescent="0.25">
      <c r="B507" s="26" t="s">
        <v>1971</v>
      </c>
      <c r="C507" s="44">
        <v>2</v>
      </c>
      <c r="D507" t="s">
        <v>1732</v>
      </c>
      <c r="E507" s="44">
        <v>2</v>
      </c>
      <c r="F507" s="44">
        <f t="shared" si="35"/>
        <v>2</v>
      </c>
      <c r="G507" s="44" t="str">
        <f t="shared" si="36"/>
        <v>22</v>
      </c>
    </row>
    <row r="508" spans="2:7" x14ac:dyDescent="0.25">
      <c r="B508" s="26" t="s">
        <v>2589</v>
      </c>
      <c r="C508" s="44">
        <v>1</v>
      </c>
      <c r="D508" t="s">
        <v>1834</v>
      </c>
      <c r="E508" s="44">
        <v>2</v>
      </c>
      <c r="F508" s="44">
        <f t="shared" si="35"/>
        <v>2</v>
      </c>
      <c r="G508" s="44" t="str">
        <f t="shared" si="36"/>
        <v>22</v>
      </c>
    </row>
    <row r="509" spans="2:7" x14ac:dyDescent="0.25">
      <c r="B509" s="26" t="s">
        <v>2086</v>
      </c>
      <c r="C509" s="44">
        <v>1</v>
      </c>
      <c r="D509" t="s">
        <v>74</v>
      </c>
      <c r="E509" s="44">
        <v>3</v>
      </c>
      <c r="F509" s="44">
        <f t="shared" si="35"/>
        <v>3</v>
      </c>
      <c r="G509" s="44" t="str">
        <f t="shared" si="36"/>
        <v>33</v>
      </c>
    </row>
    <row r="510" spans="2:7" x14ac:dyDescent="0.25">
      <c r="B510" s="26" t="s">
        <v>814</v>
      </c>
      <c r="C510" s="44">
        <v>8</v>
      </c>
      <c r="D510" t="s">
        <v>2932</v>
      </c>
      <c r="E510" s="44">
        <v>1</v>
      </c>
      <c r="F510" s="44">
        <f t="shared" si="35"/>
        <v>1</v>
      </c>
      <c r="G510" s="44" t="str">
        <f t="shared" si="36"/>
        <v>11</v>
      </c>
    </row>
    <row r="511" spans="2:7" x14ac:dyDescent="0.25">
      <c r="B511" s="26" t="s">
        <v>1857</v>
      </c>
      <c r="C511" s="44">
        <v>1</v>
      </c>
      <c r="D511" t="s">
        <v>2747</v>
      </c>
      <c r="E511" s="44">
        <v>1</v>
      </c>
      <c r="F511" s="44">
        <f t="shared" si="35"/>
        <v>1</v>
      </c>
      <c r="G511" s="44" t="str">
        <f t="shared" si="36"/>
        <v>11</v>
      </c>
    </row>
    <row r="512" spans="2:7" x14ac:dyDescent="0.25">
      <c r="B512" s="26" t="s">
        <v>539</v>
      </c>
      <c r="C512" s="44">
        <v>8</v>
      </c>
      <c r="D512" t="s">
        <v>1142</v>
      </c>
      <c r="E512" s="44">
        <v>8</v>
      </c>
      <c r="F512" s="44">
        <f t="shared" si="35"/>
        <v>8</v>
      </c>
      <c r="G512" s="44" t="str">
        <f t="shared" si="36"/>
        <v>88</v>
      </c>
    </row>
    <row r="513" spans="2:7" x14ac:dyDescent="0.25">
      <c r="B513" s="26" t="s">
        <v>2958</v>
      </c>
      <c r="C513" s="44">
        <v>2</v>
      </c>
      <c r="D513" t="s">
        <v>1884</v>
      </c>
      <c r="E513" s="44">
        <v>1</v>
      </c>
      <c r="F513" s="44">
        <f t="shared" si="35"/>
        <v>1</v>
      </c>
      <c r="G513" s="44" t="str">
        <f t="shared" si="36"/>
        <v>11</v>
      </c>
    </row>
    <row r="514" spans="2:7" x14ac:dyDescent="0.25">
      <c r="B514" s="26" t="s">
        <v>2027</v>
      </c>
      <c r="C514" s="44">
        <v>1</v>
      </c>
      <c r="D514" t="s">
        <v>2099</v>
      </c>
      <c r="E514" s="44">
        <v>2</v>
      </c>
      <c r="F514" s="44">
        <f t="shared" si="35"/>
        <v>1</v>
      </c>
      <c r="G514" s="44" t="str">
        <f t="shared" si="36"/>
        <v>12</v>
      </c>
    </row>
    <row r="515" spans="2:7" x14ac:dyDescent="0.25">
      <c r="B515" s="26" t="s">
        <v>1762</v>
      </c>
      <c r="C515" s="44">
        <v>7</v>
      </c>
      <c r="D515" t="s">
        <v>1608</v>
      </c>
      <c r="E515" s="44">
        <v>1</v>
      </c>
      <c r="F515" s="44">
        <f t="shared" si="35"/>
        <v>3</v>
      </c>
      <c r="G515" s="44" t="str">
        <f t="shared" si="36"/>
        <v>31</v>
      </c>
    </row>
    <row r="516" spans="2:7" x14ac:dyDescent="0.25">
      <c r="B516" s="26" t="s">
        <v>1977</v>
      </c>
      <c r="C516" s="44">
        <v>2</v>
      </c>
      <c r="D516" t="s">
        <v>2292</v>
      </c>
      <c r="E516" s="44">
        <v>3</v>
      </c>
      <c r="F516" s="44">
        <f t="shared" si="35"/>
        <v>1</v>
      </c>
      <c r="G516" s="44" t="str">
        <f t="shared" si="36"/>
        <v>13</v>
      </c>
    </row>
    <row r="517" spans="2:7" x14ac:dyDescent="0.25">
      <c r="B517" s="26" t="s">
        <v>2640</v>
      </c>
      <c r="C517" s="44">
        <v>2</v>
      </c>
      <c r="D517" t="s">
        <v>2915</v>
      </c>
      <c r="E517" s="44">
        <v>4</v>
      </c>
      <c r="F517" s="44">
        <f t="shared" si="35"/>
        <v>3</v>
      </c>
      <c r="G517" s="44" t="str">
        <f t="shared" si="36"/>
        <v>34</v>
      </c>
    </row>
    <row r="518" spans="2:7" x14ac:dyDescent="0.25">
      <c r="B518" s="26" t="s">
        <v>2409</v>
      </c>
      <c r="C518" s="44">
        <v>5</v>
      </c>
      <c r="D518" t="s">
        <v>1550</v>
      </c>
      <c r="E518" s="44">
        <v>1</v>
      </c>
      <c r="F518" s="44">
        <f t="shared" si="35"/>
        <v>2</v>
      </c>
      <c r="G518" s="44" t="str">
        <f t="shared" si="36"/>
        <v>21</v>
      </c>
    </row>
    <row r="519" spans="2:7" x14ac:dyDescent="0.25">
      <c r="B519" s="26" t="s">
        <v>2087</v>
      </c>
      <c r="C519" s="44">
        <v>4</v>
      </c>
      <c r="D519" t="s">
        <v>2118</v>
      </c>
      <c r="E519" s="44">
        <v>1</v>
      </c>
      <c r="F519" s="44">
        <f t="shared" si="35"/>
        <v>1</v>
      </c>
      <c r="G519" s="44" t="str">
        <f t="shared" si="36"/>
        <v>11</v>
      </c>
    </row>
    <row r="520" spans="2:7" x14ac:dyDescent="0.25">
      <c r="B520" s="26" t="s">
        <v>2622</v>
      </c>
      <c r="C520" s="44">
        <v>1</v>
      </c>
      <c r="D520" t="s">
        <v>2917</v>
      </c>
      <c r="E520" s="44">
        <v>1</v>
      </c>
      <c r="F520" s="44">
        <f t="shared" si="35"/>
        <v>1</v>
      </c>
      <c r="G520" s="44" t="str">
        <f t="shared" si="36"/>
        <v>11</v>
      </c>
    </row>
    <row r="521" spans="2:7" x14ac:dyDescent="0.25">
      <c r="B521" s="26" t="s">
        <v>3010</v>
      </c>
      <c r="C521" s="44">
        <v>3</v>
      </c>
      <c r="D521" t="s">
        <v>1949</v>
      </c>
      <c r="E521" s="44">
        <v>1</v>
      </c>
      <c r="F521" s="44">
        <f t="shared" si="35"/>
        <v>1</v>
      </c>
      <c r="G521" s="44" t="str">
        <f t="shared" si="36"/>
        <v>11</v>
      </c>
    </row>
    <row r="522" spans="2:7" x14ac:dyDescent="0.25">
      <c r="B522" s="26" t="s">
        <v>2742</v>
      </c>
      <c r="C522" s="44">
        <v>2</v>
      </c>
      <c r="D522" t="s">
        <v>2835</v>
      </c>
      <c r="E522" s="44">
        <v>7</v>
      </c>
      <c r="F522" s="44">
        <f t="shared" ref="F522:F585" si="37">VLOOKUP(D522,$B$9:$C$2974,2,FALSE)</f>
        <v>6</v>
      </c>
      <c r="G522" s="44" t="str">
        <f t="shared" ref="G522:G585" si="38">F522&amp;E522</f>
        <v>67</v>
      </c>
    </row>
    <row r="523" spans="2:7" x14ac:dyDescent="0.25">
      <c r="B523" s="26" t="s">
        <v>2494</v>
      </c>
      <c r="C523" s="44">
        <v>2</v>
      </c>
      <c r="D523" t="s">
        <v>2628</v>
      </c>
      <c r="E523" s="44">
        <v>1</v>
      </c>
      <c r="F523" s="44">
        <f t="shared" si="37"/>
        <v>1</v>
      </c>
      <c r="G523" s="44" t="str">
        <f t="shared" si="38"/>
        <v>11</v>
      </c>
    </row>
    <row r="524" spans="2:7" x14ac:dyDescent="0.25">
      <c r="B524" s="26" t="s">
        <v>2433</v>
      </c>
      <c r="C524" s="44">
        <v>5</v>
      </c>
      <c r="D524" t="s">
        <v>2064</v>
      </c>
      <c r="E524" s="44">
        <v>6</v>
      </c>
      <c r="F524" s="44">
        <f t="shared" si="37"/>
        <v>5</v>
      </c>
      <c r="G524" s="44" t="str">
        <f t="shared" si="38"/>
        <v>56</v>
      </c>
    </row>
    <row r="525" spans="2:7" x14ac:dyDescent="0.25">
      <c r="B525" s="26" t="s">
        <v>1921</v>
      </c>
      <c r="C525" s="44">
        <v>1</v>
      </c>
      <c r="D525" t="s">
        <v>1821</v>
      </c>
      <c r="E525" s="44">
        <v>2</v>
      </c>
      <c r="F525" s="44">
        <f t="shared" si="37"/>
        <v>2</v>
      </c>
      <c r="G525" s="44" t="str">
        <f t="shared" si="38"/>
        <v>22</v>
      </c>
    </row>
    <row r="526" spans="2:7" x14ac:dyDescent="0.25">
      <c r="B526" s="26" t="s">
        <v>2922</v>
      </c>
      <c r="C526" s="44">
        <v>1</v>
      </c>
      <c r="D526" t="s">
        <v>2772</v>
      </c>
      <c r="E526" s="44">
        <v>1</v>
      </c>
      <c r="F526" s="44">
        <f t="shared" si="37"/>
        <v>1</v>
      </c>
      <c r="G526" s="44" t="str">
        <f t="shared" si="38"/>
        <v>11</v>
      </c>
    </row>
    <row r="527" spans="2:7" x14ac:dyDescent="0.25">
      <c r="B527" s="26" t="s">
        <v>2679</v>
      </c>
      <c r="C527" s="44">
        <v>1</v>
      </c>
      <c r="D527" t="s">
        <v>2267</v>
      </c>
      <c r="E527" s="44">
        <v>1</v>
      </c>
      <c r="F527" s="44">
        <f t="shared" si="37"/>
        <v>1</v>
      </c>
      <c r="G527" s="44" t="str">
        <f t="shared" si="38"/>
        <v>11</v>
      </c>
    </row>
    <row r="528" spans="2:7" x14ac:dyDescent="0.25">
      <c r="B528" s="26" t="s">
        <v>1552</v>
      </c>
      <c r="C528" s="44">
        <v>1</v>
      </c>
      <c r="D528" t="s">
        <v>2874</v>
      </c>
      <c r="E528" s="44">
        <v>2</v>
      </c>
      <c r="F528" s="44">
        <f t="shared" si="37"/>
        <v>2</v>
      </c>
      <c r="G528" s="44" t="str">
        <f t="shared" si="38"/>
        <v>22</v>
      </c>
    </row>
    <row r="529" spans="2:7" x14ac:dyDescent="0.25">
      <c r="B529" s="26" t="s">
        <v>1402</v>
      </c>
      <c r="C529" s="44">
        <v>8</v>
      </c>
      <c r="D529" t="s">
        <v>2879</v>
      </c>
      <c r="E529" s="44">
        <v>2</v>
      </c>
      <c r="F529" s="44">
        <f t="shared" si="37"/>
        <v>1</v>
      </c>
      <c r="G529" s="44" t="str">
        <f t="shared" si="38"/>
        <v>12</v>
      </c>
    </row>
    <row r="530" spans="2:7" x14ac:dyDescent="0.25">
      <c r="B530" s="26" t="s">
        <v>1732</v>
      </c>
      <c r="C530" s="44">
        <v>2</v>
      </c>
      <c r="D530" t="s">
        <v>2966</v>
      </c>
      <c r="E530" s="44">
        <v>1</v>
      </c>
      <c r="F530" s="44">
        <f t="shared" si="37"/>
        <v>1</v>
      </c>
      <c r="G530" s="44" t="str">
        <f t="shared" si="38"/>
        <v>11</v>
      </c>
    </row>
    <row r="531" spans="2:7" x14ac:dyDescent="0.25">
      <c r="B531" s="26" t="s">
        <v>1834</v>
      </c>
      <c r="C531" s="44">
        <v>2</v>
      </c>
      <c r="D531" t="s">
        <v>1714</v>
      </c>
      <c r="E531" s="44">
        <v>3</v>
      </c>
      <c r="F531" s="44">
        <f t="shared" si="37"/>
        <v>1</v>
      </c>
      <c r="G531" s="44" t="str">
        <f t="shared" si="38"/>
        <v>13</v>
      </c>
    </row>
    <row r="532" spans="2:7" x14ac:dyDescent="0.25">
      <c r="B532" s="26" t="s">
        <v>74</v>
      </c>
      <c r="C532" s="44">
        <v>3</v>
      </c>
      <c r="D532" t="s">
        <v>1972</v>
      </c>
      <c r="E532" s="44">
        <v>1</v>
      </c>
      <c r="F532" s="44">
        <f t="shared" si="37"/>
        <v>1</v>
      </c>
      <c r="G532" s="44" t="str">
        <f t="shared" si="38"/>
        <v>11</v>
      </c>
    </row>
    <row r="533" spans="2:7" x14ac:dyDescent="0.25">
      <c r="B533" s="26" t="s">
        <v>2932</v>
      </c>
      <c r="C533" s="44">
        <v>1</v>
      </c>
      <c r="D533" t="s">
        <v>2009</v>
      </c>
      <c r="E533" s="44">
        <v>1</v>
      </c>
      <c r="F533" s="44">
        <f t="shared" si="37"/>
        <v>1</v>
      </c>
      <c r="G533" s="44" t="str">
        <f t="shared" si="38"/>
        <v>11</v>
      </c>
    </row>
    <row r="534" spans="2:7" x14ac:dyDescent="0.25">
      <c r="B534" s="26" t="s">
        <v>2747</v>
      </c>
      <c r="C534" s="44">
        <v>1</v>
      </c>
      <c r="D534" t="s">
        <v>2434</v>
      </c>
      <c r="E534" s="44">
        <v>1</v>
      </c>
      <c r="F534" s="44">
        <f t="shared" si="37"/>
        <v>1</v>
      </c>
      <c r="G534" s="44" t="str">
        <f t="shared" si="38"/>
        <v>11</v>
      </c>
    </row>
    <row r="535" spans="2:7" x14ac:dyDescent="0.25">
      <c r="B535" s="26" t="s">
        <v>1142</v>
      </c>
      <c r="C535" s="44">
        <v>8</v>
      </c>
      <c r="D535" t="s">
        <v>2179</v>
      </c>
      <c r="E535" s="44">
        <v>1</v>
      </c>
      <c r="F535" s="44">
        <f t="shared" si="37"/>
        <v>1</v>
      </c>
      <c r="G535" s="44" t="str">
        <f t="shared" si="38"/>
        <v>11</v>
      </c>
    </row>
    <row r="536" spans="2:7" x14ac:dyDescent="0.25">
      <c r="B536" s="26" t="s">
        <v>1884</v>
      </c>
      <c r="C536" s="44">
        <v>1</v>
      </c>
      <c r="D536" t="s">
        <v>104</v>
      </c>
      <c r="E536" s="44">
        <v>2</v>
      </c>
      <c r="F536" s="44">
        <f t="shared" si="37"/>
        <v>5</v>
      </c>
      <c r="G536" s="44" t="str">
        <f t="shared" si="38"/>
        <v>52</v>
      </c>
    </row>
    <row r="537" spans="2:7" x14ac:dyDescent="0.25">
      <c r="B537" s="26" t="s">
        <v>2099</v>
      </c>
      <c r="C537" s="44">
        <v>1</v>
      </c>
      <c r="D537" t="s">
        <v>2471</v>
      </c>
      <c r="E537" s="44">
        <v>1</v>
      </c>
      <c r="F537" s="44">
        <f t="shared" si="37"/>
        <v>5</v>
      </c>
      <c r="G537" s="44" t="str">
        <f t="shared" si="38"/>
        <v>51</v>
      </c>
    </row>
    <row r="538" spans="2:7" x14ac:dyDescent="0.25">
      <c r="B538" s="26" t="s">
        <v>1608</v>
      </c>
      <c r="C538" s="44">
        <v>3</v>
      </c>
      <c r="D538" t="s">
        <v>2391</v>
      </c>
      <c r="E538" s="44">
        <v>1</v>
      </c>
      <c r="F538" s="44">
        <f t="shared" si="37"/>
        <v>1</v>
      </c>
      <c r="G538" s="44" t="str">
        <f t="shared" si="38"/>
        <v>11</v>
      </c>
    </row>
    <row r="539" spans="2:7" x14ac:dyDescent="0.25">
      <c r="B539" s="26" t="s">
        <v>3011</v>
      </c>
      <c r="C539" s="44">
        <v>1</v>
      </c>
      <c r="D539" t="s">
        <v>2854</v>
      </c>
      <c r="E539" s="44">
        <v>8</v>
      </c>
      <c r="F539" s="44">
        <f t="shared" si="37"/>
        <v>7</v>
      </c>
      <c r="G539" s="44" t="str">
        <f t="shared" si="38"/>
        <v>78</v>
      </c>
    </row>
    <row r="540" spans="2:7" x14ac:dyDescent="0.25">
      <c r="B540" s="26" t="s">
        <v>2292</v>
      </c>
      <c r="C540" s="44">
        <v>1</v>
      </c>
      <c r="D540" t="s">
        <v>1823</v>
      </c>
      <c r="E540" s="44">
        <v>1</v>
      </c>
      <c r="F540" s="44">
        <f t="shared" si="37"/>
        <v>1</v>
      </c>
      <c r="G540" s="44" t="str">
        <f t="shared" si="38"/>
        <v>11</v>
      </c>
    </row>
    <row r="541" spans="2:7" x14ac:dyDescent="0.25">
      <c r="B541" s="26" t="s">
        <v>3012</v>
      </c>
      <c r="C541" s="44">
        <v>1</v>
      </c>
      <c r="D541" t="s">
        <v>2345</v>
      </c>
      <c r="E541" s="44">
        <v>1</v>
      </c>
      <c r="F541" s="44">
        <f t="shared" si="37"/>
        <v>1</v>
      </c>
      <c r="G541" s="44" t="str">
        <f t="shared" si="38"/>
        <v>11</v>
      </c>
    </row>
    <row r="542" spans="2:7" x14ac:dyDescent="0.25">
      <c r="B542" s="26" t="s">
        <v>2915</v>
      </c>
      <c r="C542" s="44">
        <v>3</v>
      </c>
      <c r="D542" t="s">
        <v>2367</v>
      </c>
      <c r="E542" s="44">
        <v>4</v>
      </c>
      <c r="F542" s="44">
        <f t="shared" si="37"/>
        <v>3</v>
      </c>
      <c r="G542" s="44" t="str">
        <f t="shared" si="38"/>
        <v>34</v>
      </c>
    </row>
    <row r="543" spans="2:7" x14ac:dyDescent="0.25">
      <c r="B543" s="26" t="s">
        <v>1550</v>
      </c>
      <c r="C543" s="44">
        <v>2</v>
      </c>
      <c r="D543" t="s">
        <v>1546</v>
      </c>
      <c r="E543" s="44">
        <v>1</v>
      </c>
      <c r="F543" s="44">
        <f t="shared" si="37"/>
        <v>1</v>
      </c>
      <c r="G543" s="44" t="str">
        <f t="shared" si="38"/>
        <v>11</v>
      </c>
    </row>
    <row r="544" spans="2:7" x14ac:dyDescent="0.25">
      <c r="B544" s="26" t="s">
        <v>2118</v>
      </c>
      <c r="C544" s="44">
        <v>1</v>
      </c>
      <c r="D544" t="s">
        <v>2259</v>
      </c>
      <c r="E544" s="44">
        <v>1</v>
      </c>
      <c r="F544" s="44">
        <f t="shared" si="37"/>
        <v>1</v>
      </c>
      <c r="G544" s="44" t="str">
        <f t="shared" si="38"/>
        <v>11</v>
      </c>
    </row>
    <row r="545" spans="2:7" x14ac:dyDescent="0.25">
      <c r="B545" s="26" t="s">
        <v>2917</v>
      </c>
      <c r="C545" s="44">
        <v>1</v>
      </c>
      <c r="D545" t="s">
        <v>2766</v>
      </c>
      <c r="E545" s="44">
        <v>1</v>
      </c>
      <c r="F545" s="44">
        <f t="shared" si="37"/>
        <v>1</v>
      </c>
      <c r="G545" s="44" t="str">
        <f t="shared" si="38"/>
        <v>11</v>
      </c>
    </row>
    <row r="546" spans="2:7" x14ac:dyDescent="0.25">
      <c r="B546" s="26" t="s">
        <v>1949</v>
      </c>
      <c r="C546" s="44">
        <v>1</v>
      </c>
      <c r="D546" t="s">
        <v>2815</v>
      </c>
      <c r="E546" s="44">
        <v>3</v>
      </c>
      <c r="F546" s="44">
        <f t="shared" si="37"/>
        <v>1</v>
      </c>
      <c r="G546" s="44" t="str">
        <f t="shared" si="38"/>
        <v>13</v>
      </c>
    </row>
    <row r="547" spans="2:7" x14ac:dyDescent="0.25">
      <c r="B547" s="26" t="s">
        <v>2835</v>
      </c>
      <c r="C547" s="44">
        <v>6</v>
      </c>
      <c r="D547" t="s">
        <v>1158</v>
      </c>
      <c r="E547" s="44">
        <v>8</v>
      </c>
      <c r="F547" s="44">
        <f t="shared" si="37"/>
        <v>8</v>
      </c>
      <c r="G547" s="44" t="str">
        <f t="shared" si="38"/>
        <v>88</v>
      </c>
    </row>
    <row r="548" spans="2:7" x14ac:dyDescent="0.25">
      <c r="B548" s="26" t="s">
        <v>2628</v>
      </c>
      <c r="C548" s="44">
        <v>1</v>
      </c>
      <c r="D548" t="s">
        <v>2575</v>
      </c>
      <c r="E548" s="44">
        <v>6</v>
      </c>
      <c r="F548" s="44">
        <f t="shared" si="37"/>
        <v>6</v>
      </c>
      <c r="G548" s="44" t="str">
        <f t="shared" si="38"/>
        <v>66</v>
      </c>
    </row>
    <row r="549" spans="2:7" x14ac:dyDescent="0.25">
      <c r="B549" s="26" t="s">
        <v>2064</v>
      </c>
      <c r="C549" s="44">
        <v>5</v>
      </c>
      <c r="D549" t="s">
        <v>2606</v>
      </c>
      <c r="E549" s="44">
        <v>8</v>
      </c>
      <c r="F549" s="44">
        <f t="shared" si="37"/>
        <v>8</v>
      </c>
      <c r="G549" s="44" t="str">
        <f t="shared" si="38"/>
        <v>88</v>
      </c>
    </row>
    <row r="550" spans="2:7" x14ac:dyDescent="0.25">
      <c r="B550" s="26" t="s">
        <v>1821</v>
      </c>
      <c r="C550" s="44">
        <v>2</v>
      </c>
      <c r="D550" t="s">
        <v>2155</v>
      </c>
      <c r="E550" s="44">
        <v>1</v>
      </c>
      <c r="F550" s="44">
        <f t="shared" si="37"/>
        <v>1</v>
      </c>
      <c r="G550" s="44" t="str">
        <f t="shared" si="38"/>
        <v>11</v>
      </c>
    </row>
    <row r="551" spans="2:7" x14ac:dyDescent="0.25">
      <c r="B551" s="26" t="s">
        <v>2772</v>
      </c>
      <c r="C551" s="44">
        <v>1</v>
      </c>
      <c r="D551" t="s">
        <v>2680</v>
      </c>
      <c r="E551" s="44">
        <v>1</v>
      </c>
      <c r="F551" s="44">
        <f t="shared" si="37"/>
        <v>1</v>
      </c>
      <c r="G551" s="44" t="str">
        <f t="shared" si="38"/>
        <v>11</v>
      </c>
    </row>
    <row r="552" spans="2:7" x14ac:dyDescent="0.25">
      <c r="B552" s="26" t="s">
        <v>2267</v>
      </c>
      <c r="C552" s="44">
        <v>1</v>
      </c>
      <c r="D552" t="s">
        <v>2293</v>
      </c>
      <c r="E552" s="44">
        <v>1</v>
      </c>
      <c r="F552" s="44">
        <f t="shared" si="37"/>
        <v>2</v>
      </c>
      <c r="G552" s="44" t="str">
        <f t="shared" si="38"/>
        <v>21</v>
      </c>
    </row>
    <row r="553" spans="2:7" x14ac:dyDescent="0.25">
      <c r="B553" s="26" t="s">
        <v>2874</v>
      </c>
      <c r="C553" s="44">
        <v>2</v>
      </c>
      <c r="D553" t="s">
        <v>2674</v>
      </c>
      <c r="E553" s="44">
        <v>3</v>
      </c>
      <c r="F553" s="44">
        <f t="shared" si="37"/>
        <v>1</v>
      </c>
      <c r="G553" s="44" t="str">
        <f t="shared" si="38"/>
        <v>13</v>
      </c>
    </row>
    <row r="554" spans="2:7" x14ac:dyDescent="0.25">
      <c r="B554" s="26" t="s">
        <v>2879</v>
      </c>
      <c r="C554" s="44">
        <v>1</v>
      </c>
      <c r="D554" t="s">
        <v>2251</v>
      </c>
      <c r="E554" s="44">
        <v>1</v>
      </c>
      <c r="F554" s="44">
        <f t="shared" si="37"/>
        <v>1</v>
      </c>
      <c r="G554" s="44" t="str">
        <f t="shared" si="38"/>
        <v>11</v>
      </c>
    </row>
    <row r="555" spans="2:7" x14ac:dyDescent="0.25">
      <c r="B555" s="26" t="s">
        <v>2966</v>
      </c>
      <c r="C555" s="44">
        <v>1</v>
      </c>
      <c r="D555" t="s">
        <v>2420</v>
      </c>
      <c r="E555" s="44">
        <v>4</v>
      </c>
      <c r="F555" s="44">
        <f t="shared" si="37"/>
        <v>3</v>
      </c>
      <c r="G555" s="44" t="str">
        <f t="shared" si="38"/>
        <v>34</v>
      </c>
    </row>
    <row r="556" spans="2:7" x14ac:dyDescent="0.25">
      <c r="B556" s="26" t="s">
        <v>1714</v>
      </c>
      <c r="C556" s="44">
        <v>1</v>
      </c>
      <c r="D556" t="s">
        <v>2029</v>
      </c>
      <c r="E556" s="44">
        <v>1</v>
      </c>
      <c r="F556" s="44">
        <f t="shared" si="37"/>
        <v>1</v>
      </c>
      <c r="G556" s="44" t="str">
        <f t="shared" si="38"/>
        <v>11</v>
      </c>
    </row>
    <row r="557" spans="2:7" x14ac:dyDescent="0.25">
      <c r="B557" s="26" t="s">
        <v>1972</v>
      </c>
      <c r="C557" s="44">
        <v>1</v>
      </c>
      <c r="D557" t="s">
        <v>1645</v>
      </c>
      <c r="E557" s="44">
        <v>1</v>
      </c>
      <c r="F557" s="44">
        <f t="shared" si="37"/>
        <v>3</v>
      </c>
      <c r="G557" s="44" t="str">
        <f t="shared" si="38"/>
        <v>31</v>
      </c>
    </row>
    <row r="558" spans="2:7" x14ac:dyDescent="0.25">
      <c r="B558" s="26" t="s">
        <v>2009</v>
      </c>
      <c r="C558" s="44">
        <v>1</v>
      </c>
      <c r="D558" t="s">
        <v>2796</v>
      </c>
      <c r="E558" s="44">
        <v>1</v>
      </c>
      <c r="F558" s="44">
        <f t="shared" si="37"/>
        <v>1</v>
      </c>
      <c r="G558" s="44" t="str">
        <f t="shared" si="38"/>
        <v>11</v>
      </c>
    </row>
    <row r="559" spans="2:7" x14ac:dyDescent="0.25">
      <c r="B559" s="26" t="s">
        <v>3013</v>
      </c>
      <c r="C559" s="44">
        <v>1</v>
      </c>
      <c r="D559" t="s">
        <v>2262</v>
      </c>
      <c r="E559" s="44">
        <v>1</v>
      </c>
      <c r="F559" s="44">
        <f t="shared" si="37"/>
        <v>1</v>
      </c>
      <c r="G559" s="44" t="str">
        <f t="shared" si="38"/>
        <v>11</v>
      </c>
    </row>
    <row r="560" spans="2:7" x14ac:dyDescent="0.25">
      <c r="B560" s="26" t="s">
        <v>2434</v>
      </c>
      <c r="C560" s="44">
        <v>1</v>
      </c>
      <c r="D560" t="s">
        <v>2218</v>
      </c>
      <c r="E560" s="44">
        <v>1</v>
      </c>
      <c r="F560" s="44">
        <f t="shared" si="37"/>
        <v>1</v>
      </c>
      <c r="G560" s="44" t="str">
        <f t="shared" si="38"/>
        <v>11</v>
      </c>
    </row>
    <row r="561" spans="2:7" x14ac:dyDescent="0.25">
      <c r="B561" s="26" t="s">
        <v>2179</v>
      </c>
      <c r="C561" s="44">
        <v>1</v>
      </c>
      <c r="D561" t="s">
        <v>1536</v>
      </c>
      <c r="E561" s="44">
        <v>1</v>
      </c>
      <c r="F561" s="44">
        <f t="shared" si="37"/>
        <v>1</v>
      </c>
      <c r="G561" s="44" t="str">
        <f t="shared" si="38"/>
        <v>11</v>
      </c>
    </row>
    <row r="562" spans="2:7" x14ac:dyDescent="0.25">
      <c r="B562" s="26" t="s">
        <v>104</v>
      </c>
      <c r="C562" s="44">
        <v>5</v>
      </c>
      <c r="D562" t="s">
        <v>2192</v>
      </c>
      <c r="E562" s="44">
        <v>1</v>
      </c>
      <c r="F562" s="44">
        <f t="shared" si="37"/>
        <v>1</v>
      </c>
      <c r="G562" s="44" t="str">
        <f t="shared" si="38"/>
        <v>11</v>
      </c>
    </row>
    <row r="563" spans="2:7" x14ac:dyDescent="0.25">
      <c r="B563" s="26" t="s">
        <v>2471</v>
      </c>
      <c r="C563" s="44">
        <v>5</v>
      </c>
      <c r="D563" t="s">
        <v>2193</v>
      </c>
      <c r="E563" s="44">
        <v>7</v>
      </c>
      <c r="F563" s="44">
        <f t="shared" si="37"/>
        <v>7</v>
      </c>
      <c r="G563" s="44" t="str">
        <f t="shared" si="38"/>
        <v>77</v>
      </c>
    </row>
    <row r="564" spans="2:7" x14ac:dyDescent="0.25">
      <c r="B564" s="26" t="s">
        <v>2391</v>
      </c>
      <c r="C564" s="44">
        <v>1</v>
      </c>
      <c r="D564" t="s">
        <v>1577</v>
      </c>
      <c r="E564" s="44">
        <v>1</v>
      </c>
      <c r="F564" s="44">
        <f t="shared" si="37"/>
        <v>1</v>
      </c>
      <c r="G564" s="44" t="str">
        <f t="shared" si="38"/>
        <v>11</v>
      </c>
    </row>
    <row r="565" spans="2:7" x14ac:dyDescent="0.25">
      <c r="B565" s="26" t="s">
        <v>2854</v>
      </c>
      <c r="C565" s="44">
        <v>7</v>
      </c>
      <c r="D565" t="s">
        <v>944</v>
      </c>
      <c r="E565" s="44">
        <v>8</v>
      </c>
      <c r="F565" s="44">
        <f t="shared" si="37"/>
        <v>8</v>
      </c>
      <c r="G565" s="44" t="str">
        <f t="shared" si="38"/>
        <v>88</v>
      </c>
    </row>
    <row r="566" spans="2:7" x14ac:dyDescent="0.25">
      <c r="B566" s="26" t="s">
        <v>1823</v>
      </c>
      <c r="C566" s="44">
        <v>1</v>
      </c>
      <c r="D566" t="s">
        <v>2594</v>
      </c>
      <c r="E566" s="44">
        <v>1</v>
      </c>
      <c r="F566" s="44">
        <f t="shared" si="37"/>
        <v>1</v>
      </c>
      <c r="G566" s="44" t="str">
        <f t="shared" si="38"/>
        <v>11</v>
      </c>
    </row>
    <row r="567" spans="2:7" x14ac:dyDescent="0.25">
      <c r="B567" s="26" t="s">
        <v>2345</v>
      </c>
      <c r="C567" s="44">
        <v>1</v>
      </c>
      <c r="D567" t="s">
        <v>1219</v>
      </c>
      <c r="E567" s="44">
        <v>8</v>
      </c>
      <c r="F567" s="44">
        <f t="shared" si="37"/>
        <v>8</v>
      </c>
      <c r="G567" s="44" t="str">
        <f t="shared" si="38"/>
        <v>88</v>
      </c>
    </row>
    <row r="568" spans="2:7" x14ac:dyDescent="0.25">
      <c r="B568" s="26" t="s">
        <v>2367</v>
      </c>
      <c r="C568" s="44">
        <v>3</v>
      </c>
      <c r="D568" t="s">
        <v>2567</v>
      </c>
      <c r="E568" s="44">
        <v>3</v>
      </c>
      <c r="F568" s="44">
        <f t="shared" si="37"/>
        <v>3</v>
      </c>
      <c r="G568" s="44" t="str">
        <f t="shared" si="38"/>
        <v>33</v>
      </c>
    </row>
    <row r="569" spans="2:7" x14ac:dyDescent="0.25">
      <c r="B569" s="26" t="s">
        <v>1546</v>
      </c>
      <c r="C569" s="44">
        <v>1</v>
      </c>
      <c r="D569" t="s">
        <v>2311</v>
      </c>
      <c r="E569" s="44">
        <v>4</v>
      </c>
      <c r="F569" s="44">
        <f t="shared" si="37"/>
        <v>2</v>
      </c>
      <c r="G569" s="44" t="str">
        <f t="shared" si="38"/>
        <v>24</v>
      </c>
    </row>
    <row r="570" spans="2:7" x14ac:dyDescent="0.25">
      <c r="B570" s="26" t="s">
        <v>2259</v>
      </c>
      <c r="C570" s="44">
        <v>1</v>
      </c>
      <c r="D570" t="s">
        <v>1962</v>
      </c>
      <c r="E570" s="44">
        <v>4</v>
      </c>
      <c r="F570" s="44">
        <f t="shared" si="37"/>
        <v>3</v>
      </c>
      <c r="G570" s="44" t="str">
        <f t="shared" si="38"/>
        <v>34</v>
      </c>
    </row>
    <row r="571" spans="2:7" x14ac:dyDescent="0.25">
      <c r="B571" s="26" t="s">
        <v>2766</v>
      </c>
      <c r="C571" s="44">
        <v>1</v>
      </c>
      <c r="D571" t="s">
        <v>2088</v>
      </c>
      <c r="E571" s="44">
        <v>1</v>
      </c>
      <c r="F571" s="44">
        <f t="shared" si="37"/>
        <v>2</v>
      </c>
      <c r="G571" s="44" t="str">
        <f t="shared" si="38"/>
        <v>21</v>
      </c>
    </row>
    <row r="572" spans="2:7" x14ac:dyDescent="0.25">
      <c r="B572" s="26" t="s">
        <v>2815</v>
      </c>
      <c r="C572" s="44">
        <v>1</v>
      </c>
      <c r="D572" t="s">
        <v>1233</v>
      </c>
      <c r="E572" s="44">
        <v>8</v>
      </c>
      <c r="F572" s="44">
        <f t="shared" si="37"/>
        <v>8</v>
      </c>
      <c r="G572" s="44" t="str">
        <f t="shared" si="38"/>
        <v>88</v>
      </c>
    </row>
    <row r="573" spans="2:7" x14ac:dyDescent="0.25">
      <c r="B573" s="26" t="s">
        <v>1158</v>
      </c>
      <c r="C573" s="44">
        <v>8</v>
      </c>
      <c r="D573" t="s">
        <v>1850</v>
      </c>
      <c r="E573" s="44">
        <v>1</v>
      </c>
      <c r="F573" s="44">
        <f t="shared" si="37"/>
        <v>1</v>
      </c>
      <c r="G573" s="44" t="str">
        <f t="shared" si="38"/>
        <v>11</v>
      </c>
    </row>
    <row r="574" spans="2:7" x14ac:dyDescent="0.25">
      <c r="B574" s="26" t="s">
        <v>2575</v>
      </c>
      <c r="C574" s="44">
        <v>6</v>
      </c>
      <c r="D574" t="s">
        <v>1529</v>
      </c>
      <c r="E574" s="44">
        <v>1</v>
      </c>
      <c r="F574" s="44">
        <f t="shared" si="37"/>
        <v>1</v>
      </c>
      <c r="G574" s="44" t="str">
        <f t="shared" si="38"/>
        <v>11</v>
      </c>
    </row>
    <row r="575" spans="2:7" x14ac:dyDescent="0.25">
      <c r="B575" s="26" t="s">
        <v>2606</v>
      </c>
      <c r="C575" s="44">
        <v>8</v>
      </c>
      <c r="D575" t="s">
        <v>215</v>
      </c>
      <c r="E575" s="44">
        <v>8</v>
      </c>
      <c r="F575" s="44">
        <f t="shared" si="37"/>
        <v>8</v>
      </c>
      <c r="G575" s="44" t="str">
        <f t="shared" si="38"/>
        <v>88</v>
      </c>
    </row>
    <row r="576" spans="2:7" x14ac:dyDescent="0.25">
      <c r="B576" s="26" t="s">
        <v>2155</v>
      </c>
      <c r="C576" s="44">
        <v>1</v>
      </c>
      <c r="D576" t="s">
        <v>2100</v>
      </c>
      <c r="E576" s="44">
        <v>1</v>
      </c>
      <c r="F576" s="44">
        <f t="shared" si="37"/>
        <v>1</v>
      </c>
      <c r="G576" s="44" t="str">
        <f t="shared" si="38"/>
        <v>11</v>
      </c>
    </row>
    <row r="577" spans="2:7" x14ac:dyDescent="0.25">
      <c r="B577" s="26" t="s">
        <v>2680</v>
      </c>
      <c r="C577" s="44">
        <v>1</v>
      </c>
      <c r="D577" t="s">
        <v>2512</v>
      </c>
      <c r="E577" s="44">
        <v>5</v>
      </c>
      <c r="F577" s="44">
        <f t="shared" si="37"/>
        <v>4</v>
      </c>
      <c r="G577" s="44" t="str">
        <f t="shared" si="38"/>
        <v>45</v>
      </c>
    </row>
    <row r="578" spans="2:7" x14ac:dyDescent="0.25">
      <c r="B578" s="26" t="s">
        <v>2293</v>
      </c>
      <c r="C578" s="44">
        <v>2</v>
      </c>
      <c r="D578" t="s">
        <v>902</v>
      </c>
      <c r="E578" s="44">
        <v>8</v>
      </c>
      <c r="F578" s="44">
        <f t="shared" si="37"/>
        <v>8</v>
      </c>
      <c r="G578" s="44" t="str">
        <f t="shared" si="38"/>
        <v>88</v>
      </c>
    </row>
    <row r="579" spans="2:7" x14ac:dyDescent="0.25">
      <c r="B579" s="26" t="s">
        <v>2674</v>
      </c>
      <c r="C579" s="44">
        <v>1</v>
      </c>
      <c r="D579" t="s">
        <v>2906</v>
      </c>
      <c r="E579" s="44">
        <v>3</v>
      </c>
      <c r="F579" s="44">
        <f t="shared" si="37"/>
        <v>1</v>
      </c>
      <c r="G579" s="44" t="str">
        <f t="shared" si="38"/>
        <v>13</v>
      </c>
    </row>
    <row r="580" spans="2:7" x14ac:dyDescent="0.25">
      <c r="B580" s="26" t="s">
        <v>2251</v>
      </c>
      <c r="C580" s="44">
        <v>1</v>
      </c>
      <c r="D580" t="s">
        <v>2580</v>
      </c>
      <c r="E580" s="44">
        <v>5</v>
      </c>
      <c r="F580" s="44">
        <f t="shared" si="37"/>
        <v>4</v>
      </c>
      <c r="G580" s="44" t="str">
        <f t="shared" si="38"/>
        <v>45</v>
      </c>
    </row>
    <row r="581" spans="2:7" x14ac:dyDescent="0.25">
      <c r="B581" s="26" t="s">
        <v>2420</v>
      </c>
      <c r="C581" s="44">
        <v>3</v>
      </c>
      <c r="D581" t="s">
        <v>2965</v>
      </c>
      <c r="E581" s="44">
        <v>5</v>
      </c>
      <c r="F581" s="44">
        <f t="shared" si="37"/>
        <v>4</v>
      </c>
      <c r="G581" s="44" t="str">
        <f t="shared" si="38"/>
        <v>45</v>
      </c>
    </row>
    <row r="582" spans="2:7" x14ac:dyDescent="0.25">
      <c r="B582" s="26" t="s">
        <v>2029</v>
      </c>
      <c r="C582" s="44">
        <v>1</v>
      </c>
      <c r="D582" t="s">
        <v>2194</v>
      </c>
      <c r="E582" s="44">
        <v>1</v>
      </c>
      <c r="F582" s="44">
        <f t="shared" si="37"/>
        <v>1</v>
      </c>
      <c r="G582" s="44" t="str">
        <f t="shared" si="38"/>
        <v>11</v>
      </c>
    </row>
    <row r="583" spans="2:7" x14ac:dyDescent="0.25">
      <c r="B583" s="26" t="s">
        <v>1645</v>
      </c>
      <c r="C583" s="44">
        <v>3</v>
      </c>
      <c r="D583" t="s">
        <v>1789</v>
      </c>
      <c r="E583" s="44">
        <v>1</v>
      </c>
      <c r="F583" s="44">
        <f t="shared" si="37"/>
        <v>1</v>
      </c>
      <c r="G583" s="44" t="str">
        <f t="shared" si="38"/>
        <v>11</v>
      </c>
    </row>
    <row r="584" spans="2:7" x14ac:dyDescent="0.25">
      <c r="B584" s="26" t="s">
        <v>2796</v>
      </c>
      <c r="C584" s="44">
        <v>1</v>
      </c>
      <c r="D584" t="s">
        <v>2910</v>
      </c>
      <c r="E584" s="44">
        <v>6</v>
      </c>
      <c r="F584" s="44">
        <f t="shared" si="37"/>
        <v>5</v>
      </c>
      <c r="G584" s="44" t="str">
        <f t="shared" si="38"/>
        <v>56</v>
      </c>
    </row>
    <row r="585" spans="2:7" x14ac:dyDescent="0.25">
      <c r="B585" s="26" t="s">
        <v>2262</v>
      </c>
      <c r="C585" s="44">
        <v>1</v>
      </c>
      <c r="D585" t="s">
        <v>2413</v>
      </c>
      <c r="E585" s="44">
        <v>1</v>
      </c>
      <c r="F585" s="44">
        <f t="shared" si="37"/>
        <v>1</v>
      </c>
      <c r="G585" s="44" t="str">
        <f t="shared" si="38"/>
        <v>11</v>
      </c>
    </row>
    <row r="586" spans="2:7" x14ac:dyDescent="0.25">
      <c r="B586" s="26" t="s">
        <v>2218</v>
      </c>
      <c r="C586" s="44">
        <v>1</v>
      </c>
      <c r="D586" t="s">
        <v>2783</v>
      </c>
      <c r="E586" s="44">
        <v>1</v>
      </c>
      <c r="F586" s="44">
        <f t="shared" ref="F586:F649" si="39">VLOOKUP(D586,$B$9:$C$2974,2,FALSE)</f>
        <v>3</v>
      </c>
      <c r="G586" s="44" t="str">
        <f t="shared" ref="G586:G649" si="40">F586&amp;E586</f>
        <v>31</v>
      </c>
    </row>
    <row r="587" spans="2:7" x14ac:dyDescent="0.25">
      <c r="B587" s="26" t="s">
        <v>1536</v>
      </c>
      <c r="C587" s="44">
        <v>1</v>
      </c>
      <c r="D587" t="s">
        <v>2726</v>
      </c>
      <c r="E587" s="44">
        <v>1</v>
      </c>
      <c r="F587" s="44">
        <f t="shared" si="39"/>
        <v>1</v>
      </c>
      <c r="G587" s="44" t="str">
        <f t="shared" si="40"/>
        <v>11</v>
      </c>
    </row>
    <row r="588" spans="2:7" x14ac:dyDescent="0.25">
      <c r="B588" s="26" t="s">
        <v>2192</v>
      </c>
      <c r="C588" s="44">
        <v>1</v>
      </c>
      <c r="D588" t="s">
        <v>1997</v>
      </c>
      <c r="E588" s="44">
        <v>1</v>
      </c>
      <c r="F588" s="44">
        <f t="shared" si="39"/>
        <v>1</v>
      </c>
      <c r="G588" s="44" t="str">
        <f t="shared" si="40"/>
        <v>11</v>
      </c>
    </row>
    <row r="589" spans="2:7" x14ac:dyDescent="0.25">
      <c r="B589" s="26" t="s">
        <v>2193</v>
      </c>
      <c r="C589" s="44">
        <v>7</v>
      </c>
      <c r="D589" t="s">
        <v>2411</v>
      </c>
      <c r="E589" s="44">
        <v>1</v>
      </c>
      <c r="F589" s="44">
        <f t="shared" si="39"/>
        <v>1</v>
      </c>
      <c r="G589" s="44" t="str">
        <f t="shared" si="40"/>
        <v>11</v>
      </c>
    </row>
    <row r="590" spans="2:7" x14ac:dyDescent="0.25">
      <c r="B590" s="26" t="s">
        <v>1577</v>
      </c>
      <c r="C590" s="44">
        <v>1</v>
      </c>
      <c r="D590" t="s">
        <v>2174</v>
      </c>
      <c r="E590" s="44">
        <v>1</v>
      </c>
      <c r="F590" s="44">
        <f t="shared" si="39"/>
        <v>1</v>
      </c>
      <c r="G590" s="44" t="str">
        <f t="shared" si="40"/>
        <v>11</v>
      </c>
    </row>
    <row r="591" spans="2:7" x14ac:dyDescent="0.25">
      <c r="B591" s="26" t="s">
        <v>944</v>
      </c>
      <c r="C591" s="44">
        <v>8</v>
      </c>
      <c r="D591" t="s">
        <v>2219</v>
      </c>
      <c r="E591" s="44">
        <v>3</v>
      </c>
      <c r="F591" s="44">
        <f t="shared" si="39"/>
        <v>1</v>
      </c>
      <c r="G591" s="44" t="str">
        <f t="shared" si="40"/>
        <v>13</v>
      </c>
    </row>
    <row r="592" spans="2:7" x14ac:dyDescent="0.25">
      <c r="B592" s="26" t="s">
        <v>2594</v>
      </c>
      <c r="C592" s="44">
        <v>1</v>
      </c>
      <c r="D592" t="s">
        <v>2093</v>
      </c>
      <c r="E592" s="44">
        <v>2</v>
      </c>
      <c r="F592" s="44">
        <f t="shared" si="39"/>
        <v>2</v>
      </c>
      <c r="G592" s="44" t="str">
        <f t="shared" si="40"/>
        <v>22</v>
      </c>
    </row>
    <row r="593" spans="2:7" x14ac:dyDescent="0.25">
      <c r="B593" s="26" t="s">
        <v>1219</v>
      </c>
      <c r="C593" s="44">
        <v>8</v>
      </c>
      <c r="D593" t="s">
        <v>1769</v>
      </c>
      <c r="E593" s="44">
        <v>1</v>
      </c>
      <c r="F593" s="44">
        <f t="shared" si="39"/>
        <v>1</v>
      </c>
      <c r="G593" s="44" t="str">
        <f t="shared" si="40"/>
        <v>11</v>
      </c>
    </row>
    <row r="594" spans="2:7" x14ac:dyDescent="0.25">
      <c r="B594" s="26" t="s">
        <v>2567</v>
      </c>
      <c r="C594" s="44">
        <v>3</v>
      </c>
      <c r="D594" t="s">
        <v>1922</v>
      </c>
      <c r="E594" s="44">
        <v>1</v>
      </c>
      <c r="F594" s="44">
        <f t="shared" si="39"/>
        <v>1</v>
      </c>
      <c r="G594" s="44" t="str">
        <f t="shared" si="40"/>
        <v>11</v>
      </c>
    </row>
    <row r="595" spans="2:7" x14ac:dyDescent="0.25">
      <c r="B595" s="26" t="s">
        <v>2311</v>
      </c>
      <c r="C595" s="44">
        <v>2</v>
      </c>
      <c r="D595" t="s">
        <v>1043</v>
      </c>
      <c r="E595" s="44">
        <v>8</v>
      </c>
      <c r="F595" s="44">
        <f t="shared" si="39"/>
        <v>8</v>
      </c>
      <c r="G595" s="44" t="str">
        <f t="shared" si="40"/>
        <v>88</v>
      </c>
    </row>
    <row r="596" spans="2:7" x14ac:dyDescent="0.25">
      <c r="B596" s="26" t="s">
        <v>1962</v>
      </c>
      <c r="C596" s="44">
        <v>3</v>
      </c>
      <c r="D596" t="s">
        <v>11</v>
      </c>
      <c r="E596" s="44">
        <v>1</v>
      </c>
      <c r="F596" s="44">
        <f t="shared" si="39"/>
        <v>1</v>
      </c>
      <c r="G596" s="44" t="str">
        <f t="shared" si="40"/>
        <v>11</v>
      </c>
    </row>
    <row r="597" spans="2:7" x14ac:dyDescent="0.25">
      <c r="B597" s="26" t="s">
        <v>2088</v>
      </c>
      <c r="C597" s="44">
        <v>2</v>
      </c>
      <c r="D597" t="s">
        <v>2124</v>
      </c>
      <c r="E597" s="44">
        <v>1</v>
      </c>
      <c r="F597" s="44">
        <f t="shared" si="39"/>
        <v>1</v>
      </c>
      <c r="G597" s="44" t="str">
        <f t="shared" si="40"/>
        <v>11</v>
      </c>
    </row>
    <row r="598" spans="2:7" x14ac:dyDescent="0.25">
      <c r="B598" s="26" t="s">
        <v>1233</v>
      </c>
      <c r="C598" s="44">
        <v>8</v>
      </c>
      <c r="D598" t="s">
        <v>1790</v>
      </c>
      <c r="E598" s="44">
        <v>1</v>
      </c>
      <c r="F598" s="44">
        <f t="shared" si="39"/>
        <v>1</v>
      </c>
      <c r="G598" s="44" t="str">
        <f t="shared" si="40"/>
        <v>11</v>
      </c>
    </row>
    <row r="599" spans="2:7" x14ac:dyDescent="0.25">
      <c r="B599" s="26" t="s">
        <v>1850</v>
      </c>
      <c r="C599" s="44">
        <v>1</v>
      </c>
      <c r="D599" t="s">
        <v>2334</v>
      </c>
      <c r="E599" s="44">
        <v>1</v>
      </c>
      <c r="F599" s="44">
        <f t="shared" si="39"/>
        <v>1</v>
      </c>
      <c r="G599" s="44" t="str">
        <f t="shared" si="40"/>
        <v>11</v>
      </c>
    </row>
    <row r="600" spans="2:7" x14ac:dyDescent="0.25">
      <c r="B600" s="26" t="s">
        <v>1529</v>
      </c>
      <c r="C600" s="44">
        <v>1</v>
      </c>
      <c r="D600" t="s">
        <v>2820</v>
      </c>
      <c r="E600" s="44">
        <v>1</v>
      </c>
      <c r="F600" s="44">
        <f t="shared" si="39"/>
        <v>1</v>
      </c>
      <c r="G600" s="44" t="str">
        <f t="shared" si="40"/>
        <v>11</v>
      </c>
    </row>
    <row r="601" spans="2:7" x14ac:dyDescent="0.25">
      <c r="B601" s="26" t="s">
        <v>215</v>
      </c>
      <c r="C601" s="44">
        <v>8</v>
      </c>
      <c r="D601" t="s">
        <v>2658</v>
      </c>
      <c r="E601" s="44">
        <v>5</v>
      </c>
      <c r="F601" s="44">
        <f t="shared" si="39"/>
        <v>4</v>
      </c>
      <c r="G601" s="44" t="str">
        <f t="shared" si="40"/>
        <v>45</v>
      </c>
    </row>
    <row r="602" spans="2:7" x14ac:dyDescent="0.25">
      <c r="B602" s="26" t="s">
        <v>2100</v>
      </c>
      <c r="C602" s="44">
        <v>1</v>
      </c>
      <c r="D602" t="s">
        <v>2031</v>
      </c>
      <c r="E602" s="44">
        <v>1</v>
      </c>
      <c r="F602" s="44">
        <f t="shared" si="39"/>
        <v>1</v>
      </c>
      <c r="G602" s="44" t="str">
        <f t="shared" si="40"/>
        <v>11</v>
      </c>
    </row>
    <row r="603" spans="2:7" x14ac:dyDescent="0.25">
      <c r="B603" s="26" t="s">
        <v>2512</v>
      </c>
      <c r="C603" s="44">
        <v>4</v>
      </c>
      <c r="D603" t="s">
        <v>1987</v>
      </c>
      <c r="E603" s="44">
        <v>1</v>
      </c>
      <c r="F603" s="44">
        <f t="shared" si="39"/>
        <v>1</v>
      </c>
      <c r="G603" s="44" t="str">
        <f t="shared" si="40"/>
        <v>11</v>
      </c>
    </row>
    <row r="604" spans="2:7" x14ac:dyDescent="0.25">
      <c r="B604" s="26" t="s">
        <v>902</v>
      </c>
      <c r="C604" s="44">
        <v>8</v>
      </c>
      <c r="D604" t="s">
        <v>1472</v>
      </c>
      <c r="E604" s="44">
        <v>8</v>
      </c>
      <c r="F604" s="44">
        <f t="shared" si="39"/>
        <v>8</v>
      </c>
      <c r="G604" s="44" t="str">
        <f t="shared" si="40"/>
        <v>88</v>
      </c>
    </row>
    <row r="605" spans="2:7" x14ac:dyDescent="0.25">
      <c r="B605" s="26" t="s">
        <v>2906</v>
      </c>
      <c r="C605" s="44">
        <v>1</v>
      </c>
      <c r="D605" t="s">
        <v>2024</v>
      </c>
      <c r="E605" s="44">
        <v>1</v>
      </c>
      <c r="F605" s="44">
        <f t="shared" si="39"/>
        <v>1</v>
      </c>
      <c r="G605" s="44" t="str">
        <f t="shared" si="40"/>
        <v>11</v>
      </c>
    </row>
    <row r="606" spans="2:7" x14ac:dyDescent="0.25">
      <c r="B606" s="26" t="s">
        <v>2580</v>
      </c>
      <c r="C606" s="44">
        <v>4</v>
      </c>
      <c r="D606" t="s">
        <v>916</v>
      </c>
      <c r="E606" s="44">
        <v>8</v>
      </c>
      <c r="F606" s="44">
        <f t="shared" si="39"/>
        <v>8</v>
      </c>
      <c r="G606" s="44" t="str">
        <f t="shared" si="40"/>
        <v>88</v>
      </c>
    </row>
    <row r="607" spans="2:7" x14ac:dyDescent="0.25">
      <c r="B607" s="26" t="s">
        <v>2965</v>
      </c>
      <c r="C607" s="44">
        <v>4</v>
      </c>
      <c r="D607" t="s">
        <v>1993</v>
      </c>
      <c r="E607" s="44">
        <v>1</v>
      </c>
      <c r="F607" s="44">
        <f t="shared" si="39"/>
        <v>1</v>
      </c>
      <c r="G607" s="44" t="str">
        <f t="shared" si="40"/>
        <v>11</v>
      </c>
    </row>
    <row r="608" spans="2:7" x14ac:dyDescent="0.25">
      <c r="B608" s="26" t="s">
        <v>2194</v>
      </c>
      <c r="C608" s="44">
        <v>1</v>
      </c>
      <c r="D608" t="s">
        <v>1387</v>
      </c>
      <c r="E608" s="44">
        <v>8</v>
      </c>
      <c r="F608" s="44">
        <f t="shared" si="39"/>
        <v>8</v>
      </c>
      <c r="G608" s="44" t="str">
        <f t="shared" si="40"/>
        <v>88</v>
      </c>
    </row>
    <row r="609" spans="2:7" x14ac:dyDescent="0.25">
      <c r="B609" s="26" t="s">
        <v>1789</v>
      </c>
      <c r="C609" s="44">
        <v>1</v>
      </c>
      <c r="D609" t="s">
        <v>1916</v>
      </c>
      <c r="E609" s="44">
        <v>1</v>
      </c>
      <c r="F609" s="44">
        <f t="shared" si="39"/>
        <v>1</v>
      </c>
      <c r="G609" s="44" t="str">
        <f t="shared" si="40"/>
        <v>11</v>
      </c>
    </row>
    <row r="610" spans="2:7" x14ac:dyDescent="0.25">
      <c r="B610" s="26" t="s">
        <v>2910</v>
      </c>
      <c r="C610" s="44">
        <v>5</v>
      </c>
      <c r="D610" t="s">
        <v>1739</v>
      </c>
      <c r="E610" s="44">
        <v>1</v>
      </c>
      <c r="F610" s="44">
        <f t="shared" si="39"/>
        <v>1</v>
      </c>
      <c r="G610" s="44" t="str">
        <f t="shared" si="40"/>
        <v>11</v>
      </c>
    </row>
    <row r="611" spans="2:7" x14ac:dyDescent="0.25">
      <c r="B611" s="26" t="s">
        <v>2413</v>
      </c>
      <c r="C611" s="44">
        <v>1</v>
      </c>
      <c r="D611" t="s">
        <v>1935</v>
      </c>
      <c r="E611" s="44">
        <v>1</v>
      </c>
      <c r="F611" s="44">
        <f t="shared" si="39"/>
        <v>4</v>
      </c>
      <c r="G611" s="44" t="str">
        <f t="shared" si="40"/>
        <v>41</v>
      </c>
    </row>
    <row r="612" spans="2:7" x14ac:dyDescent="0.25">
      <c r="B612" s="26" t="s">
        <v>3014</v>
      </c>
      <c r="C612" s="44">
        <v>4</v>
      </c>
      <c r="D612" t="s">
        <v>1640</v>
      </c>
      <c r="E612" s="44">
        <v>3</v>
      </c>
      <c r="F612" s="44">
        <f t="shared" si="39"/>
        <v>1</v>
      </c>
      <c r="G612" s="44" t="str">
        <f t="shared" si="40"/>
        <v>13</v>
      </c>
    </row>
    <row r="613" spans="2:7" x14ac:dyDescent="0.25">
      <c r="B613" s="26" t="s">
        <v>2783</v>
      </c>
      <c r="C613" s="44">
        <v>3</v>
      </c>
      <c r="D613" t="s">
        <v>815</v>
      </c>
      <c r="E613" s="44">
        <v>8</v>
      </c>
      <c r="F613" s="44">
        <f t="shared" si="39"/>
        <v>8</v>
      </c>
      <c r="G613" s="44" t="str">
        <f t="shared" si="40"/>
        <v>88</v>
      </c>
    </row>
    <row r="614" spans="2:7" x14ac:dyDescent="0.25">
      <c r="B614" s="26" t="s">
        <v>2726</v>
      </c>
      <c r="C614" s="44">
        <v>1</v>
      </c>
      <c r="D614" t="s">
        <v>2935</v>
      </c>
      <c r="E614" s="44">
        <v>1</v>
      </c>
      <c r="F614" s="44">
        <f t="shared" si="39"/>
        <v>3</v>
      </c>
      <c r="G614" s="44" t="str">
        <f t="shared" si="40"/>
        <v>31</v>
      </c>
    </row>
    <row r="615" spans="2:7" x14ac:dyDescent="0.25">
      <c r="B615" s="26" t="s">
        <v>1997</v>
      </c>
      <c r="C615" s="44">
        <v>1</v>
      </c>
      <c r="D615" t="s">
        <v>1958</v>
      </c>
      <c r="E615" s="44">
        <v>2</v>
      </c>
      <c r="F615" s="44">
        <f t="shared" si="39"/>
        <v>4</v>
      </c>
      <c r="G615" s="44" t="str">
        <f t="shared" si="40"/>
        <v>42</v>
      </c>
    </row>
    <row r="616" spans="2:7" x14ac:dyDescent="0.25">
      <c r="B616" s="26" t="s">
        <v>2411</v>
      </c>
      <c r="C616" s="44">
        <v>1</v>
      </c>
      <c r="D616" t="s">
        <v>1668</v>
      </c>
      <c r="E616" s="44">
        <v>1</v>
      </c>
      <c r="F616" s="44">
        <f t="shared" si="39"/>
        <v>1</v>
      </c>
      <c r="G616" s="44" t="str">
        <f t="shared" si="40"/>
        <v>11</v>
      </c>
    </row>
    <row r="617" spans="2:7" x14ac:dyDescent="0.25">
      <c r="B617" s="26" t="s">
        <v>3015</v>
      </c>
      <c r="C617" s="44">
        <v>1</v>
      </c>
      <c r="D617" t="s">
        <v>2557</v>
      </c>
      <c r="E617" s="44">
        <v>1</v>
      </c>
      <c r="F617" s="44">
        <f t="shared" si="39"/>
        <v>1</v>
      </c>
      <c r="G617" s="44" t="str">
        <f t="shared" si="40"/>
        <v>11</v>
      </c>
    </row>
    <row r="618" spans="2:7" x14ac:dyDescent="0.25">
      <c r="B618" s="26" t="s">
        <v>2174</v>
      </c>
      <c r="C618" s="44">
        <v>1</v>
      </c>
      <c r="D618" t="s">
        <v>1724</v>
      </c>
      <c r="E618" s="44">
        <v>3</v>
      </c>
      <c r="F618" s="44">
        <f t="shared" si="39"/>
        <v>1</v>
      </c>
      <c r="G618" s="44" t="str">
        <f t="shared" si="40"/>
        <v>13</v>
      </c>
    </row>
    <row r="619" spans="2:7" x14ac:dyDescent="0.25">
      <c r="B619" s="26" t="s">
        <v>3016</v>
      </c>
      <c r="C619" s="44">
        <v>3</v>
      </c>
      <c r="D619" t="s">
        <v>1696</v>
      </c>
      <c r="E619" s="44">
        <v>1</v>
      </c>
      <c r="F619" s="44">
        <f t="shared" si="39"/>
        <v>1</v>
      </c>
      <c r="G619" s="44" t="str">
        <f t="shared" si="40"/>
        <v>11</v>
      </c>
    </row>
    <row r="620" spans="2:7" x14ac:dyDescent="0.25">
      <c r="B620" s="26" t="s">
        <v>2219</v>
      </c>
      <c r="C620" s="44">
        <v>1</v>
      </c>
      <c r="D620" t="s">
        <v>1410</v>
      </c>
      <c r="E620" s="44">
        <v>8</v>
      </c>
      <c r="F620" s="44">
        <f t="shared" si="39"/>
        <v>8</v>
      </c>
      <c r="G620" s="44" t="str">
        <f t="shared" si="40"/>
        <v>88</v>
      </c>
    </row>
    <row r="621" spans="2:7" x14ac:dyDescent="0.25">
      <c r="B621" s="26" t="s">
        <v>2093</v>
      </c>
      <c r="C621" s="44">
        <v>2</v>
      </c>
      <c r="D621" t="s">
        <v>1686</v>
      </c>
      <c r="E621" s="44">
        <v>5</v>
      </c>
      <c r="F621" s="44">
        <f t="shared" si="39"/>
        <v>5</v>
      </c>
      <c r="G621" s="44" t="str">
        <f t="shared" si="40"/>
        <v>55</v>
      </c>
    </row>
    <row r="622" spans="2:7" x14ac:dyDescent="0.25">
      <c r="B622" s="26" t="s">
        <v>1769</v>
      </c>
      <c r="C622" s="44">
        <v>1</v>
      </c>
      <c r="D622" t="s">
        <v>959</v>
      </c>
      <c r="E622" s="44">
        <v>2</v>
      </c>
      <c r="F622" s="44">
        <f t="shared" si="39"/>
        <v>2</v>
      </c>
      <c r="G622" s="44" t="str">
        <f t="shared" si="40"/>
        <v>22</v>
      </c>
    </row>
    <row r="623" spans="2:7" x14ac:dyDescent="0.25">
      <c r="B623" s="26" t="s">
        <v>1922</v>
      </c>
      <c r="C623" s="44">
        <v>1</v>
      </c>
      <c r="D623" t="s">
        <v>1804</v>
      </c>
      <c r="E623" s="44">
        <v>1</v>
      </c>
      <c r="F623" s="44">
        <f t="shared" si="39"/>
        <v>1</v>
      </c>
      <c r="G623" s="44" t="str">
        <f t="shared" si="40"/>
        <v>11</v>
      </c>
    </row>
    <row r="624" spans="2:7" x14ac:dyDescent="0.25">
      <c r="B624" s="26" t="s">
        <v>1043</v>
      </c>
      <c r="C624" s="44">
        <v>8</v>
      </c>
      <c r="D624" t="s">
        <v>2220</v>
      </c>
      <c r="E624" s="44">
        <v>5</v>
      </c>
      <c r="F624" s="44">
        <f t="shared" si="39"/>
        <v>5</v>
      </c>
      <c r="G624" s="44" t="str">
        <f t="shared" si="40"/>
        <v>55</v>
      </c>
    </row>
    <row r="625" spans="2:7" x14ac:dyDescent="0.25">
      <c r="B625" s="26" t="s">
        <v>11</v>
      </c>
      <c r="C625" s="44">
        <v>1</v>
      </c>
      <c r="D625" t="s">
        <v>2465</v>
      </c>
      <c r="E625" s="44">
        <v>2</v>
      </c>
      <c r="F625" s="44">
        <f t="shared" si="39"/>
        <v>1</v>
      </c>
      <c r="G625" s="44" t="str">
        <f t="shared" si="40"/>
        <v>12</v>
      </c>
    </row>
    <row r="626" spans="2:7" x14ac:dyDescent="0.25">
      <c r="B626" s="26" t="s">
        <v>2124</v>
      </c>
      <c r="C626" s="44">
        <v>1</v>
      </c>
      <c r="D626" t="s">
        <v>2198</v>
      </c>
      <c r="E626" s="44">
        <v>3</v>
      </c>
      <c r="F626" s="44">
        <f t="shared" si="39"/>
        <v>3</v>
      </c>
      <c r="G626" s="44" t="str">
        <f t="shared" si="40"/>
        <v>33</v>
      </c>
    </row>
    <row r="627" spans="2:7" x14ac:dyDescent="0.25">
      <c r="B627" s="26" t="s">
        <v>1790</v>
      </c>
      <c r="C627" s="44">
        <v>1</v>
      </c>
      <c r="D627" t="s">
        <v>2070</v>
      </c>
      <c r="E627" s="44">
        <v>1</v>
      </c>
      <c r="F627" s="44">
        <f t="shared" si="39"/>
        <v>1</v>
      </c>
      <c r="G627" s="44" t="str">
        <f t="shared" si="40"/>
        <v>11</v>
      </c>
    </row>
    <row r="628" spans="2:7" x14ac:dyDescent="0.25">
      <c r="B628" s="26" t="s">
        <v>2334</v>
      </c>
      <c r="C628" s="44">
        <v>1</v>
      </c>
      <c r="D628" t="s">
        <v>2863</v>
      </c>
      <c r="E628" s="44">
        <v>1</v>
      </c>
      <c r="F628" s="44">
        <f t="shared" si="39"/>
        <v>1</v>
      </c>
      <c r="G628" s="44" t="str">
        <f t="shared" si="40"/>
        <v>11</v>
      </c>
    </row>
    <row r="629" spans="2:7" x14ac:dyDescent="0.25">
      <c r="B629" s="26" t="s">
        <v>2820</v>
      </c>
      <c r="C629" s="44">
        <v>1</v>
      </c>
      <c r="D629" t="s">
        <v>2782</v>
      </c>
      <c r="E629" s="44">
        <v>2</v>
      </c>
      <c r="F629" s="44">
        <f t="shared" si="39"/>
        <v>2</v>
      </c>
      <c r="G629" s="44" t="str">
        <f t="shared" si="40"/>
        <v>22</v>
      </c>
    </row>
    <row r="630" spans="2:7" x14ac:dyDescent="0.25">
      <c r="B630" s="26" t="s">
        <v>2658</v>
      </c>
      <c r="C630" s="44">
        <v>4</v>
      </c>
      <c r="D630" t="s">
        <v>2109</v>
      </c>
      <c r="E630" s="44">
        <v>1</v>
      </c>
      <c r="F630" s="44">
        <f t="shared" si="39"/>
        <v>1</v>
      </c>
      <c r="G630" s="44" t="str">
        <f t="shared" si="40"/>
        <v>11</v>
      </c>
    </row>
    <row r="631" spans="2:7" x14ac:dyDescent="0.25">
      <c r="B631" s="26" t="s">
        <v>2031</v>
      </c>
      <c r="C631" s="44">
        <v>1</v>
      </c>
      <c r="D631" t="s">
        <v>2239</v>
      </c>
      <c r="E631" s="44">
        <v>1</v>
      </c>
      <c r="F631" s="44">
        <f t="shared" si="39"/>
        <v>1</v>
      </c>
      <c r="G631" s="44" t="str">
        <f t="shared" si="40"/>
        <v>11</v>
      </c>
    </row>
    <row r="632" spans="2:7" x14ac:dyDescent="0.25">
      <c r="B632" s="26" t="s">
        <v>1987</v>
      </c>
      <c r="C632" s="44">
        <v>1</v>
      </c>
      <c r="D632" t="s">
        <v>1643</v>
      </c>
      <c r="E632" s="44">
        <v>1</v>
      </c>
      <c r="F632" s="44">
        <f t="shared" si="39"/>
        <v>1</v>
      </c>
      <c r="G632" s="44" t="str">
        <f t="shared" si="40"/>
        <v>11</v>
      </c>
    </row>
    <row r="633" spans="2:7" x14ac:dyDescent="0.25">
      <c r="B633" s="26" t="s">
        <v>1472</v>
      </c>
      <c r="C633" s="44">
        <v>8</v>
      </c>
      <c r="D633" t="s">
        <v>2216</v>
      </c>
      <c r="E633" s="44">
        <v>1</v>
      </c>
      <c r="F633" s="44">
        <f t="shared" si="39"/>
        <v>1</v>
      </c>
      <c r="G633" s="44" t="str">
        <f t="shared" si="40"/>
        <v>11</v>
      </c>
    </row>
    <row r="634" spans="2:7" x14ac:dyDescent="0.25">
      <c r="B634" s="26" t="s">
        <v>2024</v>
      </c>
      <c r="C634" s="44">
        <v>1</v>
      </c>
      <c r="D634" t="s">
        <v>2372</v>
      </c>
      <c r="E634" s="44">
        <v>1</v>
      </c>
      <c r="F634" s="44">
        <f t="shared" si="39"/>
        <v>1</v>
      </c>
      <c r="G634" s="44" t="str">
        <f t="shared" si="40"/>
        <v>11</v>
      </c>
    </row>
    <row r="635" spans="2:7" x14ac:dyDescent="0.25">
      <c r="B635" s="26" t="s">
        <v>916</v>
      </c>
      <c r="C635" s="44">
        <v>8</v>
      </c>
      <c r="D635" t="s">
        <v>1747</v>
      </c>
      <c r="E635" s="44">
        <v>1</v>
      </c>
      <c r="F635" s="44">
        <f t="shared" si="39"/>
        <v>1</v>
      </c>
      <c r="G635" s="44" t="str">
        <f t="shared" si="40"/>
        <v>11</v>
      </c>
    </row>
    <row r="636" spans="2:7" x14ac:dyDescent="0.25">
      <c r="B636" s="26" t="s">
        <v>1993</v>
      </c>
      <c r="C636" s="44">
        <v>1</v>
      </c>
      <c r="D636" t="s">
        <v>903</v>
      </c>
      <c r="E636" s="44">
        <v>8</v>
      </c>
      <c r="F636" s="44">
        <f t="shared" si="39"/>
        <v>8</v>
      </c>
      <c r="G636" s="44" t="str">
        <f t="shared" si="40"/>
        <v>88</v>
      </c>
    </row>
    <row r="637" spans="2:7" x14ac:dyDescent="0.25">
      <c r="B637" s="26" t="s">
        <v>1387</v>
      </c>
      <c r="C637" s="44">
        <v>8</v>
      </c>
      <c r="D637" t="s">
        <v>2614</v>
      </c>
      <c r="E637" s="44">
        <v>1</v>
      </c>
      <c r="F637" s="44">
        <f t="shared" si="39"/>
        <v>1</v>
      </c>
      <c r="G637" s="44" t="str">
        <f t="shared" si="40"/>
        <v>11</v>
      </c>
    </row>
    <row r="638" spans="2:7" x14ac:dyDescent="0.25">
      <c r="B638" s="26" t="s">
        <v>1916</v>
      </c>
      <c r="C638" s="44">
        <v>1</v>
      </c>
      <c r="D638" t="s">
        <v>1658</v>
      </c>
      <c r="E638" s="44">
        <v>1</v>
      </c>
      <c r="F638" s="44">
        <f t="shared" si="39"/>
        <v>1</v>
      </c>
      <c r="G638" s="44" t="str">
        <f t="shared" si="40"/>
        <v>11</v>
      </c>
    </row>
    <row r="639" spans="2:7" x14ac:dyDescent="0.25">
      <c r="B639" s="26" t="s">
        <v>3017</v>
      </c>
      <c r="C639" s="44">
        <v>3</v>
      </c>
      <c r="D639" t="s">
        <v>2145</v>
      </c>
      <c r="E639" s="44">
        <v>1</v>
      </c>
      <c r="F639" s="44">
        <f t="shared" si="39"/>
        <v>1</v>
      </c>
      <c r="G639" s="44" t="str">
        <f t="shared" si="40"/>
        <v>11</v>
      </c>
    </row>
    <row r="640" spans="2:7" x14ac:dyDescent="0.25">
      <c r="B640" s="26" t="s">
        <v>1739</v>
      </c>
      <c r="C640" s="44">
        <v>1</v>
      </c>
      <c r="D640" t="s">
        <v>781</v>
      </c>
      <c r="E640" s="44">
        <v>1</v>
      </c>
      <c r="F640" s="44">
        <f t="shared" si="39"/>
        <v>1</v>
      </c>
      <c r="G640" s="44" t="str">
        <f t="shared" si="40"/>
        <v>11</v>
      </c>
    </row>
    <row r="641" spans="2:7" x14ac:dyDescent="0.25">
      <c r="B641" s="26" t="s">
        <v>1935</v>
      </c>
      <c r="C641" s="44">
        <v>4</v>
      </c>
      <c r="D641" t="s">
        <v>2227</v>
      </c>
      <c r="E641" s="44">
        <v>1</v>
      </c>
      <c r="F641" s="44">
        <f t="shared" si="39"/>
        <v>1</v>
      </c>
      <c r="G641" s="44" t="str">
        <f t="shared" si="40"/>
        <v>11</v>
      </c>
    </row>
    <row r="642" spans="2:7" x14ac:dyDescent="0.25">
      <c r="B642" s="26" t="s">
        <v>1640</v>
      </c>
      <c r="C642" s="44">
        <v>1</v>
      </c>
      <c r="D642" t="s">
        <v>2294</v>
      </c>
      <c r="E642" s="44">
        <v>1</v>
      </c>
      <c r="F642" s="44">
        <f t="shared" si="39"/>
        <v>1</v>
      </c>
      <c r="G642" s="44" t="str">
        <f t="shared" si="40"/>
        <v>11</v>
      </c>
    </row>
    <row r="643" spans="2:7" x14ac:dyDescent="0.25">
      <c r="B643" s="26" t="s">
        <v>815</v>
      </c>
      <c r="C643" s="44">
        <v>8</v>
      </c>
      <c r="D643" t="s">
        <v>2716</v>
      </c>
      <c r="E643" s="44">
        <v>1</v>
      </c>
      <c r="F643" s="44">
        <f t="shared" si="39"/>
        <v>3</v>
      </c>
      <c r="G643" s="44" t="str">
        <f t="shared" si="40"/>
        <v>31</v>
      </c>
    </row>
    <row r="644" spans="2:7" x14ac:dyDescent="0.25">
      <c r="B644" s="26" t="s">
        <v>2935</v>
      </c>
      <c r="C644" s="44">
        <v>3</v>
      </c>
      <c r="D644" t="s">
        <v>2708</v>
      </c>
      <c r="E644" s="44">
        <v>1</v>
      </c>
      <c r="F644" s="44">
        <f t="shared" si="39"/>
        <v>1</v>
      </c>
      <c r="G644" s="44" t="str">
        <f t="shared" si="40"/>
        <v>11</v>
      </c>
    </row>
    <row r="645" spans="2:7" x14ac:dyDescent="0.25">
      <c r="B645" s="26" t="s">
        <v>1958</v>
      </c>
      <c r="C645" s="44">
        <v>4</v>
      </c>
      <c r="D645" t="s">
        <v>2968</v>
      </c>
      <c r="E645" s="44">
        <v>2</v>
      </c>
      <c r="F645" s="44">
        <f t="shared" si="39"/>
        <v>1</v>
      </c>
      <c r="G645" s="44" t="str">
        <f t="shared" si="40"/>
        <v>12</v>
      </c>
    </row>
    <row r="646" spans="2:7" x14ac:dyDescent="0.25">
      <c r="B646" s="26" t="s">
        <v>1668</v>
      </c>
      <c r="C646" s="44">
        <v>1</v>
      </c>
      <c r="D646" t="s">
        <v>2268</v>
      </c>
      <c r="E646" s="44">
        <v>3</v>
      </c>
      <c r="F646" s="44">
        <f t="shared" si="39"/>
        <v>1</v>
      </c>
      <c r="G646" s="44" t="str">
        <f t="shared" si="40"/>
        <v>13</v>
      </c>
    </row>
    <row r="647" spans="2:7" x14ac:dyDescent="0.25">
      <c r="B647" s="26" t="s">
        <v>2557</v>
      </c>
      <c r="C647" s="44">
        <v>1</v>
      </c>
      <c r="D647" t="s">
        <v>1635</v>
      </c>
      <c r="E647" s="44">
        <v>1</v>
      </c>
      <c r="F647" s="44">
        <f t="shared" si="39"/>
        <v>1</v>
      </c>
      <c r="G647" s="44" t="str">
        <f t="shared" si="40"/>
        <v>11</v>
      </c>
    </row>
    <row r="648" spans="2:7" x14ac:dyDescent="0.25">
      <c r="B648" s="26" t="s">
        <v>1724</v>
      </c>
      <c r="C648" s="44">
        <v>1</v>
      </c>
      <c r="D648" t="s">
        <v>2704</v>
      </c>
      <c r="E648" s="44">
        <v>1</v>
      </c>
      <c r="F648" s="44">
        <f t="shared" si="39"/>
        <v>1</v>
      </c>
      <c r="G648" s="44" t="str">
        <f t="shared" si="40"/>
        <v>11</v>
      </c>
    </row>
    <row r="649" spans="2:7" x14ac:dyDescent="0.25">
      <c r="B649" s="26" t="s">
        <v>1696</v>
      </c>
      <c r="C649" s="44">
        <v>1</v>
      </c>
      <c r="D649" t="s">
        <v>2607</v>
      </c>
      <c r="E649" s="44">
        <v>1</v>
      </c>
      <c r="F649" s="44">
        <f t="shared" si="39"/>
        <v>2</v>
      </c>
      <c r="G649" s="44" t="str">
        <f t="shared" si="40"/>
        <v>21</v>
      </c>
    </row>
    <row r="650" spans="2:7" x14ac:dyDescent="0.25">
      <c r="B650" s="26" t="s">
        <v>1410</v>
      </c>
      <c r="C650" s="44">
        <v>8</v>
      </c>
      <c r="D650" t="s">
        <v>1216</v>
      </c>
      <c r="E650" s="44">
        <v>1</v>
      </c>
      <c r="F650" s="44">
        <f t="shared" ref="F650:F713" si="41">VLOOKUP(D650,$B$9:$C$2974,2,FALSE)</f>
        <v>1</v>
      </c>
      <c r="G650" s="44" t="str">
        <f t="shared" ref="G650:G713" si="42">F650&amp;E650</f>
        <v>11</v>
      </c>
    </row>
    <row r="651" spans="2:7" x14ac:dyDescent="0.25">
      <c r="B651" s="26" t="s">
        <v>1686</v>
      </c>
      <c r="C651" s="44">
        <v>5</v>
      </c>
      <c r="D651" t="s">
        <v>144</v>
      </c>
      <c r="E651" s="44">
        <v>1</v>
      </c>
      <c r="F651" s="44">
        <f t="shared" si="41"/>
        <v>1</v>
      </c>
      <c r="G651" s="44" t="str">
        <f t="shared" si="42"/>
        <v>11</v>
      </c>
    </row>
    <row r="652" spans="2:7" x14ac:dyDescent="0.25">
      <c r="B652" s="26" t="s">
        <v>959</v>
      </c>
      <c r="C652" s="44">
        <v>2</v>
      </c>
      <c r="D652" t="s">
        <v>1912</v>
      </c>
      <c r="E652" s="44">
        <v>1</v>
      </c>
      <c r="F652" s="44">
        <f t="shared" si="41"/>
        <v>1</v>
      </c>
      <c r="G652" s="44" t="str">
        <f t="shared" si="42"/>
        <v>11</v>
      </c>
    </row>
    <row r="653" spans="2:7" x14ac:dyDescent="0.25">
      <c r="B653" s="26" t="s">
        <v>1804</v>
      </c>
      <c r="C653" s="44">
        <v>1</v>
      </c>
      <c r="D653" t="s">
        <v>126</v>
      </c>
      <c r="E653" s="44">
        <v>3</v>
      </c>
      <c r="F653" s="44">
        <f t="shared" si="41"/>
        <v>4</v>
      </c>
      <c r="G653" s="44" t="str">
        <f t="shared" si="42"/>
        <v>43</v>
      </c>
    </row>
    <row r="654" spans="2:7" x14ac:dyDescent="0.25">
      <c r="B654" s="26" t="s">
        <v>2220</v>
      </c>
      <c r="C654" s="44">
        <v>5</v>
      </c>
      <c r="D654" t="s">
        <v>2611</v>
      </c>
      <c r="E654" s="44">
        <v>1</v>
      </c>
      <c r="F654" s="44">
        <f t="shared" si="41"/>
        <v>1</v>
      </c>
      <c r="G654" s="44" t="str">
        <f t="shared" si="42"/>
        <v>11</v>
      </c>
    </row>
    <row r="655" spans="2:7" x14ac:dyDescent="0.25">
      <c r="B655" s="26" t="s">
        <v>2465</v>
      </c>
      <c r="C655" s="44">
        <v>1</v>
      </c>
      <c r="D655" t="s">
        <v>313</v>
      </c>
      <c r="E655" s="44">
        <v>8</v>
      </c>
      <c r="F655" s="44">
        <f t="shared" si="41"/>
        <v>8</v>
      </c>
      <c r="G655" s="44" t="str">
        <f t="shared" si="42"/>
        <v>88</v>
      </c>
    </row>
    <row r="656" spans="2:7" x14ac:dyDescent="0.25">
      <c r="B656" s="26" t="s">
        <v>2198</v>
      </c>
      <c r="C656" s="44">
        <v>3</v>
      </c>
      <c r="D656" t="s">
        <v>2203</v>
      </c>
      <c r="E656" s="44">
        <v>7</v>
      </c>
      <c r="F656" s="44">
        <f t="shared" si="41"/>
        <v>7</v>
      </c>
      <c r="G656" s="44" t="str">
        <f t="shared" si="42"/>
        <v>77</v>
      </c>
    </row>
    <row r="657" spans="2:7" x14ac:dyDescent="0.25">
      <c r="B657" s="26" t="s">
        <v>2070</v>
      </c>
      <c r="C657" s="44">
        <v>1</v>
      </c>
      <c r="D657" t="s">
        <v>2307</v>
      </c>
      <c r="E657" s="44">
        <v>5</v>
      </c>
      <c r="F657" s="44">
        <f t="shared" si="41"/>
        <v>5</v>
      </c>
      <c r="G657" s="44" t="str">
        <f t="shared" si="42"/>
        <v>55</v>
      </c>
    </row>
    <row r="658" spans="2:7" x14ac:dyDescent="0.25">
      <c r="B658" s="26" t="s">
        <v>2863</v>
      </c>
      <c r="C658" s="44">
        <v>1</v>
      </c>
      <c r="D658" t="s">
        <v>2748</v>
      </c>
      <c r="E658" s="44">
        <v>1</v>
      </c>
      <c r="F658" s="44">
        <f t="shared" si="41"/>
        <v>1</v>
      </c>
      <c r="G658" s="44" t="str">
        <f t="shared" si="42"/>
        <v>11</v>
      </c>
    </row>
    <row r="659" spans="2:7" x14ac:dyDescent="0.25">
      <c r="B659" s="26" t="s">
        <v>2782</v>
      </c>
      <c r="C659" s="44">
        <v>2</v>
      </c>
      <c r="D659" t="s">
        <v>855</v>
      </c>
      <c r="E659" s="44">
        <v>8</v>
      </c>
      <c r="F659" s="44">
        <f t="shared" si="41"/>
        <v>8</v>
      </c>
      <c r="G659" s="44" t="str">
        <f t="shared" si="42"/>
        <v>88</v>
      </c>
    </row>
    <row r="660" spans="2:7" x14ac:dyDescent="0.25">
      <c r="B660" s="26" t="s">
        <v>2109</v>
      </c>
      <c r="C660" s="44">
        <v>1</v>
      </c>
      <c r="D660" t="s">
        <v>1106</v>
      </c>
      <c r="E660" s="44">
        <v>8</v>
      </c>
      <c r="F660" s="44">
        <f t="shared" si="41"/>
        <v>8</v>
      </c>
      <c r="G660" s="44" t="str">
        <f t="shared" si="42"/>
        <v>88</v>
      </c>
    </row>
    <row r="661" spans="2:7" x14ac:dyDescent="0.25">
      <c r="B661" s="26" t="s">
        <v>2239</v>
      </c>
      <c r="C661" s="44">
        <v>1</v>
      </c>
      <c r="D661" t="s">
        <v>1634</v>
      </c>
      <c r="E661" s="44">
        <v>1</v>
      </c>
      <c r="F661" s="44">
        <f t="shared" si="41"/>
        <v>1</v>
      </c>
      <c r="G661" s="44" t="str">
        <f t="shared" si="42"/>
        <v>11</v>
      </c>
    </row>
    <row r="662" spans="2:7" x14ac:dyDescent="0.25">
      <c r="B662" s="26" t="s">
        <v>1643</v>
      </c>
      <c r="C662" s="44">
        <v>1</v>
      </c>
      <c r="D662" t="s">
        <v>2555</v>
      </c>
      <c r="E662" s="44">
        <v>1</v>
      </c>
      <c r="F662" s="44">
        <f t="shared" si="41"/>
        <v>1</v>
      </c>
      <c r="G662" s="44" t="str">
        <f t="shared" si="42"/>
        <v>11</v>
      </c>
    </row>
    <row r="663" spans="2:7" x14ac:dyDescent="0.25">
      <c r="B663" s="26" t="s">
        <v>2216</v>
      </c>
      <c r="C663" s="44">
        <v>1</v>
      </c>
      <c r="D663" t="s">
        <v>2760</v>
      </c>
      <c r="E663" s="44">
        <v>1</v>
      </c>
      <c r="F663" s="44">
        <f t="shared" si="41"/>
        <v>1</v>
      </c>
      <c r="G663" s="44" t="str">
        <f t="shared" si="42"/>
        <v>11</v>
      </c>
    </row>
    <row r="664" spans="2:7" x14ac:dyDescent="0.25">
      <c r="B664" s="26" t="s">
        <v>2372</v>
      </c>
      <c r="C664" s="44">
        <v>1</v>
      </c>
      <c r="D664" t="s">
        <v>1560</v>
      </c>
      <c r="E664" s="44">
        <v>1</v>
      </c>
      <c r="F664" s="44">
        <f t="shared" si="41"/>
        <v>1</v>
      </c>
      <c r="G664" s="44" t="str">
        <f t="shared" si="42"/>
        <v>11</v>
      </c>
    </row>
    <row r="665" spans="2:7" x14ac:dyDescent="0.25">
      <c r="B665" s="26" t="s">
        <v>1747</v>
      </c>
      <c r="C665" s="44">
        <v>1</v>
      </c>
      <c r="D665" t="s">
        <v>2701</v>
      </c>
      <c r="E665" s="44">
        <v>1</v>
      </c>
      <c r="F665" s="44">
        <f t="shared" si="41"/>
        <v>4</v>
      </c>
      <c r="G665" s="44" t="str">
        <f t="shared" si="42"/>
        <v>41</v>
      </c>
    </row>
    <row r="666" spans="2:7" x14ac:dyDescent="0.25">
      <c r="B666" s="26" t="s">
        <v>903</v>
      </c>
      <c r="C666" s="44">
        <v>8</v>
      </c>
      <c r="D666" t="s">
        <v>1530</v>
      </c>
      <c r="E666" s="44">
        <v>2</v>
      </c>
      <c r="F666" s="44">
        <f t="shared" si="41"/>
        <v>2</v>
      </c>
      <c r="G666" s="44" t="str">
        <f t="shared" si="42"/>
        <v>22</v>
      </c>
    </row>
    <row r="667" spans="2:7" x14ac:dyDescent="0.25">
      <c r="B667" s="26" t="s">
        <v>2614</v>
      </c>
      <c r="C667" s="44">
        <v>1</v>
      </c>
      <c r="D667" t="s">
        <v>2392</v>
      </c>
      <c r="E667" s="44">
        <v>1</v>
      </c>
      <c r="F667" s="44">
        <f t="shared" si="41"/>
        <v>1</v>
      </c>
      <c r="G667" s="44" t="str">
        <f t="shared" si="42"/>
        <v>11</v>
      </c>
    </row>
    <row r="668" spans="2:7" x14ac:dyDescent="0.25">
      <c r="B668" s="26" t="s">
        <v>1658</v>
      </c>
      <c r="C668" s="44">
        <v>1</v>
      </c>
      <c r="D668" t="s">
        <v>1064</v>
      </c>
      <c r="E668" s="44">
        <v>8</v>
      </c>
      <c r="F668" s="44">
        <f t="shared" si="41"/>
        <v>8</v>
      </c>
      <c r="G668" s="44" t="str">
        <f t="shared" si="42"/>
        <v>88</v>
      </c>
    </row>
    <row r="669" spans="2:7" x14ac:dyDescent="0.25">
      <c r="B669" s="26" t="s">
        <v>2145</v>
      </c>
      <c r="C669" s="44">
        <v>1</v>
      </c>
      <c r="D669" t="s">
        <v>797</v>
      </c>
      <c r="E669" s="44">
        <v>1</v>
      </c>
      <c r="F669" s="44">
        <f t="shared" si="41"/>
        <v>1</v>
      </c>
      <c r="G669" s="44" t="str">
        <f t="shared" si="42"/>
        <v>11</v>
      </c>
    </row>
    <row r="670" spans="2:7" x14ac:dyDescent="0.25">
      <c r="B670" s="26" t="s">
        <v>781</v>
      </c>
      <c r="C670" s="44">
        <v>1</v>
      </c>
      <c r="D670" t="s">
        <v>2343</v>
      </c>
      <c r="E670" s="44">
        <v>1</v>
      </c>
      <c r="F670" s="44">
        <f t="shared" si="41"/>
        <v>1</v>
      </c>
      <c r="G670" s="44" t="str">
        <f t="shared" si="42"/>
        <v>11</v>
      </c>
    </row>
    <row r="671" spans="2:7" x14ac:dyDescent="0.25">
      <c r="B671" s="26" t="s">
        <v>2227</v>
      </c>
      <c r="C671" s="44">
        <v>1</v>
      </c>
      <c r="D671" t="s">
        <v>1788</v>
      </c>
      <c r="E671" s="44">
        <v>1</v>
      </c>
      <c r="F671" s="44">
        <f t="shared" si="41"/>
        <v>1</v>
      </c>
      <c r="G671" s="44" t="str">
        <f t="shared" si="42"/>
        <v>11</v>
      </c>
    </row>
    <row r="672" spans="2:7" x14ac:dyDescent="0.25">
      <c r="B672" s="26" t="s">
        <v>2294</v>
      </c>
      <c r="C672" s="44">
        <v>1</v>
      </c>
      <c r="D672" t="s">
        <v>2836</v>
      </c>
      <c r="E672" s="44">
        <v>1</v>
      </c>
      <c r="F672" s="44">
        <f t="shared" si="41"/>
        <v>1</v>
      </c>
      <c r="G672" s="44" t="str">
        <f t="shared" si="42"/>
        <v>11</v>
      </c>
    </row>
    <row r="673" spans="2:7" x14ac:dyDescent="0.25">
      <c r="B673" s="26" t="s">
        <v>2716</v>
      </c>
      <c r="C673" s="44">
        <v>3</v>
      </c>
      <c r="D673" t="s">
        <v>1143</v>
      </c>
      <c r="E673" s="44">
        <v>8</v>
      </c>
      <c r="F673" s="44">
        <f t="shared" si="41"/>
        <v>8</v>
      </c>
      <c r="G673" s="44" t="str">
        <f t="shared" si="42"/>
        <v>88</v>
      </c>
    </row>
    <row r="674" spans="2:7" x14ac:dyDescent="0.25">
      <c r="B674" s="26" t="s">
        <v>2708</v>
      </c>
      <c r="C674" s="44">
        <v>1</v>
      </c>
      <c r="D674" t="s">
        <v>2532</v>
      </c>
      <c r="E674" s="44">
        <v>7</v>
      </c>
      <c r="F674" s="44">
        <f t="shared" si="41"/>
        <v>7</v>
      </c>
      <c r="G674" s="44" t="str">
        <f t="shared" si="42"/>
        <v>77</v>
      </c>
    </row>
    <row r="675" spans="2:7" x14ac:dyDescent="0.25">
      <c r="B675" s="26" t="s">
        <v>2968</v>
      </c>
      <c r="C675" s="44">
        <v>1</v>
      </c>
      <c r="D675" t="s">
        <v>2240</v>
      </c>
      <c r="E675" s="44">
        <v>1</v>
      </c>
      <c r="F675" s="44">
        <f t="shared" si="41"/>
        <v>1</v>
      </c>
      <c r="G675" s="44" t="str">
        <f t="shared" si="42"/>
        <v>11</v>
      </c>
    </row>
    <row r="676" spans="2:7" x14ac:dyDescent="0.25">
      <c r="B676" s="26" t="s">
        <v>3018</v>
      </c>
      <c r="C676" s="44">
        <v>3</v>
      </c>
      <c r="D676" t="s">
        <v>1547</v>
      </c>
      <c r="E676" s="44">
        <v>1</v>
      </c>
      <c r="F676" s="44">
        <f t="shared" si="41"/>
        <v>1</v>
      </c>
      <c r="G676" s="44" t="str">
        <f t="shared" si="42"/>
        <v>11</v>
      </c>
    </row>
    <row r="677" spans="2:7" x14ac:dyDescent="0.25">
      <c r="B677" s="26" t="s">
        <v>2268</v>
      </c>
      <c r="C677" s="44">
        <v>1</v>
      </c>
      <c r="D677" t="s">
        <v>345</v>
      </c>
      <c r="E677" s="44">
        <v>8</v>
      </c>
      <c r="F677" s="44">
        <f t="shared" si="41"/>
        <v>8</v>
      </c>
      <c r="G677" s="44" t="str">
        <f t="shared" si="42"/>
        <v>88</v>
      </c>
    </row>
    <row r="678" spans="2:7" x14ac:dyDescent="0.25">
      <c r="B678" s="26" t="s">
        <v>1635</v>
      </c>
      <c r="C678" s="44">
        <v>1</v>
      </c>
      <c r="D678" t="s">
        <v>2569</v>
      </c>
      <c r="E678" s="44">
        <v>2</v>
      </c>
      <c r="F678" s="44">
        <f t="shared" si="41"/>
        <v>1</v>
      </c>
      <c r="G678" s="44" t="str">
        <f t="shared" si="42"/>
        <v>12</v>
      </c>
    </row>
    <row r="679" spans="2:7" x14ac:dyDescent="0.25">
      <c r="B679" s="26" t="s">
        <v>2704</v>
      </c>
      <c r="C679" s="44">
        <v>1</v>
      </c>
      <c r="D679" t="s">
        <v>1569</v>
      </c>
      <c r="E679" s="44">
        <v>1</v>
      </c>
      <c r="F679" s="44">
        <f t="shared" si="41"/>
        <v>1</v>
      </c>
      <c r="G679" s="44" t="str">
        <f t="shared" si="42"/>
        <v>11</v>
      </c>
    </row>
    <row r="680" spans="2:7" x14ac:dyDescent="0.25">
      <c r="B680" s="26" t="s">
        <v>2607</v>
      </c>
      <c r="C680" s="44">
        <v>2</v>
      </c>
      <c r="D680" t="s">
        <v>1708</v>
      </c>
      <c r="E680" s="44">
        <v>1</v>
      </c>
      <c r="F680" s="44">
        <f t="shared" si="41"/>
        <v>1</v>
      </c>
      <c r="G680" s="44" t="str">
        <f t="shared" si="42"/>
        <v>11</v>
      </c>
    </row>
    <row r="681" spans="2:7" x14ac:dyDescent="0.25">
      <c r="B681" s="26" t="s">
        <v>1216</v>
      </c>
      <c r="C681" s="44">
        <v>1</v>
      </c>
      <c r="D681" t="s">
        <v>2221</v>
      </c>
      <c r="E681" s="44">
        <v>1</v>
      </c>
      <c r="F681" s="44">
        <f t="shared" si="41"/>
        <v>1</v>
      </c>
      <c r="G681" s="44" t="str">
        <f t="shared" si="42"/>
        <v>11</v>
      </c>
    </row>
    <row r="682" spans="2:7" x14ac:dyDescent="0.25">
      <c r="B682" s="26" t="s">
        <v>144</v>
      </c>
      <c r="C682" s="44">
        <v>1</v>
      </c>
      <c r="D682" t="s">
        <v>2431</v>
      </c>
      <c r="E682" s="44">
        <v>1</v>
      </c>
      <c r="F682" s="44">
        <f t="shared" si="41"/>
        <v>1</v>
      </c>
      <c r="G682" s="44" t="str">
        <f t="shared" si="42"/>
        <v>11</v>
      </c>
    </row>
    <row r="683" spans="2:7" x14ac:dyDescent="0.25">
      <c r="B683" s="26" t="s">
        <v>1912</v>
      </c>
      <c r="C683" s="44">
        <v>1</v>
      </c>
      <c r="D683" t="s">
        <v>1801</v>
      </c>
      <c r="E683" s="44">
        <v>3</v>
      </c>
      <c r="F683" s="44">
        <f t="shared" si="41"/>
        <v>5</v>
      </c>
      <c r="G683" s="44" t="str">
        <f t="shared" si="42"/>
        <v>53</v>
      </c>
    </row>
    <row r="684" spans="2:7" x14ac:dyDescent="0.25">
      <c r="B684" s="26" t="s">
        <v>126</v>
      </c>
      <c r="C684" s="44">
        <v>4</v>
      </c>
      <c r="D684" t="s">
        <v>2241</v>
      </c>
      <c r="E684" s="44">
        <v>1</v>
      </c>
      <c r="F684" s="44">
        <f t="shared" si="41"/>
        <v>1</v>
      </c>
      <c r="G684" s="44" t="str">
        <f t="shared" si="42"/>
        <v>11</v>
      </c>
    </row>
    <row r="685" spans="2:7" x14ac:dyDescent="0.25">
      <c r="B685" s="26" t="s">
        <v>2611</v>
      </c>
      <c r="C685" s="44">
        <v>1</v>
      </c>
      <c r="D685" t="s">
        <v>2537</v>
      </c>
      <c r="E685" s="44">
        <v>8</v>
      </c>
      <c r="F685" s="44">
        <f t="shared" si="41"/>
        <v>8</v>
      </c>
      <c r="G685" s="44" t="str">
        <f t="shared" si="42"/>
        <v>88</v>
      </c>
    </row>
    <row r="686" spans="2:7" x14ac:dyDescent="0.25">
      <c r="B686" s="26" t="s">
        <v>313</v>
      </c>
      <c r="C686" s="44">
        <v>8</v>
      </c>
      <c r="D686" t="s">
        <v>2894</v>
      </c>
      <c r="E686" s="44">
        <v>1</v>
      </c>
      <c r="F686" s="44">
        <f t="shared" si="41"/>
        <v>1</v>
      </c>
      <c r="G686" s="44" t="str">
        <f t="shared" si="42"/>
        <v>11</v>
      </c>
    </row>
    <row r="687" spans="2:7" x14ac:dyDescent="0.25">
      <c r="B687" s="26" t="s">
        <v>2203</v>
      </c>
      <c r="C687" s="44">
        <v>7</v>
      </c>
      <c r="D687" t="s">
        <v>2864</v>
      </c>
      <c r="E687" s="44">
        <v>4</v>
      </c>
      <c r="F687" s="44">
        <f t="shared" si="41"/>
        <v>4</v>
      </c>
      <c r="G687" s="44" t="str">
        <f t="shared" si="42"/>
        <v>44</v>
      </c>
    </row>
    <row r="688" spans="2:7" x14ac:dyDescent="0.25">
      <c r="B688" s="26" t="s">
        <v>2307</v>
      </c>
      <c r="C688" s="44">
        <v>5</v>
      </c>
      <c r="D688" t="s">
        <v>1778</v>
      </c>
      <c r="E688" s="44">
        <v>2</v>
      </c>
      <c r="F688" s="44">
        <f t="shared" si="41"/>
        <v>1</v>
      </c>
      <c r="G688" s="44" t="str">
        <f t="shared" si="42"/>
        <v>12</v>
      </c>
    </row>
    <row r="689" spans="2:7" x14ac:dyDescent="0.25">
      <c r="B689" s="26" t="s">
        <v>2748</v>
      </c>
      <c r="C689" s="44">
        <v>1</v>
      </c>
      <c r="D689" t="s">
        <v>2806</v>
      </c>
      <c r="E689" s="44">
        <v>1</v>
      </c>
      <c r="F689" s="44">
        <f t="shared" si="41"/>
        <v>1</v>
      </c>
      <c r="G689" s="44" t="str">
        <f t="shared" si="42"/>
        <v>11</v>
      </c>
    </row>
    <row r="690" spans="2:7" x14ac:dyDescent="0.25">
      <c r="B690" s="26" t="s">
        <v>855</v>
      </c>
      <c r="C690" s="44">
        <v>8</v>
      </c>
      <c r="D690" t="s">
        <v>1553</v>
      </c>
      <c r="E690" s="44">
        <v>1</v>
      </c>
      <c r="F690" s="44">
        <f t="shared" si="41"/>
        <v>1</v>
      </c>
      <c r="G690" s="44" t="str">
        <f t="shared" si="42"/>
        <v>11</v>
      </c>
    </row>
    <row r="691" spans="2:7" x14ac:dyDescent="0.25">
      <c r="B691" s="26" t="s">
        <v>1106</v>
      </c>
      <c r="C691" s="44">
        <v>8</v>
      </c>
      <c r="D691" t="s">
        <v>2490</v>
      </c>
      <c r="E691" s="44">
        <v>1</v>
      </c>
      <c r="F691" s="44">
        <f t="shared" si="41"/>
        <v>1</v>
      </c>
      <c r="G691" s="44" t="str">
        <f t="shared" si="42"/>
        <v>11</v>
      </c>
    </row>
    <row r="692" spans="2:7" x14ac:dyDescent="0.25">
      <c r="B692" s="26" t="s">
        <v>1634</v>
      </c>
      <c r="C692" s="44">
        <v>1</v>
      </c>
      <c r="D692" t="s">
        <v>2002</v>
      </c>
      <c r="E692" s="44">
        <v>1</v>
      </c>
      <c r="F692" s="44">
        <f t="shared" si="41"/>
        <v>1</v>
      </c>
      <c r="G692" s="44" t="str">
        <f t="shared" si="42"/>
        <v>11</v>
      </c>
    </row>
    <row r="693" spans="2:7" x14ac:dyDescent="0.25">
      <c r="B693" s="26" t="s">
        <v>2555</v>
      </c>
      <c r="C693" s="44">
        <v>1</v>
      </c>
      <c r="D693" t="s">
        <v>1531</v>
      </c>
      <c r="E693" s="44">
        <v>1</v>
      </c>
      <c r="F693" s="44">
        <f t="shared" si="41"/>
        <v>1</v>
      </c>
      <c r="G693" s="44" t="str">
        <f t="shared" si="42"/>
        <v>11</v>
      </c>
    </row>
    <row r="694" spans="2:7" x14ac:dyDescent="0.25">
      <c r="B694" s="26" t="s">
        <v>2760</v>
      </c>
      <c r="C694" s="44">
        <v>1</v>
      </c>
      <c r="D694" t="s">
        <v>1151</v>
      </c>
      <c r="E694" s="44">
        <v>8</v>
      </c>
      <c r="F694" s="44">
        <f t="shared" si="41"/>
        <v>8</v>
      </c>
      <c r="G694" s="44" t="str">
        <f t="shared" si="42"/>
        <v>88</v>
      </c>
    </row>
    <row r="695" spans="2:7" x14ac:dyDescent="0.25">
      <c r="B695" s="26" t="s">
        <v>1560</v>
      </c>
      <c r="C695" s="44">
        <v>1</v>
      </c>
      <c r="D695" t="s">
        <v>2071</v>
      </c>
      <c r="E695" s="44">
        <v>1</v>
      </c>
      <c r="F695" s="44">
        <f t="shared" si="41"/>
        <v>1</v>
      </c>
      <c r="G695" s="44" t="str">
        <f t="shared" si="42"/>
        <v>11</v>
      </c>
    </row>
    <row r="696" spans="2:7" x14ac:dyDescent="0.25">
      <c r="B696" s="26" t="s">
        <v>3019</v>
      </c>
      <c r="C696" s="44">
        <v>5</v>
      </c>
      <c r="D696" t="s">
        <v>2295</v>
      </c>
      <c r="E696" s="44">
        <v>5</v>
      </c>
      <c r="F696" s="44">
        <f t="shared" si="41"/>
        <v>5</v>
      </c>
      <c r="G696" s="44" t="str">
        <f t="shared" si="42"/>
        <v>55</v>
      </c>
    </row>
    <row r="697" spans="2:7" x14ac:dyDescent="0.25">
      <c r="B697" s="26" t="s">
        <v>2701</v>
      </c>
      <c r="C697" s="44">
        <v>4</v>
      </c>
      <c r="D697" t="s">
        <v>1637</v>
      </c>
      <c r="E697" s="44">
        <v>1</v>
      </c>
      <c r="F697" s="44">
        <f t="shared" si="41"/>
        <v>1</v>
      </c>
      <c r="G697" s="44" t="str">
        <f t="shared" si="42"/>
        <v>11</v>
      </c>
    </row>
    <row r="698" spans="2:7" x14ac:dyDescent="0.25">
      <c r="B698" s="26" t="s">
        <v>1530</v>
      </c>
      <c r="C698" s="44">
        <v>2</v>
      </c>
      <c r="D698" t="s">
        <v>2195</v>
      </c>
      <c r="E698" s="44">
        <v>1</v>
      </c>
      <c r="F698" s="44">
        <f t="shared" si="41"/>
        <v>1</v>
      </c>
      <c r="G698" s="44" t="str">
        <f t="shared" si="42"/>
        <v>11</v>
      </c>
    </row>
    <row r="699" spans="2:7" x14ac:dyDescent="0.25">
      <c r="B699" s="26" t="s">
        <v>3020</v>
      </c>
      <c r="C699" s="44">
        <v>1</v>
      </c>
      <c r="D699" t="s">
        <v>732</v>
      </c>
      <c r="E699" s="44">
        <v>8</v>
      </c>
      <c r="F699" s="44">
        <f t="shared" si="41"/>
        <v>8</v>
      </c>
      <c r="G699" s="44" t="str">
        <f t="shared" si="42"/>
        <v>88</v>
      </c>
    </row>
    <row r="700" spans="2:7" x14ac:dyDescent="0.25">
      <c r="B700" s="26" t="s">
        <v>2392</v>
      </c>
      <c r="C700" s="44">
        <v>1</v>
      </c>
      <c r="D700" t="s">
        <v>636</v>
      </c>
      <c r="E700" s="44">
        <v>8</v>
      </c>
      <c r="F700" s="44">
        <f t="shared" si="41"/>
        <v>8</v>
      </c>
      <c r="G700" s="44" t="str">
        <f t="shared" si="42"/>
        <v>88</v>
      </c>
    </row>
    <row r="701" spans="2:7" x14ac:dyDescent="0.25">
      <c r="B701" s="26" t="s">
        <v>1064</v>
      </c>
      <c r="C701" s="44">
        <v>8</v>
      </c>
      <c r="D701" t="s">
        <v>2948</v>
      </c>
      <c r="E701" s="44">
        <v>1</v>
      </c>
      <c r="F701" s="44">
        <f t="shared" si="41"/>
        <v>1</v>
      </c>
      <c r="G701" s="44" t="str">
        <f t="shared" si="42"/>
        <v>11</v>
      </c>
    </row>
    <row r="702" spans="2:7" x14ac:dyDescent="0.25">
      <c r="B702" s="26" t="s">
        <v>797</v>
      </c>
      <c r="C702" s="44">
        <v>1</v>
      </c>
      <c r="D702" t="s">
        <v>2507</v>
      </c>
      <c r="E702" s="44">
        <v>2</v>
      </c>
      <c r="F702" s="44">
        <f t="shared" si="41"/>
        <v>2</v>
      </c>
      <c r="G702" s="44" t="str">
        <f t="shared" si="42"/>
        <v>22</v>
      </c>
    </row>
    <row r="703" spans="2:7" x14ac:dyDescent="0.25">
      <c r="B703" s="26" t="s">
        <v>2343</v>
      </c>
      <c r="C703" s="44">
        <v>1</v>
      </c>
      <c r="D703" t="s">
        <v>2393</v>
      </c>
      <c r="E703" s="44">
        <v>3</v>
      </c>
      <c r="F703" s="44">
        <f t="shared" si="41"/>
        <v>3</v>
      </c>
      <c r="G703" s="44" t="str">
        <f t="shared" si="42"/>
        <v>33</v>
      </c>
    </row>
    <row r="704" spans="2:7" x14ac:dyDescent="0.25">
      <c r="B704" s="26" t="s">
        <v>1788</v>
      </c>
      <c r="C704" s="44">
        <v>1</v>
      </c>
      <c r="D704" t="s">
        <v>1983</v>
      </c>
      <c r="E704" s="44">
        <v>1</v>
      </c>
      <c r="F704" s="44">
        <f t="shared" si="41"/>
        <v>1</v>
      </c>
      <c r="G704" s="44" t="str">
        <f t="shared" si="42"/>
        <v>11</v>
      </c>
    </row>
    <row r="705" spans="2:7" x14ac:dyDescent="0.25">
      <c r="B705" s="26" t="s">
        <v>2836</v>
      </c>
      <c r="C705" s="44">
        <v>1</v>
      </c>
      <c r="D705" t="s">
        <v>1631</v>
      </c>
      <c r="E705" s="44">
        <v>1</v>
      </c>
      <c r="F705" s="44">
        <f t="shared" si="41"/>
        <v>1</v>
      </c>
      <c r="G705" s="44" t="str">
        <f t="shared" si="42"/>
        <v>11</v>
      </c>
    </row>
    <row r="706" spans="2:7" x14ac:dyDescent="0.25">
      <c r="B706" s="26" t="s">
        <v>1143</v>
      </c>
      <c r="C706" s="44">
        <v>8</v>
      </c>
      <c r="D706" t="s">
        <v>1783</v>
      </c>
      <c r="E706" s="44">
        <v>1</v>
      </c>
      <c r="F706" s="44">
        <f t="shared" si="41"/>
        <v>1</v>
      </c>
      <c r="G706" s="44" t="str">
        <f t="shared" si="42"/>
        <v>11</v>
      </c>
    </row>
    <row r="707" spans="2:7" x14ac:dyDescent="0.25">
      <c r="B707" s="26" t="s">
        <v>2532</v>
      </c>
      <c r="C707" s="44">
        <v>7</v>
      </c>
      <c r="D707" t="s">
        <v>2332</v>
      </c>
      <c r="E707" s="44">
        <v>1</v>
      </c>
      <c r="F707" s="44">
        <f t="shared" si="41"/>
        <v>1</v>
      </c>
      <c r="G707" s="44" t="str">
        <f t="shared" si="42"/>
        <v>11</v>
      </c>
    </row>
    <row r="708" spans="2:7" x14ac:dyDescent="0.25">
      <c r="B708" s="26" t="s">
        <v>2240</v>
      </c>
      <c r="C708" s="44">
        <v>1</v>
      </c>
      <c r="D708" t="s">
        <v>2384</v>
      </c>
      <c r="E708" s="44">
        <v>4</v>
      </c>
      <c r="F708" s="44">
        <f t="shared" si="41"/>
        <v>2</v>
      </c>
      <c r="G708" s="44" t="str">
        <f t="shared" si="42"/>
        <v>24</v>
      </c>
    </row>
    <row r="709" spans="2:7" x14ac:dyDescent="0.25">
      <c r="B709" s="26" t="s">
        <v>1547</v>
      </c>
      <c r="C709" s="44">
        <v>1</v>
      </c>
      <c r="D709" t="s">
        <v>2599</v>
      </c>
      <c r="E709" s="44">
        <v>3</v>
      </c>
      <c r="F709" s="44">
        <f t="shared" si="41"/>
        <v>1</v>
      </c>
      <c r="G709" s="44" t="str">
        <f t="shared" si="42"/>
        <v>13</v>
      </c>
    </row>
    <row r="710" spans="2:7" x14ac:dyDescent="0.25">
      <c r="B710" s="26" t="s">
        <v>345</v>
      </c>
      <c r="C710" s="44">
        <v>8</v>
      </c>
      <c r="D710" t="s">
        <v>758</v>
      </c>
      <c r="E710" s="44">
        <v>1</v>
      </c>
      <c r="F710" s="44">
        <f t="shared" si="41"/>
        <v>1</v>
      </c>
      <c r="G710" s="44" t="str">
        <f t="shared" si="42"/>
        <v>11</v>
      </c>
    </row>
    <row r="711" spans="2:7" x14ac:dyDescent="0.25">
      <c r="B711" s="26" t="s">
        <v>2569</v>
      </c>
      <c r="C711" s="44">
        <v>1</v>
      </c>
      <c r="D711" t="s">
        <v>2010</v>
      </c>
      <c r="E711" s="44">
        <v>1</v>
      </c>
      <c r="F711" s="44">
        <f t="shared" si="41"/>
        <v>1</v>
      </c>
      <c r="G711" s="44" t="str">
        <f t="shared" si="42"/>
        <v>11</v>
      </c>
    </row>
    <row r="712" spans="2:7" x14ac:dyDescent="0.25">
      <c r="B712" s="26" t="s">
        <v>1569</v>
      </c>
      <c r="C712" s="44">
        <v>1</v>
      </c>
      <c r="D712" t="s">
        <v>2629</v>
      </c>
      <c r="E712" s="44">
        <v>1</v>
      </c>
      <c r="F712" s="44">
        <f t="shared" si="41"/>
        <v>1</v>
      </c>
      <c r="G712" s="44" t="str">
        <f t="shared" si="42"/>
        <v>11</v>
      </c>
    </row>
    <row r="713" spans="2:7" x14ac:dyDescent="0.25">
      <c r="B713" s="26" t="s">
        <v>1708</v>
      </c>
      <c r="C713" s="44">
        <v>1</v>
      </c>
      <c r="D713" t="s">
        <v>1906</v>
      </c>
      <c r="E713" s="44">
        <v>1</v>
      </c>
      <c r="F713" s="44">
        <f t="shared" si="41"/>
        <v>1</v>
      </c>
      <c r="G713" s="44" t="str">
        <f t="shared" si="42"/>
        <v>11</v>
      </c>
    </row>
    <row r="714" spans="2:7" x14ac:dyDescent="0.25">
      <c r="B714" s="26" t="s">
        <v>2221</v>
      </c>
      <c r="C714" s="44">
        <v>1</v>
      </c>
      <c r="D714" t="s">
        <v>1630</v>
      </c>
      <c r="E714" s="44">
        <v>1</v>
      </c>
      <c r="F714" s="44">
        <f t="shared" ref="F714:F777" si="43">VLOOKUP(D714,$B$9:$C$2974,2,FALSE)</f>
        <v>1</v>
      </c>
      <c r="G714" s="44" t="str">
        <f t="shared" ref="G714:G777" si="44">F714&amp;E714</f>
        <v>11</v>
      </c>
    </row>
    <row r="715" spans="2:7" x14ac:dyDescent="0.25">
      <c r="B715" s="26" t="s">
        <v>3021</v>
      </c>
      <c r="C715" s="44">
        <v>1</v>
      </c>
      <c r="D715" t="s">
        <v>1159</v>
      </c>
      <c r="E715" s="44">
        <v>8</v>
      </c>
      <c r="F715" s="44">
        <f t="shared" si="43"/>
        <v>8</v>
      </c>
      <c r="G715" s="44" t="str">
        <f t="shared" si="44"/>
        <v>88</v>
      </c>
    </row>
    <row r="716" spans="2:7" x14ac:dyDescent="0.25">
      <c r="B716" s="26" t="s">
        <v>2431</v>
      </c>
      <c r="C716" s="44">
        <v>1</v>
      </c>
      <c r="D716" t="s">
        <v>2777</v>
      </c>
      <c r="E716" s="44">
        <v>1</v>
      </c>
      <c r="F716" s="44">
        <f t="shared" si="43"/>
        <v>1</v>
      </c>
      <c r="G716" s="44" t="str">
        <f t="shared" si="44"/>
        <v>11</v>
      </c>
    </row>
    <row r="717" spans="2:7" x14ac:dyDescent="0.25">
      <c r="B717" s="26" t="s">
        <v>1801</v>
      </c>
      <c r="C717" s="44">
        <v>5</v>
      </c>
      <c r="D717" t="s">
        <v>1689</v>
      </c>
      <c r="E717" s="44">
        <v>5</v>
      </c>
      <c r="F717" s="44">
        <f t="shared" si="43"/>
        <v>5</v>
      </c>
      <c r="G717" s="44" t="str">
        <f t="shared" si="44"/>
        <v>55</v>
      </c>
    </row>
    <row r="718" spans="2:7" x14ac:dyDescent="0.25">
      <c r="B718" s="26" t="s">
        <v>2241</v>
      </c>
      <c r="C718" s="44">
        <v>1</v>
      </c>
      <c r="D718" t="s">
        <v>2101</v>
      </c>
      <c r="E718" s="44">
        <v>1</v>
      </c>
      <c r="F718" s="44">
        <f t="shared" si="43"/>
        <v>1</v>
      </c>
      <c r="G718" s="44" t="str">
        <f t="shared" si="44"/>
        <v>11</v>
      </c>
    </row>
    <row r="719" spans="2:7" x14ac:dyDescent="0.25">
      <c r="B719" s="26" t="s">
        <v>2537</v>
      </c>
      <c r="C719" s="44">
        <v>8</v>
      </c>
      <c r="D719" t="s">
        <v>1217</v>
      </c>
      <c r="E719" s="44">
        <v>8</v>
      </c>
      <c r="F719" s="44">
        <f t="shared" si="43"/>
        <v>8</v>
      </c>
      <c r="G719" s="44" t="str">
        <f t="shared" si="44"/>
        <v>88</v>
      </c>
    </row>
    <row r="720" spans="2:7" x14ac:dyDescent="0.25">
      <c r="B720" s="26" t="s">
        <v>2894</v>
      </c>
      <c r="C720" s="44">
        <v>1</v>
      </c>
      <c r="D720" t="s">
        <v>2026</v>
      </c>
      <c r="E720" s="44">
        <v>1</v>
      </c>
      <c r="F720" s="44">
        <f t="shared" si="43"/>
        <v>2</v>
      </c>
      <c r="G720" s="44" t="str">
        <f t="shared" si="44"/>
        <v>21</v>
      </c>
    </row>
    <row r="721" spans="2:7" x14ac:dyDescent="0.25">
      <c r="B721" s="26" t="s">
        <v>2864</v>
      </c>
      <c r="C721" s="44">
        <v>4</v>
      </c>
      <c r="D721" t="s">
        <v>1682</v>
      </c>
      <c r="E721" s="44">
        <v>1</v>
      </c>
      <c r="F721" s="44">
        <f t="shared" si="43"/>
        <v>1</v>
      </c>
      <c r="G721" s="44" t="str">
        <f t="shared" si="44"/>
        <v>11</v>
      </c>
    </row>
    <row r="722" spans="2:7" x14ac:dyDescent="0.25">
      <c r="B722" s="26" t="s">
        <v>1778</v>
      </c>
      <c r="C722" s="44">
        <v>1</v>
      </c>
      <c r="D722" t="s">
        <v>2445</v>
      </c>
      <c r="E722" s="44">
        <v>5</v>
      </c>
      <c r="F722" s="44">
        <f t="shared" si="43"/>
        <v>5</v>
      </c>
      <c r="G722" s="44" t="str">
        <f t="shared" si="44"/>
        <v>55</v>
      </c>
    </row>
    <row r="723" spans="2:7" x14ac:dyDescent="0.25">
      <c r="B723" s="26" t="s">
        <v>2806</v>
      </c>
      <c r="C723" s="44">
        <v>1</v>
      </c>
      <c r="D723" t="s">
        <v>2296</v>
      </c>
      <c r="E723" s="44">
        <v>1</v>
      </c>
      <c r="F723" s="44">
        <f t="shared" si="43"/>
        <v>1</v>
      </c>
      <c r="G723" s="44" t="str">
        <f t="shared" si="44"/>
        <v>11</v>
      </c>
    </row>
    <row r="724" spans="2:7" x14ac:dyDescent="0.25">
      <c r="B724" s="26" t="s">
        <v>1553</v>
      </c>
      <c r="C724" s="44">
        <v>1</v>
      </c>
      <c r="D724" t="s">
        <v>1896</v>
      </c>
      <c r="E724" s="44">
        <v>1</v>
      </c>
      <c r="F724" s="44">
        <f t="shared" si="43"/>
        <v>1</v>
      </c>
      <c r="G724" s="44" t="str">
        <f t="shared" si="44"/>
        <v>11</v>
      </c>
    </row>
    <row r="725" spans="2:7" x14ac:dyDescent="0.25">
      <c r="B725" s="26" t="s">
        <v>2490</v>
      </c>
      <c r="C725" s="44">
        <v>1</v>
      </c>
      <c r="D725" t="s">
        <v>2605</v>
      </c>
      <c r="E725" s="44">
        <v>4</v>
      </c>
      <c r="F725" s="44">
        <f t="shared" si="43"/>
        <v>4</v>
      </c>
      <c r="G725" s="44" t="str">
        <f t="shared" si="44"/>
        <v>44</v>
      </c>
    </row>
    <row r="726" spans="2:7" x14ac:dyDescent="0.25">
      <c r="B726" s="26" t="s">
        <v>2002</v>
      </c>
      <c r="C726" s="44">
        <v>1</v>
      </c>
      <c r="D726" t="s">
        <v>2168</v>
      </c>
      <c r="E726" s="44">
        <v>1</v>
      </c>
      <c r="F726" s="44">
        <f t="shared" si="43"/>
        <v>1</v>
      </c>
      <c r="G726" s="44" t="str">
        <f t="shared" si="44"/>
        <v>11</v>
      </c>
    </row>
    <row r="727" spans="2:7" x14ac:dyDescent="0.25">
      <c r="B727" s="26" t="s">
        <v>1531</v>
      </c>
      <c r="C727" s="44">
        <v>1</v>
      </c>
      <c r="D727" t="s">
        <v>1680</v>
      </c>
      <c r="E727" s="44">
        <v>1</v>
      </c>
      <c r="F727" s="44">
        <f t="shared" si="43"/>
        <v>1</v>
      </c>
      <c r="G727" s="44" t="str">
        <f t="shared" si="44"/>
        <v>11</v>
      </c>
    </row>
    <row r="728" spans="2:7" x14ac:dyDescent="0.25">
      <c r="B728" s="26" t="s">
        <v>1151</v>
      </c>
      <c r="C728" s="44">
        <v>8</v>
      </c>
      <c r="D728" t="s">
        <v>2094</v>
      </c>
      <c r="E728" s="44">
        <v>5</v>
      </c>
      <c r="F728" s="44">
        <f t="shared" si="43"/>
        <v>4</v>
      </c>
      <c r="G728" s="44" t="str">
        <f t="shared" si="44"/>
        <v>45</v>
      </c>
    </row>
    <row r="729" spans="2:7" x14ac:dyDescent="0.25">
      <c r="B729" s="26" t="s">
        <v>2071</v>
      </c>
      <c r="C729" s="44">
        <v>1</v>
      </c>
      <c r="D729" t="s">
        <v>2196</v>
      </c>
      <c r="E729" s="44">
        <v>1</v>
      </c>
      <c r="F729" s="44">
        <f t="shared" si="43"/>
        <v>1</v>
      </c>
      <c r="G729" s="44" t="str">
        <f t="shared" si="44"/>
        <v>11</v>
      </c>
    </row>
    <row r="730" spans="2:7" x14ac:dyDescent="0.25">
      <c r="B730" s="26" t="s">
        <v>2295</v>
      </c>
      <c r="C730" s="44">
        <v>5</v>
      </c>
      <c r="D730" t="s">
        <v>2944</v>
      </c>
      <c r="E730" s="44">
        <v>1</v>
      </c>
      <c r="F730" s="44">
        <f t="shared" si="43"/>
        <v>1</v>
      </c>
      <c r="G730" s="44" t="str">
        <f t="shared" si="44"/>
        <v>11</v>
      </c>
    </row>
    <row r="731" spans="2:7" x14ac:dyDescent="0.25">
      <c r="B731" s="26" t="s">
        <v>1637</v>
      </c>
      <c r="C731" s="44">
        <v>1</v>
      </c>
      <c r="D731" t="s">
        <v>2115</v>
      </c>
      <c r="E731" s="44">
        <v>1</v>
      </c>
      <c r="F731" s="44">
        <f t="shared" si="43"/>
        <v>1</v>
      </c>
      <c r="G731" s="44" t="str">
        <f t="shared" si="44"/>
        <v>11</v>
      </c>
    </row>
    <row r="732" spans="2:7" x14ac:dyDescent="0.25">
      <c r="B732" s="26" t="s">
        <v>2195</v>
      </c>
      <c r="C732" s="44">
        <v>1</v>
      </c>
      <c r="D732" t="s">
        <v>2320</v>
      </c>
      <c r="E732" s="44">
        <v>1</v>
      </c>
      <c r="F732" s="44">
        <f t="shared" si="43"/>
        <v>1</v>
      </c>
      <c r="G732" s="44" t="str">
        <f t="shared" si="44"/>
        <v>11</v>
      </c>
    </row>
    <row r="733" spans="2:7" x14ac:dyDescent="0.25">
      <c r="B733" s="26" t="s">
        <v>732</v>
      </c>
      <c r="C733" s="44">
        <v>8</v>
      </c>
      <c r="D733" t="s">
        <v>2456</v>
      </c>
      <c r="E733" s="44">
        <v>1</v>
      </c>
      <c r="F733" s="44">
        <f t="shared" si="43"/>
        <v>1</v>
      </c>
      <c r="G733" s="44" t="str">
        <f t="shared" si="44"/>
        <v>11</v>
      </c>
    </row>
    <row r="734" spans="2:7" x14ac:dyDescent="0.25">
      <c r="B734" s="26" t="s">
        <v>636</v>
      </c>
      <c r="C734" s="44">
        <v>8</v>
      </c>
      <c r="D734" t="s">
        <v>2130</v>
      </c>
      <c r="E734" s="44">
        <v>7</v>
      </c>
      <c r="F734" s="44">
        <f t="shared" si="43"/>
        <v>6</v>
      </c>
      <c r="G734" s="44" t="str">
        <f t="shared" si="44"/>
        <v>67</v>
      </c>
    </row>
    <row r="735" spans="2:7" x14ac:dyDescent="0.25">
      <c r="B735" s="26" t="s">
        <v>2948</v>
      </c>
      <c r="C735" s="44">
        <v>1</v>
      </c>
      <c r="D735" t="s">
        <v>1411</v>
      </c>
      <c r="E735" s="44">
        <v>1</v>
      </c>
      <c r="F735" s="44">
        <f t="shared" si="43"/>
        <v>1</v>
      </c>
      <c r="G735" s="44" t="str">
        <f t="shared" si="44"/>
        <v>11</v>
      </c>
    </row>
    <row r="736" spans="2:7" x14ac:dyDescent="0.25">
      <c r="B736" s="26" t="s">
        <v>3022</v>
      </c>
      <c r="C736" s="44">
        <v>2</v>
      </c>
      <c r="D736" t="s">
        <v>1870</v>
      </c>
      <c r="E736" s="44">
        <v>1</v>
      </c>
      <c r="F736" s="44">
        <f t="shared" si="43"/>
        <v>1</v>
      </c>
      <c r="G736" s="44" t="str">
        <f t="shared" si="44"/>
        <v>11</v>
      </c>
    </row>
    <row r="737" spans="2:7" x14ac:dyDescent="0.25">
      <c r="B737" s="26" t="s">
        <v>2507</v>
      </c>
      <c r="C737" s="44">
        <v>2</v>
      </c>
      <c r="D737" t="s">
        <v>1532</v>
      </c>
      <c r="E737" s="44">
        <v>1</v>
      </c>
      <c r="F737" s="44">
        <f t="shared" si="43"/>
        <v>1</v>
      </c>
      <c r="G737" s="44" t="str">
        <f t="shared" si="44"/>
        <v>11</v>
      </c>
    </row>
    <row r="738" spans="2:7" x14ac:dyDescent="0.25">
      <c r="B738" s="26" t="s">
        <v>2393</v>
      </c>
      <c r="C738" s="44">
        <v>3</v>
      </c>
      <c r="D738" t="s">
        <v>2943</v>
      </c>
      <c r="E738" s="44">
        <v>1</v>
      </c>
      <c r="F738" s="44">
        <f t="shared" si="43"/>
        <v>1</v>
      </c>
      <c r="G738" s="44" t="str">
        <f t="shared" si="44"/>
        <v>11</v>
      </c>
    </row>
    <row r="739" spans="2:7" x14ac:dyDescent="0.25">
      <c r="B739" s="26" t="s">
        <v>3023</v>
      </c>
      <c r="C739" s="44">
        <v>8</v>
      </c>
      <c r="D739" t="s">
        <v>343</v>
      </c>
      <c r="E739" s="44">
        <v>8</v>
      </c>
      <c r="F739" s="44">
        <f t="shared" si="43"/>
        <v>8</v>
      </c>
      <c r="G739" s="44" t="str">
        <f t="shared" si="44"/>
        <v>88</v>
      </c>
    </row>
    <row r="740" spans="2:7" x14ac:dyDescent="0.25">
      <c r="B740" s="26" t="s">
        <v>1983</v>
      </c>
      <c r="C740" s="44">
        <v>1</v>
      </c>
      <c r="D740" t="s">
        <v>2847</v>
      </c>
      <c r="E740" s="44">
        <v>2</v>
      </c>
      <c r="F740" s="44">
        <f t="shared" si="43"/>
        <v>2</v>
      </c>
      <c r="G740" s="44" t="str">
        <f t="shared" si="44"/>
        <v>22</v>
      </c>
    </row>
    <row r="741" spans="2:7" x14ac:dyDescent="0.25">
      <c r="B741" s="26" t="s">
        <v>1631</v>
      </c>
      <c r="C741" s="44">
        <v>1</v>
      </c>
      <c r="D741" t="s">
        <v>2346</v>
      </c>
      <c r="E741" s="44">
        <v>1</v>
      </c>
      <c r="F741" s="44">
        <f t="shared" si="43"/>
        <v>1</v>
      </c>
      <c r="G741" s="44" t="str">
        <f t="shared" si="44"/>
        <v>11</v>
      </c>
    </row>
    <row r="742" spans="2:7" x14ac:dyDescent="0.25">
      <c r="B742" s="26" t="s">
        <v>1783</v>
      </c>
      <c r="C742" s="44">
        <v>1</v>
      </c>
      <c r="D742" t="s">
        <v>2274</v>
      </c>
      <c r="E742" s="44">
        <v>1</v>
      </c>
      <c r="F742" s="44">
        <f t="shared" si="43"/>
        <v>1</v>
      </c>
      <c r="G742" s="44" t="str">
        <f t="shared" si="44"/>
        <v>11</v>
      </c>
    </row>
    <row r="743" spans="2:7" x14ac:dyDescent="0.25">
      <c r="B743" s="26" t="s">
        <v>2332</v>
      </c>
      <c r="C743" s="44">
        <v>1</v>
      </c>
      <c r="D743" t="s">
        <v>445</v>
      </c>
      <c r="E743" s="44">
        <v>1</v>
      </c>
      <c r="F743" s="44">
        <f t="shared" si="43"/>
        <v>1</v>
      </c>
      <c r="G743" s="44" t="str">
        <f t="shared" si="44"/>
        <v>11</v>
      </c>
    </row>
    <row r="744" spans="2:7" x14ac:dyDescent="0.25">
      <c r="B744" s="26" t="s">
        <v>2384</v>
      </c>
      <c r="C744" s="44">
        <v>2</v>
      </c>
      <c r="D744" t="s">
        <v>1572</v>
      </c>
      <c r="E744" s="44">
        <v>1</v>
      </c>
      <c r="F744" s="44">
        <f t="shared" si="43"/>
        <v>1</v>
      </c>
      <c r="G744" s="44" t="str">
        <f t="shared" si="44"/>
        <v>11</v>
      </c>
    </row>
    <row r="745" spans="2:7" x14ac:dyDescent="0.25">
      <c r="B745" s="26" t="s">
        <v>2599</v>
      </c>
      <c r="C745" s="44">
        <v>1</v>
      </c>
      <c r="D745" t="s">
        <v>2563</v>
      </c>
      <c r="E745" s="44">
        <v>1</v>
      </c>
      <c r="F745" s="44">
        <f t="shared" si="43"/>
        <v>1</v>
      </c>
      <c r="G745" s="44" t="str">
        <f t="shared" si="44"/>
        <v>11</v>
      </c>
    </row>
    <row r="746" spans="2:7" x14ac:dyDescent="0.25">
      <c r="B746" s="26" t="s">
        <v>758</v>
      </c>
      <c r="C746" s="44">
        <v>1</v>
      </c>
      <c r="D746" t="s">
        <v>2505</v>
      </c>
      <c r="E746" s="44">
        <v>2</v>
      </c>
      <c r="F746" s="44">
        <f t="shared" si="43"/>
        <v>2</v>
      </c>
      <c r="G746" s="44" t="str">
        <f t="shared" si="44"/>
        <v>22</v>
      </c>
    </row>
    <row r="747" spans="2:7" x14ac:dyDescent="0.25">
      <c r="B747" s="26" t="s">
        <v>2010</v>
      </c>
      <c r="C747" s="44">
        <v>1</v>
      </c>
      <c r="D747" t="s">
        <v>1901</v>
      </c>
      <c r="E747" s="44">
        <v>1</v>
      </c>
      <c r="F747" s="44">
        <f t="shared" si="43"/>
        <v>1</v>
      </c>
      <c r="G747" s="44" t="str">
        <f t="shared" si="44"/>
        <v>11</v>
      </c>
    </row>
    <row r="748" spans="2:7" x14ac:dyDescent="0.25">
      <c r="B748" s="26" t="s">
        <v>2629</v>
      </c>
      <c r="C748" s="44">
        <v>1</v>
      </c>
      <c r="D748" t="s">
        <v>1854</v>
      </c>
      <c r="E748" s="44">
        <v>2</v>
      </c>
      <c r="F748" s="44">
        <f t="shared" si="43"/>
        <v>2</v>
      </c>
      <c r="G748" s="44" t="str">
        <f t="shared" si="44"/>
        <v>22</v>
      </c>
    </row>
    <row r="749" spans="2:7" x14ac:dyDescent="0.25">
      <c r="B749" s="26" t="s">
        <v>1906</v>
      </c>
      <c r="C749" s="44">
        <v>1</v>
      </c>
      <c r="D749" t="s">
        <v>2242</v>
      </c>
      <c r="E749" s="44">
        <v>1</v>
      </c>
      <c r="F749" s="44">
        <f t="shared" si="43"/>
        <v>1</v>
      </c>
      <c r="G749" s="44" t="str">
        <f t="shared" si="44"/>
        <v>11</v>
      </c>
    </row>
    <row r="750" spans="2:7" x14ac:dyDescent="0.25">
      <c r="B750" s="26" t="s">
        <v>1630</v>
      </c>
      <c r="C750" s="44">
        <v>1</v>
      </c>
      <c r="D750" t="s">
        <v>1892</v>
      </c>
      <c r="E750" s="44">
        <v>1</v>
      </c>
      <c r="F750" s="44">
        <f t="shared" si="43"/>
        <v>1</v>
      </c>
      <c r="G750" s="44" t="str">
        <f t="shared" si="44"/>
        <v>11</v>
      </c>
    </row>
    <row r="751" spans="2:7" x14ac:dyDescent="0.25">
      <c r="B751" s="26" t="s">
        <v>1159</v>
      </c>
      <c r="C751" s="44">
        <v>8</v>
      </c>
      <c r="D751" t="s">
        <v>2125</v>
      </c>
      <c r="E751" s="44">
        <v>1</v>
      </c>
      <c r="F751" s="44">
        <f t="shared" si="43"/>
        <v>1</v>
      </c>
      <c r="G751" s="44" t="str">
        <f t="shared" si="44"/>
        <v>11</v>
      </c>
    </row>
    <row r="752" spans="2:7" x14ac:dyDescent="0.25">
      <c r="B752" s="26" t="s">
        <v>2777</v>
      </c>
      <c r="C752" s="44">
        <v>1</v>
      </c>
      <c r="D752" t="s">
        <v>498</v>
      </c>
      <c r="E752" s="44">
        <v>1</v>
      </c>
      <c r="F752" s="44">
        <f t="shared" si="43"/>
        <v>1</v>
      </c>
      <c r="G752" s="44" t="str">
        <f t="shared" si="44"/>
        <v>11</v>
      </c>
    </row>
    <row r="753" spans="2:7" x14ac:dyDescent="0.25">
      <c r="B753" s="26" t="s">
        <v>1689</v>
      </c>
      <c r="C753" s="44">
        <v>5</v>
      </c>
      <c r="D753" t="s">
        <v>2464</v>
      </c>
      <c r="E753" s="44">
        <v>1</v>
      </c>
      <c r="F753" s="44">
        <f t="shared" si="43"/>
        <v>1</v>
      </c>
      <c r="G753" s="44" t="str">
        <f t="shared" si="44"/>
        <v>11</v>
      </c>
    </row>
    <row r="754" spans="2:7" x14ac:dyDescent="0.25">
      <c r="B754" s="26" t="s">
        <v>2101</v>
      </c>
      <c r="C754" s="44">
        <v>1</v>
      </c>
      <c r="D754" t="s">
        <v>2435</v>
      </c>
      <c r="E754" s="44">
        <v>1</v>
      </c>
      <c r="F754" s="44">
        <f t="shared" si="43"/>
        <v>1</v>
      </c>
      <c r="G754" s="44" t="str">
        <f t="shared" si="44"/>
        <v>11</v>
      </c>
    </row>
    <row r="755" spans="2:7" x14ac:dyDescent="0.25">
      <c r="B755" s="26" t="s">
        <v>1217</v>
      </c>
      <c r="C755" s="44">
        <v>8</v>
      </c>
      <c r="D755" t="s">
        <v>692</v>
      </c>
      <c r="E755" s="44">
        <v>8</v>
      </c>
      <c r="F755" s="44">
        <f t="shared" si="43"/>
        <v>8</v>
      </c>
      <c r="G755" s="44" t="str">
        <f t="shared" si="44"/>
        <v>88</v>
      </c>
    </row>
    <row r="756" spans="2:7" x14ac:dyDescent="0.25">
      <c r="B756" s="26" t="s">
        <v>2026</v>
      </c>
      <c r="C756" s="44">
        <v>2</v>
      </c>
      <c r="D756" t="s">
        <v>798</v>
      </c>
      <c r="E756" s="44">
        <v>1</v>
      </c>
      <c r="F756" s="44">
        <f t="shared" si="43"/>
        <v>1</v>
      </c>
      <c r="G756" s="44" t="str">
        <f t="shared" si="44"/>
        <v>11</v>
      </c>
    </row>
    <row r="757" spans="2:7" x14ac:dyDescent="0.25">
      <c r="B757" s="26" t="s">
        <v>1682</v>
      </c>
      <c r="C757" s="44">
        <v>1</v>
      </c>
      <c r="D757" t="s">
        <v>1836</v>
      </c>
      <c r="E757" s="44">
        <v>1</v>
      </c>
      <c r="F757" s="44">
        <f t="shared" si="43"/>
        <v>1</v>
      </c>
      <c r="G757" s="44" t="str">
        <f t="shared" si="44"/>
        <v>11</v>
      </c>
    </row>
    <row r="758" spans="2:7" x14ac:dyDescent="0.25">
      <c r="B758" s="26" t="s">
        <v>2445</v>
      </c>
      <c r="C758" s="44">
        <v>5</v>
      </c>
      <c r="D758" t="s">
        <v>2041</v>
      </c>
      <c r="E758" s="44">
        <v>1</v>
      </c>
      <c r="F758" s="44">
        <f t="shared" si="43"/>
        <v>1</v>
      </c>
      <c r="G758" s="44" t="str">
        <f t="shared" si="44"/>
        <v>11</v>
      </c>
    </row>
    <row r="759" spans="2:7" x14ac:dyDescent="0.25">
      <c r="B759" s="26" t="s">
        <v>2296</v>
      </c>
      <c r="C759" s="44">
        <v>1</v>
      </c>
      <c r="D759" t="s">
        <v>2035</v>
      </c>
      <c r="E759" s="44">
        <v>1</v>
      </c>
      <c r="F759" s="44">
        <f t="shared" si="43"/>
        <v>1</v>
      </c>
      <c r="G759" s="44" t="str">
        <f t="shared" si="44"/>
        <v>11</v>
      </c>
    </row>
    <row r="760" spans="2:7" x14ac:dyDescent="0.25">
      <c r="B760" s="26" t="s">
        <v>1896</v>
      </c>
      <c r="C760" s="44">
        <v>1</v>
      </c>
      <c r="D760" t="s">
        <v>2551</v>
      </c>
      <c r="E760" s="44">
        <v>1</v>
      </c>
      <c r="F760" s="44">
        <f t="shared" si="43"/>
        <v>1</v>
      </c>
      <c r="G760" s="44" t="str">
        <f t="shared" si="44"/>
        <v>11</v>
      </c>
    </row>
    <row r="761" spans="2:7" x14ac:dyDescent="0.25">
      <c r="B761" s="26" t="s">
        <v>2605</v>
      </c>
      <c r="C761" s="44">
        <v>4</v>
      </c>
      <c r="D761" t="s">
        <v>759</v>
      </c>
      <c r="E761" s="44">
        <v>4</v>
      </c>
      <c r="F761" s="44">
        <f t="shared" si="43"/>
        <v>4</v>
      </c>
      <c r="G761" s="44" t="str">
        <f t="shared" si="44"/>
        <v>44</v>
      </c>
    </row>
    <row r="762" spans="2:7" x14ac:dyDescent="0.25">
      <c r="B762" s="26" t="s">
        <v>2168</v>
      </c>
      <c r="C762" s="44">
        <v>1</v>
      </c>
      <c r="D762" t="s">
        <v>1709</v>
      </c>
      <c r="E762" s="44">
        <v>1</v>
      </c>
      <c r="F762" s="44">
        <f t="shared" si="43"/>
        <v>1</v>
      </c>
      <c r="G762" s="44" t="str">
        <f t="shared" si="44"/>
        <v>11</v>
      </c>
    </row>
    <row r="763" spans="2:7" x14ac:dyDescent="0.25">
      <c r="B763" s="26" t="s">
        <v>1680</v>
      </c>
      <c r="C763" s="44">
        <v>1</v>
      </c>
      <c r="D763" t="s">
        <v>2335</v>
      </c>
      <c r="E763" s="44">
        <v>1</v>
      </c>
      <c r="F763" s="44">
        <f t="shared" si="43"/>
        <v>1</v>
      </c>
      <c r="G763" s="44" t="str">
        <f t="shared" si="44"/>
        <v>11</v>
      </c>
    </row>
    <row r="764" spans="2:7" x14ac:dyDescent="0.25">
      <c r="B764" s="26" t="s">
        <v>2094</v>
      </c>
      <c r="C764" s="44">
        <v>4</v>
      </c>
      <c r="D764" t="s">
        <v>2664</v>
      </c>
      <c r="E764" s="44">
        <v>1</v>
      </c>
      <c r="F764" s="44">
        <f t="shared" si="43"/>
        <v>1</v>
      </c>
      <c r="G764" s="44" t="str">
        <f t="shared" si="44"/>
        <v>11</v>
      </c>
    </row>
    <row r="765" spans="2:7" x14ac:dyDescent="0.25">
      <c r="B765" s="26" t="s">
        <v>2196</v>
      </c>
      <c r="C765" s="44">
        <v>1</v>
      </c>
      <c r="D765" t="s">
        <v>1621</v>
      </c>
      <c r="E765" s="44">
        <v>1</v>
      </c>
      <c r="F765" s="44">
        <f t="shared" si="43"/>
        <v>1</v>
      </c>
      <c r="G765" s="44" t="str">
        <f t="shared" si="44"/>
        <v>11</v>
      </c>
    </row>
    <row r="766" spans="2:7" x14ac:dyDescent="0.25">
      <c r="B766" s="26" t="s">
        <v>2944</v>
      </c>
      <c r="C766" s="44">
        <v>1</v>
      </c>
      <c r="D766" t="s">
        <v>1725</v>
      </c>
      <c r="E766" s="44">
        <v>1</v>
      </c>
      <c r="F766" s="44">
        <f t="shared" si="43"/>
        <v>1</v>
      </c>
      <c r="G766" s="44" t="str">
        <f t="shared" si="44"/>
        <v>11</v>
      </c>
    </row>
    <row r="767" spans="2:7" x14ac:dyDescent="0.25">
      <c r="B767" s="26" t="s">
        <v>2115</v>
      </c>
      <c r="C767" s="44">
        <v>1</v>
      </c>
      <c r="D767" t="s">
        <v>2455</v>
      </c>
      <c r="E767" s="44">
        <v>3</v>
      </c>
      <c r="F767" s="44">
        <f t="shared" si="43"/>
        <v>3</v>
      </c>
      <c r="G767" s="44" t="str">
        <f t="shared" si="44"/>
        <v>33</v>
      </c>
    </row>
    <row r="768" spans="2:7" x14ac:dyDescent="0.25">
      <c r="B768" s="26" t="s">
        <v>2320</v>
      </c>
      <c r="C768" s="44">
        <v>1</v>
      </c>
      <c r="D768" t="s">
        <v>2530</v>
      </c>
      <c r="E768" s="44">
        <v>8</v>
      </c>
      <c r="F768" s="44">
        <f t="shared" si="43"/>
        <v>8</v>
      </c>
      <c r="G768" s="44" t="str">
        <f t="shared" si="44"/>
        <v>88</v>
      </c>
    </row>
    <row r="769" spans="2:7" x14ac:dyDescent="0.25">
      <c r="B769" s="26" t="s">
        <v>2456</v>
      </c>
      <c r="C769" s="44">
        <v>1</v>
      </c>
      <c r="D769" t="s">
        <v>1845</v>
      </c>
      <c r="E769" s="44">
        <v>5</v>
      </c>
      <c r="F769" s="44">
        <f t="shared" si="43"/>
        <v>5</v>
      </c>
      <c r="G769" s="44" t="str">
        <f t="shared" si="44"/>
        <v>55</v>
      </c>
    </row>
    <row r="770" spans="2:7" x14ac:dyDescent="0.25">
      <c r="B770" s="26" t="s">
        <v>2130</v>
      </c>
      <c r="C770" s="44">
        <v>6</v>
      </c>
      <c r="D770" t="s">
        <v>2626</v>
      </c>
      <c r="E770" s="44">
        <v>1</v>
      </c>
      <c r="F770" s="44">
        <f t="shared" si="43"/>
        <v>1</v>
      </c>
      <c r="G770" s="44" t="str">
        <f t="shared" si="44"/>
        <v>11</v>
      </c>
    </row>
    <row r="771" spans="2:7" x14ac:dyDescent="0.25">
      <c r="B771" s="26" t="s">
        <v>1411</v>
      </c>
      <c r="C771" s="44">
        <v>1</v>
      </c>
      <c r="D771" t="s">
        <v>2297</v>
      </c>
      <c r="E771" s="44">
        <v>1</v>
      </c>
      <c r="F771" s="44">
        <f t="shared" si="43"/>
        <v>3</v>
      </c>
      <c r="G771" s="44" t="str">
        <f t="shared" si="44"/>
        <v>31</v>
      </c>
    </row>
    <row r="772" spans="2:7" x14ac:dyDescent="0.25">
      <c r="B772" s="26" t="s">
        <v>1870</v>
      </c>
      <c r="C772" s="44">
        <v>1</v>
      </c>
      <c r="D772" t="s">
        <v>2079</v>
      </c>
      <c r="E772" s="44">
        <v>1</v>
      </c>
      <c r="F772" s="44">
        <f t="shared" si="43"/>
        <v>1</v>
      </c>
      <c r="G772" s="44" t="str">
        <f t="shared" si="44"/>
        <v>11</v>
      </c>
    </row>
    <row r="773" spans="2:7" x14ac:dyDescent="0.25">
      <c r="B773" s="26" t="s">
        <v>1532</v>
      </c>
      <c r="C773" s="44">
        <v>1</v>
      </c>
      <c r="D773" t="s">
        <v>1917</v>
      </c>
      <c r="E773" s="44">
        <v>1</v>
      </c>
      <c r="F773" s="44">
        <f t="shared" si="43"/>
        <v>1</v>
      </c>
      <c r="G773" s="44" t="str">
        <f t="shared" si="44"/>
        <v>11</v>
      </c>
    </row>
    <row r="774" spans="2:7" x14ac:dyDescent="0.25">
      <c r="B774" s="26" t="s">
        <v>2943</v>
      </c>
      <c r="C774" s="44">
        <v>1</v>
      </c>
      <c r="D774" t="s">
        <v>1748</v>
      </c>
      <c r="E774" s="44">
        <v>7</v>
      </c>
      <c r="F774" s="44">
        <f t="shared" si="43"/>
        <v>6</v>
      </c>
      <c r="G774" s="44" t="str">
        <f t="shared" si="44"/>
        <v>67</v>
      </c>
    </row>
    <row r="775" spans="2:7" x14ac:dyDescent="0.25">
      <c r="B775" s="26" t="s">
        <v>343</v>
      </c>
      <c r="C775" s="44">
        <v>8</v>
      </c>
      <c r="D775" t="s">
        <v>2276</v>
      </c>
      <c r="E775" s="44">
        <v>1</v>
      </c>
      <c r="F775" s="44">
        <f t="shared" si="43"/>
        <v>1</v>
      </c>
      <c r="G775" s="44" t="str">
        <f t="shared" si="44"/>
        <v>11</v>
      </c>
    </row>
    <row r="776" spans="2:7" x14ac:dyDescent="0.25">
      <c r="B776" s="26" t="s">
        <v>2847</v>
      </c>
      <c r="C776" s="44">
        <v>2</v>
      </c>
      <c r="D776" t="s">
        <v>2771</v>
      </c>
      <c r="E776" s="44">
        <v>1</v>
      </c>
      <c r="F776" s="44">
        <f t="shared" si="43"/>
        <v>1</v>
      </c>
      <c r="G776" s="44" t="str">
        <f t="shared" si="44"/>
        <v>11</v>
      </c>
    </row>
    <row r="777" spans="2:7" x14ac:dyDescent="0.25">
      <c r="B777" s="26" t="s">
        <v>2346</v>
      </c>
      <c r="C777" s="44">
        <v>1</v>
      </c>
      <c r="D777" t="s">
        <v>1781</v>
      </c>
      <c r="E777" s="44">
        <v>1</v>
      </c>
      <c r="F777" s="44">
        <f t="shared" si="43"/>
        <v>1</v>
      </c>
      <c r="G777" s="44" t="str">
        <f t="shared" si="44"/>
        <v>11</v>
      </c>
    </row>
    <row r="778" spans="2:7" x14ac:dyDescent="0.25">
      <c r="B778" s="26" t="s">
        <v>2274</v>
      </c>
      <c r="C778" s="44">
        <v>1</v>
      </c>
      <c r="D778" t="s">
        <v>1945</v>
      </c>
      <c r="E778" s="44">
        <v>1</v>
      </c>
      <c r="F778" s="44">
        <f t="shared" ref="F778:F841" si="45">VLOOKUP(D778,$B$9:$C$2974,2,FALSE)</f>
        <v>1</v>
      </c>
      <c r="G778" s="44" t="str">
        <f t="shared" ref="G778:G841" si="46">F778&amp;E778</f>
        <v>11</v>
      </c>
    </row>
    <row r="779" spans="2:7" x14ac:dyDescent="0.25">
      <c r="B779" s="26" t="s">
        <v>445</v>
      </c>
      <c r="C779" s="44">
        <v>1</v>
      </c>
      <c r="D779" t="s">
        <v>84</v>
      </c>
      <c r="E779" s="44">
        <v>1</v>
      </c>
      <c r="F779" s="44">
        <f t="shared" si="45"/>
        <v>3</v>
      </c>
      <c r="G779" s="44" t="str">
        <f t="shared" si="46"/>
        <v>31</v>
      </c>
    </row>
    <row r="780" spans="2:7" x14ac:dyDescent="0.25">
      <c r="B780" s="26" t="s">
        <v>1572</v>
      </c>
      <c r="C780" s="44">
        <v>1</v>
      </c>
      <c r="D780" t="s">
        <v>2263</v>
      </c>
      <c r="E780" s="44">
        <v>4</v>
      </c>
      <c r="F780" s="44">
        <f t="shared" si="45"/>
        <v>5</v>
      </c>
      <c r="G780" s="44" t="str">
        <f t="shared" si="46"/>
        <v>54</v>
      </c>
    </row>
    <row r="781" spans="2:7" x14ac:dyDescent="0.25">
      <c r="B781" s="26" t="s">
        <v>2563</v>
      </c>
      <c r="C781" s="44">
        <v>1</v>
      </c>
      <c r="D781" t="s">
        <v>541</v>
      </c>
      <c r="E781" s="44">
        <v>1</v>
      </c>
      <c r="F781" s="44">
        <f t="shared" si="45"/>
        <v>1</v>
      </c>
      <c r="G781" s="44" t="str">
        <f t="shared" si="46"/>
        <v>11</v>
      </c>
    </row>
    <row r="782" spans="2:7" x14ac:dyDescent="0.25">
      <c r="B782" s="26" t="s">
        <v>2505</v>
      </c>
      <c r="C782" s="44">
        <v>2</v>
      </c>
      <c r="D782" t="s">
        <v>1598</v>
      </c>
      <c r="E782" s="44">
        <v>4</v>
      </c>
      <c r="F782" s="44">
        <f t="shared" si="45"/>
        <v>2</v>
      </c>
      <c r="G782" s="44" t="str">
        <f t="shared" si="46"/>
        <v>24</v>
      </c>
    </row>
    <row r="783" spans="2:7" x14ac:dyDescent="0.25">
      <c r="B783" s="26" t="s">
        <v>1901</v>
      </c>
      <c r="C783" s="44">
        <v>1</v>
      </c>
      <c r="D783" t="s">
        <v>2426</v>
      </c>
      <c r="E783" s="44">
        <v>5</v>
      </c>
      <c r="F783" s="44">
        <f t="shared" si="45"/>
        <v>4</v>
      </c>
      <c r="G783" s="44" t="str">
        <f t="shared" si="46"/>
        <v>45</v>
      </c>
    </row>
    <row r="784" spans="2:7" x14ac:dyDescent="0.25">
      <c r="B784" s="26" t="s">
        <v>1854</v>
      </c>
      <c r="C784" s="44">
        <v>2</v>
      </c>
      <c r="D784" t="s">
        <v>1590</v>
      </c>
      <c r="E784" s="44">
        <v>1</v>
      </c>
      <c r="F784" s="44">
        <f t="shared" si="45"/>
        <v>1</v>
      </c>
      <c r="G784" s="44" t="str">
        <f t="shared" si="46"/>
        <v>11</v>
      </c>
    </row>
    <row r="785" spans="2:7" x14ac:dyDescent="0.25">
      <c r="B785" s="26" t="s">
        <v>2242</v>
      </c>
      <c r="C785" s="44">
        <v>1</v>
      </c>
      <c r="D785" t="s">
        <v>1601</v>
      </c>
      <c r="E785" s="44">
        <v>1</v>
      </c>
      <c r="F785" s="44">
        <f t="shared" si="45"/>
        <v>1</v>
      </c>
      <c r="G785" s="44" t="str">
        <f t="shared" si="46"/>
        <v>11</v>
      </c>
    </row>
    <row r="786" spans="2:7" x14ac:dyDescent="0.25">
      <c r="B786" s="26" t="s">
        <v>1892</v>
      </c>
      <c r="C786" s="44">
        <v>1</v>
      </c>
      <c r="D786" t="s">
        <v>2728</v>
      </c>
      <c r="E786" s="44">
        <v>1</v>
      </c>
      <c r="F786" s="44">
        <f t="shared" si="45"/>
        <v>1</v>
      </c>
      <c r="G786" s="44" t="str">
        <f t="shared" si="46"/>
        <v>11</v>
      </c>
    </row>
    <row r="787" spans="2:7" x14ac:dyDescent="0.25">
      <c r="B787" s="26" t="s">
        <v>2125</v>
      </c>
      <c r="C787" s="44">
        <v>1</v>
      </c>
      <c r="D787" t="s">
        <v>1446</v>
      </c>
      <c r="E787" s="44">
        <v>8</v>
      </c>
      <c r="F787" s="44">
        <f t="shared" si="45"/>
        <v>8</v>
      </c>
      <c r="G787" s="44" t="str">
        <f t="shared" si="46"/>
        <v>88</v>
      </c>
    </row>
    <row r="788" spans="2:7" x14ac:dyDescent="0.25">
      <c r="B788" s="26" t="s">
        <v>498</v>
      </c>
      <c r="C788" s="44">
        <v>1</v>
      </c>
      <c r="D788" t="s">
        <v>999</v>
      </c>
      <c r="E788" s="44">
        <v>2</v>
      </c>
      <c r="F788" s="44">
        <f t="shared" si="45"/>
        <v>4</v>
      </c>
      <c r="G788" s="44" t="str">
        <f t="shared" si="46"/>
        <v>42</v>
      </c>
    </row>
    <row r="789" spans="2:7" x14ac:dyDescent="0.25">
      <c r="B789" s="26" t="s">
        <v>2464</v>
      </c>
      <c r="C789" s="44">
        <v>1</v>
      </c>
      <c r="D789" t="s">
        <v>2921</v>
      </c>
      <c r="E789" s="44">
        <v>1</v>
      </c>
      <c r="F789" s="44">
        <f t="shared" si="45"/>
        <v>1</v>
      </c>
      <c r="G789" s="44" t="str">
        <f t="shared" si="46"/>
        <v>11</v>
      </c>
    </row>
    <row r="790" spans="2:7" x14ac:dyDescent="0.25">
      <c r="B790" s="26" t="s">
        <v>2435</v>
      </c>
      <c r="C790" s="44">
        <v>1</v>
      </c>
      <c r="D790" t="s">
        <v>1785</v>
      </c>
      <c r="E790" s="44">
        <v>1</v>
      </c>
      <c r="F790" s="44">
        <f t="shared" si="45"/>
        <v>1</v>
      </c>
      <c r="G790" s="44" t="str">
        <f t="shared" si="46"/>
        <v>11</v>
      </c>
    </row>
    <row r="791" spans="2:7" x14ac:dyDescent="0.25">
      <c r="B791" s="26" t="s">
        <v>692</v>
      </c>
      <c r="C791" s="44">
        <v>8</v>
      </c>
      <c r="D791" t="s">
        <v>2642</v>
      </c>
      <c r="E791" s="44">
        <v>1</v>
      </c>
      <c r="F791" s="44">
        <f t="shared" si="45"/>
        <v>1</v>
      </c>
      <c r="G791" s="44" t="str">
        <f t="shared" si="46"/>
        <v>11</v>
      </c>
    </row>
    <row r="792" spans="2:7" x14ac:dyDescent="0.25">
      <c r="B792" s="26" t="s">
        <v>798</v>
      </c>
      <c r="C792" s="44">
        <v>1</v>
      </c>
      <c r="D792" t="s">
        <v>1511</v>
      </c>
      <c r="E792" s="44">
        <v>8</v>
      </c>
      <c r="F792" s="44">
        <f t="shared" si="45"/>
        <v>8</v>
      </c>
      <c r="G792" s="44" t="str">
        <f t="shared" si="46"/>
        <v>88</v>
      </c>
    </row>
    <row r="793" spans="2:7" x14ac:dyDescent="0.25">
      <c r="B793" s="26" t="s">
        <v>1836</v>
      </c>
      <c r="C793" s="44">
        <v>1</v>
      </c>
      <c r="D793" t="s">
        <v>2312</v>
      </c>
      <c r="E793" s="44">
        <v>1</v>
      </c>
      <c r="F793" s="44">
        <f t="shared" si="45"/>
        <v>1</v>
      </c>
      <c r="G793" s="44" t="str">
        <f t="shared" si="46"/>
        <v>11</v>
      </c>
    </row>
    <row r="794" spans="2:7" x14ac:dyDescent="0.25">
      <c r="B794" s="26" t="s">
        <v>2041</v>
      </c>
      <c r="C794" s="44">
        <v>1</v>
      </c>
      <c r="D794" t="s">
        <v>1806</v>
      </c>
      <c r="E794" s="44">
        <v>1</v>
      </c>
      <c r="F794" s="44">
        <f t="shared" si="45"/>
        <v>1</v>
      </c>
      <c r="G794" s="44" t="str">
        <f t="shared" si="46"/>
        <v>11</v>
      </c>
    </row>
    <row r="795" spans="2:7" x14ac:dyDescent="0.25">
      <c r="B795" s="26" t="s">
        <v>2035</v>
      </c>
      <c r="C795" s="44">
        <v>1</v>
      </c>
      <c r="D795" t="s">
        <v>2758</v>
      </c>
      <c r="E795" s="44">
        <v>1</v>
      </c>
      <c r="F795" s="44">
        <f t="shared" si="45"/>
        <v>1</v>
      </c>
      <c r="G795" s="44" t="str">
        <f t="shared" si="46"/>
        <v>11</v>
      </c>
    </row>
    <row r="796" spans="2:7" x14ac:dyDescent="0.25">
      <c r="B796" s="26" t="s">
        <v>2551</v>
      </c>
      <c r="C796" s="44">
        <v>1</v>
      </c>
      <c r="D796" t="s">
        <v>446</v>
      </c>
      <c r="E796" s="44">
        <v>5</v>
      </c>
      <c r="F796" s="44">
        <f t="shared" si="45"/>
        <v>5</v>
      </c>
      <c r="G796" s="44" t="str">
        <f t="shared" si="46"/>
        <v>55</v>
      </c>
    </row>
    <row r="797" spans="2:7" x14ac:dyDescent="0.25">
      <c r="B797" s="26" t="s">
        <v>759</v>
      </c>
      <c r="C797" s="44">
        <v>4</v>
      </c>
      <c r="D797" t="s">
        <v>2964</v>
      </c>
      <c r="E797" s="44">
        <v>1</v>
      </c>
      <c r="F797" s="44">
        <f t="shared" si="45"/>
        <v>1</v>
      </c>
      <c r="G797" s="44" t="str">
        <f t="shared" si="46"/>
        <v>11</v>
      </c>
    </row>
    <row r="798" spans="2:7" x14ac:dyDescent="0.25">
      <c r="B798" s="26" t="s">
        <v>1709</v>
      </c>
      <c r="C798" s="44">
        <v>1</v>
      </c>
      <c r="D798" t="s">
        <v>2065</v>
      </c>
      <c r="E798" s="44">
        <v>1</v>
      </c>
      <c r="F798" s="44">
        <f t="shared" si="45"/>
        <v>1</v>
      </c>
      <c r="G798" s="44" t="str">
        <f t="shared" si="46"/>
        <v>11</v>
      </c>
    </row>
    <row r="799" spans="2:7" x14ac:dyDescent="0.25">
      <c r="B799" s="26" t="s">
        <v>2335</v>
      </c>
      <c r="C799" s="44">
        <v>1</v>
      </c>
      <c r="D799" t="s">
        <v>2036</v>
      </c>
      <c r="E799" s="44">
        <v>1</v>
      </c>
      <c r="F799" s="44">
        <f t="shared" si="45"/>
        <v>1</v>
      </c>
      <c r="G799" s="44" t="str">
        <f t="shared" si="46"/>
        <v>11</v>
      </c>
    </row>
    <row r="800" spans="2:7" x14ac:dyDescent="0.25">
      <c r="B800" s="26" t="s">
        <v>3024</v>
      </c>
      <c r="C800" s="44">
        <v>5</v>
      </c>
      <c r="D800" t="s">
        <v>1694</v>
      </c>
      <c r="E800" s="44">
        <v>1</v>
      </c>
      <c r="F800" s="44">
        <f t="shared" si="45"/>
        <v>1</v>
      </c>
      <c r="G800" s="44" t="str">
        <f t="shared" si="46"/>
        <v>11</v>
      </c>
    </row>
    <row r="801" spans="2:7" x14ac:dyDescent="0.25">
      <c r="B801" s="26" t="s">
        <v>2664</v>
      </c>
      <c r="C801" s="44">
        <v>1</v>
      </c>
      <c r="D801" t="s">
        <v>1956</v>
      </c>
      <c r="E801" s="44">
        <v>1</v>
      </c>
      <c r="F801" s="44">
        <f t="shared" si="45"/>
        <v>1</v>
      </c>
      <c r="G801" s="44" t="str">
        <f t="shared" si="46"/>
        <v>11</v>
      </c>
    </row>
    <row r="802" spans="2:7" x14ac:dyDescent="0.25">
      <c r="B802" s="26" t="s">
        <v>1621</v>
      </c>
      <c r="C802" s="44">
        <v>1</v>
      </c>
      <c r="D802" t="s">
        <v>2072</v>
      </c>
      <c r="E802" s="44">
        <v>1</v>
      </c>
      <c r="F802" s="44">
        <f t="shared" si="45"/>
        <v>3</v>
      </c>
      <c r="G802" s="44" t="str">
        <f t="shared" si="46"/>
        <v>31</v>
      </c>
    </row>
    <row r="803" spans="2:7" x14ac:dyDescent="0.25">
      <c r="B803" s="26" t="s">
        <v>1725</v>
      </c>
      <c r="C803" s="44">
        <v>1</v>
      </c>
      <c r="D803" t="s">
        <v>1554</v>
      </c>
      <c r="E803" s="44">
        <v>1</v>
      </c>
      <c r="F803" s="44">
        <f t="shared" si="45"/>
        <v>1</v>
      </c>
      <c r="G803" s="44" t="str">
        <f t="shared" si="46"/>
        <v>11</v>
      </c>
    </row>
    <row r="804" spans="2:7" x14ac:dyDescent="0.25">
      <c r="B804" s="26" t="s">
        <v>2455</v>
      </c>
      <c r="C804" s="44">
        <v>3</v>
      </c>
      <c r="D804" t="s">
        <v>1757</v>
      </c>
      <c r="E804" s="44">
        <v>1</v>
      </c>
      <c r="F804" s="44">
        <f t="shared" si="45"/>
        <v>1</v>
      </c>
      <c r="G804" s="44" t="str">
        <f t="shared" si="46"/>
        <v>11</v>
      </c>
    </row>
    <row r="805" spans="2:7" x14ac:dyDescent="0.25">
      <c r="B805" s="26" t="s">
        <v>2530</v>
      </c>
      <c r="C805" s="44">
        <v>8</v>
      </c>
      <c r="D805" t="s">
        <v>1833</v>
      </c>
      <c r="E805" s="44">
        <v>4</v>
      </c>
      <c r="F805" s="44">
        <f t="shared" si="45"/>
        <v>4</v>
      </c>
      <c r="G805" s="44" t="str">
        <f t="shared" si="46"/>
        <v>44</v>
      </c>
    </row>
    <row r="806" spans="2:7" x14ac:dyDescent="0.25">
      <c r="B806" s="26" t="s">
        <v>1845</v>
      </c>
      <c r="C806" s="44">
        <v>5</v>
      </c>
      <c r="D806" t="s">
        <v>2877</v>
      </c>
      <c r="E806" s="44">
        <v>2</v>
      </c>
      <c r="F806" s="44">
        <f t="shared" si="45"/>
        <v>1</v>
      </c>
      <c r="G806" s="44" t="str">
        <f t="shared" si="46"/>
        <v>12</v>
      </c>
    </row>
    <row r="807" spans="2:7" x14ac:dyDescent="0.25">
      <c r="B807" s="26" t="s">
        <v>2626</v>
      </c>
      <c r="C807" s="44">
        <v>1</v>
      </c>
      <c r="D807" t="s">
        <v>2668</v>
      </c>
      <c r="E807" s="44">
        <v>1</v>
      </c>
      <c r="F807" s="44">
        <f t="shared" si="45"/>
        <v>1</v>
      </c>
      <c r="G807" s="44" t="str">
        <f t="shared" si="46"/>
        <v>11</v>
      </c>
    </row>
    <row r="808" spans="2:7" x14ac:dyDescent="0.25">
      <c r="B808" s="26" t="s">
        <v>2297</v>
      </c>
      <c r="C808" s="44">
        <v>3</v>
      </c>
      <c r="D808" t="s">
        <v>1182</v>
      </c>
      <c r="E808" s="44">
        <v>3</v>
      </c>
      <c r="F808" s="44">
        <f t="shared" si="45"/>
        <v>1</v>
      </c>
      <c r="G808" s="44" t="str">
        <f t="shared" si="46"/>
        <v>13</v>
      </c>
    </row>
    <row r="809" spans="2:7" x14ac:dyDescent="0.25">
      <c r="B809" s="26" t="s">
        <v>2079</v>
      </c>
      <c r="C809" s="44">
        <v>1</v>
      </c>
      <c r="D809" t="s">
        <v>2363</v>
      </c>
      <c r="E809" s="44">
        <v>3</v>
      </c>
      <c r="F809" s="44">
        <f t="shared" si="45"/>
        <v>4</v>
      </c>
      <c r="G809" s="44" t="str">
        <f t="shared" si="46"/>
        <v>43</v>
      </c>
    </row>
    <row r="810" spans="2:7" x14ac:dyDescent="0.25">
      <c r="B810" s="26" t="s">
        <v>3025</v>
      </c>
      <c r="C810" s="44">
        <v>7</v>
      </c>
      <c r="D810" t="s">
        <v>2347</v>
      </c>
      <c r="E810" s="44">
        <v>1</v>
      </c>
      <c r="F810" s="44">
        <f t="shared" si="45"/>
        <v>1</v>
      </c>
      <c r="G810" s="44" t="str">
        <f t="shared" si="46"/>
        <v>11</v>
      </c>
    </row>
    <row r="811" spans="2:7" x14ac:dyDescent="0.25">
      <c r="B811" s="26" t="s">
        <v>1917</v>
      </c>
      <c r="C811" s="44">
        <v>1</v>
      </c>
      <c r="D811" t="s">
        <v>1926</v>
      </c>
      <c r="E811" s="44">
        <v>1</v>
      </c>
      <c r="F811" s="44">
        <f t="shared" si="45"/>
        <v>1</v>
      </c>
      <c r="G811" s="44" t="str">
        <f t="shared" si="46"/>
        <v>11</v>
      </c>
    </row>
    <row r="812" spans="2:7" x14ac:dyDescent="0.25">
      <c r="B812" s="26" t="s">
        <v>1748</v>
      </c>
      <c r="C812" s="44">
        <v>6</v>
      </c>
      <c r="D812" t="s">
        <v>873</v>
      </c>
      <c r="E812" s="44">
        <v>8</v>
      </c>
      <c r="F812" s="44">
        <f t="shared" si="45"/>
        <v>8</v>
      </c>
      <c r="G812" s="44" t="str">
        <f t="shared" si="46"/>
        <v>88</v>
      </c>
    </row>
    <row r="813" spans="2:7" x14ac:dyDescent="0.25">
      <c r="B813" s="26" t="s">
        <v>2276</v>
      </c>
      <c r="C813" s="44">
        <v>1</v>
      </c>
      <c r="D813" t="s">
        <v>2837</v>
      </c>
      <c r="E813" s="44">
        <v>1</v>
      </c>
      <c r="F813" s="44">
        <f t="shared" si="45"/>
        <v>1</v>
      </c>
      <c r="G813" s="44" t="str">
        <f t="shared" si="46"/>
        <v>11</v>
      </c>
    </row>
    <row r="814" spans="2:7" x14ac:dyDescent="0.25">
      <c r="B814" s="26" t="s">
        <v>2771</v>
      </c>
      <c r="C814" s="44">
        <v>1</v>
      </c>
      <c r="D814" t="s">
        <v>2447</v>
      </c>
      <c r="E814" s="44">
        <v>1</v>
      </c>
      <c r="F814" s="44">
        <f t="shared" si="45"/>
        <v>1</v>
      </c>
      <c r="G814" s="44" t="str">
        <f t="shared" si="46"/>
        <v>11</v>
      </c>
    </row>
    <row r="815" spans="2:7" x14ac:dyDescent="0.25">
      <c r="B815" s="26" t="s">
        <v>1781</v>
      </c>
      <c r="C815" s="44">
        <v>1</v>
      </c>
      <c r="D815" t="s">
        <v>1545</v>
      </c>
      <c r="E815" s="44">
        <v>1</v>
      </c>
      <c r="F815" s="44">
        <f t="shared" si="45"/>
        <v>1</v>
      </c>
      <c r="G815" s="44" t="str">
        <f t="shared" si="46"/>
        <v>11</v>
      </c>
    </row>
    <row r="816" spans="2:7" x14ac:dyDescent="0.25">
      <c r="B816" s="26" t="s">
        <v>1945</v>
      </c>
      <c r="C816" s="44">
        <v>1</v>
      </c>
      <c r="D816" t="s">
        <v>2519</v>
      </c>
      <c r="E816" s="44">
        <v>8</v>
      </c>
      <c r="F816" s="44">
        <f t="shared" si="45"/>
        <v>7</v>
      </c>
      <c r="G816" s="44" t="str">
        <f t="shared" si="46"/>
        <v>78</v>
      </c>
    </row>
    <row r="817" spans="2:7" x14ac:dyDescent="0.25">
      <c r="B817" s="26" t="s">
        <v>84</v>
      </c>
      <c r="C817" s="44">
        <v>3</v>
      </c>
      <c r="D817" t="s">
        <v>197</v>
      </c>
      <c r="E817" s="44">
        <v>8</v>
      </c>
      <c r="F817" s="44">
        <f t="shared" si="45"/>
        <v>8</v>
      </c>
      <c r="G817" s="44" t="str">
        <f t="shared" si="46"/>
        <v>88</v>
      </c>
    </row>
    <row r="818" spans="2:7" x14ac:dyDescent="0.25">
      <c r="B818" s="26" t="s">
        <v>2263</v>
      </c>
      <c r="C818" s="44">
        <v>5</v>
      </c>
      <c r="D818" t="s">
        <v>2019</v>
      </c>
      <c r="E818" s="44">
        <v>1</v>
      </c>
      <c r="F818" s="44">
        <f t="shared" si="45"/>
        <v>1</v>
      </c>
      <c r="G818" s="44" t="str">
        <f t="shared" si="46"/>
        <v>11</v>
      </c>
    </row>
    <row r="819" spans="2:7" x14ac:dyDescent="0.25">
      <c r="B819" s="26" t="s">
        <v>541</v>
      </c>
      <c r="C819" s="44">
        <v>1</v>
      </c>
      <c r="D819" t="s">
        <v>1946</v>
      </c>
      <c r="E819" s="44">
        <v>1</v>
      </c>
      <c r="F819" s="44">
        <f t="shared" si="45"/>
        <v>1</v>
      </c>
      <c r="G819" s="44" t="str">
        <f t="shared" si="46"/>
        <v>11</v>
      </c>
    </row>
    <row r="820" spans="2:7" x14ac:dyDescent="0.25">
      <c r="B820" s="26" t="s">
        <v>1598</v>
      </c>
      <c r="C820" s="44">
        <v>2</v>
      </c>
      <c r="D820" t="s">
        <v>2228</v>
      </c>
      <c r="E820" s="44">
        <v>7</v>
      </c>
      <c r="F820" s="44">
        <f t="shared" si="45"/>
        <v>7</v>
      </c>
      <c r="G820" s="44" t="str">
        <f t="shared" si="46"/>
        <v>77</v>
      </c>
    </row>
    <row r="821" spans="2:7" x14ac:dyDescent="0.25">
      <c r="B821" s="26" t="s">
        <v>2426</v>
      </c>
      <c r="C821" s="44">
        <v>4</v>
      </c>
      <c r="D821" t="s">
        <v>2785</v>
      </c>
      <c r="E821" s="44">
        <v>1</v>
      </c>
      <c r="F821" s="44">
        <f t="shared" si="45"/>
        <v>1</v>
      </c>
      <c r="G821" s="44" t="str">
        <f t="shared" si="46"/>
        <v>11</v>
      </c>
    </row>
    <row r="822" spans="2:7" x14ac:dyDescent="0.25">
      <c r="B822" s="26" t="s">
        <v>1590</v>
      </c>
      <c r="C822" s="44">
        <v>1</v>
      </c>
      <c r="D822" t="s">
        <v>1697</v>
      </c>
      <c r="E822" s="44">
        <v>1</v>
      </c>
      <c r="F822" s="44">
        <f t="shared" si="45"/>
        <v>1</v>
      </c>
      <c r="G822" s="44" t="str">
        <f t="shared" si="46"/>
        <v>11</v>
      </c>
    </row>
    <row r="823" spans="2:7" x14ac:dyDescent="0.25">
      <c r="B823" s="26" t="s">
        <v>1601</v>
      </c>
      <c r="C823" s="44">
        <v>1</v>
      </c>
      <c r="D823" t="s">
        <v>1512</v>
      </c>
      <c r="E823" s="44">
        <v>8</v>
      </c>
      <c r="F823" s="44">
        <f t="shared" si="45"/>
        <v>8</v>
      </c>
      <c r="G823" s="44" t="str">
        <f t="shared" si="46"/>
        <v>88</v>
      </c>
    </row>
    <row r="824" spans="2:7" x14ac:dyDescent="0.25">
      <c r="B824" s="26" t="s">
        <v>2728</v>
      </c>
      <c r="C824" s="44">
        <v>1</v>
      </c>
      <c r="D824" t="s">
        <v>2126</v>
      </c>
      <c r="E824" s="44">
        <v>1</v>
      </c>
      <c r="F824" s="44">
        <f t="shared" si="45"/>
        <v>3</v>
      </c>
      <c r="G824" s="44" t="str">
        <f t="shared" si="46"/>
        <v>31</v>
      </c>
    </row>
    <row r="825" spans="2:7" x14ac:dyDescent="0.25">
      <c r="B825" s="26" t="s">
        <v>3026</v>
      </c>
      <c r="C825" s="44">
        <v>5</v>
      </c>
      <c r="D825" t="s">
        <v>1462</v>
      </c>
      <c r="E825" s="44">
        <v>2</v>
      </c>
      <c r="F825" s="44">
        <f t="shared" si="45"/>
        <v>1</v>
      </c>
      <c r="G825" s="44" t="str">
        <f t="shared" si="46"/>
        <v>12</v>
      </c>
    </row>
    <row r="826" spans="2:7" x14ac:dyDescent="0.25">
      <c r="B826" s="26" t="s">
        <v>1446</v>
      </c>
      <c r="C826" s="44">
        <v>8</v>
      </c>
      <c r="D826" t="s">
        <v>2570</v>
      </c>
      <c r="E826" s="44">
        <v>1</v>
      </c>
      <c r="F826" s="44">
        <f t="shared" si="45"/>
        <v>1</v>
      </c>
      <c r="G826" s="44" t="str">
        <f t="shared" si="46"/>
        <v>11</v>
      </c>
    </row>
    <row r="827" spans="2:7" x14ac:dyDescent="0.25">
      <c r="B827" s="26" t="s">
        <v>999</v>
      </c>
      <c r="C827" s="44">
        <v>4</v>
      </c>
      <c r="D827" t="s">
        <v>1882</v>
      </c>
      <c r="E827" s="44">
        <v>1</v>
      </c>
      <c r="F827" s="44">
        <f t="shared" si="45"/>
        <v>1</v>
      </c>
      <c r="G827" s="44" t="str">
        <f t="shared" si="46"/>
        <v>11</v>
      </c>
    </row>
    <row r="828" spans="2:7" x14ac:dyDescent="0.25">
      <c r="B828" s="26" t="s">
        <v>2921</v>
      </c>
      <c r="C828" s="44">
        <v>1</v>
      </c>
      <c r="D828" t="s">
        <v>2243</v>
      </c>
      <c r="E828" s="44">
        <v>1</v>
      </c>
      <c r="F828" s="44">
        <f t="shared" si="45"/>
        <v>1</v>
      </c>
      <c r="G828" s="44" t="str">
        <f t="shared" si="46"/>
        <v>11</v>
      </c>
    </row>
    <row r="829" spans="2:7" x14ac:dyDescent="0.25">
      <c r="B829" s="26" t="s">
        <v>1785</v>
      </c>
      <c r="C829" s="44">
        <v>1</v>
      </c>
      <c r="D829" t="s">
        <v>2428</v>
      </c>
      <c r="E829" s="44">
        <v>1</v>
      </c>
      <c r="F829" s="44">
        <f t="shared" si="45"/>
        <v>1</v>
      </c>
      <c r="G829" s="44" t="str">
        <f t="shared" si="46"/>
        <v>11</v>
      </c>
    </row>
    <row r="830" spans="2:7" x14ac:dyDescent="0.25">
      <c r="B830" s="26" t="s">
        <v>2642</v>
      </c>
      <c r="C830" s="44">
        <v>1</v>
      </c>
      <c r="D830" t="s">
        <v>2856</v>
      </c>
      <c r="E830" s="44">
        <v>1</v>
      </c>
      <c r="F830" s="44">
        <f t="shared" si="45"/>
        <v>1</v>
      </c>
      <c r="G830" s="44" t="str">
        <f t="shared" si="46"/>
        <v>11</v>
      </c>
    </row>
    <row r="831" spans="2:7" x14ac:dyDescent="0.25">
      <c r="B831" s="26" t="s">
        <v>3027</v>
      </c>
      <c r="C831" s="44">
        <v>4</v>
      </c>
      <c r="D831" t="s">
        <v>1578</v>
      </c>
      <c r="E831" s="44">
        <v>1</v>
      </c>
      <c r="F831" s="44">
        <f t="shared" si="45"/>
        <v>1</v>
      </c>
      <c r="G831" s="44" t="str">
        <f t="shared" si="46"/>
        <v>11</v>
      </c>
    </row>
    <row r="832" spans="2:7" x14ac:dyDescent="0.25">
      <c r="B832" s="26" t="s">
        <v>1511</v>
      </c>
      <c r="C832" s="44">
        <v>8</v>
      </c>
      <c r="D832" t="s">
        <v>2385</v>
      </c>
      <c r="E832" s="44">
        <v>1</v>
      </c>
      <c r="F832" s="44">
        <f t="shared" si="45"/>
        <v>1</v>
      </c>
      <c r="G832" s="44" t="str">
        <f t="shared" si="46"/>
        <v>11</v>
      </c>
    </row>
    <row r="833" spans="2:7" x14ac:dyDescent="0.25">
      <c r="B833" s="26" t="s">
        <v>3028</v>
      </c>
      <c r="C833" s="44">
        <v>1</v>
      </c>
      <c r="D833" t="s">
        <v>2703</v>
      </c>
      <c r="E833" s="44">
        <v>1</v>
      </c>
      <c r="F833" s="44">
        <f t="shared" si="45"/>
        <v>1</v>
      </c>
      <c r="G833" s="44" t="str">
        <f t="shared" si="46"/>
        <v>11</v>
      </c>
    </row>
    <row r="834" spans="2:7" x14ac:dyDescent="0.25">
      <c r="B834" s="26" t="s">
        <v>2312</v>
      </c>
      <c r="C834" s="44">
        <v>1</v>
      </c>
      <c r="D834" t="s">
        <v>2317</v>
      </c>
      <c r="E834" s="44">
        <v>3</v>
      </c>
      <c r="F834" s="44">
        <f t="shared" si="45"/>
        <v>1</v>
      </c>
      <c r="G834" s="44" t="str">
        <f t="shared" si="46"/>
        <v>13</v>
      </c>
    </row>
    <row r="835" spans="2:7" x14ac:dyDescent="0.25">
      <c r="B835" s="26" t="s">
        <v>1806</v>
      </c>
      <c r="C835" s="44">
        <v>1</v>
      </c>
      <c r="D835" t="s">
        <v>2560</v>
      </c>
      <c r="E835" s="44">
        <v>1</v>
      </c>
      <c r="F835" s="44">
        <f t="shared" si="45"/>
        <v>1</v>
      </c>
      <c r="G835" s="44" t="str">
        <f t="shared" si="46"/>
        <v>11</v>
      </c>
    </row>
    <row r="836" spans="2:7" x14ac:dyDescent="0.25">
      <c r="B836" s="26" t="s">
        <v>2758</v>
      </c>
      <c r="C836" s="44">
        <v>1</v>
      </c>
      <c r="D836" t="s">
        <v>2844</v>
      </c>
      <c r="E836" s="44">
        <v>4</v>
      </c>
      <c r="F836" s="44">
        <f t="shared" si="45"/>
        <v>3</v>
      </c>
      <c r="G836" s="44" t="str">
        <f t="shared" si="46"/>
        <v>34</v>
      </c>
    </row>
    <row r="837" spans="2:7" x14ac:dyDescent="0.25">
      <c r="B837" s="26" t="s">
        <v>446</v>
      </c>
      <c r="C837" s="44">
        <v>5</v>
      </c>
      <c r="D837" t="s">
        <v>1930</v>
      </c>
      <c r="E837" s="44">
        <v>5</v>
      </c>
      <c r="F837" s="44">
        <f t="shared" si="45"/>
        <v>4</v>
      </c>
      <c r="G837" s="44" t="str">
        <f t="shared" si="46"/>
        <v>45</v>
      </c>
    </row>
    <row r="838" spans="2:7" x14ac:dyDescent="0.25">
      <c r="B838" s="26" t="s">
        <v>2964</v>
      </c>
      <c r="C838" s="44">
        <v>1</v>
      </c>
      <c r="D838" t="s">
        <v>57</v>
      </c>
      <c r="E838" s="44">
        <v>1</v>
      </c>
      <c r="F838" s="44">
        <f t="shared" si="45"/>
        <v>1</v>
      </c>
      <c r="G838" s="44" t="str">
        <f t="shared" si="46"/>
        <v>11</v>
      </c>
    </row>
    <row r="839" spans="2:7" x14ac:dyDescent="0.25">
      <c r="B839" s="26" t="s">
        <v>2065</v>
      </c>
      <c r="C839" s="44">
        <v>1</v>
      </c>
      <c r="D839" t="s">
        <v>2204</v>
      </c>
      <c r="E839" s="44">
        <v>1</v>
      </c>
      <c r="F839" s="44">
        <f t="shared" si="45"/>
        <v>1</v>
      </c>
      <c r="G839" s="44" t="str">
        <f t="shared" si="46"/>
        <v>11</v>
      </c>
    </row>
    <row r="840" spans="2:7" x14ac:dyDescent="0.25">
      <c r="B840" s="26" t="s">
        <v>2036</v>
      </c>
      <c r="C840" s="44">
        <v>1</v>
      </c>
      <c r="D840" t="s">
        <v>622</v>
      </c>
      <c r="E840" s="44">
        <v>8</v>
      </c>
      <c r="F840" s="44">
        <f t="shared" si="45"/>
        <v>8</v>
      </c>
      <c r="G840" s="44" t="str">
        <f t="shared" si="46"/>
        <v>88</v>
      </c>
    </row>
    <row r="841" spans="2:7" x14ac:dyDescent="0.25">
      <c r="B841" s="26" t="s">
        <v>1694</v>
      </c>
      <c r="C841" s="44">
        <v>1</v>
      </c>
      <c r="D841" t="s">
        <v>2805</v>
      </c>
      <c r="E841" s="44">
        <v>1</v>
      </c>
      <c r="F841" s="44">
        <f t="shared" si="45"/>
        <v>2</v>
      </c>
      <c r="G841" s="44" t="str">
        <f t="shared" si="46"/>
        <v>21</v>
      </c>
    </row>
    <row r="842" spans="2:7" x14ac:dyDescent="0.25">
      <c r="B842" s="26" t="s">
        <v>1956</v>
      </c>
      <c r="C842" s="44">
        <v>1</v>
      </c>
      <c r="D842" t="s">
        <v>2021</v>
      </c>
      <c r="E842" s="44">
        <v>1</v>
      </c>
      <c r="F842" s="44">
        <f t="shared" ref="F842:F905" si="47">VLOOKUP(D842,$B$9:$C$2974,2,FALSE)</f>
        <v>1</v>
      </c>
      <c r="G842" s="44" t="str">
        <f t="shared" ref="G842:G905" si="48">F842&amp;E842</f>
        <v>11</v>
      </c>
    </row>
    <row r="843" spans="2:7" x14ac:dyDescent="0.25">
      <c r="B843" s="26" t="s">
        <v>2072</v>
      </c>
      <c r="C843" s="44">
        <v>3</v>
      </c>
      <c r="D843" t="s">
        <v>1671</v>
      </c>
      <c r="E843" s="44">
        <v>1</v>
      </c>
      <c r="F843" s="44">
        <f t="shared" si="47"/>
        <v>1</v>
      </c>
      <c r="G843" s="44" t="str">
        <f t="shared" si="48"/>
        <v>11</v>
      </c>
    </row>
    <row r="844" spans="2:7" x14ac:dyDescent="0.25">
      <c r="B844" s="26" t="s">
        <v>1554</v>
      </c>
      <c r="C844" s="44">
        <v>1</v>
      </c>
      <c r="D844" t="s">
        <v>2229</v>
      </c>
      <c r="E844" s="44">
        <v>8</v>
      </c>
      <c r="F844" s="44">
        <f t="shared" si="47"/>
        <v>8</v>
      </c>
      <c r="G844" s="44" t="str">
        <f t="shared" si="48"/>
        <v>88</v>
      </c>
    </row>
    <row r="845" spans="2:7" x14ac:dyDescent="0.25">
      <c r="B845" s="26" t="s">
        <v>1757</v>
      </c>
      <c r="C845" s="44">
        <v>1</v>
      </c>
      <c r="D845" t="s">
        <v>1513</v>
      </c>
      <c r="E845" s="44">
        <v>8</v>
      </c>
      <c r="F845" s="44">
        <f t="shared" si="47"/>
        <v>7</v>
      </c>
      <c r="G845" s="44" t="str">
        <f t="shared" si="48"/>
        <v>78</v>
      </c>
    </row>
    <row r="846" spans="2:7" x14ac:dyDescent="0.25">
      <c r="B846" s="26" t="s">
        <v>1833</v>
      </c>
      <c r="C846" s="44">
        <v>4</v>
      </c>
      <c r="D846" t="s">
        <v>857</v>
      </c>
      <c r="E846" s="44">
        <v>1</v>
      </c>
      <c r="F846" s="44">
        <f t="shared" si="47"/>
        <v>1</v>
      </c>
      <c r="G846" s="44" t="str">
        <f t="shared" si="48"/>
        <v>11</v>
      </c>
    </row>
    <row r="847" spans="2:7" x14ac:dyDescent="0.25">
      <c r="B847" s="26" t="s">
        <v>2877</v>
      </c>
      <c r="C847" s="44">
        <v>1</v>
      </c>
      <c r="D847" t="s">
        <v>2432</v>
      </c>
      <c r="E847" s="44">
        <v>1</v>
      </c>
      <c r="F847" s="44">
        <f t="shared" si="47"/>
        <v>1</v>
      </c>
      <c r="G847" s="44" t="str">
        <f t="shared" si="48"/>
        <v>11</v>
      </c>
    </row>
    <row r="848" spans="2:7" x14ac:dyDescent="0.25">
      <c r="B848" s="26" t="s">
        <v>2668</v>
      </c>
      <c r="C848" s="44">
        <v>1</v>
      </c>
      <c r="D848" t="s">
        <v>382</v>
      </c>
      <c r="E848" s="44">
        <v>1</v>
      </c>
      <c r="F848" s="44">
        <f t="shared" si="47"/>
        <v>4</v>
      </c>
      <c r="G848" s="44" t="str">
        <f t="shared" si="48"/>
        <v>41</v>
      </c>
    </row>
    <row r="849" spans="2:7" x14ac:dyDescent="0.25">
      <c r="B849" s="26" t="s">
        <v>1182</v>
      </c>
      <c r="C849" s="44">
        <v>1</v>
      </c>
      <c r="D849" t="s">
        <v>2865</v>
      </c>
      <c r="E849" s="44">
        <v>1</v>
      </c>
      <c r="F849" s="44">
        <f t="shared" si="47"/>
        <v>1</v>
      </c>
      <c r="G849" s="44" t="str">
        <f t="shared" si="48"/>
        <v>11</v>
      </c>
    </row>
    <row r="850" spans="2:7" x14ac:dyDescent="0.25">
      <c r="B850" s="26" t="s">
        <v>2363</v>
      </c>
      <c r="C850" s="44">
        <v>4</v>
      </c>
      <c r="D850" t="s">
        <v>1650</v>
      </c>
      <c r="E850" s="44">
        <v>1</v>
      </c>
      <c r="F850" s="44">
        <f t="shared" si="47"/>
        <v>1</v>
      </c>
      <c r="G850" s="44" t="str">
        <f t="shared" si="48"/>
        <v>11</v>
      </c>
    </row>
    <row r="851" spans="2:7" x14ac:dyDescent="0.25">
      <c r="B851" s="26" t="s">
        <v>2347</v>
      </c>
      <c r="C851" s="44">
        <v>1</v>
      </c>
      <c r="D851" t="s">
        <v>1581</v>
      </c>
      <c r="E851" s="44">
        <v>1</v>
      </c>
      <c r="F851" s="44">
        <f t="shared" si="47"/>
        <v>1</v>
      </c>
      <c r="G851" s="44" t="str">
        <f t="shared" si="48"/>
        <v>11</v>
      </c>
    </row>
    <row r="852" spans="2:7" x14ac:dyDescent="0.25">
      <c r="B852" s="26" t="s">
        <v>1926</v>
      </c>
      <c r="C852" s="44">
        <v>1</v>
      </c>
      <c r="D852" t="s">
        <v>2252</v>
      </c>
      <c r="E852" s="44">
        <v>1</v>
      </c>
      <c r="F852" s="44">
        <f t="shared" si="47"/>
        <v>1</v>
      </c>
      <c r="G852" s="44" t="str">
        <f t="shared" si="48"/>
        <v>11</v>
      </c>
    </row>
    <row r="853" spans="2:7" x14ac:dyDescent="0.25">
      <c r="B853" s="26" t="s">
        <v>3029</v>
      </c>
      <c r="C853" s="44">
        <v>1</v>
      </c>
      <c r="D853" t="s">
        <v>1615</v>
      </c>
      <c r="E853" s="44">
        <v>3</v>
      </c>
      <c r="F853" s="44">
        <f t="shared" si="47"/>
        <v>3</v>
      </c>
      <c r="G853" s="44" t="str">
        <f t="shared" si="48"/>
        <v>33</v>
      </c>
    </row>
    <row r="854" spans="2:7" x14ac:dyDescent="0.25">
      <c r="B854" s="26" t="s">
        <v>873</v>
      </c>
      <c r="C854" s="44">
        <v>8</v>
      </c>
      <c r="D854" t="s">
        <v>1865</v>
      </c>
      <c r="E854" s="44">
        <v>1</v>
      </c>
      <c r="F854" s="44">
        <f t="shared" si="47"/>
        <v>1</v>
      </c>
      <c r="G854" s="44" t="str">
        <f t="shared" si="48"/>
        <v>11</v>
      </c>
    </row>
    <row r="855" spans="2:7" x14ac:dyDescent="0.25">
      <c r="B855" s="26" t="s">
        <v>2837</v>
      </c>
      <c r="C855" s="44">
        <v>1</v>
      </c>
      <c r="D855" t="s">
        <v>2324</v>
      </c>
      <c r="E855" s="44">
        <v>1</v>
      </c>
      <c r="F855" s="44">
        <f t="shared" si="47"/>
        <v>1</v>
      </c>
      <c r="G855" s="44" t="str">
        <f t="shared" si="48"/>
        <v>11</v>
      </c>
    </row>
    <row r="856" spans="2:7" x14ac:dyDescent="0.25">
      <c r="B856" s="26" t="s">
        <v>2447</v>
      </c>
      <c r="C856" s="44">
        <v>1</v>
      </c>
      <c r="D856" t="s">
        <v>1924</v>
      </c>
      <c r="E856" s="44">
        <v>1</v>
      </c>
      <c r="F856" s="44">
        <f t="shared" si="47"/>
        <v>1</v>
      </c>
      <c r="G856" s="44" t="str">
        <f t="shared" si="48"/>
        <v>11</v>
      </c>
    </row>
    <row r="857" spans="2:7" x14ac:dyDescent="0.25">
      <c r="B857" s="26" t="s">
        <v>1545</v>
      </c>
      <c r="C857" s="44">
        <v>1</v>
      </c>
      <c r="D857" t="s">
        <v>2156</v>
      </c>
      <c r="E857" s="44">
        <v>7</v>
      </c>
      <c r="F857" s="44">
        <f t="shared" si="47"/>
        <v>7</v>
      </c>
      <c r="G857" s="44" t="str">
        <f t="shared" si="48"/>
        <v>77</v>
      </c>
    </row>
    <row r="858" spans="2:7" x14ac:dyDescent="0.25">
      <c r="B858" s="26" t="s">
        <v>2519</v>
      </c>
      <c r="C858" s="44">
        <v>7</v>
      </c>
      <c r="D858" t="s">
        <v>1247</v>
      </c>
      <c r="E858" s="44">
        <v>8</v>
      </c>
      <c r="F858" s="44">
        <f t="shared" si="47"/>
        <v>8</v>
      </c>
      <c r="G858" s="44" t="str">
        <f t="shared" si="48"/>
        <v>88</v>
      </c>
    </row>
    <row r="859" spans="2:7" x14ac:dyDescent="0.25">
      <c r="B859" s="26" t="s">
        <v>197</v>
      </c>
      <c r="C859" s="44">
        <v>8</v>
      </c>
      <c r="D859" t="s">
        <v>2361</v>
      </c>
      <c r="E859" s="44">
        <v>1</v>
      </c>
      <c r="F859" s="44">
        <f t="shared" si="47"/>
        <v>1</v>
      </c>
      <c r="G859" s="44" t="str">
        <f t="shared" si="48"/>
        <v>11</v>
      </c>
    </row>
    <row r="860" spans="2:7" x14ac:dyDescent="0.25">
      <c r="B860" s="26" t="s">
        <v>2019</v>
      </c>
      <c r="C860" s="44">
        <v>1</v>
      </c>
      <c r="D860" t="s">
        <v>1887</v>
      </c>
      <c r="E860" s="44">
        <v>1</v>
      </c>
      <c r="F860" s="44">
        <f t="shared" si="47"/>
        <v>1</v>
      </c>
      <c r="G860" s="44" t="str">
        <f t="shared" si="48"/>
        <v>11</v>
      </c>
    </row>
    <row r="861" spans="2:7" x14ac:dyDescent="0.25">
      <c r="B861" s="26" t="s">
        <v>1946</v>
      </c>
      <c r="C861" s="44">
        <v>1</v>
      </c>
      <c r="D861" t="s">
        <v>92</v>
      </c>
      <c r="E861" s="44">
        <v>3</v>
      </c>
      <c r="F861" s="44">
        <f t="shared" si="47"/>
        <v>1</v>
      </c>
      <c r="G861" s="44" t="str">
        <f t="shared" si="48"/>
        <v>13</v>
      </c>
    </row>
    <row r="862" spans="2:7" x14ac:dyDescent="0.25">
      <c r="B862" s="26" t="s">
        <v>2228</v>
      </c>
      <c r="C862" s="44">
        <v>7</v>
      </c>
      <c r="D862" t="s">
        <v>1624</v>
      </c>
      <c r="E862" s="44">
        <v>1</v>
      </c>
      <c r="F862" s="44">
        <f t="shared" si="47"/>
        <v>1</v>
      </c>
      <c r="G862" s="44" t="str">
        <f t="shared" si="48"/>
        <v>11</v>
      </c>
    </row>
    <row r="863" spans="2:7" x14ac:dyDescent="0.25">
      <c r="B863" s="26" t="s">
        <v>2785</v>
      </c>
      <c r="C863" s="44">
        <v>1</v>
      </c>
      <c r="D863" t="s">
        <v>1579</v>
      </c>
      <c r="E863" s="44">
        <v>1</v>
      </c>
      <c r="F863" s="44">
        <f t="shared" si="47"/>
        <v>1</v>
      </c>
      <c r="G863" s="44" t="str">
        <f t="shared" si="48"/>
        <v>11</v>
      </c>
    </row>
    <row r="864" spans="2:7" x14ac:dyDescent="0.25">
      <c r="B864" s="26" t="s">
        <v>1697</v>
      </c>
      <c r="C864" s="44">
        <v>1</v>
      </c>
      <c r="D864" t="s">
        <v>2127</v>
      </c>
      <c r="E864" s="44">
        <v>1</v>
      </c>
      <c r="F864" s="44">
        <f t="shared" si="47"/>
        <v>1</v>
      </c>
      <c r="G864" s="44" t="str">
        <f t="shared" si="48"/>
        <v>11</v>
      </c>
    </row>
    <row r="865" spans="2:7" x14ac:dyDescent="0.25">
      <c r="B865" s="26" t="s">
        <v>1512</v>
      </c>
      <c r="C865" s="44">
        <v>8</v>
      </c>
      <c r="D865" t="s">
        <v>2826</v>
      </c>
      <c r="E865" s="44">
        <v>1</v>
      </c>
      <c r="F865" s="44">
        <f t="shared" si="47"/>
        <v>1</v>
      </c>
      <c r="G865" s="44" t="str">
        <f t="shared" si="48"/>
        <v>11</v>
      </c>
    </row>
    <row r="866" spans="2:7" x14ac:dyDescent="0.25">
      <c r="B866" s="26" t="s">
        <v>2126</v>
      </c>
      <c r="C866" s="44">
        <v>3</v>
      </c>
      <c r="D866" t="s">
        <v>702</v>
      </c>
      <c r="E866" s="44">
        <v>8</v>
      </c>
      <c r="F866" s="44">
        <f t="shared" si="47"/>
        <v>8</v>
      </c>
      <c r="G866" s="44" t="str">
        <f t="shared" si="48"/>
        <v>88</v>
      </c>
    </row>
    <row r="867" spans="2:7" x14ac:dyDescent="0.25">
      <c r="B867" s="26" t="s">
        <v>1462</v>
      </c>
      <c r="C867" s="44">
        <v>1</v>
      </c>
      <c r="D867" t="s">
        <v>1923</v>
      </c>
      <c r="E867" s="44">
        <v>1</v>
      </c>
      <c r="F867" s="44">
        <f t="shared" si="47"/>
        <v>1</v>
      </c>
      <c r="G867" s="44" t="str">
        <f t="shared" si="48"/>
        <v>11</v>
      </c>
    </row>
    <row r="868" spans="2:7" x14ac:dyDescent="0.25">
      <c r="B868" s="26" t="s">
        <v>2570</v>
      </c>
      <c r="C868" s="44">
        <v>1</v>
      </c>
      <c r="D868" t="s">
        <v>1302</v>
      </c>
      <c r="E868" s="44">
        <v>6</v>
      </c>
      <c r="F868" s="44">
        <f t="shared" si="47"/>
        <v>6</v>
      </c>
      <c r="G868" s="44" t="str">
        <f t="shared" si="48"/>
        <v>66</v>
      </c>
    </row>
    <row r="869" spans="2:7" x14ac:dyDescent="0.25">
      <c r="B869" s="26" t="s">
        <v>1882</v>
      </c>
      <c r="C869" s="44">
        <v>1</v>
      </c>
      <c r="D869" t="s">
        <v>1702</v>
      </c>
      <c r="E869" s="44">
        <v>1</v>
      </c>
      <c r="F869" s="44">
        <f t="shared" si="47"/>
        <v>1</v>
      </c>
      <c r="G869" s="44" t="str">
        <f t="shared" si="48"/>
        <v>11</v>
      </c>
    </row>
    <row r="870" spans="2:7" x14ac:dyDescent="0.25">
      <c r="B870" s="26" t="s">
        <v>2243</v>
      </c>
      <c r="C870" s="44">
        <v>1</v>
      </c>
      <c r="D870" t="s">
        <v>2848</v>
      </c>
      <c r="E870" s="44">
        <v>1</v>
      </c>
      <c r="F870" s="44">
        <f t="shared" si="47"/>
        <v>1</v>
      </c>
      <c r="G870" s="44" t="str">
        <f t="shared" si="48"/>
        <v>11</v>
      </c>
    </row>
    <row r="871" spans="2:7" x14ac:dyDescent="0.25">
      <c r="B871" s="26" t="s">
        <v>2428</v>
      </c>
      <c r="C871" s="44">
        <v>1</v>
      </c>
      <c r="D871" t="s">
        <v>2146</v>
      </c>
      <c r="E871" s="44">
        <v>2</v>
      </c>
      <c r="F871" s="44">
        <f t="shared" si="47"/>
        <v>4</v>
      </c>
      <c r="G871" s="44" t="str">
        <f t="shared" si="48"/>
        <v>42</v>
      </c>
    </row>
    <row r="872" spans="2:7" x14ac:dyDescent="0.25">
      <c r="B872" s="26" t="s">
        <v>2856</v>
      </c>
      <c r="C872" s="44">
        <v>1</v>
      </c>
      <c r="D872" t="s">
        <v>2163</v>
      </c>
      <c r="E872" s="44">
        <v>4</v>
      </c>
      <c r="F872" s="44">
        <f t="shared" si="47"/>
        <v>2</v>
      </c>
      <c r="G872" s="44" t="str">
        <f t="shared" si="48"/>
        <v>24</v>
      </c>
    </row>
    <row r="873" spans="2:7" x14ac:dyDescent="0.25">
      <c r="B873" s="26" t="s">
        <v>1578</v>
      </c>
      <c r="C873" s="44">
        <v>1</v>
      </c>
      <c r="D873" t="s">
        <v>2205</v>
      </c>
      <c r="E873" s="44">
        <v>1</v>
      </c>
      <c r="F873" s="44">
        <f t="shared" si="47"/>
        <v>1</v>
      </c>
      <c r="G873" s="44" t="str">
        <f t="shared" si="48"/>
        <v>11</v>
      </c>
    </row>
    <row r="874" spans="2:7" x14ac:dyDescent="0.25">
      <c r="B874" s="26" t="s">
        <v>2385</v>
      </c>
      <c r="C874" s="44">
        <v>1</v>
      </c>
      <c r="D874" t="s">
        <v>2403</v>
      </c>
      <c r="E874" s="44">
        <v>1</v>
      </c>
      <c r="F874" s="44">
        <f t="shared" si="47"/>
        <v>1</v>
      </c>
      <c r="G874" s="44" t="str">
        <f t="shared" si="48"/>
        <v>11</v>
      </c>
    </row>
    <row r="875" spans="2:7" x14ac:dyDescent="0.25">
      <c r="B875" s="26" t="s">
        <v>2703</v>
      </c>
      <c r="C875" s="44">
        <v>1</v>
      </c>
      <c r="D875" t="s">
        <v>2410</v>
      </c>
      <c r="E875" s="44">
        <v>1</v>
      </c>
      <c r="F875" s="44">
        <f t="shared" si="47"/>
        <v>1</v>
      </c>
      <c r="G875" s="44" t="str">
        <f t="shared" si="48"/>
        <v>11</v>
      </c>
    </row>
    <row r="876" spans="2:7" x14ac:dyDescent="0.25">
      <c r="B876" s="26" t="s">
        <v>2317</v>
      </c>
      <c r="C876" s="44">
        <v>1</v>
      </c>
      <c r="D876" t="s">
        <v>2406</v>
      </c>
      <c r="E876" s="44">
        <v>1</v>
      </c>
      <c r="F876" s="44">
        <f t="shared" si="47"/>
        <v>1</v>
      </c>
      <c r="G876" s="44" t="str">
        <f t="shared" si="48"/>
        <v>11</v>
      </c>
    </row>
    <row r="877" spans="2:7" x14ac:dyDescent="0.25">
      <c r="B877" s="26" t="s">
        <v>2560</v>
      </c>
      <c r="C877" s="44">
        <v>1</v>
      </c>
      <c r="D877" t="s">
        <v>703</v>
      </c>
      <c r="E877" s="44">
        <v>7</v>
      </c>
      <c r="F877" s="44">
        <f t="shared" si="47"/>
        <v>7</v>
      </c>
      <c r="G877" s="44" t="str">
        <f t="shared" si="48"/>
        <v>77</v>
      </c>
    </row>
    <row r="878" spans="2:7" x14ac:dyDescent="0.25">
      <c r="B878" s="26" t="s">
        <v>2844</v>
      </c>
      <c r="C878" s="44">
        <v>3</v>
      </c>
      <c r="D878" t="s">
        <v>2699</v>
      </c>
      <c r="E878" s="44">
        <v>1</v>
      </c>
      <c r="F878" s="44">
        <f t="shared" si="47"/>
        <v>3</v>
      </c>
      <c r="G878" s="44" t="str">
        <f t="shared" si="48"/>
        <v>31</v>
      </c>
    </row>
    <row r="879" spans="2:7" x14ac:dyDescent="0.25">
      <c r="B879" s="26" t="s">
        <v>1930</v>
      </c>
      <c r="C879" s="44">
        <v>4</v>
      </c>
      <c r="D879" t="s">
        <v>2285</v>
      </c>
      <c r="E879" s="44">
        <v>1</v>
      </c>
      <c r="F879" s="44">
        <f t="shared" si="47"/>
        <v>1</v>
      </c>
      <c r="G879" s="44" t="str">
        <f t="shared" si="48"/>
        <v>11</v>
      </c>
    </row>
    <row r="880" spans="2:7" x14ac:dyDescent="0.25">
      <c r="B880" s="26" t="s">
        <v>57</v>
      </c>
      <c r="C880" s="44">
        <v>1</v>
      </c>
      <c r="D880" t="s">
        <v>1663</v>
      </c>
      <c r="E880" s="44">
        <v>1</v>
      </c>
      <c r="F880" s="44">
        <f t="shared" si="47"/>
        <v>1</v>
      </c>
      <c r="G880" s="44" t="str">
        <f t="shared" si="48"/>
        <v>11</v>
      </c>
    </row>
    <row r="881" spans="2:7" x14ac:dyDescent="0.25">
      <c r="B881" s="26" t="s">
        <v>2204</v>
      </c>
      <c r="C881" s="44">
        <v>1</v>
      </c>
      <c r="D881" t="s">
        <v>2504</v>
      </c>
      <c r="E881" s="44">
        <v>1</v>
      </c>
      <c r="F881" s="44">
        <f t="shared" si="47"/>
        <v>1</v>
      </c>
      <c r="G881" s="44" t="str">
        <f t="shared" si="48"/>
        <v>11</v>
      </c>
    </row>
    <row r="882" spans="2:7" x14ac:dyDescent="0.25">
      <c r="B882" s="26" t="s">
        <v>622</v>
      </c>
      <c r="C882" s="44">
        <v>8</v>
      </c>
      <c r="D882" t="s">
        <v>1548</v>
      </c>
      <c r="E882" s="44">
        <v>3</v>
      </c>
      <c r="F882" s="44">
        <f t="shared" si="47"/>
        <v>1</v>
      </c>
      <c r="G882" s="44" t="str">
        <f t="shared" si="48"/>
        <v>13</v>
      </c>
    </row>
    <row r="883" spans="2:7" x14ac:dyDescent="0.25">
      <c r="B883" s="26" t="s">
        <v>2805</v>
      </c>
      <c r="C883" s="44">
        <v>2</v>
      </c>
      <c r="D883" t="s">
        <v>2448</v>
      </c>
      <c r="E883" s="44">
        <v>8</v>
      </c>
      <c r="F883" s="44">
        <f t="shared" si="47"/>
        <v>8</v>
      </c>
      <c r="G883" s="44" t="str">
        <f t="shared" si="48"/>
        <v>88</v>
      </c>
    </row>
    <row r="884" spans="2:7" x14ac:dyDescent="0.25">
      <c r="B884" s="26" t="s">
        <v>2021</v>
      </c>
      <c r="C884" s="44">
        <v>1</v>
      </c>
      <c r="D884" t="s">
        <v>540</v>
      </c>
      <c r="E884" s="44">
        <v>1</v>
      </c>
      <c r="F884" s="44">
        <f t="shared" si="47"/>
        <v>1</v>
      </c>
      <c r="G884" s="44" t="str">
        <f t="shared" si="48"/>
        <v>11</v>
      </c>
    </row>
    <row r="885" spans="2:7" x14ac:dyDescent="0.25">
      <c r="B885" s="26" t="s">
        <v>1671</v>
      </c>
      <c r="C885" s="44">
        <v>1</v>
      </c>
      <c r="D885" t="s">
        <v>2967</v>
      </c>
      <c r="E885" s="44">
        <v>1</v>
      </c>
      <c r="F885" s="44">
        <f t="shared" si="47"/>
        <v>1</v>
      </c>
      <c r="G885" s="44" t="str">
        <f t="shared" si="48"/>
        <v>11</v>
      </c>
    </row>
    <row r="886" spans="2:7" x14ac:dyDescent="0.25">
      <c r="B886" s="26" t="s">
        <v>2229</v>
      </c>
      <c r="C886" s="44">
        <v>8</v>
      </c>
      <c r="D886" t="s">
        <v>782</v>
      </c>
      <c r="E886" s="44">
        <v>1</v>
      </c>
      <c r="F886" s="44">
        <f t="shared" si="47"/>
        <v>1</v>
      </c>
      <c r="G886" s="44" t="str">
        <f t="shared" si="48"/>
        <v>11</v>
      </c>
    </row>
    <row r="887" spans="2:7" x14ac:dyDescent="0.25">
      <c r="B887" s="26" t="s">
        <v>1513</v>
      </c>
      <c r="C887" s="44">
        <v>7</v>
      </c>
      <c r="D887" t="s">
        <v>704</v>
      </c>
      <c r="E887" s="44">
        <v>8</v>
      </c>
      <c r="F887" s="44">
        <f t="shared" si="47"/>
        <v>7</v>
      </c>
      <c r="G887" s="44" t="str">
        <f t="shared" si="48"/>
        <v>78</v>
      </c>
    </row>
    <row r="888" spans="2:7" x14ac:dyDescent="0.25">
      <c r="B888" s="26" t="s">
        <v>857</v>
      </c>
      <c r="C888" s="44">
        <v>1</v>
      </c>
      <c r="D888" t="s">
        <v>2449</v>
      </c>
      <c r="E888" s="44">
        <v>1</v>
      </c>
      <c r="F888" s="44">
        <f t="shared" si="47"/>
        <v>1</v>
      </c>
      <c r="G888" s="44" t="str">
        <f t="shared" si="48"/>
        <v>11</v>
      </c>
    </row>
    <row r="889" spans="2:7" x14ac:dyDescent="0.25">
      <c r="B889" s="26" t="s">
        <v>2432</v>
      </c>
      <c r="C889" s="44">
        <v>1</v>
      </c>
      <c r="D889" t="s">
        <v>1927</v>
      </c>
      <c r="E889" s="44">
        <v>1</v>
      </c>
      <c r="F889" s="44">
        <f t="shared" si="47"/>
        <v>1</v>
      </c>
      <c r="G889" s="44" t="str">
        <f t="shared" si="48"/>
        <v>11</v>
      </c>
    </row>
    <row r="890" spans="2:7" x14ac:dyDescent="0.25">
      <c r="B890" s="26" t="s">
        <v>382</v>
      </c>
      <c r="C890" s="44">
        <v>4</v>
      </c>
      <c r="D890" t="s">
        <v>1664</v>
      </c>
      <c r="E890" s="44">
        <v>1</v>
      </c>
      <c r="F890" s="44">
        <f t="shared" si="47"/>
        <v>1</v>
      </c>
      <c r="G890" s="44" t="str">
        <f t="shared" si="48"/>
        <v>11</v>
      </c>
    </row>
    <row r="891" spans="2:7" x14ac:dyDescent="0.25">
      <c r="B891" s="26" t="s">
        <v>3030</v>
      </c>
      <c r="C891" s="44">
        <v>1</v>
      </c>
      <c r="D891" t="s">
        <v>2357</v>
      </c>
      <c r="E891" s="44">
        <v>5</v>
      </c>
      <c r="F891" s="44">
        <f t="shared" si="47"/>
        <v>5</v>
      </c>
      <c r="G891" s="44" t="str">
        <f t="shared" si="48"/>
        <v>55</v>
      </c>
    </row>
    <row r="892" spans="2:7" x14ac:dyDescent="0.25">
      <c r="B892" s="26" t="s">
        <v>2865</v>
      </c>
      <c r="C892" s="44">
        <v>1</v>
      </c>
      <c r="D892" t="s">
        <v>1811</v>
      </c>
      <c r="E892" s="44">
        <v>1</v>
      </c>
      <c r="F892" s="44">
        <f t="shared" si="47"/>
        <v>3</v>
      </c>
      <c r="G892" s="44" t="str">
        <f t="shared" si="48"/>
        <v>31</v>
      </c>
    </row>
    <row r="893" spans="2:7" x14ac:dyDescent="0.25">
      <c r="B893" s="26" t="s">
        <v>1650</v>
      </c>
      <c r="C893" s="44">
        <v>1</v>
      </c>
      <c r="D893" t="s">
        <v>1160</v>
      </c>
      <c r="E893" s="44">
        <v>8</v>
      </c>
      <c r="F893" s="44">
        <f t="shared" si="47"/>
        <v>7</v>
      </c>
      <c r="G893" s="44" t="str">
        <f t="shared" si="48"/>
        <v>78</v>
      </c>
    </row>
    <row r="894" spans="2:7" x14ac:dyDescent="0.25">
      <c r="B894" s="26" t="s">
        <v>1581</v>
      </c>
      <c r="C894" s="44">
        <v>1</v>
      </c>
      <c r="D894" t="s">
        <v>239</v>
      </c>
      <c r="E894" s="44">
        <v>1</v>
      </c>
      <c r="F894" s="44">
        <f t="shared" si="47"/>
        <v>1</v>
      </c>
      <c r="G894" s="44" t="str">
        <f t="shared" si="48"/>
        <v>11</v>
      </c>
    </row>
    <row r="895" spans="2:7" x14ac:dyDescent="0.25">
      <c r="B895" s="26" t="s">
        <v>2252</v>
      </c>
      <c r="C895" s="44">
        <v>1</v>
      </c>
      <c r="D895" t="s">
        <v>1584</v>
      </c>
      <c r="E895" s="44">
        <v>1</v>
      </c>
      <c r="F895" s="44">
        <f t="shared" si="47"/>
        <v>1</v>
      </c>
      <c r="G895" s="44" t="str">
        <f t="shared" si="48"/>
        <v>11</v>
      </c>
    </row>
    <row r="896" spans="2:7" x14ac:dyDescent="0.25">
      <c r="B896" s="26" t="s">
        <v>1615</v>
      </c>
      <c r="C896" s="44">
        <v>3</v>
      </c>
      <c r="D896" t="s">
        <v>2336</v>
      </c>
      <c r="E896" s="44">
        <v>1</v>
      </c>
      <c r="F896" s="44">
        <f t="shared" si="47"/>
        <v>1</v>
      </c>
      <c r="G896" s="44" t="str">
        <f t="shared" si="48"/>
        <v>11</v>
      </c>
    </row>
    <row r="897" spans="2:7" x14ac:dyDescent="0.25">
      <c r="B897" s="26" t="s">
        <v>1865</v>
      </c>
      <c r="C897" s="44">
        <v>1</v>
      </c>
      <c r="D897" t="s">
        <v>2706</v>
      </c>
      <c r="E897" s="44">
        <v>1</v>
      </c>
      <c r="F897" s="44">
        <f t="shared" si="47"/>
        <v>1</v>
      </c>
      <c r="G897" s="44" t="str">
        <f t="shared" si="48"/>
        <v>11</v>
      </c>
    </row>
    <row r="898" spans="2:7" x14ac:dyDescent="0.25">
      <c r="B898" s="26" t="s">
        <v>2324</v>
      </c>
      <c r="C898" s="44">
        <v>1</v>
      </c>
      <c r="D898" t="s">
        <v>2947</v>
      </c>
      <c r="E898" s="44">
        <v>1</v>
      </c>
      <c r="F898" s="44">
        <f t="shared" si="47"/>
        <v>3</v>
      </c>
      <c r="G898" s="44" t="str">
        <f t="shared" si="48"/>
        <v>31</v>
      </c>
    </row>
    <row r="899" spans="2:7" x14ac:dyDescent="0.25">
      <c r="B899" s="26" t="s">
        <v>1924</v>
      </c>
      <c r="C899" s="44">
        <v>1</v>
      </c>
      <c r="D899" t="s">
        <v>2309</v>
      </c>
      <c r="E899" s="44">
        <v>1</v>
      </c>
      <c r="F899" s="44">
        <f t="shared" si="47"/>
        <v>1</v>
      </c>
      <c r="G899" s="44" t="str">
        <f t="shared" si="48"/>
        <v>11</v>
      </c>
    </row>
    <row r="900" spans="2:7" x14ac:dyDescent="0.25">
      <c r="B900" s="26" t="s">
        <v>2156</v>
      </c>
      <c r="C900" s="44">
        <v>7</v>
      </c>
      <c r="D900" t="s">
        <v>2348</v>
      </c>
      <c r="E900" s="44">
        <v>1</v>
      </c>
      <c r="F900" s="44">
        <f t="shared" si="47"/>
        <v>1</v>
      </c>
      <c r="G900" s="44" t="str">
        <f t="shared" si="48"/>
        <v>11</v>
      </c>
    </row>
    <row r="901" spans="2:7" x14ac:dyDescent="0.25">
      <c r="B901" s="26" t="s">
        <v>1247</v>
      </c>
      <c r="C901" s="44">
        <v>8</v>
      </c>
      <c r="D901" t="s">
        <v>2442</v>
      </c>
      <c r="E901" s="44">
        <v>1</v>
      </c>
      <c r="F901" s="44">
        <f t="shared" si="47"/>
        <v>1</v>
      </c>
      <c r="G901" s="44" t="str">
        <f t="shared" si="48"/>
        <v>11</v>
      </c>
    </row>
    <row r="902" spans="2:7" x14ac:dyDescent="0.25">
      <c r="B902" s="26" t="s">
        <v>2361</v>
      </c>
      <c r="C902" s="44">
        <v>1</v>
      </c>
      <c r="D902" t="s">
        <v>615</v>
      </c>
      <c r="E902" s="44">
        <v>1</v>
      </c>
      <c r="F902" s="44">
        <f t="shared" si="47"/>
        <v>1</v>
      </c>
      <c r="G902" s="44" t="str">
        <f t="shared" si="48"/>
        <v>11</v>
      </c>
    </row>
    <row r="903" spans="2:7" x14ac:dyDescent="0.25">
      <c r="B903" s="26" t="s">
        <v>3031</v>
      </c>
      <c r="C903" s="44">
        <v>8</v>
      </c>
      <c r="D903" t="s">
        <v>2731</v>
      </c>
      <c r="E903" s="44">
        <v>7</v>
      </c>
      <c r="F903" s="44">
        <f t="shared" si="47"/>
        <v>7</v>
      </c>
      <c r="G903" s="44" t="str">
        <f t="shared" si="48"/>
        <v>77</v>
      </c>
    </row>
    <row r="904" spans="2:7" x14ac:dyDescent="0.25">
      <c r="B904" s="26" t="s">
        <v>1887</v>
      </c>
      <c r="C904" s="44">
        <v>1</v>
      </c>
      <c r="D904" t="s">
        <v>1832</v>
      </c>
      <c r="E904" s="44">
        <v>1</v>
      </c>
      <c r="F904" s="44">
        <f t="shared" si="47"/>
        <v>1</v>
      </c>
      <c r="G904" s="44" t="str">
        <f t="shared" si="48"/>
        <v>11</v>
      </c>
    </row>
    <row r="905" spans="2:7" x14ac:dyDescent="0.25">
      <c r="B905" s="26" t="s">
        <v>92</v>
      </c>
      <c r="C905" s="44">
        <v>1</v>
      </c>
      <c r="D905" t="s">
        <v>2321</v>
      </c>
      <c r="E905" s="44">
        <v>1</v>
      </c>
      <c r="F905" s="44">
        <f t="shared" si="47"/>
        <v>1</v>
      </c>
      <c r="G905" s="44" t="str">
        <f t="shared" si="48"/>
        <v>11</v>
      </c>
    </row>
    <row r="906" spans="2:7" x14ac:dyDescent="0.25">
      <c r="B906" s="26" t="s">
        <v>1624</v>
      </c>
      <c r="C906" s="44">
        <v>1</v>
      </c>
      <c r="D906" t="s">
        <v>1827</v>
      </c>
      <c r="E906" s="44">
        <v>1</v>
      </c>
      <c r="F906" s="44">
        <f t="shared" ref="F906:F969" si="49">VLOOKUP(D906,$B$9:$C$2974,2,FALSE)</f>
        <v>1</v>
      </c>
      <c r="G906" s="44" t="str">
        <f t="shared" ref="G906:G969" si="50">F906&amp;E906</f>
        <v>11</v>
      </c>
    </row>
    <row r="907" spans="2:7" x14ac:dyDescent="0.25">
      <c r="B907" s="26" t="s">
        <v>1579</v>
      </c>
      <c r="C907" s="44">
        <v>1</v>
      </c>
      <c r="D907" t="s">
        <v>2881</v>
      </c>
      <c r="E907" s="44">
        <v>1</v>
      </c>
      <c r="F907" s="44">
        <f t="shared" si="49"/>
        <v>1</v>
      </c>
      <c r="G907" s="44" t="str">
        <f t="shared" si="50"/>
        <v>11</v>
      </c>
    </row>
    <row r="908" spans="2:7" x14ac:dyDescent="0.25">
      <c r="B908" s="26" t="s">
        <v>2127</v>
      </c>
      <c r="C908" s="44">
        <v>1</v>
      </c>
      <c r="D908" t="s">
        <v>2102</v>
      </c>
      <c r="E908" s="44">
        <v>1</v>
      </c>
      <c r="F908" s="44">
        <f t="shared" si="49"/>
        <v>2</v>
      </c>
      <c r="G908" s="44" t="str">
        <f t="shared" si="50"/>
        <v>21</v>
      </c>
    </row>
    <row r="909" spans="2:7" x14ac:dyDescent="0.25">
      <c r="B909" s="26" t="s">
        <v>2826</v>
      </c>
      <c r="C909" s="44">
        <v>1</v>
      </c>
      <c r="D909" t="s">
        <v>189</v>
      </c>
      <c r="E909" s="44">
        <v>1</v>
      </c>
      <c r="F909" s="44">
        <f t="shared" si="49"/>
        <v>1</v>
      </c>
      <c r="G909" s="44" t="str">
        <f t="shared" si="50"/>
        <v>11</v>
      </c>
    </row>
    <row r="910" spans="2:7" x14ac:dyDescent="0.25">
      <c r="B910" s="26" t="s">
        <v>702</v>
      </c>
      <c r="C910" s="44">
        <v>8</v>
      </c>
      <c r="D910" t="s">
        <v>1877</v>
      </c>
      <c r="E910" s="44">
        <v>3</v>
      </c>
      <c r="F910" s="44">
        <f t="shared" si="49"/>
        <v>1</v>
      </c>
      <c r="G910" s="44" t="str">
        <f t="shared" si="50"/>
        <v>13</v>
      </c>
    </row>
    <row r="911" spans="2:7" x14ac:dyDescent="0.25">
      <c r="B911" s="26" t="s">
        <v>1923</v>
      </c>
      <c r="C911" s="44">
        <v>1</v>
      </c>
      <c r="D911" t="s">
        <v>2502</v>
      </c>
      <c r="E911" s="44">
        <v>8</v>
      </c>
      <c r="F911" s="44">
        <f t="shared" si="49"/>
        <v>8</v>
      </c>
      <c r="G911" s="44" t="str">
        <f t="shared" si="50"/>
        <v>88</v>
      </c>
    </row>
    <row r="912" spans="2:7" x14ac:dyDescent="0.25">
      <c r="B912" s="26" t="s">
        <v>1302</v>
      </c>
      <c r="C912" s="44">
        <v>6</v>
      </c>
      <c r="D912" t="s">
        <v>2032</v>
      </c>
      <c r="E912" s="44">
        <v>1</v>
      </c>
      <c r="F912" s="44">
        <f t="shared" si="49"/>
        <v>1</v>
      </c>
      <c r="G912" s="44" t="str">
        <f t="shared" si="50"/>
        <v>11</v>
      </c>
    </row>
    <row r="913" spans="2:7" x14ac:dyDescent="0.25">
      <c r="B913" s="26" t="s">
        <v>1702</v>
      </c>
      <c r="C913" s="44">
        <v>1</v>
      </c>
      <c r="D913" t="s">
        <v>1585</v>
      </c>
      <c r="E913" s="44">
        <v>1</v>
      </c>
      <c r="F913" s="44">
        <f t="shared" si="49"/>
        <v>1</v>
      </c>
      <c r="G913" s="44" t="str">
        <f t="shared" si="50"/>
        <v>11</v>
      </c>
    </row>
    <row r="914" spans="2:7" x14ac:dyDescent="0.25">
      <c r="B914" s="26" t="s">
        <v>2848</v>
      </c>
      <c r="C914" s="44">
        <v>1</v>
      </c>
      <c r="D914" t="s">
        <v>1589</v>
      </c>
      <c r="E914" s="44">
        <v>1</v>
      </c>
      <c r="F914" s="44">
        <f t="shared" si="49"/>
        <v>1</v>
      </c>
      <c r="G914" s="44" t="str">
        <f t="shared" si="50"/>
        <v>11</v>
      </c>
    </row>
    <row r="915" spans="2:7" x14ac:dyDescent="0.25">
      <c r="B915" s="26" t="s">
        <v>2146</v>
      </c>
      <c r="C915" s="44">
        <v>4</v>
      </c>
      <c r="D915" t="s">
        <v>2722</v>
      </c>
      <c r="E915" s="44">
        <v>1</v>
      </c>
      <c r="F915" s="44">
        <f t="shared" si="49"/>
        <v>1</v>
      </c>
      <c r="G915" s="44" t="str">
        <f t="shared" si="50"/>
        <v>11</v>
      </c>
    </row>
    <row r="916" spans="2:7" x14ac:dyDescent="0.25">
      <c r="B916" s="26" t="s">
        <v>2163</v>
      </c>
      <c r="C916" s="44">
        <v>2</v>
      </c>
      <c r="D916" t="s">
        <v>1803</v>
      </c>
      <c r="E916" s="44">
        <v>3</v>
      </c>
      <c r="F916" s="44">
        <f t="shared" si="49"/>
        <v>4</v>
      </c>
      <c r="G916" s="44" t="str">
        <f t="shared" si="50"/>
        <v>43</v>
      </c>
    </row>
    <row r="917" spans="2:7" x14ac:dyDescent="0.25">
      <c r="B917" s="26" t="s">
        <v>2205</v>
      </c>
      <c r="C917" s="44">
        <v>1</v>
      </c>
      <c r="D917" t="s">
        <v>2180</v>
      </c>
      <c r="E917" s="44">
        <v>1</v>
      </c>
      <c r="F917" s="44">
        <f t="shared" si="49"/>
        <v>1</v>
      </c>
      <c r="G917" s="44" t="str">
        <f t="shared" si="50"/>
        <v>11</v>
      </c>
    </row>
    <row r="918" spans="2:7" x14ac:dyDescent="0.25">
      <c r="B918" s="26" t="s">
        <v>3032</v>
      </c>
      <c r="C918" s="44">
        <v>1</v>
      </c>
      <c r="D918" t="s">
        <v>2738</v>
      </c>
      <c r="E918" s="44">
        <v>1</v>
      </c>
      <c r="F918" s="44">
        <f t="shared" si="49"/>
        <v>1</v>
      </c>
      <c r="G918" s="44" t="str">
        <f t="shared" si="50"/>
        <v>11</v>
      </c>
    </row>
    <row r="919" spans="2:7" x14ac:dyDescent="0.25">
      <c r="B919" s="26" t="s">
        <v>2403</v>
      </c>
      <c r="C919" s="44">
        <v>1</v>
      </c>
      <c r="D919" t="s">
        <v>1998</v>
      </c>
      <c r="E919" s="44">
        <v>2</v>
      </c>
      <c r="F919" s="44">
        <f t="shared" si="49"/>
        <v>2</v>
      </c>
      <c r="G919" s="44" t="str">
        <f t="shared" si="50"/>
        <v>22</v>
      </c>
    </row>
    <row r="920" spans="2:7" x14ac:dyDescent="0.25">
      <c r="B920" s="26" t="s">
        <v>2410</v>
      </c>
      <c r="C920" s="44">
        <v>1</v>
      </c>
      <c r="D920" t="s">
        <v>1893</v>
      </c>
      <c r="E920" s="44">
        <v>1</v>
      </c>
      <c r="F920" s="44">
        <f t="shared" si="49"/>
        <v>1</v>
      </c>
      <c r="G920" s="44" t="str">
        <f t="shared" si="50"/>
        <v>11</v>
      </c>
    </row>
    <row r="921" spans="2:7" x14ac:dyDescent="0.25">
      <c r="B921" s="26" t="s">
        <v>2406</v>
      </c>
      <c r="C921" s="44">
        <v>1</v>
      </c>
      <c r="D921" t="s">
        <v>1897</v>
      </c>
      <c r="E921" s="44">
        <v>1</v>
      </c>
      <c r="F921" s="44">
        <f t="shared" si="49"/>
        <v>1</v>
      </c>
      <c r="G921" s="44" t="str">
        <f t="shared" si="50"/>
        <v>11</v>
      </c>
    </row>
    <row r="922" spans="2:7" x14ac:dyDescent="0.25">
      <c r="B922" s="26" t="s">
        <v>703</v>
      </c>
      <c r="C922" s="44">
        <v>7</v>
      </c>
      <c r="D922" t="s">
        <v>2212</v>
      </c>
      <c r="E922" s="44">
        <v>1</v>
      </c>
      <c r="F922" s="44">
        <f t="shared" si="49"/>
        <v>1</v>
      </c>
      <c r="G922" s="44" t="str">
        <f t="shared" si="50"/>
        <v>11</v>
      </c>
    </row>
    <row r="923" spans="2:7" x14ac:dyDescent="0.25">
      <c r="B923" s="26" t="s">
        <v>2699</v>
      </c>
      <c r="C923" s="44">
        <v>3</v>
      </c>
      <c r="D923" t="s">
        <v>1497</v>
      </c>
      <c r="E923" s="44">
        <v>3</v>
      </c>
      <c r="F923" s="44">
        <f t="shared" si="49"/>
        <v>1</v>
      </c>
      <c r="G923" s="44" t="str">
        <f t="shared" si="50"/>
        <v>13</v>
      </c>
    </row>
    <row r="924" spans="2:7" x14ac:dyDescent="0.25">
      <c r="B924" s="26" t="s">
        <v>2285</v>
      </c>
      <c r="C924" s="44">
        <v>1</v>
      </c>
      <c r="D924" t="s">
        <v>2418</v>
      </c>
      <c r="E924" s="44">
        <v>1</v>
      </c>
      <c r="F924" s="44">
        <f t="shared" si="49"/>
        <v>1</v>
      </c>
      <c r="G924" s="44" t="str">
        <f t="shared" si="50"/>
        <v>11</v>
      </c>
    </row>
    <row r="925" spans="2:7" x14ac:dyDescent="0.25">
      <c r="B925" s="26" t="s">
        <v>1663</v>
      </c>
      <c r="C925" s="44">
        <v>1</v>
      </c>
      <c r="D925" t="s">
        <v>2166</v>
      </c>
      <c r="E925" s="44">
        <v>1</v>
      </c>
      <c r="F925" s="44">
        <f t="shared" si="49"/>
        <v>1</v>
      </c>
      <c r="G925" s="44" t="str">
        <f t="shared" si="50"/>
        <v>11</v>
      </c>
    </row>
    <row r="926" spans="2:7" x14ac:dyDescent="0.25">
      <c r="B926" s="26" t="s">
        <v>2504</v>
      </c>
      <c r="C926" s="44">
        <v>1</v>
      </c>
      <c r="D926" t="s">
        <v>2169</v>
      </c>
      <c r="E926" s="44">
        <v>1</v>
      </c>
      <c r="F926" s="44">
        <f t="shared" si="49"/>
        <v>1</v>
      </c>
      <c r="G926" s="44" t="str">
        <f t="shared" si="50"/>
        <v>11</v>
      </c>
    </row>
    <row r="927" spans="2:7" x14ac:dyDescent="0.25">
      <c r="B927" s="26" t="s">
        <v>1548</v>
      </c>
      <c r="C927" s="44">
        <v>1</v>
      </c>
      <c r="D927" t="s">
        <v>2857</v>
      </c>
      <c r="E927" s="44">
        <v>1</v>
      </c>
      <c r="F927" s="44">
        <f t="shared" si="49"/>
        <v>1</v>
      </c>
      <c r="G927" s="44" t="str">
        <f t="shared" si="50"/>
        <v>11</v>
      </c>
    </row>
    <row r="928" spans="2:7" x14ac:dyDescent="0.25">
      <c r="B928" s="26" t="s">
        <v>2448</v>
      </c>
      <c r="C928" s="44">
        <v>8</v>
      </c>
      <c r="D928" t="s">
        <v>858</v>
      </c>
      <c r="E928" s="44">
        <v>1</v>
      </c>
      <c r="F928" s="44">
        <f t="shared" si="49"/>
        <v>1</v>
      </c>
      <c r="G928" s="44" t="str">
        <f t="shared" si="50"/>
        <v>11</v>
      </c>
    </row>
    <row r="929" spans="2:7" x14ac:dyDescent="0.25">
      <c r="B929" s="26" t="s">
        <v>540</v>
      </c>
      <c r="C929" s="44">
        <v>1</v>
      </c>
      <c r="D929" t="s">
        <v>2480</v>
      </c>
      <c r="E929" s="44">
        <v>1</v>
      </c>
      <c r="F929" s="44">
        <f t="shared" si="49"/>
        <v>1</v>
      </c>
      <c r="G929" s="44" t="str">
        <f t="shared" si="50"/>
        <v>11</v>
      </c>
    </row>
    <row r="930" spans="2:7" x14ac:dyDescent="0.25">
      <c r="B930" s="26" t="s">
        <v>2967</v>
      </c>
      <c r="C930" s="44">
        <v>1</v>
      </c>
      <c r="D930" t="s">
        <v>1262</v>
      </c>
      <c r="E930" s="44">
        <v>1</v>
      </c>
      <c r="F930" s="44">
        <f t="shared" si="49"/>
        <v>1</v>
      </c>
      <c r="G930" s="44" t="str">
        <f t="shared" si="50"/>
        <v>11</v>
      </c>
    </row>
    <row r="931" spans="2:7" x14ac:dyDescent="0.25">
      <c r="B931" s="26" t="s">
        <v>782</v>
      </c>
      <c r="C931" s="44">
        <v>1</v>
      </c>
      <c r="D931" t="s">
        <v>2037</v>
      </c>
      <c r="E931" s="44">
        <v>1</v>
      </c>
      <c r="F931" s="44">
        <f t="shared" si="49"/>
        <v>1</v>
      </c>
      <c r="G931" s="44" t="str">
        <f t="shared" si="50"/>
        <v>11</v>
      </c>
    </row>
    <row r="932" spans="2:7" x14ac:dyDescent="0.25">
      <c r="B932" s="26" t="s">
        <v>704</v>
      </c>
      <c r="C932" s="44">
        <v>7</v>
      </c>
      <c r="D932" t="s">
        <v>2386</v>
      </c>
      <c r="E932" s="44">
        <v>1</v>
      </c>
      <c r="F932" s="44">
        <f t="shared" si="49"/>
        <v>2</v>
      </c>
      <c r="G932" s="44" t="str">
        <f t="shared" si="50"/>
        <v>21</v>
      </c>
    </row>
    <row r="933" spans="2:7" x14ac:dyDescent="0.25">
      <c r="B933" s="26" t="s">
        <v>2449</v>
      </c>
      <c r="C933" s="44">
        <v>1</v>
      </c>
      <c r="D933" t="s">
        <v>2818</v>
      </c>
      <c r="E933" s="44">
        <v>1</v>
      </c>
      <c r="F933" s="44">
        <f t="shared" si="49"/>
        <v>1</v>
      </c>
      <c r="G933" s="44" t="str">
        <f t="shared" si="50"/>
        <v>11</v>
      </c>
    </row>
    <row r="934" spans="2:7" x14ac:dyDescent="0.25">
      <c r="B934" s="26" t="s">
        <v>1927</v>
      </c>
      <c r="C934" s="44">
        <v>1</v>
      </c>
      <c r="D934" t="s">
        <v>1278</v>
      </c>
      <c r="E934" s="44">
        <v>1</v>
      </c>
      <c r="F934" s="44">
        <f t="shared" si="49"/>
        <v>1</v>
      </c>
      <c r="G934" s="44" t="str">
        <f t="shared" si="50"/>
        <v>11</v>
      </c>
    </row>
    <row r="935" spans="2:7" x14ac:dyDescent="0.25">
      <c r="B935" s="26" t="s">
        <v>1664</v>
      </c>
      <c r="C935" s="44">
        <v>1</v>
      </c>
      <c r="D935" t="s">
        <v>1396</v>
      </c>
      <c r="E935" s="44">
        <v>1</v>
      </c>
      <c r="F935" s="44">
        <f t="shared" si="49"/>
        <v>3</v>
      </c>
      <c r="G935" s="44" t="str">
        <f t="shared" si="50"/>
        <v>31</v>
      </c>
    </row>
    <row r="936" spans="2:7" x14ac:dyDescent="0.25">
      <c r="B936" s="26" t="s">
        <v>2357</v>
      </c>
      <c r="C936" s="44">
        <v>5</v>
      </c>
      <c r="D936" t="s">
        <v>2044</v>
      </c>
      <c r="E936" s="44">
        <v>1</v>
      </c>
      <c r="F936" s="44">
        <f t="shared" si="49"/>
        <v>1</v>
      </c>
      <c r="G936" s="44" t="str">
        <f t="shared" si="50"/>
        <v>11</v>
      </c>
    </row>
    <row r="937" spans="2:7" x14ac:dyDescent="0.25">
      <c r="B937" s="26" t="s">
        <v>1811</v>
      </c>
      <c r="C937" s="44">
        <v>3</v>
      </c>
      <c r="D937" t="s">
        <v>2858</v>
      </c>
      <c r="E937" s="44">
        <v>1</v>
      </c>
      <c r="F937" s="44">
        <f t="shared" si="49"/>
        <v>1</v>
      </c>
      <c r="G937" s="44" t="str">
        <f t="shared" si="50"/>
        <v>11</v>
      </c>
    </row>
    <row r="938" spans="2:7" x14ac:dyDescent="0.25">
      <c r="B938" s="26" t="s">
        <v>1160</v>
      </c>
      <c r="C938" s="44">
        <v>7</v>
      </c>
      <c r="D938" t="s">
        <v>502</v>
      </c>
      <c r="E938" s="44">
        <v>1</v>
      </c>
      <c r="F938" s="44">
        <f t="shared" si="49"/>
        <v>1</v>
      </c>
      <c r="G938" s="44" t="str">
        <f t="shared" si="50"/>
        <v>11</v>
      </c>
    </row>
    <row r="939" spans="2:7" x14ac:dyDescent="0.25">
      <c r="B939" s="26" t="s">
        <v>239</v>
      </c>
      <c r="C939" s="44">
        <v>1</v>
      </c>
      <c r="D939" t="s">
        <v>2866</v>
      </c>
      <c r="E939" s="44">
        <v>1</v>
      </c>
      <c r="F939" s="44">
        <f t="shared" si="49"/>
        <v>1</v>
      </c>
      <c r="G939" s="44" t="str">
        <f t="shared" si="50"/>
        <v>11</v>
      </c>
    </row>
    <row r="940" spans="2:7" x14ac:dyDescent="0.25">
      <c r="B940" s="26" t="s">
        <v>1584</v>
      </c>
      <c r="C940" s="44">
        <v>1</v>
      </c>
      <c r="D940" t="s">
        <v>1855</v>
      </c>
      <c r="E940" s="44">
        <v>1</v>
      </c>
      <c r="F940" s="44">
        <f t="shared" si="49"/>
        <v>1</v>
      </c>
      <c r="G940" s="44" t="str">
        <f t="shared" si="50"/>
        <v>11</v>
      </c>
    </row>
    <row r="941" spans="2:7" x14ac:dyDescent="0.25">
      <c r="B941" s="26" t="s">
        <v>2336</v>
      </c>
      <c r="C941" s="44">
        <v>1</v>
      </c>
      <c r="D941" t="s">
        <v>2773</v>
      </c>
      <c r="E941" s="44">
        <v>1</v>
      </c>
      <c r="F941" s="44">
        <f t="shared" si="49"/>
        <v>1</v>
      </c>
      <c r="G941" s="44" t="str">
        <f t="shared" si="50"/>
        <v>11</v>
      </c>
    </row>
    <row r="942" spans="2:7" x14ac:dyDescent="0.25">
      <c r="B942" s="26" t="s">
        <v>2706</v>
      </c>
      <c r="C942" s="44">
        <v>1</v>
      </c>
      <c r="D942" t="s">
        <v>904</v>
      </c>
      <c r="E942" s="44">
        <v>6</v>
      </c>
      <c r="F942" s="44">
        <f t="shared" si="49"/>
        <v>5</v>
      </c>
      <c r="G942" s="44" t="str">
        <f t="shared" si="50"/>
        <v>56</v>
      </c>
    </row>
    <row r="943" spans="2:7" x14ac:dyDescent="0.25">
      <c r="B943" s="26" t="s">
        <v>2947</v>
      </c>
      <c r="C943" s="44">
        <v>3</v>
      </c>
      <c r="D943" t="s">
        <v>2349</v>
      </c>
      <c r="E943" s="44">
        <v>1</v>
      </c>
      <c r="F943" s="44">
        <f t="shared" si="49"/>
        <v>1</v>
      </c>
      <c r="G943" s="44" t="str">
        <f t="shared" si="50"/>
        <v>11</v>
      </c>
    </row>
    <row r="944" spans="2:7" x14ac:dyDescent="0.25">
      <c r="B944" s="26" t="s">
        <v>2309</v>
      </c>
      <c r="C944" s="44">
        <v>1</v>
      </c>
      <c r="D944" t="s">
        <v>333</v>
      </c>
      <c r="E944" s="44">
        <v>3</v>
      </c>
      <c r="F944" s="44">
        <f t="shared" si="49"/>
        <v>1</v>
      </c>
      <c r="G944" s="44" t="str">
        <f t="shared" si="50"/>
        <v>13</v>
      </c>
    </row>
    <row r="945" spans="2:7" x14ac:dyDescent="0.25">
      <c r="B945" s="26" t="s">
        <v>2348</v>
      </c>
      <c r="C945" s="44">
        <v>1</v>
      </c>
      <c r="D945" t="s">
        <v>652</v>
      </c>
      <c r="E945" s="44">
        <v>3</v>
      </c>
      <c r="F945" s="44">
        <f t="shared" si="49"/>
        <v>1</v>
      </c>
      <c r="G945" s="44" t="str">
        <f t="shared" si="50"/>
        <v>13</v>
      </c>
    </row>
    <row r="946" spans="2:7" x14ac:dyDescent="0.25">
      <c r="B946" s="26" t="s">
        <v>2442</v>
      </c>
      <c r="C946" s="44">
        <v>1</v>
      </c>
      <c r="D946" t="s">
        <v>2978</v>
      </c>
      <c r="E946" s="44">
        <v>1</v>
      </c>
      <c r="F946" s="44">
        <f t="shared" si="49"/>
        <v>1</v>
      </c>
      <c r="G946" s="44" t="str">
        <f t="shared" si="50"/>
        <v>11</v>
      </c>
    </row>
    <row r="947" spans="2:7" x14ac:dyDescent="0.25">
      <c r="B947" s="26" t="s">
        <v>615</v>
      </c>
      <c r="C947" s="44">
        <v>1</v>
      </c>
      <c r="D947" t="s">
        <v>1473</v>
      </c>
      <c r="E947" s="44">
        <v>8</v>
      </c>
      <c r="F947" s="44">
        <f t="shared" si="49"/>
        <v>8</v>
      </c>
      <c r="G947" s="44" t="str">
        <f t="shared" si="50"/>
        <v>88</v>
      </c>
    </row>
    <row r="948" spans="2:7" x14ac:dyDescent="0.25">
      <c r="B948" s="26" t="s">
        <v>2731</v>
      </c>
      <c r="C948" s="44">
        <v>7</v>
      </c>
      <c r="D948" t="s">
        <v>2543</v>
      </c>
      <c r="E948" s="44">
        <v>5</v>
      </c>
      <c r="F948" s="44">
        <f t="shared" si="49"/>
        <v>5</v>
      </c>
      <c r="G948" s="44" t="str">
        <f t="shared" si="50"/>
        <v>55</v>
      </c>
    </row>
    <row r="949" spans="2:7" x14ac:dyDescent="0.25">
      <c r="B949" s="26" t="s">
        <v>1832</v>
      </c>
      <c r="C949" s="44">
        <v>1</v>
      </c>
      <c r="D949" t="s">
        <v>1676</v>
      </c>
      <c r="E949" s="44">
        <v>1</v>
      </c>
      <c r="F949" s="44">
        <f t="shared" si="49"/>
        <v>1</v>
      </c>
      <c r="G949" s="44" t="str">
        <f t="shared" si="50"/>
        <v>11</v>
      </c>
    </row>
    <row r="950" spans="2:7" x14ac:dyDescent="0.25">
      <c r="B950" s="26" t="s">
        <v>2321</v>
      </c>
      <c r="C950" s="44">
        <v>1</v>
      </c>
      <c r="D950" t="s">
        <v>2657</v>
      </c>
      <c r="E950" s="44">
        <v>6</v>
      </c>
      <c r="F950" s="44">
        <f t="shared" si="49"/>
        <v>5</v>
      </c>
      <c r="G950" s="44" t="str">
        <f t="shared" si="50"/>
        <v>56</v>
      </c>
    </row>
    <row r="951" spans="2:7" x14ac:dyDescent="0.25">
      <c r="B951" s="26" t="s">
        <v>1827</v>
      </c>
      <c r="C951" s="44">
        <v>1</v>
      </c>
      <c r="D951" t="s">
        <v>919</v>
      </c>
      <c r="E951" s="44">
        <v>7</v>
      </c>
      <c r="F951" s="44">
        <f t="shared" si="49"/>
        <v>6</v>
      </c>
      <c r="G951" s="44" t="str">
        <f t="shared" si="50"/>
        <v>67</v>
      </c>
    </row>
    <row r="952" spans="2:7" x14ac:dyDescent="0.25">
      <c r="B952" s="26" t="s">
        <v>2881</v>
      </c>
      <c r="C952" s="44">
        <v>1</v>
      </c>
      <c r="D952" t="s">
        <v>2458</v>
      </c>
      <c r="E952" s="44">
        <v>3</v>
      </c>
      <c r="F952" s="44">
        <f t="shared" si="49"/>
        <v>3</v>
      </c>
      <c r="G952" s="44" t="str">
        <f t="shared" si="50"/>
        <v>33</v>
      </c>
    </row>
    <row r="953" spans="2:7" x14ac:dyDescent="0.25">
      <c r="B953" s="26" t="s">
        <v>2102</v>
      </c>
      <c r="C953" s="44">
        <v>2</v>
      </c>
      <c r="D953" t="s">
        <v>2787</v>
      </c>
      <c r="E953" s="44">
        <v>1</v>
      </c>
      <c r="F953" s="44">
        <f t="shared" si="49"/>
        <v>3</v>
      </c>
      <c r="G953" s="44" t="str">
        <f t="shared" si="50"/>
        <v>31</v>
      </c>
    </row>
    <row r="954" spans="2:7" x14ac:dyDescent="0.25">
      <c r="B954" s="26" t="s">
        <v>189</v>
      </c>
      <c r="C954" s="44">
        <v>1</v>
      </c>
      <c r="D954" t="s">
        <v>2450</v>
      </c>
      <c r="E954" s="44">
        <v>1</v>
      </c>
      <c r="F954" s="44">
        <f t="shared" si="49"/>
        <v>1</v>
      </c>
      <c r="G954" s="44" t="str">
        <f t="shared" si="50"/>
        <v>11</v>
      </c>
    </row>
    <row r="955" spans="2:7" x14ac:dyDescent="0.25">
      <c r="B955" s="26" t="s">
        <v>1877</v>
      </c>
      <c r="C955" s="44">
        <v>1</v>
      </c>
      <c r="D955" t="s">
        <v>2394</v>
      </c>
      <c r="E955" s="44">
        <v>2</v>
      </c>
      <c r="F955" s="44">
        <f t="shared" si="49"/>
        <v>2</v>
      </c>
      <c r="G955" s="44" t="str">
        <f t="shared" si="50"/>
        <v>22</v>
      </c>
    </row>
    <row r="956" spans="2:7" x14ac:dyDescent="0.25">
      <c r="B956" s="26" t="s">
        <v>2502</v>
      </c>
      <c r="C956" s="44">
        <v>8</v>
      </c>
      <c r="D956" t="s">
        <v>2164</v>
      </c>
      <c r="E956" s="44">
        <v>1</v>
      </c>
      <c r="F956" s="44">
        <f t="shared" si="49"/>
        <v>1</v>
      </c>
      <c r="G956" s="44" t="str">
        <f t="shared" si="50"/>
        <v>11</v>
      </c>
    </row>
    <row r="957" spans="2:7" x14ac:dyDescent="0.25">
      <c r="B957" s="26" t="s">
        <v>2032</v>
      </c>
      <c r="C957" s="44">
        <v>1</v>
      </c>
      <c r="D957" t="s">
        <v>1947</v>
      </c>
      <c r="E957" s="44">
        <v>5</v>
      </c>
      <c r="F957" s="44">
        <f t="shared" si="49"/>
        <v>5</v>
      </c>
      <c r="G957" s="44" t="str">
        <f t="shared" si="50"/>
        <v>55</v>
      </c>
    </row>
    <row r="958" spans="2:7" x14ac:dyDescent="0.25">
      <c r="B958" s="26" t="s">
        <v>1585</v>
      </c>
      <c r="C958" s="44">
        <v>1</v>
      </c>
      <c r="D958" t="s">
        <v>1571</v>
      </c>
      <c r="E958" s="44">
        <v>1</v>
      </c>
      <c r="F958" s="44">
        <f t="shared" si="49"/>
        <v>1</v>
      </c>
      <c r="G958" s="44" t="str">
        <f t="shared" si="50"/>
        <v>11</v>
      </c>
    </row>
    <row r="959" spans="2:7" x14ac:dyDescent="0.25">
      <c r="B959" s="26" t="s">
        <v>1589</v>
      </c>
      <c r="C959" s="44">
        <v>1</v>
      </c>
      <c r="D959" t="s">
        <v>2745</v>
      </c>
      <c r="E959" s="44">
        <v>2</v>
      </c>
      <c r="F959" s="44">
        <f t="shared" si="49"/>
        <v>1</v>
      </c>
      <c r="G959" s="44" t="str">
        <f t="shared" si="50"/>
        <v>12</v>
      </c>
    </row>
    <row r="960" spans="2:7" x14ac:dyDescent="0.25">
      <c r="B960" s="26" t="s">
        <v>2722</v>
      </c>
      <c r="C960" s="44">
        <v>1</v>
      </c>
      <c r="D960" t="s">
        <v>2452</v>
      </c>
      <c r="E960" s="44">
        <v>1</v>
      </c>
      <c r="F960" s="44">
        <f t="shared" si="49"/>
        <v>1</v>
      </c>
      <c r="G960" s="44" t="str">
        <f t="shared" si="50"/>
        <v>11</v>
      </c>
    </row>
    <row r="961" spans="2:7" x14ac:dyDescent="0.25">
      <c r="B961" s="26" t="s">
        <v>3033</v>
      </c>
      <c r="C961" s="44">
        <v>2</v>
      </c>
      <c r="D961" t="s">
        <v>2911</v>
      </c>
      <c r="E961" s="44">
        <v>1</v>
      </c>
      <c r="F961" s="44">
        <f t="shared" si="49"/>
        <v>1</v>
      </c>
      <c r="G961" s="44" t="str">
        <f t="shared" si="50"/>
        <v>11</v>
      </c>
    </row>
    <row r="962" spans="2:7" x14ac:dyDescent="0.25">
      <c r="B962" s="26" t="s">
        <v>1803</v>
      </c>
      <c r="C962" s="44">
        <v>4</v>
      </c>
      <c r="D962" t="s">
        <v>334</v>
      </c>
      <c r="E962" s="44">
        <v>5</v>
      </c>
      <c r="F962" s="44">
        <f t="shared" si="49"/>
        <v>4</v>
      </c>
      <c r="G962" s="44" t="str">
        <f t="shared" si="50"/>
        <v>45</v>
      </c>
    </row>
    <row r="963" spans="2:7" x14ac:dyDescent="0.25">
      <c r="B963" s="26" t="s">
        <v>2180</v>
      </c>
      <c r="C963" s="44">
        <v>1</v>
      </c>
      <c r="D963" t="s">
        <v>1423</v>
      </c>
      <c r="E963" s="44">
        <v>8</v>
      </c>
      <c r="F963" s="44">
        <f t="shared" si="49"/>
        <v>7</v>
      </c>
      <c r="G963" s="44" t="str">
        <f t="shared" si="50"/>
        <v>78</v>
      </c>
    </row>
    <row r="964" spans="2:7" x14ac:dyDescent="0.25">
      <c r="B964" s="26" t="s">
        <v>2738</v>
      </c>
      <c r="C964" s="44">
        <v>1</v>
      </c>
      <c r="D964" t="s">
        <v>1939</v>
      </c>
      <c r="E964" s="44">
        <v>1</v>
      </c>
      <c r="F964" s="44">
        <f t="shared" si="49"/>
        <v>1</v>
      </c>
      <c r="G964" s="44" t="str">
        <f t="shared" si="50"/>
        <v>11</v>
      </c>
    </row>
    <row r="965" spans="2:7" x14ac:dyDescent="0.25">
      <c r="B965" s="26" t="s">
        <v>1998</v>
      </c>
      <c r="C965" s="44">
        <v>2</v>
      </c>
      <c r="D965" t="s">
        <v>580</v>
      </c>
      <c r="E965" s="44">
        <v>5</v>
      </c>
      <c r="F965" s="44">
        <f t="shared" si="49"/>
        <v>4</v>
      </c>
      <c r="G965" s="44" t="str">
        <f t="shared" si="50"/>
        <v>45</v>
      </c>
    </row>
    <row r="966" spans="2:7" x14ac:dyDescent="0.25">
      <c r="B966" s="26" t="s">
        <v>1893</v>
      </c>
      <c r="C966" s="44">
        <v>1</v>
      </c>
      <c r="D966" t="s">
        <v>2764</v>
      </c>
      <c r="E966" s="44">
        <v>3</v>
      </c>
      <c r="F966" s="44">
        <f t="shared" si="49"/>
        <v>1</v>
      </c>
      <c r="G966" s="44" t="str">
        <f t="shared" si="50"/>
        <v>13</v>
      </c>
    </row>
    <row r="967" spans="2:7" x14ac:dyDescent="0.25">
      <c r="B967" s="26" t="s">
        <v>3034</v>
      </c>
      <c r="C967" s="44">
        <v>1</v>
      </c>
      <c r="D967" t="s">
        <v>2222</v>
      </c>
      <c r="E967" s="44">
        <v>1</v>
      </c>
      <c r="F967" s="44">
        <f t="shared" si="49"/>
        <v>1</v>
      </c>
      <c r="G967" s="44" t="str">
        <f t="shared" si="50"/>
        <v>11</v>
      </c>
    </row>
    <row r="968" spans="2:7" x14ac:dyDescent="0.25">
      <c r="B968" s="26" t="s">
        <v>1897</v>
      </c>
      <c r="C968" s="44">
        <v>1</v>
      </c>
      <c r="D968" t="s">
        <v>437</v>
      </c>
      <c r="E968" s="44">
        <v>1</v>
      </c>
      <c r="F968" s="44">
        <f t="shared" si="49"/>
        <v>1</v>
      </c>
      <c r="G968" s="44" t="str">
        <f t="shared" si="50"/>
        <v>11</v>
      </c>
    </row>
    <row r="969" spans="2:7" x14ac:dyDescent="0.25">
      <c r="B969" s="26" t="s">
        <v>2212</v>
      </c>
      <c r="C969" s="44">
        <v>1</v>
      </c>
      <c r="D969" t="s">
        <v>2469</v>
      </c>
      <c r="E969" s="44">
        <v>1</v>
      </c>
      <c r="F969" s="44">
        <f t="shared" si="49"/>
        <v>1</v>
      </c>
      <c r="G969" s="44" t="str">
        <f t="shared" si="50"/>
        <v>11</v>
      </c>
    </row>
    <row r="970" spans="2:7" x14ac:dyDescent="0.25">
      <c r="B970" s="26" t="s">
        <v>1497</v>
      </c>
      <c r="C970" s="44">
        <v>1</v>
      </c>
      <c r="D970" t="s">
        <v>1715</v>
      </c>
      <c r="E970" s="44">
        <v>1</v>
      </c>
      <c r="F970" s="44">
        <f t="shared" ref="F970:F1033" si="51">VLOOKUP(D970,$B$9:$C$2974,2,FALSE)</f>
        <v>1</v>
      </c>
      <c r="G970" s="44" t="str">
        <f t="shared" ref="G970:G1033" si="52">F970&amp;E970</f>
        <v>11</v>
      </c>
    </row>
    <row r="971" spans="2:7" x14ac:dyDescent="0.25">
      <c r="B971" s="26" t="s">
        <v>2418</v>
      </c>
      <c r="C971" s="44">
        <v>1</v>
      </c>
      <c r="D971" t="s">
        <v>2152</v>
      </c>
      <c r="E971" s="44">
        <v>1</v>
      </c>
      <c r="F971" s="44">
        <f t="shared" si="51"/>
        <v>1</v>
      </c>
      <c r="G971" s="44" t="str">
        <f t="shared" si="52"/>
        <v>11</v>
      </c>
    </row>
    <row r="972" spans="2:7" x14ac:dyDescent="0.25">
      <c r="B972" s="26" t="s">
        <v>2166</v>
      </c>
      <c r="C972" s="44">
        <v>1</v>
      </c>
      <c r="D972" t="s">
        <v>2358</v>
      </c>
      <c r="E972" s="44">
        <v>1</v>
      </c>
      <c r="F972" s="44">
        <f t="shared" si="51"/>
        <v>1</v>
      </c>
      <c r="G972" s="44" t="str">
        <f t="shared" si="52"/>
        <v>11</v>
      </c>
    </row>
    <row r="973" spans="2:7" x14ac:dyDescent="0.25">
      <c r="B973" s="26" t="s">
        <v>2169</v>
      </c>
      <c r="C973" s="44">
        <v>1</v>
      </c>
      <c r="D973" t="s">
        <v>2424</v>
      </c>
      <c r="E973" s="44">
        <v>3</v>
      </c>
      <c r="F973" s="44">
        <f t="shared" si="51"/>
        <v>3</v>
      </c>
      <c r="G973" s="44" t="str">
        <f t="shared" si="52"/>
        <v>33</v>
      </c>
    </row>
    <row r="974" spans="2:7" x14ac:dyDescent="0.25">
      <c r="B974" s="26" t="s">
        <v>2857</v>
      </c>
      <c r="C974" s="44">
        <v>1</v>
      </c>
      <c r="D974" t="s">
        <v>694</v>
      </c>
      <c r="E974" s="44">
        <v>1</v>
      </c>
      <c r="F974" s="44">
        <f t="shared" si="51"/>
        <v>1</v>
      </c>
      <c r="G974" s="44" t="str">
        <f t="shared" si="52"/>
        <v>11</v>
      </c>
    </row>
    <row r="975" spans="2:7" x14ac:dyDescent="0.25">
      <c r="B975" s="26" t="s">
        <v>858</v>
      </c>
      <c r="C975" s="44">
        <v>1</v>
      </c>
      <c r="D975" t="s">
        <v>340</v>
      </c>
      <c r="E975" s="44">
        <v>1</v>
      </c>
      <c r="F975" s="44">
        <f t="shared" si="51"/>
        <v>3</v>
      </c>
      <c r="G975" s="44" t="str">
        <f t="shared" si="52"/>
        <v>31</v>
      </c>
    </row>
    <row r="976" spans="2:7" x14ac:dyDescent="0.25">
      <c r="B976" s="26" t="s">
        <v>2480</v>
      </c>
      <c r="C976" s="44">
        <v>1</v>
      </c>
      <c r="D976" t="s">
        <v>325</v>
      </c>
      <c r="E976" s="44">
        <v>4</v>
      </c>
      <c r="F976" s="44">
        <f t="shared" si="51"/>
        <v>5</v>
      </c>
      <c r="G976" s="44" t="str">
        <f t="shared" si="52"/>
        <v>54</v>
      </c>
    </row>
    <row r="977" spans="2:7" x14ac:dyDescent="0.25">
      <c r="B977" s="26" t="s">
        <v>1262</v>
      </c>
      <c r="C977" s="44">
        <v>1</v>
      </c>
      <c r="D977" t="s">
        <v>1775</v>
      </c>
      <c r="E977" s="44">
        <v>2</v>
      </c>
      <c r="F977" s="44">
        <f t="shared" si="51"/>
        <v>1</v>
      </c>
      <c r="G977" s="44" t="str">
        <f t="shared" si="52"/>
        <v>12</v>
      </c>
    </row>
    <row r="978" spans="2:7" x14ac:dyDescent="0.25">
      <c r="B978" s="26" t="s">
        <v>2037</v>
      </c>
      <c r="C978" s="44">
        <v>1</v>
      </c>
      <c r="D978" t="s">
        <v>2675</v>
      </c>
      <c r="E978" s="44">
        <v>1</v>
      </c>
      <c r="F978" s="44">
        <f t="shared" si="51"/>
        <v>1</v>
      </c>
      <c r="G978" s="44" t="str">
        <f t="shared" si="52"/>
        <v>11</v>
      </c>
    </row>
    <row r="979" spans="2:7" x14ac:dyDescent="0.25">
      <c r="B979" s="26" t="s">
        <v>2386</v>
      </c>
      <c r="C979" s="44">
        <v>2</v>
      </c>
      <c r="D979" t="s">
        <v>1065</v>
      </c>
      <c r="E979" s="44">
        <v>1</v>
      </c>
      <c r="F979" s="44">
        <f t="shared" si="51"/>
        <v>1</v>
      </c>
      <c r="G979" s="44" t="str">
        <f t="shared" si="52"/>
        <v>11</v>
      </c>
    </row>
    <row r="980" spans="2:7" x14ac:dyDescent="0.25">
      <c r="B980" s="26" t="s">
        <v>2818</v>
      </c>
      <c r="C980" s="44">
        <v>1</v>
      </c>
      <c r="D980" t="s">
        <v>1213</v>
      </c>
      <c r="E980" s="44">
        <v>8</v>
      </c>
      <c r="F980" s="44">
        <f t="shared" si="51"/>
        <v>8</v>
      </c>
      <c r="G980" s="44" t="str">
        <f t="shared" si="52"/>
        <v>88</v>
      </c>
    </row>
    <row r="981" spans="2:7" x14ac:dyDescent="0.25">
      <c r="B981" s="26" t="s">
        <v>1278</v>
      </c>
      <c r="C981" s="44">
        <v>1</v>
      </c>
      <c r="D981" t="s">
        <v>2838</v>
      </c>
      <c r="E981" s="44">
        <v>1</v>
      </c>
      <c r="F981" s="44">
        <f t="shared" si="51"/>
        <v>1</v>
      </c>
      <c r="G981" s="44" t="str">
        <f t="shared" si="52"/>
        <v>11</v>
      </c>
    </row>
    <row r="982" spans="2:7" x14ac:dyDescent="0.25">
      <c r="B982" s="26" t="s">
        <v>1396</v>
      </c>
      <c r="C982" s="44">
        <v>3</v>
      </c>
      <c r="D982" t="s">
        <v>774</v>
      </c>
      <c r="E982" s="44">
        <v>8</v>
      </c>
      <c r="F982" s="44">
        <f t="shared" si="51"/>
        <v>8</v>
      </c>
      <c r="G982" s="44" t="str">
        <f t="shared" si="52"/>
        <v>88</v>
      </c>
    </row>
    <row r="983" spans="2:7" x14ac:dyDescent="0.25">
      <c r="B983" s="26" t="s">
        <v>2044</v>
      </c>
      <c r="C983" s="44">
        <v>1</v>
      </c>
      <c r="D983" t="s">
        <v>2023</v>
      </c>
      <c r="E983" s="44">
        <v>1</v>
      </c>
      <c r="F983" s="44">
        <f t="shared" si="51"/>
        <v>1</v>
      </c>
      <c r="G983" s="44" t="str">
        <f t="shared" si="52"/>
        <v>11</v>
      </c>
    </row>
    <row r="984" spans="2:7" x14ac:dyDescent="0.25">
      <c r="B984" s="26" t="s">
        <v>2858</v>
      </c>
      <c r="C984" s="44">
        <v>1</v>
      </c>
      <c r="D984" t="s">
        <v>2253</v>
      </c>
      <c r="E984" s="44">
        <v>1</v>
      </c>
      <c r="F984" s="44">
        <f t="shared" si="51"/>
        <v>1</v>
      </c>
      <c r="G984" s="44" t="str">
        <f t="shared" si="52"/>
        <v>11</v>
      </c>
    </row>
    <row r="985" spans="2:7" x14ac:dyDescent="0.25">
      <c r="B985" s="26" t="s">
        <v>502</v>
      </c>
      <c r="C985" s="44">
        <v>1</v>
      </c>
      <c r="D985" t="s">
        <v>1444</v>
      </c>
      <c r="E985" s="44">
        <v>1</v>
      </c>
      <c r="F985" s="44">
        <f t="shared" si="51"/>
        <v>1</v>
      </c>
      <c r="G985" s="44" t="str">
        <f t="shared" si="52"/>
        <v>11</v>
      </c>
    </row>
    <row r="986" spans="2:7" x14ac:dyDescent="0.25">
      <c r="B986" s="26" t="s">
        <v>2866</v>
      </c>
      <c r="C986" s="44">
        <v>1</v>
      </c>
      <c r="D986" t="s">
        <v>2132</v>
      </c>
      <c r="E986" s="44">
        <v>1</v>
      </c>
      <c r="F986" s="44">
        <f t="shared" si="51"/>
        <v>1</v>
      </c>
      <c r="G986" s="44" t="str">
        <f t="shared" si="52"/>
        <v>11</v>
      </c>
    </row>
    <row r="987" spans="2:7" x14ac:dyDescent="0.25">
      <c r="B987" s="26" t="s">
        <v>1855</v>
      </c>
      <c r="C987" s="44">
        <v>1</v>
      </c>
      <c r="D987" t="s">
        <v>2579</v>
      </c>
      <c r="E987" s="44">
        <v>3</v>
      </c>
      <c r="F987" s="44">
        <f t="shared" si="51"/>
        <v>3</v>
      </c>
      <c r="G987" s="44" t="str">
        <f t="shared" si="52"/>
        <v>33</v>
      </c>
    </row>
    <row r="988" spans="2:7" x14ac:dyDescent="0.25">
      <c r="B988" s="26" t="s">
        <v>2773</v>
      </c>
      <c r="C988" s="44">
        <v>1</v>
      </c>
      <c r="D988" t="s">
        <v>2571</v>
      </c>
      <c r="E988" s="44">
        <v>2</v>
      </c>
      <c r="F988" s="44">
        <f t="shared" si="51"/>
        <v>2</v>
      </c>
      <c r="G988" s="44" t="str">
        <f t="shared" si="52"/>
        <v>22</v>
      </c>
    </row>
    <row r="989" spans="2:7" x14ac:dyDescent="0.25">
      <c r="B989" s="26" t="s">
        <v>904</v>
      </c>
      <c r="C989" s="44">
        <v>5</v>
      </c>
      <c r="D989" t="s">
        <v>705</v>
      </c>
      <c r="E989" s="44">
        <v>1</v>
      </c>
      <c r="F989" s="44">
        <f t="shared" si="51"/>
        <v>1</v>
      </c>
      <c r="G989" s="44" t="str">
        <f t="shared" si="52"/>
        <v>11</v>
      </c>
    </row>
    <row r="990" spans="2:7" x14ac:dyDescent="0.25">
      <c r="B990" s="26" t="s">
        <v>2349</v>
      </c>
      <c r="C990" s="44">
        <v>1</v>
      </c>
      <c r="D990" t="s">
        <v>1403</v>
      </c>
      <c r="E990" s="44">
        <v>3</v>
      </c>
      <c r="F990" s="44">
        <f t="shared" si="51"/>
        <v>4</v>
      </c>
      <c r="G990" s="44" t="str">
        <f t="shared" si="52"/>
        <v>43</v>
      </c>
    </row>
    <row r="991" spans="2:7" x14ac:dyDescent="0.25">
      <c r="B991" s="26" t="s">
        <v>333</v>
      </c>
      <c r="C991" s="44">
        <v>1</v>
      </c>
      <c r="D991" t="s">
        <v>2718</v>
      </c>
      <c r="E991" s="44">
        <v>1</v>
      </c>
      <c r="F991" s="44">
        <f t="shared" si="51"/>
        <v>1</v>
      </c>
      <c r="G991" s="44" t="str">
        <f t="shared" si="52"/>
        <v>11</v>
      </c>
    </row>
    <row r="992" spans="2:7" x14ac:dyDescent="0.25">
      <c r="B992" s="26" t="s">
        <v>652</v>
      </c>
      <c r="C992" s="44">
        <v>1</v>
      </c>
      <c r="D992" t="s">
        <v>2337</v>
      </c>
      <c r="E992" s="44">
        <v>1</v>
      </c>
      <c r="F992" s="44">
        <f t="shared" si="51"/>
        <v>1</v>
      </c>
      <c r="G992" s="44" t="str">
        <f t="shared" si="52"/>
        <v>11</v>
      </c>
    </row>
    <row r="993" spans="2:7" x14ac:dyDescent="0.25">
      <c r="B993" s="26" t="s">
        <v>2978</v>
      </c>
      <c r="C993" s="44">
        <v>1</v>
      </c>
      <c r="D993" t="s">
        <v>1463</v>
      </c>
      <c r="E993" s="44">
        <v>8</v>
      </c>
      <c r="F993" s="44">
        <f t="shared" si="51"/>
        <v>7</v>
      </c>
      <c r="G993" s="44" t="str">
        <f t="shared" si="52"/>
        <v>78</v>
      </c>
    </row>
    <row r="994" spans="2:7" x14ac:dyDescent="0.25">
      <c r="B994" s="26" t="s">
        <v>1473</v>
      </c>
      <c r="C994" s="44">
        <v>8</v>
      </c>
      <c r="D994" t="s">
        <v>1625</v>
      </c>
      <c r="E994" s="44">
        <v>1</v>
      </c>
      <c r="F994" s="44">
        <f t="shared" si="51"/>
        <v>1</v>
      </c>
      <c r="G994" s="44" t="str">
        <f t="shared" si="52"/>
        <v>11</v>
      </c>
    </row>
    <row r="995" spans="2:7" x14ac:dyDescent="0.25">
      <c r="B995" s="26" t="s">
        <v>2543</v>
      </c>
      <c r="C995" s="44">
        <v>5</v>
      </c>
      <c r="D995" t="s">
        <v>1722</v>
      </c>
      <c r="E995" s="44">
        <v>4</v>
      </c>
      <c r="F995" s="44">
        <f t="shared" si="51"/>
        <v>3</v>
      </c>
      <c r="G995" s="44" t="str">
        <f t="shared" si="52"/>
        <v>34</v>
      </c>
    </row>
    <row r="996" spans="2:7" x14ac:dyDescent="0.25">
      <c r="B996" s="26" t="s">
        <v>1676</v>
      </c>
      <c r="C996" s="44">
        <v>1</v>
      </c>
      <c r="D996" t="s">
        <v>1902</v>
      </c>
      <c r="E996" s="44">
        <v>1</v>
      </c>
      <c r="F996" s="44">
        <f t="shared" si="51"/>
        <v>1</v>
      </c>
      <c r="G996" s="44" t="str">
        <f t="shared" si="52"/>
        <v>11</v>
      </c>
    </row>
    <row r="997" spans="2:7" x14ac:dyDescent="0.25">
      <c r="B997" s="26" t="s">
        <v>2657</v>
      </c>
      <c r="C997" s="44">
        <v>5</v>
      </c>
      <c r="D997" t="s">
        <v>1873</v>
      </c>
      <c r="E997" s="44">
        <v>1</v>
      </c>
      <c r="F997" s="44">
        <f t="shared" si="51"/>
        <v>1</v>
      </c>
      <c r="G997" s="44" t="str">
        <f t="shared" si="52"/>
        <v>11</v>
      </c>
    </row>
    <row r="998" spans="2:7" x14ac:dyDescent="0.25">
      <c r="B998" s="26" t="s">
        <v>919</v>
      </c>
      <c r="C998" s="44">
        <v>6</v>
      </c>
      <c r="D998" t="s">
        <v>1996</v>
      </c>
      <c r="E998" s="44">
        <v>1</v>
      </c>
      <c r="F998" s="44">
        <f t="shared" si="51"/>
        <v>1</v>
      </c>
      <c r="G998" s="44" t="str">
        <f t="shared" si="52"/>
        <v>11</v>
      </c>
    </row>
    <row r="999" spans="2:7" x14ac:dyDescent="0.25">
      <c r="B999" s="26" t="s">
        <v>2458</v>
      </c>
      <c r="C999" s="44">
        <v>3</v>
      </c>
      <c r="D999" t="s">
        <v>706</v>
      </c>
      <c r="E999" s="44">
        <v>1</v>
      </c>
      <c r="F999" s="44">
        <f t="shared" si="51"/>
        <v>1</v>
      </c>
      <c r="G999" s="44" t="str">
        <f t="shared" si="52"/>
        <v>11</v>
      </c>
    </row>
    <row r="1000" spans="2:7" x14ac:dyDescent="0.25">
      <c r="B1000" s="26" t="s">
        <v>2787</v>
      </c>
      <c r="C1000" s="44">
        <v>3</v>
      </c>
      <c r="D1000" t="s">
        <v>2080</v>
      </c>
      <c r="E1000" s="44">
        <v>1</v>
      </c>
      <c r="F1000" s="44">
        <f t="shared" si="51"/>
        <v>1</v>
      </c>
      <c r="G1000" s="44" t="str">
        <f t="shared" si="52"/>
        <v>11</v>
      </c>
    </row>
    <row r="1001" spans="2:7" x14ac:dyDescent="0.25">
      <c r="B1001" s="26" t="s">
        <v>2450</v>
      </c>
      <c r="C1001" s="44">
        <v>1</v>
      </c>
      <c r="D1001" t="s">
        <v>1395</v>
      </c>
      <c r="E1001" s="44">
        <v>8</v>
      </c>
      <c r="F1001" s="44">
        <f t="shared" si="51"/>
        <v>8</v>
      </c>
      <c r="G1001" s="44" t="str">
        <f t="shared" si="52"/>
        <v>88</v>
      </c>
    </row>
    <row r="1002" spans="2:7" x14ac:dyDescent="0.25">
      <c r="B1002" s="26" t="s">
        <v>2394</v>
      </c>
      <c r="C1002" s="44">
        <v>2</v>
      </c>
      <c r="D1002" t="s">
        <v>1618</v>
      </c>
      <c r="E1002" s="44">
        <v>1</v>
      </c>
      <c r="F1002" s="44">
        <f t="shared" si="51"/>
        <v>1</v>
      </c>
      <c r="G1002" s="44" t="str">
        <f t="shared" si="52"/>
        <v>11</v>
      </c>
    </row>
    <row r="1003" spans="2:7" x14ac:dyDescent="0.25">
      <c r="B1003" s="26" t="s">
        <v>2164</v>
      </c>
      <c r="C1003" s="44">
        <v>1</v>
      </c>
      <c r="D1003" t="s">
        <v>2554</v>
      </c>
      <c r="E1003" s="44">
        <v>1</v>
      </c>
      <c r="F1003" s="44">
        <f t="shared" si="51"/>
        <v>1</v>
      </c>
      <c r="G1003" s="44" t="str">
        <f t="shared" si="52"/>
        <v>11</v>
      </c>
    </row>
    <row r="1004" spans="2:7" x14ac:dyDescent="0.25">
      <c r="B1004" s="26" t="s">
        <v>1947</v>
      </c>
      <c r="C1004" s="44">
        <v>5</v>
      </c>
      <c r="D1004" t="s">
        <v>2558</v>
      </c>
      <c r="E1004" s="44">
        <v>1</v>
      </c>
      <c r="F1004" s="44">
        <f t="shared" si="51"/>
        <v>1</v>
      </c>
      <c r="G1004" s="44" t="str">
        <f t="shared" si="52"/>
        <v>11</v>
      </c>
    </row>
    <row r="1005" spans="2:7" x14ac:dyDescent="0.25">
      <c r="B1005" s="26" t="s">
        <v>1571</v>
      </c>
      <c r="C1005" s="44">
        <v>1</v>
      </c>
      <c r="D1005" t="s">
        <v>1749</v>
      </c>
      <c r="E1005" s="44">
        <v>1</v>
      </c>
      <c r="F1005" s="44">
        <f t="shared" si="51"/>
        <v>3</v>
      </c>
      <c r="G1005" s="44" t="str">
        <f t="shared" si="52"/>
        <v>31</v>
      </c>
    </row>
    <row r="1006" spans="2:7" x14ac:dyDescent="0.25">
      <c r="B1006" s="26" t="s">
        <v>2745</v>
      </c>
      <c r="C1006" s="44">
        <v>1</v>
      </c>
      <c r="D1006" t="s">
        <v>1303</v>
      </c>
      <c r="E1006" s="44">
        <v>7</v>
      </c>
      <c r="F1006" s="44">
        <f t="shared" si="51"/>
        <v>7</v>
      </c>
      <c r="G1006" s="44" t="str">
        <f t="shared" si="52"/>
        <v>77</v>
      </c>
    </row>
    <row r="1007" spans="2:7" x14ac:dyDescent="0.25">
      <c r="B1007" s="26" t="s">
        <v>2452</v>
      </c>
      <c r="C1007" s="44">
        <v>1</v>
      </c>
      <c r="D1007" t="s">
        <v>859</v>
      </c>
      <c r="E1007" s="44">
        <v>3</v>
      </c>
      <c r="F1007" s="44">
        <f t="shared" si="51"/>
        <v>3</v>
      </c>
      <c r="G1007" s="44" t="str">
        <f t="shared" si="52"/>
        <v>33</v>
      </c>
    </row>
    <row r="1008" spans="2:7" x14ac:dyDescent="0.25">
      <c r="B1008" s="26" t="s">
        <v>2911</v>
      </c>
      <c r="C1008" s="44">
        <v>1</v>
      </c>
      <c r="D1008" t="s">
        <v>1086</v>
      </c>
      <c r="E1008" s="44">
        <v>4</v>
      </c>
      <c r="F1008" s="44">
        <f t="shared" si="51"/>
        <v>5</v>
      </c>
      <c r="G1008" s="44" t="str">
        <f t="shared" si="52"/>
        <v>54</v>
      </c>
    </row>
    <row r="1009" spans="2:7" x14ac:dyDescent="0.25">
      <c r="B1009" s="26" t="s">
        <v>334</v>
      </c>
      <c r="C1009" s="44">
        <v>4</v>
      </c>
      <c r="D1009" t="s">
        <v>1604</v>
      </c>
      <c r="E1009" s="44">
        <v>1</v>
      </c>
      <c r="F1009" s="44">
        <f t="shared" si="51"/>
        <v>1</v>
      </c>
      <c r="G1009" s="44" t="str">
        <f t="shared" si="52"/>
        <v>11</v>
      </c>
    </row>
    <row r="1010" spans="2:7" x14ac:dyDescent="0.25">
      <c r="B1010" s="26" t="s">
        <v>1423</v>
      </c>
      <c r="C1010" s="44">
        <v>7</v>
      </c>
      <c r="D1010" t="s">
        <v>1703</v>
      </c>
      <c r="E1010" s="44">
        <v>8</v>
      </c>
      <c r="F1010" s="44">
        <f t="shared" si="51"/>
        <v>8</v>
      </c>
      <c r="G1010" s="44" t="str">
        <f t="shared" si="52"/>
        <v>88</v>
      </c>
    </row>
    <row r="1011" spans="2:7" x14ac:dyDescent="0.25">
      <c r="B1011" s="26" t="s">
        <v>1939</v>
      </c>
      <c r="C1011" s="44">
        <v>1</v>
      </c>
      <c r="D1011" t="s">
        <v>505</v>
      </c>
      <c r="E1011" s="44">
        <v>4</v>
      </c>
      <c r="F1011" s="44">
        <f t="shared" si="51"/>
        <v>4</v>
      </c>
      <c r="G1011" s="44" t="str">
        <f t="shared" si="52"/>
        <v>44</v>
      </c>
    </row>
    <row r="1012" spans="2:7" x14ac:dyDescent="0.25">
      <c r="B1012" s="26" t="s">
        <v>580</v>
      </c>
      <c r="C1012" s="44">
        <v>4</v>
      </c>
      <c r="D1012" t="s">
        <v>1659</v>
      </c>
      <c r="E1012" s="44">
        <v>1</v>
      </c>
      <c r="F1012" s="44">
        <f t="shared" si="51"/>
        <v>1</v>
      </c>
      <c r="G1012" s="44" t="str">
        <f t="shared" si="52"/>
        <v>11</v>
      </c>
    </row>
    <row r="1013" spans="2:7" x14ac:dyDescent="0.25">
      <c r="B1013" s="26" t="s">
        <v>2764</v>
      </c>
      <c r="C1013" s="44">
        <v>1</v>
      </c>
      <c r="D1013" t="s">
        <v>2206</v>
      </c>
      <c r="E1013" s="44">
        <v>1</v>
      </c>
      <c r="F1013" s="44">
        <f t="shared" si="51"/>
        <v>1</v>
      </c>
      <c r="G1013" s="44" t="str">
        <f t="shared" si="52"/>
        <v>11</v>
      </c>
    </row>
    <row r="1014" spans="2:7" x14ac:dyDescent="0.25">
      <c r="B1014" s="26" t="s">
        <v>2222</v>
      </c>
      <c r="C1014" s="44">
        <v>1</v>
      </c>
      <c r="D1014" t="s">
        <v>421</v>
      </c>
      <c r="E1014" s="44">
        <v>3</v>
      </c>
      <c r="F1014" s="44">
        <f t="shared" si="51"/>
        <v>3</v>
      </c>
      <c r="G1014" s="44" t="str">
        <f t="shared" si="52"/>
        <v>33</v>
      </c>
    </row>
    <row r="1015" spans="2:7" x14ac:dyDescent="0.25">
      <c r="B1015" s="26" t="s">
        <v>437</v>
      </c>
      <c r="C1015" s="44">
        <v>1</v>
      </c>
      <c r="D1015" t="s">
        <v>836</v>
      </c>
      <c r="E1015" s="44">
        <v>1</v>
      </c>
      <c r="F1015" s="44">
        <f t="shared" si="51"/>
        <v>3</v>
      </c>
      <c r="G1015" s="44" t="str">
        <f t="shared" si="52"/>
        <v>31</v>
      </c>
    </row>
    <row r="1016" spans="2:7" x14ac:dyDescent="0.25">
      <c r="B1016" s="26" t="s">
        <v>2469</v>
      </c>
      <c r="C1016" s="44">
        <v>1</v>
      </c>
      <c r="D1016" t="s">
        <v>1925</v>
      </c>
      <c r="E1016" s="44">
        <v>1</v>
      </c>
      <c r="F1016" s="44">
        <f t="shared" si="51"/>
        <v>1</v>
      </c>
      <c r="G1016" s="44" t="str">
        <f t="shared" si="52"/>
        <v>11</v>
      </c>
    </row>
    <row r="1017" spans="2:7" x14ac:dyDescent="0.25">
      <c r="B1017" s="26" t="s">
        <v>1715</v>
      </c>
      <c r="C1017" s="44">
        <v>1</v>
      </c>
      <c r="D1017" t="s">
        <v>2042</v>
      </c>
      <c r="E1017" s="44">
        <v>1</v>
      </c>
      <c r="F1017" s="44">
        <f t="shared" si="51"/>
        <v>1</v>
      </c>
      <c r="G1017" s="44" t="str">
        <f t="shared" si="52"/>
        <v>11</v>
      </c>
    </row>
    <row r="1018" spans="2:7" x14ac:dyDescent="0.25">
      <c r="B1018" s="26" t="s">
        <v>2152</v>
      </c>
      <c r="C1018" s="44">
        <v>1</v>
      </c>
      <c r="D1018" t="s">
        <v>393</v>
      </c>
      <c r="E1018" s="44">
        <v>3</v>
      </c>
      <c r="F1018" s="44">
        <f t="shared" si="51"/>
        <v>3</v>
      </c>
      <c r="G1018" s="44" t="str">
        <f t="shared" si="52"/>
        <v>33</v>
      </c>
    </row>
    <row r="1019" spans="2:7" x14ac:dyDescent="0.25">
      <c r="B1019" s="26" t="s">
        <v>2358</v>
      </c>
      <c r="C1019" s="44">
        <v>1</v>
      </c>
      <c r="D1019" t="s">
        <v>2647</v>
      </c>
      <c r="E1019" s="44">
        <v>1</v>
      </c>
      <c r="F1019" s="44">
        <f t="shared" si="51"/>
        <v>1</v>
      </c>
      <c r="G1019" s="44" t="str">
        <f t="shared" si="52"/>
        <v>11</v>
      </c>
    </row>
    <row r="1020" spans="2:7" x14ac:dyDescent="0.25">
      <c r="B1020" s="26" t="s">
        <v>2424</v>
      </c>
      <c r="C1020" s="44">
        <v>3</v>
      </c>
      <c r="D1020" t="s">
        <v>2298</v>
      </c>
      <c r="E1020" s="44">
        <v>1</v>
      </c>
      <c r="F1020" s="44">
        <f t="shared" si="51"/>
        <v>1</v>
      </c>
      <c r="G1020" s="44" t="str">
        <f t="shared" si="52"/>
        <v>11</v>
      </c>
    </row>
    <row r="1021" spans="2:7" x14ac:dyDescent="0.25">
      <c r="B1021" s="26" t="s">
        <v>694</v>
      </c>
      <c r="C1021" s="44">
        <v>1</v>
      </c>
      <c r="D1021" t="s">
        <v>2314</v>
      </c>
      <c r="E1021" s="44">
        <v>1</v>
      </c>
      <c r="F1021" s="44">
        <f t="shared" si="51"/>
        <v>1</v>
      </c>
      <c r="G1021" s="44" t="str">
        <f t="shared" si="52"/>
        <v>11</v>
      </c>
    </row>
    <row r="1022" spans="2:7" x14ac:dyDescent="0.25">
      <c r="B1022" s="26" t="s">
        <v>340</v>
      </c>
      <c r="C1022" s="44">
        <v>3</v>
      </c>
      <c r="D1022" t="s">
        <v>2053</v>
      </c>
      <c r="E1022" s="44">
        <v>1</v>
      </c>
      <c r="F1022" s="44">
        <f t="shared" si="51"/>
        <v>1</v>
      </c>
      <c r="G1022" s="44" t="str">
        <f t="shared" si="52"/>
        <v>11</v>
      </c>
    </row>
    <row r="1023" spans="2:7" x14ac:dyDescent="0.25">
      <c r="B1023" s="26" t="s">
        <v>325</v>
      </c>
      <c r="C1023" s="44">
        <v>5</v>
      </c>
      <c r="D1023" t="s">
        <v>2869</v>
      </c>
      <c r="E1023" s="44">
        <v>1</v>
      </c>
      <c r="F1023" s="44">
        <f t="shared" si="51"/>
        <v>1</v>
      </c>
      <c r="G1023" s="44" t="str">
        <f t="shared" si="52"/>
        <v>11</v>
      </c>
    </row>
    <row r="1024" spans="2:7" x14ac:dyDescent="0.25">
      <c r="B1024" s="26" t="s">
        <v>1775</v>
      </c>
      <c r="C1024" s="44">
        <v>1</v>
      </c>
      <c r="D1024" t="s">
        <v>1044</v>
      </c>
      <c r="E1024" s="44">
        <v>1</v>
      </c>
      <c r="F1024" s="44">
        <f t="shared" si="51"/>
        <v>1</v>
      </c>
      <c r="G1024" s="44" t="str">
        <f t="shared" si="52"/>
        <v>11</v>
      </c>
    </row>
    <row r="1025" spans="2:7" x14ac:dyDescent="0.25">
      <c r="B1025" s="26" t="s">
        <v>2675</v>
      </c>
      <c r="C1025" s="44">
        <v>1</v>
      </c>
      <c r="D1025" t="s">
        <v>344</v>
      </c>
      <c r="E1025" s="44">
        <v>7</v>
      </c>
      <c r="F1025" s="44">
        <f t="shared" si="51"/>
        <v>6</v>
      </c>
      <c r="G1025" s="44" t="str">
        <f t="shared" si="52"/>
        <v>67</v>
      </c>
    </row>
    <row r="1026" spans="2:7" x14ac:dyDescent="0.25">
      <c r="B1026" s="26" t="s">
        <v>1065</v>
      </c>
      <c r="C1026" s="44">
        <v>1</v>
      </c>
      <c r="D1026" t="s">
        <v>2466</v>
      </c>
      <c r="E1026" s="44">
        <v>2</v>
      </c>
      <c r="F1026" s="44">
        <f t="shared" si="51"/>
        <v>1</v>
      </c>
      <c r="G1026" s="44" t="str">
        <f t="shared" si="52"/>
        <v>12</v>
      </c>
    </row>
    <row r="1027" spans="2:7" x14ac:dyDescent="0.25">
      <c r="B1027" s="26" t="s">
        <v>1213</v>
      </c>
      <c r="C1027" s="44">
        <v>8</v>
      </c>
      <c r="D1027" t="s">
        <v>603</v>
      </c>
      <c r="E1027" s="44">
        <v>2</v>
      </c>
      <c r="F1027" s="44">
        <f t="shared" si="51"/>
        <v>5</v>
      </c>
      <c r="G1027" s="44" t="str">
        <f t="shared" si="52"/>
        <v>52</v>
      </c>
    </row>
    <row r="1028" spans="2:7" x14ac:dyDescent="0.25">
      <c r="B1028" s="26" t="s">
        <v>2838</v>
      </c>
      <c r="C1028" s="44">
        <v>1</v>
      </c>
      <c r="D1028" t="s">
        <v>310</v>
      </c>
      <c r="E1028" s="44">
        <v>4</v>
      </c>
      <c r="F1028" s="44">
        <f t="shared" si="51"/>
        <v>5</v>
      </c>
      <c r="G1028" s="44" t="str">
        <f t="shared" si="52"/>
        <v>54</v>
      </c>
    </row>
    <row r="1029" spans="2:7" x14ac:dyDescent="0.25">
      <c r="B1029" s="26" t="s">
        <v>774</v>
      </c>
      <c r="C1029" s="44">
        <v>8</v>
      </c>
      <c r="D1029" t="s">
        <v>2656</v>
      </c>
      <c r="E1029" s="44">
        <v>6</v>
      </c>
      <c r="F1029" s="44">
        <f t="shared" si="51"/>
        <v>5</v>
      </c>
      <c r="G1029" s="44" t="str">
        <f t="shared" si="52"/>
        <v>56</v>
      </c>
    </row>
    <row r="1030" spans="2:7" x14ac:dyDescent="0.25">
      <c r="B1030" s="26" t="s">
        <v>2023</v>
      </c>
      <c r="C1030" s="44">
        <v>1</v>
      </c>
      <c r="D1030" t="s">
        <v>2356</v>
      </c>
      <c r="E1030" s="44">
        <v>6</v>
      </c>
      <c r="F1030" s="44">
        <f t="shared" si="51"/>
        <v>5</v>
      </c>
      <c r="G1030" s="44" t="str">
        <f t="shared" si="52"/>
        <v>56</v>
      </c>
    </row>
    <row r="1031" spans="2:7" x14ac:dyDescent="0.25">
      <c r="B1031" s="26" t="s">
        <v>2253</v>
      </c>
      <c r="C1031" s="44">
        <v>1</v>
      </c>
      <c r="D1031" t="s">
        <v>1487</v>
      </c>
      <c r="E1031" s="44">
        <v>6</v>
      </c>
      <c r="F1031" s="44">
        <f t="shared" si="51"/>
        <v>5</v>
      </c>
      <c r="G1031" s="44" t="str">
        <f t="shared" si="52"/>
        <v>56</v>
      </c>
    </row>
    <row r="1032" spans="2:7" x14ac:dyDescent="0.25">
      <c r="B1032" s="26" t="s">
        <v>1444</v>
      </c>
      <c r="C1032" s="44">
        <v>1</v>
      </c>
      <c r="D1032" t="s">
        <v>1723</v>
      </c>
      <c r="E1032" s="44">
        <v>1</v>
      </c>
      <c r="F1032" s="44">
        <f t="shared" si="51"/>
        <v>1</v>
      </c>
      <c r="G1032" s="44" t="str">
        <f t="shared" si="52"/>
        <v>11</v>
      </c>
    </row>
    <row r="1033" spans="2:7" x14ac:dyDescent="0.25">
      <c r="B1033" s="26" t="s">
        <v>2132</v>
      </c>
      <c r="C1033" s="44">
        <v>1</v>
      </c>
      <c r="D1033" t="s">
        <v>1326</v>
      </c>
      <c r="E1033" s="44">
        <v>4</v>
      </c>
      <c r="F1033" s="44">
        <f t="shared" si="51"/>
        <v>2</v>
      </c>
      <c r="G1033" s="44" t="str">
        <f t="shared" si="52"/>
        <v>24</v>
      </c>
    </row>
    <row r="1034" spans="2:7" x14ac:dyDescent="0.25">
      <c r="B1034" s="26" t="s">
        <v>2579</v>
      </c>
      <c r="C1034" s="44">
        <v>3</v>
      </c>
      <c r="D1034" t="s">
        <v>1951</v>
      </c>
      <c r="E1034" s="44">
        <v>1</v>
      </c>
      <c r="F1034" s="44">
        <f t="shared" ref="F1034:F1097" si="53">VLOOKUP(D1034,$B$9:$C$2974,2,FALSE)</f>
        <v>1</v>
      </c>
      <c r="G1034" s="44" t="str">
        <f t="shared" ref="G1034:G1097" si="54">F1034&amp;E1034</f>
        <v>11</v>
      </c>
    </row>
    <row r="1035" spans="2:7" x14ac:dyDescent="0.25">
      <c r="B1035" s="26" t="s">
        <v>2571</v>
      </c>
      <c r="C1035" s="44">
        <v>2</v>
      </c>
      <c r="D1035" t="s">
        <v>1593</v>
      </c>
      <c r="E1035" s="44">
        <v>1</v>
      </c>
      <c r="F1035" s="44">
        <f t="shared" si="53"/>
        <v>1</v>
      </c>
      <c r="G1035" s="44" t="str">
        <f t="shared" si="54"/>
        <v>11</v>
      </c>
    </row>
    <row r="1036" spans="2:7" x14ac:dyDescent="0.25">
      <c r="B1036" s="26" t="s">
        <v>705</v>
      </c>
      <c r="C1036" s="44">
        <v>1</v>
      </c>
      <c r="D1036" t="s">
        <v>1218</v>
      </c>
      <c r="E1036" s="44">
        <v>6</v>
      </c>
      <c r="F1036" s="44">
        <f t="shared" si="53"/>
        <v>5</v>
      </c>
      <c r="G1036" s="44" t="str">
        <f t="shared" si="54"/>
        <v>56</v>
      </c>
    </row>
    <row r="1037" spans="2:7" x14ac:dyDescent="0.25">
      <c r="B1037" s="26" t="s">
        <v>1403</v>
      </c>
      <c r="C1037" s="44">
        <v>4</v>
      </c>
      <c r="D1037" t="s">
        <v>90</v>
      </c>
      <c r="E1037" s="44">
        <v>4</v>
      </c>
      <c r="F1037" s="44">
        <f t="shared" si="53"/>
        <v>2</v>
      </c>
      <c r="G1037" s="44" t="str">
        <f t="shared" si="54"/>
        <v>24</v>
      </c>
    </row>
    <row r="1038" spans="2:7" x14ac:dyDescent="0.25">
      <c r="B1038" s="26" t="s">
        <v>2718</v>
      </c>
      <c r="C1038" s="44">
        <v>1</v>
      </c>
      <c r="D1038" t="s">
        <v>2207</v>
      </c>
      <c r="E1038" s="44">
        <v>1</v>
      </c>
      <c r="F1038" s="44">
        <f t="shared" si="53"/>
        <v>1</v>
      </c>
      <c r="G1038" s="44" t="str">
        <f t="shared" si="54"/>
        <v>11</v>
      </c>
    </row>
    <row r="1039" spans="2:7" x14ac:dyDescent="0.25">
      <c r="B1039" s="26" t="s">
        <v>2337</v>
      </c>
      <c r="C1039" s="44">
        <v>1</v>
      </c>
      <c r="D1039" t="s">
        <v>2395</v>
      </c>
      <c r="E1039" s="44">
        <v>1</v>
      </c>
      <c r="F1039" s="44">
        <f t="shared" si="53"/>
        <v>1</v>
      </c>
      <c r="G1039" s="44" t="str">
        <f t="shared" si="54"/>
        <v>11</v>
      </c>
    </row>
    <row r="1040" spans="2:7" x14ac:dyDescent="0.25">
      <c r="B1040" s="26" t="s">
        <v>1463</v>
      </c>
      <c r="C1040" s="44">
        <v>7</v>
      </c>
      <c r="D1040" t="s">
        <v>1965</v>
      </c>
      <c r="E1040" s="44">
        <v>1</v>
      </c>
      <c r="F1040" s="44">
        <f t="shared" si="53"/>
        <v>1</v>
      </c>
      <c r="G1040" s="44" t="str">
        <f t="shared" si="54"/>
        <v>11</v>
      </c>
    </row>
    <row r="1041" spans="2:7" x14ac:dyDescent="0.25">
      <c r="B1041" s="26" t="s">
        <v>1625</v>
      </c>
      <c r="C1041" s="44">
        <v>1</v>
      </c>
      <c r="D1041" t="s">
        <v>1557</v>
      </c>
      <c r="E1041" s="44">
        <v>1</v>
      </c>
      <c r="F1041" s="44">
        <f t="shared" si="53"/>
        <v>1</v>
      </c>
      <c r="G1041" s="44" t="str">
        <f t="shared" si="54"/>
        <v>11</v>
      </c>
    </row>
    <row r="1042" spans="2:7" x14ac:dyDescent="0.25">
      <c r="B1042" s="26" t="s">
        <v>1722</v>
      </c>
      <c r="C1042" s="44">
        <v>3</v>
      </c>
      <c r="D1042" t="s">
        <v>2359</v>
      </c>
      <c r="E1042" s="44">
        <v>3</v>
      </c>
      <c r="F1042" s="44">
        <f t="shared" si="53"/>
        <v>1</v>
      </c>
      <c r="G1042" s="44" t="str">
        <f t="shared" si="54"/>
        <v>13</v>
      </c>
    </row>
    <row r="1043" spans="2:7" x14ac:dyDescent="0.25">
      <c r="B1043" s="26" t="s">
        <v>1902</v>
      </c>
      <c r="C1043" s="44">
        <v>1</v>
      </c>
      <c r="D1043" t="s">
        <v>1498</v>
      </c>
      <c r="E1043" s="44">
        <v>1</v>
      </c>
      <c r="F1043" s="44">
        <f t="shared" si="53"/>
        <v>1</v>
      </c>
      <c r="G1043" s="44" t="str">
        <f t="shared" si="54"/>
        <v>11</v>
      </c>
    </row>
    <row r="1044" spans="2:7" x14ac:dyDescent="0.25">
      <c r="B1044" s="26" t="s">
        <v>1873</v>
      </c>
      <c r="C1044" s="44">
        <v>1</v>
      </c>
      <c r="D1044" t="s">
        <v>210</v>
      </c>
      <c r="E1044" s="44">
        <v>1</v>
      </c>
      <c r="F1044" s="44">
        <f t="shared" si="53"/>
        <v>1</v>
      </c>
      <c r="G1044" s="44" t="str">
        <f t="shared" si="54"/>
        <v>11</v>
      </c>
    </row>
    <row r="1045" spans="2:7" x14ac:dyDescent="0.25">
      <c r="B1045" s="26" t="s">
        <v>1996</v>
      </c>
      <c r="C1045" s="44">
        <v>1</v>
      </c>
      <c r="D1045" t="s">
        <v>1957</v>
      </c>
      <c r="E1045" s="44">
        <v>3</v>
      </c>
      <c r="F1045" s="44">
        <f t="shared" si="53"/>
        <v>1</v>
      </c>
      <c r="G1045" s="44" t="str">
        <f t="shared" si="54"/>
        <v>13</v>
      </c>
    </row>
    <row r="1046" spans="2:7" x14ac:dyDescent="0.25">
      <c r="B1046" s="26" t="s">
        <v>706</v>
      </c>
      <c r="C1046" s="44">
        <v>1</v>
      </c>
      <c r="D1046" t="s">
        <v>1036</v>
      </c>
      <c r="E1046" s="44">
        <v>1</v>
      </c>
      <c r="F1046" s="44">
        <f t="shared" si="53"/>
        <v>1</v>
      </c>
      <c r="G1046" s="44" t="str">
        <f t="shared" si="54"/>
        <v>11</v>
      </c>
    </row>
    <row r="1047" spans="2:7" x14ac:dyDescent="0.25">
      <c r="B1047" s="26" t="s">
        <v>3035</v>
      </c>
      <c r="C1047" s="44">
        <v>1</v>
      </c>
      <c r="D1047" t="s">
        <v>1279</v>
      </c>
      <c r="E1047" s="44">
        <v>7</v>
      </c>
      <c r="F1047" s="44">
        <f t="shared" si="53"/>
        <v>7</v>
      </c>
      <c r="G1047" s="44" t="str">
        <f t="shared" si="54"/>
        <v>77</v>
      </c>
    </row>
    <row r="1048" spans="2:7" x14ac:dyDescent="0.25">
      <c r="B1048" s="26" t="s">
        <v>3036</v>
      </c>
      <c r="C1048" s="44">
        <v>1</v>
      </c>
      <c r="D1048" t="s">
        <v>1188</v>
      </c>
      <c r="E1048" s="44">
        <v>7</v>
      </c>
      <c r="F1048" s="44">
        <f t="shared" si="53"/>
        <v>6</v>
      </c>
      <c r="G1048" s="44" t="str">
        <f t="shared" si="54"/>
        <v>67</v>
      </c>
    </row>
    <row r="1049" spans="2:7" x14ac:dyDescent="0.25">
      <c r="B1049" s="26" t="s">
        <v>2080</v>
      </c>
      <c r="C1049" s="44">
        <v>1</v>
      </c>
      <c r="D1049" t="s">
        <v>1441</v>
      </c>
      <c r="E1049" s="44">
        <v>1</v>
      </c>
      <c r="F1049" s="44">
        <f t="shared" si="53"/>
        <v>3</v>
      </c>
      <c r="G1049" s="44" t="str">
        <f t="shared" si="54"/>
        <v>31</v>
      </c>
    </row>
    <row r="1050" spans="2:7" x14ac:dyDescent="0.25">
      <c r="B1050" s="26" t="s">
        <v>1395</v>
      </c>
      <c r="C1050" s="44">
        <v>8</v>
      </c>
      <c r="D1050" t="s">
        <v>2133</v>
      </c>
      <c r="E1050" s="44">
        <v>1</v>
      </c>
      <c r="F1050" s="44">
        <f t="shared" si="53"/>
        <v>1</v>
      </c>
      <c r="G1050" s="44" t="str">
        <f t="shared" si="54"/>
        <v>11</v>
      </c>
    </row>
    <row r="1051" spans="2:7" x14ac:dyDescent="0.25">
      <c r="B1051" s="26" t="s">
        <v>1618</v>
      </c>
      <c r="C1051" s="44">
        <v>1</v>
      </c>
      <c r="D1051" t="s">
        <v>1378</v>
      </c>
      <c r="E1051" s="44">
        <v>4</v>
      </c>
      <c r="F1051" s="44">
        <f t="shared" si="53"/>
        <v>4</v>
      </c>
      <c r="G1051" s="44" t="str">
        <f t="shared" si="54"/>
        <v>44</v>
      </c>
    </row>
    <row r="1052" spans="2:7" x14ac:dyDescent="0.25">
      <c r="B1052" s="26" t="s">
        <v>2554</v>
      </c>
      <c r="C1052" s="44">
        <v>1</v>
      </c>
      <c r="D1052" t="s">
        <v>2852</v>
      </c>
      <c r="E1052" s="44">
        <v>1</v>
      </c>
      <c r="F1052" s="44">
        <f t="shared" si="53"/>
        <v>1</v>
      </c>
      <c r="G1052" s="44" t="str">
        <f t="shared" si="54"/>
        <v>11</v>
      </c>
    </row>
    <row r="1053" spans="2:7" x14ac:dyDescent="0.25">
      <c r="B1053" s="26" t="s">
        <v>2558</v>
      </c>
      <c r="C1053" s="44">
        <v>1</v>
      </c>
      <c r="D1053" t="s">
        <v>1304</v>
      </c>
      <c r="E1053" s="44">
        <v>3</v>
      </c>
      <c r="F1053" s="44">
        <f t="shared" si="53"/>
        <v>1</v>
      </c>
      <c r="G1053" s="44" t="str">
        <f t="shared" si="54"/>
        <v>13</v>
      </c>
    </row>
    <row r="1054" spans="2:7" x14ac:dyDescent="0.25">
      <c r="B1054" s="26" t="s">
        <v>3037</v>
      </c>
      <c r="C1054" s="44">
        <v>1</v>
      </c>
      <c r="D1054" t="s">
        <v>2547</v>
      </c>
      <c r="E1054" s="44">
        <v>1</v>
      </c>
      <c r="F1054" s="44">
        <f t="shared" si="53"/>
        <v>1</v>
      </c>
      <c r="G1054" s="44" t="str">
        <f t="shared" si="54"/>
        <v>11</v>
      </c>
    </row>
    <row r="1055" spans="2:7" x14ac:dyDescent="0.25">
      <c r="B1055" s="26" t="s">
        <v>1749</v>
      </c>
      <c r="C1055" s="44">
        <v>3</v>
      </c>
      <c r="D1055" t="s">
        <v>1755</v>
      </c>
      <c r="E1055" s="44">
        <v>1</v>
      </c>
      <c r="F1055" s="44">
        <f t="shared" si="53"/>
        <v>1</v>
      </c>
      <c r="G1055" s="44" t="str">
        <f t="shared" si="54"/>
        <v>11</v>
      </c>
    </row>
    <row r="1056" spans="2:7" x14ac:dyDescent="0.25">
      <c r="B1056" s="26" t="s">
        <v>1303</v>
      </c>
      <c r="C1056" s="44">
        <v>7</v>
      </c>
      <c r="D1056" t="s">
        <v>801</v>
      </c>
      <c r="E1056" s="44">
        <v>3</v>
      </c>
      <c r="F1056" s="44">
        <f t="shared" si="53"/>
        <v>1</v>
      </c>
      <c r="G1056" s="44" t="str">
        <f t="shared" si="54"/>
        <v>13</v>
      </c>
    </row>
    <row r="1057" spans="2:7" x14ac:dyDescent="0.25">
      <c r="B1057" s="26" t="s">
        <v>859</v>
      </c>
      <c r="C1057" s="44">
        <v>3</v>
      </c>
      <c r="D1057" t="s">
        <v>1235</v>
      </c>
      <c r="E1057" s="44">
        <v>1</v>
      </c>
      <c r="F1057" s="44">
        <f t="shared" si="53"/>
        <v>1</v>
      </c>
      <c r="G1057" s="44" t="str">
        <f t="shared" si="54"/>
        <v>11</v>
      </c>
    </row>
    <row r="1058" spans="2:7" x14ac:dyDescent="0.25">
      <c r="B1058" s="26" t="s">
        <v>1086</v>
      </c>
      <c r="C1058" s="44">
        <v>5</v>
      </c>
      <c r="D1058" t="s">
        <v>1638</v>
      </c>
      <c r="E1058" s="44">
        <v>1</v>
      </c>
      <c r="F1058" s="44">
        <f t="shared" si="53"/>
        <v>1</v>
      </c>
      <c r="G1058" s="44" t="str">
        <f t="shared" si="54"/>
        <v>11</v>
      </c>
    </row>
    <row r="1059" spans="2:7" x14ac:dyDescent="0.25">
      <c r="B1059" s="26" t="s">
        <v>1604</v>
      </c>
      <c r="C1059" s="44">
        <v>1</v>
      </c>
      <c r="D1059" t="s">
        <v>1665</v>
      </c>
      <c r="E1059" s="44">
        <v>1</v>
      </c>
      <c r="F1059" s="44">
        <f t="shared" si="53"/>
        <v>1</v>
      </c>
      <c r="G1059" s="44" t="str">
        <f t="shared" si="54"/>
        <v>11</v>
      </c>
    </row>
    <row r="1060" spans="2:7" x14ac:dyDescent="0.25">
      <c r="B1060" s="26" t="s">
        <v>1703</v>
      </c>
      <c r="C1060" s="44">
        <v>8</v>
      </c>
      <c r="D1060" t="s">
        <v>136</v>
      </c>
      <c r="E1060" s="44">
        <v>1</v>
      </c>
      <c r="F1060" s="44">
        <f t="shared" si="53"/>
        <v>1</v>
      </c>
      <c r="G1060" s="44" t="str">
        <f t="shared" si="54"/>
        <v>11</v>
      </c>
    </row>
    <row r="1061" spans="2:7" x14ac:dyDescent="0.25">
      <c r="B1061" s="26" t="s">
        <v>505</v>
      </c>
      <c r="C1061" s="44">
        <v>4</v>
      </c>
      <c r="D1061" t="s">
        <v>390</v>
      </c>
      <c r="E1061" s="44">
        <v>3</v>
      </c>
      <c r="F1061" s="44">
        <f t="shared" si="53"/>
        <v>3</v>
      </c>
      <c r="G1061" s="44" t="str">
        <f t="shared" si="54"/>
        <v>33</v>
      </c>
    </row>
    <row r="1062" spans="2:7" x14ac:dyDescent="0.25">
      <c r="B1062" s="26" t="s">
        <v>3038</v>
      </c>
      <c r="C1062" s="44">
        <v>1</v>
      </c>
      <c r="D1062" t="s">
        <v>1716</v>
      </c>
      <c r="E1062" s="44">
        <v>4</v>
      </c>
      <c r="F1062" s="44">
        <f t="shared" si="53"/>
        <v>4</v>
      </c>
      <c r="G1062" s="44" t="str">
        <f t="shared" si="54"/>
        <v>44</v>
      </c>
    </row>
    <row r="1063" spans="2:7" x14ac:dyDescent="0.25">
      <c r="B1063" s="26" t="s">
        <v>1659</v>
      </c>
      <c r="C1063" s="44">
        <v>1</v>
      </c>
      <c r="D1063" t="s">
        <v>1750</v>
      </c>
      <c r="E1063" s="44">
        <v>1</v>
      </c>
      <c r="F1063" s="44">
        <f t="shared" si="53"/>
        <v>1</v>
      </c>
      <c r="G1063" s="44" t="str">
        <f t="shared" si="54"/>
        <v>11</v>
      </c>
    </row>
    <row r="1064" spans="2:7" x14ac:dyDescent="0.25">
      <c r="B1064" s="26" t="s">
        <v>2206</v>
      </c>
      <c r="C1064" s="44">
        <v>1</v>
      </c>
      <c r="D1064" t="s">
        <v>1851</v>
      </c>
      <c r="E1064" s="44">
        <v>1</v>
      </c>
      <c r="F1064" s="44">
        <f t="shared" si="53"/>
        <v>1</v>
      </c>
      <c r="G1064" s="44" t="str">
        <f t="shared" si="54"/>
        <v>11</v>
      </c>
    </row>
    <row r="1065" spans="2:7" x14ac:dyDescent="0.25">
      <c r="B1065" s="26" t="s">
        <v>421</v>
      </c>
      <c r="C1065" s="44">
        <v>3</v>
      </c>
      <c r="D1065" t="s">
        <v>1871</v>
      </c>
      <c r="E1065" s="44">
        <v>1</v>
      </c>
      <c r="F1065" s="44">
        <f t="shared" si="53"/>
        <v>1</v>
      </c>
      <c r="G1065" s="44" t="str">
        <f t="shared" si="54"/>
        <v>11</v>
      </c>
    </row>
    <row r="1066" spans="2:7" x14ac:dyDescent="0.25">
      <c r="B1066" s="26" t="s">
        <v>836</v>
      </c>
      <c r="C1066" s="44">
        <v>3</v>
      </c>
      <c r="D1066" t="s">
        <v>2197</v>
      </c>
      <c r="E1066" s="44">
        <v>1</v>
      </c>
      <c r="F1066" s="44">
        <f t="shared" si="53"/>
        <v>1</v>
      </c>
      <c r="G1066" s="44" t="str">
        <f t="shared" si="54"/>
        <v>11</v>
      </c>
    </row>
    <row r="1067" spans="2:7" x14ac:dyDescent="0.25">
      <c r="B1067" s="26" t="s">
        <v>1925</v>
      </c>
      <c r="C1067" s="44">
        <v>1</v>
      </c>
      <c r="D1067" t="s">
        <v>1533</v>
      </c>
      <c r="E1067" s="44">
        <v>1</v>
      </c>
      <c r="F1067" s="44">
        <f t="shared" si="53"/>
        <v>1</v>
      </c>
      <c r="G1067" s="44" t="str">
        <f t="shared" si="54"/>
        <v>11</v>
      </c>
    </row>
    <row r="1068" spans="2:7" x14ac:dyDescent="0.25">
      <c r="B1068" s="26" t="s">
        <v>2042</v>
      </c>
      <c r="C1068" s="44">
        <v>1</v>
      </c>
      <c r="D1068" t="s">
        <v>2816</v>
      </c>
      <c r="E1068" s="44">
        <v>1</v>
      </c>
      <c r="F1068" s="44">
        <f t="shared" si="53"/>
        <v>1</v>
      </c>
      <c r="G1068" s="44" t="str">
        <f t="shared" si="54"/>
        <v>11</v>
      </c>
    </row>
    <row r="1069" spans="2:7" x14ac:dyDescent="0.25">
      <c r="B1069" s="26" t="s">
        <v>393</v>
      </c>
      <c r="C1069" s="44">
        <v>3</v>
      </c>
      <c r="D1069" t="s">
        <v>1636</v>
      </c>
      <c r="E1069" s="44">
        <v>5</v>
      </c>
      <c r="F1069" s="44">
        <f t="shared" si="53"/>
        <v>4</v>
      </c>
      <c r="G1069" s="44" t="str">
        <f t="shared" si="54"/>
        <v>45</v>
      </c>
    </row>
    <row r="1070" spans="2:7" x14ac:dyDescent="0.25">
      <c r="B1070" s="26" t="s">
        <v>2647</v>
      </c>
      <c r="C1070" s="44">
        <v>1</v>
      </c>
      <c r="D1070" t="s">
        <v>358</v>
      </c>
      <c r="E1070" s="44">
        <v>1</v>
      </c>
      <c r="F1070" s="44">
        <f t="shared" si="53"/>
        <v>1</v>
      </c>
      <c r="G1070" s="44" t="str">
        <f t="shared" si="54"/>
        <v>11</v>
      </c>
    </row>
    <row r="1071" spans="2:7" x14ac:dyDescent="0.25">
      <c r="B1071" s="26" t="s">
        <v>3039</v>
      </c>
      <c r="C1071" s="44">
        <v>1</v>
      </c>
      <c r="D1071" t="s">
        <v>605</v>
      </c>
      <c r="E1071" s="44">
        <v>1</v>
      </c>
      <c r="F1071" s="44">
        <f t="shared" si="53"/>
        <v>1</v>
      </c>
      <c r="G1071" s="44" t="str">
        <f t="shared" si="54"/>
        <v>11</v>
      </c>
    </row>
    <row r="1072" spans="2:7" x14ac:dyDescent="0.25">
      <c r="B1072" s="26" t="s">
        <v>2298</v>
      </c>
      <c r="C1072" s="44">
        <v>1</v>
      </c>
      <c r="D1072" t="s">
        <v>2746</v>
      </c>
      <c r="E1072" s="44">
        <v>1</v>
      </c>
      <c r="F1072" s="44">
        <f t="shared" si="53"/>
        <v>1</v>
      </c>
      <c r="G1072" s="44" t="str">
        <f t="shared" si="54"/>
        <v>11</v>
      </c>
    </row>
    <row r="1073" spans="2:7" x14ac:dyDescent="0.25">
      <c r="B1073" s="26" t="s">
        <v>2314</v>
      </c>
      <c r="C1073" s="44">
        <v>1</v>
      </c>
      <c r="D1073" t="s">
        <v>1544</v>
      </c>
      <c r="E1073" s="44">
        <v>4</v>
      </c>
      <c r="F1073" s="44">
        <f t="shared" si="53"/>
        <v>2</v>
      </c>
      <c r="G1073" s="44" t="str">
        <f t="shared" si="54"/>
        <v>24</v>
      </c>
    </row>
    <row r="1074" spans="2:7" x14ac:dyDescent="0.25">
      <c r="B1074" s="26" t="s">
        <v>2053</v>
      </c>
      <c r="C1074" s="44">
        <v>1</v>
      </c>
      <c r="D1074" t="s">
        <v>2632</v>
      </c>
      <c r="E1074" s="44">
        <v>3</v>
      </c>
      <c r="F1074" s="44">
        <f t="shared" si="53"/>
        <v>3</v>
      </c>
      <c r="G1074" s="44" t="str">
        <f t="shared" si="54"/>
        <v>33</v>
      </c>
    </row>
    <row r="1075" spans="2:7" x14ac:dyDescent="0.25">
      <c r="B1075" s="26" t="s">
        <v>2869</v>
      </c>
      <c r="C1075" s="44">
        <v>1</v>
      </c>
      <c r="D1075" t="s">
        <v>1717</v>
      </c>
      <c r="E1075" s="44">
        <v>1</v>
      </c>
      <c r="F1075" s="44">
        <f t="shared" si="53"/>
        <v>1</v>
      </c>
      <c r="G1075" s="44" t="str">
        <f t="shared" si="54"/>
        <v>11</v>
      </c>
    </row>
    <row r="1076" spans="2:7" x14ac:dyDescent="0.25">
      <c r="B1076" s="26" t="s">
        <v>1044</v>
      </c>
      <c r="C1076" s="44">
        <v>1</v>
      </c>
      <c r="D1076" t="s">
        <v>1379</v>
      </c>
      <c r="E1076" s="44">
        <v>3</v>
      </c>
      <c r="F1076" s="44">
        <f t="shared" si="53"/>
        <v>1</v>
      </c>
      <c r="G1076" s="44" t="str">
        <f t="shared" si="54"/>
        <v>13</v>
      </c>
    </row>
    <row r="1077" spans="2:7" x14ac:dyDescent="0.25">
      <c r="B1077" s="26" t="s">
        <v>344</v>
      </c>
      <c r="C1077" s="44">
        <v>6</v>
      </c>
      <c r="D1077" t="s">
        <v>2500</v>
      </c>
      <c r="E1077" s="44">
        <v>4</v>
      </c>
      <c r="F1077" s="44">
        <f t="shared" si="53"/>
        <v>2</v>
      </c>
      <c r="G1077" s="44" t="str">
        <f t="shared" si="54"/>
        <v>24</v>
      </c>
    </row>
    <row r="1078" spans="2:7" x14ac:dyDescent="0.25">
      <c r="B1078" s="26" t="s">
        <v>2466</v>
      </c>
      <c r="C1078" s="44">
        <v>1</v>
      </c>
      <c r="D1078" t="s">
        <v>209</v>
      </c>
      <c r="E1078" s="44">
        <v>1</v>
      </c>
      <c r="F1078" s="44">
        <f t="shared" si="53"/>
        <v>1</v>
      </c>
      <c r="G1078" s="44" t="str">
        <f t="shared" si="54"/>
        <v>11</v>
      </c>
    </row>
    <row r="1079" spans="2:7" x14ac:dyDescent="0.25">
      <c r="B1079" s="26" t="s">
        <v>603</v>
      </c>
      <c r="C1079" s="44">
        <v>5</v>
      </c>
      <c r="D1079" t="s">
        <v>2170</v>
      </c>
      <c r="E1079" s="44">
        <v>1</v>
      </c>
      <c r="F1079" s="44">
        <f t="shared" si="53"/>
        <v>1</v>
      </c>
      <c r="G1079" s="44" t="str">
        <f t="shared" si="54"/>
        <v>11</v>
      </c>
    </row>
    <row r="1080" spans="2:7" x14ac:dyDescent="0.25">
      <c r="B1080" s="26" t="s">
        <v>310</v>
      </c>
      <c r="C1080" s="44">
        <v>5</v>
      </c>
      <c r="D1080" t="s">
        <v>2550</v>
      </c>
      <c r="E1080" s="44">
        <v>6</v>
      </c>
      <c r="F1080" s="44">
        <f t="shared" si="53"/>
        <v>6</v>
      </c>
      <c r="G1080" s="44" t="str">
        <f t="shared" si="54"/>
        <v>66</v>
      </c>
    </row>
    <row r="1081" spans="2:7" x14ac:dyDescent="0.25">
      <c r="B1081" s="26" t="s">
        <v>2656</v>
      </c>
      <c r="C1081" s="44">
        <v>5</v>
      </c>
      <c r="D1081" t="s">
        <v>45</v>
      </c>
      <c r="E1081" s="44">
        <v>4</v>
      </c>
      <c r="F1081" s="44">
        <f t="shared" si="53"/>
        <v>3</v>
      </c>
      <c r="G1081" s="44" t="str">
        <f t="shared" si="54"/>
        <v>34</v>
      </c>
    </row>
    <row r="1082" spans="2:7" x14ac:dyDescent="0.25">
      <c r="B1082" s="26" t="s">
        <v>2356</v>
      </c>
      <c r="C1082" s="44">
        <v>5</v>
      </c>
      <c r="D1082" t="s">
        <v>1628</v>
      </c>
      <c r="E1082" s="44">
        <v>1</v>
      </c>
      <c r="F1082" s="44">
        <f t="shared" si="53"/>
        <v>1</v>
      </c>
      <c r="G1082" s="44" t="str">
        <f t="shared" si="54"/>
        <v>11</v>
      </c>
    </row>
    <row r="1083" spans="2:7" x14ac:dyDescent="0.25">
      <c r="B1083" s="26" t="s">
        <v>1487</v>
      </c>
      <c r="C1083" s="44">
        <v>5</v>
      </c>
      <c r="D1083" t="s">
        <v>2767</v>
      </c>
      <c r="E1083" s="44">
        <v>1</v>
      </c>
      <c r="F1083" s="44">
        <f t="shared" si="53"/>
        <v>1</v>
      </c>
      <c r="G1083" s="44" t="str">
        <f t="shared" si="54"/>
        <v>11</v>
      </c>
    </row>
    <row r="1084" spans="2:7" x14ac:dyDescent="0.25">
      <c r="B1084" s="26" t="s">
        <v>1723</v>
      </c>
      <c r="C1084" s="44">
        <v>1</v>
      </c>
      <c r="D1084" t="s">
        <v>1066</v>
      </c>
      <c r="E1084" s="44">
        <v>1</v>
      </c>
      <c r="F1084" s="44">
        <f t="shared" si="53"/>
        <v>1</v>
      </c>
      <c r="G1084" s="44" t="str">
        <f t="shared" si="54"/>
        <v>11</v>
      </c>
    </row>
    <row r="1085" spans="2:7" x14ac:dyDescent="0.25">
      <c r="B1085" s="26" t="s">
        <v>1326</v>
      </c>
      <c r="C1085" s="44">
        <v>2</v>
      </c>
      <c r="D1085" t="s">
        <v>280</v>
      </c>
      <c r="E1085" s="44">
        <v>3</v>
      </c>
      <c r="F1085" s="44">
        <f t="shared" si="53"/>
        <v>1</v>
      </c>
      <c r="G1085" s="44" t="str">
        <f t="shared" si="54"/>
        <v>13</v>
      </c>
    </row>
    <row r="1086" spans="2:7" x14ac:dyDescent="0.25">
      <c r="B1086" s="26" t="s">
        <v>1951</v>
      </c>
      <c r="C1086" s="44">
        <v>1</v>
      </c>
      <c r="D1086" t="s">
        <v>1874</v>
      </c>
      <c r="E1086" s="44">
        <v>2</v>
      </c>
      <c r="F1086" s="44">
        <f t="shared" si="53"/>
        <v>2</v>
      </c>
      <c r="G1086" s="44" t="str">
        <f t="shared" si="54"/>
        <v>22</v>
      </c>
    </row>
    <row r="1087" spans="2:7" x14ac:dyDescent="0.25">
      <c r="B1087" s="26" t="s">
        <v>1593</v>
      </c>
      <c r="C1087" s="44">
        <v>1</v>
      </c>
      <c r="D1087" t="s">
        <v>1424</v>
      </c>
      <c r="E1087" s="44">
        <v>4</v>
      </c>
      <c r="F1087" s="44">
        <f t="shared" si="53"/>
        <v>4</v>
      </c>
      <c r="G1087" s="44" t="str">
        <f t="shared" si="54"/>
        <v>44</v>
      </c>
    </row>
    <row r="1088" spans="2:7" x14ac:dyDescent="0.25">
      <c r="B1088" s="26" t="s">
        <v>1218</v>
      </c>
      <c r="C1088" s="44">
        <v>5</v>
      </c>
      <c r="D1088" t="s">
        <v>44</v>
      </c>
      <c r="E1088" s="44">
        <v>3</v>
      </c>
      <c r="F1088" s="44">
        <f t="shared" si="53"/>
        <v>4</v>
      </c>
      <c r="G1088" s="44" t="str">
        <f t="shared" si="54"/>
        <v>43</v>
      </c>
    </row>
    <row r="1089" spans="2:7" x14ac:dyDescent="0.25">
      <c r="B1089" s="26" t="s">
        <v>90</v>
      </c>
      <c r="C1089" s="44">
        <v>2</v>
      </c>
      <c r="D1089" t="s">
        <v>1582</v>
      </c>
      <c r="E1089" s="44">
        <v>1</v>
      </c>
      <c r="F1089" s="44">
        <f t="shared" si="53"/>
        <v>1</v>
      </c>
      <c r="G1089" s="44" t="str">
        <f t="shared" si="54"/>
        <v>11</v>
      </c>
    </row>
    <row r="1090" spans="2:7" x14ac:dyDescent="0.25">
      <c r="B1090" s="26" t="s">
        <v>2207</v>
      </c>
      <c r="C1090" s="44">
        <v>1</v>
      </c>
      <c r="D1090" t="s">
        <v>1563</v>
      </c>
      <c r="E1090" s="44">
        <v>1</v>
      </c>
      <c r="F1090" s="44">
        <f t="shared" si="53"/>
        <v>1</v>
      </c>
      <c r="G1090" s="44" t="str">
        <f t="shared" si="54"/>
        <v>11</v>
      </c>
    </row>
    <row r="1091" spans="2:7" x14ac:dyDescent="0.25">
      <c r="B1091" s="26" t="s">
        <v>3040</v>
      </c>
      <c r="C1091" s="44">
        <v>5</v>
      </c>
      <c r="D1091" t="s">
        <v>733</v>
      </c>
      <c r="E1091" s="44">
        <v>4</v>
      </c>
      <c r="F1091" s="44">
        <f t="shared" si="53"/>
        <v>4</v>
      </c>
      <c r="G1091" s="44" t="str">
        <f t="shared" si="54"/>
        <v>44</v>
      </c>
    </row>
    <row r="1092" spans="2:7" x14ac:dyDescent="0.25">
      <c r="B1092" s="26" t="s">
        <v>2395</v>
      </c>
      <c r="C1092" s="44">
        <v>1</v>
      </c>
      <c r="D1092" t="s">
        <v>2095</v>
      </c>
      <c r="E1092" s="44">
        <v>3</v>
      </c>
      <c r="F1092" s="44">
        <f t="shared" si="53"/>
        <v>3</v>
      </c>
      <c r="G1092" s="44" t="str">
        <f t="shared" si="54"/>
        <v>33</v>
      </c>
    </row>
    <row r="1093" spans="2:7" x14ac:dyDescent="0.25">
      <c r="B1093" s="26" t="s">
        <v>1965</v>
      </c>
      <c r="C1093" s="44">
        <v>1</v>
      </c>
      <c r="D1093" t="s">
        <v>2753</v>
      </c>
      <c r="E1093" s="44">
        <v>1</v>
      </c>
      <c r="F1093" s="44">
        <f t="shared" si="53"/>
        <v>1</v>
      </c>
      <c r="G1093" s="44" t="str">
        <f t="shared" si="54"/>
        <v>11</v>
      </c>
    </row>
    <row r="1094" spans="2:7" x14ac:dyDescent="0.25">
      <c r="B1094" s="26" t="s">
        <v>1557</v>
      </c>
      <c r="C1094" s="44">
        <v>1</v>
      </c>
      <c r="D1094" t="s">
        <v>2313</v>
      </c>
      <c r="E1094" s="44">
        <v>1</v>
      </c>
      <c r="F1094" s="44">
        <f t="shared" si="53"/>
        <v>1</v>
      </c>
      <c r="G1094" s="44" t="str">
        <f t="shared" si="54"/>
        <v>11</v>
      </c>
    </row>
    <row r="1095" spans="2:7" x14ac:dyDescent="0.25">
      <c r="B1095" s="26" t="s">
        <v>2359</v>
      </c>
      <c r="C1095" s="44">
        <v>1</v>
      </c>
      <c r="D1095" t="s">
        <v>917</v>
      </c>
      <c r="E1095" s="44">
        <v>1</v>
      </c>
      <c r="F1095" s="44">
        <f t="shared" si="53"/>
        <v>1</v>
      </c>
      <c r="G1095" s="44" t="str">
        <f t="shared" si="54"/>
        <v>11</v>
      </c>
    </row>
    <row r="1096" spans="2:7" x14ac:dyDescent="0.25">
      <c r="B1096" s="26" t="s">
        <v>1498</v>
      </c>
      <c r="C1096" s="44">
        <v>1</v>
      </c>
      <c r="D1096" t="s">
        <v>2213</v>
      </c>
      <c r="E1096" s="44">
        <v>1</v>
      </c>
      <c r="F1096" s="44">
        <f t="shared" si="53"/>
        <v>1</v>
      </c>
      <c r="G1096" s="44" t="str">
        <f t="shared" si="54"/>
        <v>11</v>
      </c>
    </row>
    <row r="1097" spans="2:7" x14ac:dyDescent="0.25">
      <c r="B1097" s="26" t="s">
        <v>210</v>
      </c>
      <c r="C1097" s="44">
        <v>1</v>
      </c>
      <c r="D1097" t="s">
        <v>1404</v>
      </c>
      <c r="E1097" s="44">
        <v>1</v>
      </c>
      <c r="F1097" s="44">
        <f t="shared" si="53"/>
        <v>1</v>
      </c>
      <c r="G1097" s="44" t="str">
        <f t="shared" si="54"/>
        <v>11</v>
      </c>
    </row>
    <row r="1098" spans="2:7" x14ac:dyDescent="0.25">
      <c r="B1098" s="26" t="s">
        <v>1957</v>
      </c>
      <c r="C1098" s="44">
        <v>1</v>
      </c>
      <c r="D1098" t="s">
        <v>2353</v>
      </c>
      <c r="E1098" s="44">
        <v>1</v>
      </c>
      <c r="F1098" s="44">
        <f t="shared" ref="F1098:F1161" si="55">VLOOKUP(D1098,$B$9:$C$2974,2,FALSE)</f>
        <v>1</v>
      </c>
      <c r="G1098" s="44" t="str">
        <f t="shared" ref="G1098:G1161" si="56">F1098&amp;E1098</f>
        <v>11</v>
      </c>
    </row>
    <row r="1099" spans="2:7" x14ac:dyDescent="0.25">
      <c r="B1099" s="26" t="s">
        <v>1036</v>
      </c>
      <c r="C1099" s="44">
        <v>1</v>
      </c>
      <c r="D1099" t="s">
        <v>1445</v>
      </c>
      <c r="E1099" s="44">
        <v>3</v>
      </c>
      <c r="F1099" s="44">
        <f t="shared" si="55"/>
        <v>3</v>
      </c>
      <c r="G1099" s="44" t="str">
        <f t="shared" si="56"/>
        <v>33</v>
      </c>
    </row>
    <row r="1100" spans="2:7" x14ac:dyDescent="0.25">
      <c r="B1100" s="26" t="s">
        <v>1279</v>
      </c>
      <c r="C1100" s="44">
        <v>7</v>
      </c>
      <c r="D1100" t="s">
        <v>442</v>
      </c>
      <c r="E1100" s="44">
        <v>1</v>
      </c>
      <c r="F1100" s="44">
        <f t="shared" si="55"/>
        <v>1</v>
      </c>
      <c r="G1100" s="44" t="str">
        <f t="shared" si="56"/>
        <v>11</v>
      </c>
    </row>
    <row r="1101" spans="2:7" x14ac:dyDescent="0.25">
      <c r="B1101" s="26" t="s">
        <v>3041</v>
      </c>
      <c r="C1101" s="44">
        <v>1</v>
      </c>
      <c r="D1101" t="s">
        <v>2717</v>
      </c>
      <c r="E1101" s="44">
        <v>1</v>
      </c>
      <c r="F1101" s="44">
        <f t="shared" si="55"/>
        <v>1</v>
      </c>
      <c r="G1101" s="44" t="str">
        <f t="shared" si="56"/>
        <v>11</v>
      </c>
    </row>
    <row r="1102" spans="2:7" x14ac:dyDescent="0.25">
      <c r="B1102" s="26" t="s">
        <v>1188</v>
      </c>
      <c r="C1102" s="44">
        <v>6</v>
      </c>
      <c r="D1102" t="s">
        <v>1189</v>
      </c>
      <c r="E1102" s="44">
        <v>5</v>
      </c>
      <c r="F1102" s="44">
        <f t="shared" si="55"/>
        <v>4</v>
      </c>
      <c r="G1102" s="44" t="str">
        <f t="shared" si="56"/>
        <v>45</v>
      </c>
    </row>
    <row r="1103" spans="2:7" x14ac:dyDescent="0.25">
      <c r="B1103" s="26" t="s">
        <v>1441</v>
      </c>
      <c r="C1103" s="44">
        <v>3</v>
      </c>
      <c r="D1103" t="s">
        <v>1107</v>
      </c>
      <c r="E1103" s="44">
        <v>1</v>
      </c>
      <c r="F1103" s="44">
        <f t="shared" si="55"/>
        <v>1</v>
      </c>
      <c r="G1103" s="44" t="str">
        <f t="shared" si="56"/>
        <v>11</v>
      </c>
    </row>
    <row r="1104" spans="2:7" x14ac:dyDescent="0.25">
      <c r="B1104" s="26" t="s">
        <v>2133</v>
      </c>
      <c r="C1104" s="44">
        <v>1</v>
      </c>
      <c r="D1104" t="s">
        <v>1809</v>
      </c>
      <c r="E1104" s="44">
        <v>1</v>
      </c>
      <c r="F1104" s="44">
        <f t="shared" si="55"/>
        <v>1</v>
      </c>
      <c r="G1104" s="44" t="str">
        <f t="shared" si="56"/>
        <v>11</v>
      </c>
    </row>
    <row r="1105" spans="2:7" x14ac:dyDescent="0.25">
      <c r="B1105" s="26" t="s">
        <v>1378</v>
      </c>
      <c r="C1105" s="44">
        <v>4</v>
      </c>
      <c r="D1105" t="s">
        <v>2258</v>
      </c>
      <c r="E1105" s="44">
        <v>1</v>
      </c>
      <c r="F1105" s="44">
        <f t="shared" si="55"/>
        <v>1</v>
      </c>
      <c r="G1105" s="44" t="str">
        <f t="shared" si="56"/>
        <v>11</v>
      </c>
    </row>
    <row r="1106" spans="2:7" x14ac:dyDescent="0.25">
      <c r="B1106" s="26" t="s">
        <v>2852</v>
      </c>
      <c r="C1106" s="44">
        <v>1</v>
      </c>
      <c r="D1106" t="s">
        <v>2429</v>
      </c>
      <c r="E1106" s="44">
        <v>1</v>
      </c>
      <c r="F1106" s="44">
        <f t="shared" si="55"/>
        <v>1</v>
      </c>
      <c r="G1106" s="44" t="str">
        <f t="shared" si="56"/>
        <v>11</v>
      </c>
    </row>
    <row r="1107" spans="2:7" x14ac:dyDescent="0.25">
      <c r="B1107" s="26" t="s">
        <v>1304</v>
      </c>
      <c r="C1107" s="44">
        <v>1</v>
      </c>
      <c r="D1107" t="s">
        <v>2128</v>
      </c>
      <c r="E1107" s="44">
        <v>1</v>
      </c>
      <c r="F1107" s="44">
        <f t="shared" si="55"/>
        <v>1</v>
      </c>
      <c r="G1107" s="44" t="str">
        <f t="shared" si="56"/>
        <v>11</v>
      </c>
    </row>
    <row r="1108" spans="2:7" x14ac:dyDescent="0.25">
      <c r="B1108" s="26" t="s">
        <v>2547</v>
      </c>
      <c r="C1108" s="44">
        <v>1</v>
      </c>
      <c r="D1108" t="s">
        <v>123</v>
      </c>
      <c r="E1108" s="44">
        <v>4</v>
      </c>
      <c r="F1108" s="44">
        <f t="shared" si="55"/>
        <v>2</v>
      </c>
      <c r="G1108" s="44" t="str">
        <f t="shared" si="56"/>
        <v>24</v>
      </c>
    </row>
    <row r="1109" spans="2:7" x14ac:dyDescent="0.25">
      <c r="B1109" s="26" t="s">
        <v>1755</v>
      </c>
      <c r="C1109" s="44">
        <v>1</v>
      </c>
      <c r="D1109" t="s">
        <v>1419</v>
      </c>
      <c r="E1109" s="44">
        <v>1</v>
      </c>
      <c r="F1109" s="44">
        <f t="shared" si="55"/>
        <v>2</v>
      </c>
      <c r="G1109" s="44" t="str">
        <f t="shared" si="56"/>
        <v>21</v>
      </c>
    </row>
    <row r="1110" spans="2:7" x14ac:dyDescent="0.25">
      <c r="B1110" s="26" t="s">
        <v>801</v>
      </c>
      <c r="C1110" s="44">
        <v>1</v>
      </c>
      <c r="D1110" t="s">
        <v>891</v>
      </c>
      <c r="E1110" s="44">
        <v>7</v>
      </c>
      <c r="F1110" s="44">
        <f t="shared" si="55"/>
        <v>7</v>
      </c>
      <c r="G1110" s="44" t="str">
        <f t="shared" si="56"/>
        <v>77</v>
      </c>
    </row>
    <row r="1111" spans="2:7" x14ac:dyDescent="0.25">
      <c r="B1111" s="26" t="s">
        <v>1235</v>
      </c>
      <c r="C1111" s="44">
        <v>1</v>
      </c>
      <c r="D1111" t="s">
        <v>160</v>
      </c>
      <c r="E1111" s="44">
        <v>8</v>
      </c>
      <c r="F1111" s="44">
        <f t="shared" si="55"/>
        <v>8</v>
      </c>
      <c r="G1111" s="44" t="str">
        <f t="shared" si="56"/>
        <v>88</v>
      </c>
    </row>
    <row r="1112" spans="2:7" x14ac:dyDescent="0.25">
      <c r="B1112" s="26" t="s">
        <v>1638</v>
      </c>
      <c r="C1112" s="44">
        <v>1</v>
      </c>
      <c r="D1112" t="s">
        <v>985</v>
      </c>
      <c r="E1112" s="44">
        <v>1</v>
      </c>
      <c r="F1112" s="44">
        <f t="shared" si="55"/>
        <v>1</v>
      </c>
      <c r="G1112" s="44" t="str">
        <f t="shared" si="56"/>
        <v>11</v>
      </c>
    </row>
    <row r="1113" spans="2:7" x14ac:dyDescent="0.25">
      <c r="B1113" s="26" t="s">
        <v>1665</v>
      </c>
      <c r="C1113" s="44">
        <v>1</v>
      </c>
      <c r="D1113" t="s">
        <v>2181</v>
      </c>
      <c r="E1113" s="44">
        <v>1</v>
      </c>
      <c r="F1113" s="44">
        <f t="shared" si="55"/>
        <v>1</v>
      </c>
      <c r="G1113" s="44" t="str">
        <f t="shared" si="56"/>
        <v>11</v>
      </c>
    </row>
    <row r="1114" spans="2:7" x14ac:dyDescent="0.25">
      <c r="B1114" s="26" t="s">
        <v>136</v>
      </c>
      <c r="C1114" s="44">
        <v>1</v>
      </c>
      <c r="D1114" t="s">
        <v>40</v>
      </c>
      <c r="E1114" s="44">
        <v>1</v>
      </c>
      <c r="F1114" s="44">
        <f t="shared" si="55"/>
        <v>1</v>
      </c>
      <c r="G1114" s="44" t="str">
        <f t="shared" si="56"/>
        <v>11</v>
      </c>
    </row>
    <row r="1115" spans="2:7" x14ac:dyDescent="0.25">
      <c r="B1115" s="26" t="s">
        <v>390</v>
      </c>
      <c r="C1115" s="44">
        <v>3</v>
      </c>
      <c r="D1115" t="s">
        <v>2542</v>
      </c>
      <c r="E1115" s="44">
        <v>4</v>
      </c>
      <c r="F1115" s="44">
        <f t="shared" si="55"/>
        <v>1</v>
      </c>
      <c r="G1115" s="44" t="str">
        <f t="shared" si="56"/>
        <v>14</v>
      </c>
    </row>
    <row r="1116" spans="2:7" x14ac:dyDescent="0.25">
      <c r="B1116" s="26" t="s">
        <v>1716</v>
      </c>
      <c r="C1116" s="44">
        <v>4</v>
      </c>
      <c r="D1116" t="s">
        <v>2538</v>
      </c>
      <c r="E1116" s="44">
        <v>1</v>
      </c>
      <c r="F1116" s="44">
        <f t="shared" si="55"/>
        <v>1</v>
      </c>
      <c r="G1116" s="44" t="str">
        <f t="shared" si="56"/>
        <v>11</v>
      </c>
    </row>
    <row r="1117" spans="2:7" x14ac:dyDescent="0.25">
      <c r="B1117" s="26" t="s">
        <v>1750</v>
      </c>
      <c r="C1117" s="44">
        <v>1</v>
      </c>
      <c r="D1117" t="s">
        <v>2214</v>
      </c>
      <c r="E1117" s="44">
        <v>4</v>
      </c>
      <c r="F1117" s="44">
        <f t="shared" si="55"/>
        <v>5</v>
      </c>
      <c r="G1117" s="44" t="str">
        <f t="shared" si="56"/>
        <v>54</v>
      </c>
    </row>
    <row r="1118" spans="2:7" x14ac:dyDescent="0.25">
      <c r="B1118" s="26" t="s">
        <v>1851</v>
      </c>
      <c r="C1118" s="44">
        <v>1</v>
      </c>
      <c r="D1118" t="s">
        <v>734</v>
      </c>
      <c r="E1118" s="44">
        <v>8</v>
      </c>
      <c r="F1118" s="44">
        <f t="shared" si="55"/>
        <v>7</v>
      </c>
      <c r="G1118" s="44" t="str">
        <f t="shared" si="56"/>
        <v>78</v>
      </c>
    </row>
    <row r="1119" spans="2:7" x14ac:dyDescent="0.25">
      <c r="B1119" s="26" t="s">
        <v>1871</v>
      </c>
      <c r="C1119" s="44">
        <v>1</v>
      </c>
      <c r="D1119" t="s">
        <v>2354</v>
      </c>
      <c r="E1119" s="44">
        <v>5</v>
      </c>
      <c r="F1119" s="44">
        <f t="shared" si="55"/>
        <v>4</v>
      </c>
      <c r="G1119" s="44" t="str">
        <f t="shared" si="56"/>
        <v>45</v>
      </c>
    </row>
    <row r="1120" spans="2:7" x14ac:dyDescent="0.25">
      <c r="B1120" s="26" t="s">
        <v>2197</v>
      </c>
      <c r="C1120" s="44">
        <v>1</v>
      </c>
      <c r="D1120" t="s">
        <v>1371</v>
      </c>
      <c r="E1120" s="44">
        <v>4</v>
      </c>
      <c r="F1120" s="44">
        <f t="shared" si="55"/>
        <v>3</v>
      </c>
      <c r="G1120" s="44" t="str">
        <f t="shared" si="56"/>
        <v>34</v>
      </c>
    </row>
    <row r="1121" spans="2:7" x14ac:dyDescent="0.25">
      <c r="B1121" s="26" t="s">
        <v>1533</v>
      </c>
      <c r="C1121" s="44">
        <v>1</v>
      </c>
      <c r="D1121" t="s">
        <v>679</v>
      </c>
      <c r="E1121" s="44">
        <v>1</v>
      </c>
      <c r="F1121" s="44">
        <f t="shared" si="55"/>
        <v>1</v>
      </c>
      <c r="G1121" s="44" t="str">
        <f t="shared" si="56"/>
        <v>11</v>
      </c>
    </row>
    <row r="1122" spans="2:7" x14ac:dyDescent="0.25">
      <c r="B1122" s="26" t="s">
        <v>2816</v>
      </c>
      <c r="C1122" s="44">
        <v>1</v>
      </c>
      <c r="D1122" t="s">
        <v>419</v>
      </c>
      <c r="E1122" s="44">
        <v>1</v>
      </c>
      <c r="F1122" s="44">
        <f t="shared" si="55"/>
        <v>1</v>
      </c>
      <c r="G1122" s="44" t="str">
        <f t="shared" si="56"/>
        <v>11</v>
      </c>
    </row>
    <row r="1123" spans="2:7" x14ac:dyDescent="0.25">
      <c r="B1123" s="26" t="s">
        <v>1636</v>
      </c>
      <c r="C1123" s="44">
        <v>4</v>
      </c>
      <c r="D1123" t="s">
        <v>688</v>
      </c>
      <c r="E1123" s="44">
        <v>7</v>
      </c>
      <c r="F1123" s="44">
        <f t="shared" si="55"/>
        <v>7</v>
      </c>
      <c r="G1123" s="44" t="str">
        <f t="shared" si="56"/>
        <v>77</v>
      </c>
    </row>
    <row r="1124" spans="2:7" x14ac:dyDescent="0.25">
      <c r="B1124" s="26" t="s">
        <v>358</v>
      </c>
      <c r="C1124" s="44">
        <v>1</v>
      </c>
      <c r="D1124" t="s">
        <v>216</v>
      </c>
      <c r="E1124" s="44">
        <v>1</v>
      </c>
      <c r="F1124" s="44">
        <f t="shared" si="55"/>
        <v>1</v>
      </c>
      <c r="G1124" s="44" t="str">
        <f t="shared" si="56"/>
        <v>11</v>
      </c>
    </row>
    <row r="1125" spans="2:7" x14ac:dyDescent="0.25">
      <c r="B1125" s="26" t="s">
        <v>605</v>
      </c>
      <c r="C1125" s="44">
        <v>1</v>
      </c>
      <c r="D1125" t="s">
        <v>2588</v>
      </c>
      <c r="E1125" s="44">
        <v>1</v>
      </c>
      <c r="F1125" s="44">
        <f t="shared" si="55"/>
        <v>1</v>
      </c>
      <c r="G1125" s="44" t="str">
        <f t="shared" si="56"/>
        <v>11</v>
      </c>
    </row>
    <row r="1126" spans="2:7" x14ac:dyDescent="0.25">
      <c r="B1126" s="26" t="s">
        <v>2746</v>
      </c>
      <c r="C1126" s="44">
        <v>1</v>
      </c>
      <c r="D1126" t="s">
        <v>1439</v>
      </c>
      <c r="E1126" s="44">
        <v>1</v>
      </c>
      <c r="F1126" s="44">
        <f t="shared" si="55"/>
        <v>1</v>
      </c>
      <c r="G1126" s="44" t="str">
        <f t="shared" si="56"/>
        <v>11</v>
      </c>
    </row>
    <row r="1127" spans="2:7" x14ac:dyDescent="0.25">
      <c r="B1127" s="26" t="s">
        <v>1544</v>
      </c>
      <c r="C1127" s="44">
        <v>2</v>
      </c>
      <c r="D1127" t="s">
        <v>1642</v>
      </c>
      <c r="E1127" s="44">
        <v>1</v>
      </c>
      <c r="F1127" s="44">
        <f t="shared" si="55"/>
        <v>1</v>
      </c>
      <c r="G1127" s="44" t="str">
        <f t="shared" si="56"/>
        <v>11</v>
      </c>
    </row>
    <row r="1128" spans="2:7" x14ac:dyDescent="0.25">
      <c r="B1128" s="26" t="s">
        <v>2632</v>
      </c>
      <c r="C1128" s="44">
        <v>3</v>
      </c>
      <c r="D1128" t="s">
        <v>1045</v>
      </c>
      <c r="E1128" s="44">
        <v>1</v>
      </c>
      <c r="F1128" s="44">
        <f t="shared" si="55"/>
        <v>1</v>
      </c>
      <c r="G1128" s="44" t="str">
        <f t="shared" si="56"/>
        <v>11</v>
      </c>
    </row>
    <row r="1129" spans="2:7" x14ac:dyDescent="0.25">
      <c r="B1129" s="26" t="s">
        <v>1717</v>
      </c>
      <c r="C1129" s="44">
        <v>1</v>
      </c>
      <c r="D1129" t="s">
        <v>2286</v>
      </c>
      <c r="E1129" s="44">
        <v>1</v>
      </c>
      <c r="F1129" s="44">
        <f t="shared" si="55"/>
        <v>1</v>
      </c>
      <c r="G1129" s="44" t="str">
        <f t="shared" si="56"/>
        <v>11</v>
      </c>
    </row>
    <row r="1130" spans="2:7" x14ac:dyDescent="0.25">
      <c r="B1130" s="26" t="s">
        <v>1379</v>
      </c>
      <c r="C1130" s="44">
        <v>1</v>
      </c>
      <c r="D1130" t="s">
        <v>2103</v>
      </c>
      <c r="E1130" s="44">
        <v>1</v>
      </c>
      <c r="F1130" s="44">
        <f t="shared" si="55"/>
        <v>1</v>
      </c>
      <c r="G1130" s="44" t="str">
        <f t="shared" si="56"/>
        <v>11</v>
      </c>
    </row>
    <row r="1131" spans="2:7" x14ac:dyDescent="0.25">
      <c r="B1131" s="26" t="s">
        <v>2500</v>
      </c>
      <c r="C1131" s="44">
        <v>2</v>
      </c>
      <c r="D1131" t="s">
        <v>394</v>
      </c>
      <c r="E1131" s="44">
        <v>1</v>
      </c>
      <c r="F1131" s="44">
        <f t="shared" si="55"/>
        <v>1</v>
      </c>
      <c r="G1131" s="44" t="str">
        <f t="shared" si="56"/>
        <v>11</v>
      </c>
    </row>
    <row r="1132" spans="2:7" x14ac:dyDescent="0.25">
      <c r="B1132" s="26" t="s">
        <v>209</v>
      </c>
      <c r="C1132" s="44">
        <v>1</v>
      </c>
      <c r="D1132" t="s">
        <v>976</v>
      </c>
      <c r="E1132" s="44">
        <v>8</v>
      </c>
      <c r="F1132" s="44">
        <f t="shared" si="55"/>
        <v>8</v>
      </c>
      <c r="G1132" s="44" t="str">
        <f t="shared" si="56"/>
        <v>88</v>
      </c>
    </row>
    <row r="1133" spans="2:7" x14ac:dyDescent="0.25">
      <c r="B1133" s="26" t="s">
        <v>2170</v>
      </c>
      <c r="C1133" s="44">
        <v>1</v>
      </c>
      <c r="D1133" t="s">
        <v>1776</v>
      </c>
      <c r="E1133" s="44">
        <v>1</v>
      </c>
      <c r="F1133" s="44">
        <f t="shared" si="55"/>
        <v>1</v>
      </c>
      <c r="G1133" s="44" t="str">
        <f t="shared" si="56"/>
        <v>11</v>
      </c>
    </row>
    <row r="1134" spans="2:7" x14ac:dyDescent="0.25">
      <c r="B1134" s="26" t="s">
        <v>2550</v>
      </c>
      <c r="C1134" s="44">
        <v>6</v>
      </c>
      <c r="D1134" t="s">
        <v>2535</v>
      </c>
      <c r="E1134" s="44">
        <v>1</v>
      </c>
      <c r="F1134" s="44">
        <f t="shared" si="55"/>
        <v>1</v>
      </c>
      <c r="G1134" s="44" t="str">
        <f t="shared" si="56"/>
        <v>11</v>
      </c>
    </row>
    <row r="1135" spans="2:7" x14ac:dyDescent="0.25">
      <c r="B1135" s="26" t="s">
        <v>45</v>
      </c>
      <c r="C1135" s="44">
        <v>3</v>
      </c>
      <c r="D1135" t="s">
        <v>1602</v>
      </c>
      <c r="E1135" s="44">
        <v>1</v>
      </c>
      <c r="F1135" s="44">
        <f t="shared" si="55"/>
        <v>1</v>
      </c>
      <c r="G1135" s="44" t="str">
        <f t="shared" si="56"/>
        <v>11</v>
      </c>
    </row>
    <row r="1136" spans="2:7" x14ac:dyDescent="0.25">
      <c r="B1136" s="26" t="s">
        <v>1628</v>
      </c>
      <c r="C1136" s="44">
        <v>1</v>
      </c>
      <c r="D1136" t="s">
        <v>2140</v>
      </c>
      <c r="E1136" s="44">
        <v>4</v>
      </c>
      <c r="F1136" s="44">
        <f t="shared" si="55"/>
        <v>3</v>
      </c>
      <c r="G1136" s="44" t="str">
        <f t="shared" si="56"/>
        <v>34</v>
      </c>
    </row>
    <row r="1137" spans="2:7" x14ac:dyDescent="0.25">
      <c r="B1137" s="26" t="s">
        <v>2767</v>
      </c>
      <c r="C1137" s="44">
        <v>1</v>
      </c>
      <c r="D1137" t="s">
        <v>50</v>
      </c>
      <c r="E1137" s="44">
        <v>1</v>
      </c>
      <c r="F1137" s="44">
        <f t="shared" si="55"/>
        <v>1</v>
      </c>
      <c r="G1137" s="44" t="str">
        <f t="shared" si="56"/>
        <v>11</v>
      </c>
    </row>
    <row r="1138" spans="2:7" x14ac:dyDescent="0.25">
      <c r="B1138" s="26" t="s">
        <v>1066</v>
      </c>
      <c r="C1138" s="44">
        <v>1</v>
      </c>
      <c r="D1138" t="s">
        <v>1652</v>
      </c>
      <c r="E1138" s="44">
        <v>1</v>
      </c>
      <c r="F1138" s="44">
        <f t="shared" si="55"/>
        <v>1</v>
      </c>
      <c r="G1138" s="44" t="str">
        <f t="shared" si="56"/>
        <v>11</v>
      </c>
    </row>
    <row r="1139" spans="2:7" x14ac:dyDescent="0.25">
      <c r="B1139" s="26" t="s">
        <v>3042</v>
      </c>
      <c r="C1139" s="44">
        <v>1</v>
      </c>
      <c r="D1139" t="s">
        <v>853</v>
      </c>
      <c r="E1139" s="44">
        <v>4</v>
      </c>
      <c r="F1139" s="44">
        <f t="shared" si="55"/>
        <v>3</v>
      </c>
      <c r="G1139" s="44" t="str">
        <f t="shared" si="56"/>
        <v>34</v>
      </c>
    </row>
    <row r="1140" spans="2:7" x14ac:dyDescent="0.25">
      <c r="B1140" s="26" t="s">
        <v>280</v>
      </c>
      <c r="C1140" s="44">
        <v>1</v>
      </c>
      <c r="D1140" t="s">
        <v>257</v>
      </c>
      <c r="E1140" s="44">
        <v>6</v>
      </c>
      <c r="F1140" s="44">
        <f t="shared" si="55"/>
        <v>5</v>
      </c>
      <c r="G1140" s="44" t="str">
        <f t="shared" si="56"/>
        <v>56</v>
      </c>
    </row>
    <row r="1141" spans="2:7" x14ac:dyDescent="0.25">
      <c r="B1141" s="26" t="s">
        <v>1874</v>
      </c>
      <c r="C1141" s="44">
        <v>2</v>
      </c>
      <c r="D1141" t="s">
        <v>2510</v>
      </c>
      <c r="E1141" s="44">
        <v>1</v>
      </c>
      <c r="F1141" s="44">
        <f t="shared" si="55"/>
        <v>1</v>
      </c>
      <c r="G1141" s="44" t="str">
        <f t="shared" si="56"/>
        <v>11</v>
      </c>
    </row>
    <row r="1142" spans="2:7" x14ac:dyDescent="0.25">
      <c r="B1142" s="26" t="s">
        <v>1424</v>
      </c>
      <c r="C1142" s="44">
        <v>4</v>
      </c>
      <c r="D1142" t="s">
        <v>1837</v>
      </c>
      <c r="E1142" s="44">
        <v>3</v>
      </c>
      <c r="F1142" s="44">
        <f t="shared" si="55"/>
        <v>1</v>
      </c>
      <c r="G1142" s="44" t="str">
        <f t="shared" si="56"/>
        <v>13</v>
      </c>
    </row>
    <row r="1143" spans="2:7" x14ac:dyDescent="0.25">
      <c r="B1143" s="26" t="s">
        <v>44</v>
      </c>
      <c r="C1143" s="44">
        <v>4</v>
      </c>
      <c r="D1143" t="s">
        <v>735</v>
      </c>
      <c r="E1143" s="44">
        <v>1</v>
      </c>
      <c r="F1143" s="44">
        <f t="shared" si="55"/>
        <v>1</v>
      </c>
      <c r="G1143" s="44" t="str">
        <f t="shared" si="56"/>
        <v>11</v>
      </c>
    </row>
    <row r="1144" spans="2:7" x14ac:dyDescent="0.25">
      <c r="B1144" s="26" t="s">
        <v>1582</v>
      </c>
      <c r="C1144" s="44">
        <v>1</v>
      </c>
      <c r="D1144" t="s">
        <v>608</v>
      </c>
      <c r="E1144" s="44">
        <v>3</v>
      </c>
      <c r="F1144" s="44">
        <f t="shared" si="55"/>
        <v>3</v>
      </c>
      <c r="G1144" s="44" t="str">
        <f t="shared" si="56"/>
        <v>33</v>
      </c>
    </row>
    <row r="1145" spans="2:7" x14ac:dyDescent="0.25">
      <c r="B1145" s="26" t="s">
        <v>1563</v>
      </c>
      <c r="C1145" s="44">
        <v>1</v>
      </c>
      <c r="D1145" t="s">
        <v>2522</v>
      </c>
      <c r="E1145" s="44">
        <v>1</v>
      </c>
      <c r="F1145" s="44">
        <f t="shared" si="55"/>
        <v>1</v>
      </c>
      <c r="G1145" s="44" t="str">
        <f t="shared" si="56"/>
        <v>11</v>
      </c>
    </row>
    <row r="1146" spans="2:7" x14ac:dyDescent="0.25">
      <c r="B1146" s="26" t="s">
        <v>733</v>
      </c>
      <c r="C1146" s="44">
        <v>4</v>
      </c>
      <c r="D1146" t="s">
        <v>849</v>
      </c>
      <c r="E1146" s="44">
        <v>7</v>
      </c>
      <c r="F1146" s="44">
        <f t="shared" si="55"/>
        <v>7</v>
      </c>
      <c r="G1146" s="44" t="str">
        <f t="shared" si="56"/>
        <v>77</v>
      </c>
    </row>
    <row r="1147" spans="2:7" x14ac:dyDescent="0.25">
      <c r="B1147" s="26" t="s">
        <v>2095</v>
      </c>
      <c r="C1147" s="44">
        <v>3</v>
      </c>
      <c r="D1147" t="s">
        <v>2495</v>
      </c>
      <c r="E1147" s="44">
        <v>1</v>
      </c>
      <c r="F1147" s="44">
        <f t="shared" si="55"/>
        <v>1</v>
      </c>
      <c r="G1147" s="44" t="str">
        <f t="shared" si="56"/>
        <v>11</v>
      </c>
    </row>
    <row r="1148" spans="2:7" x14ac:dyDescent="0.25">
      <c r="B1148" s="26" t="s">
        <v>2753</v>
      </c>
      <c r="C1148" s="44">
        <v>1</v>
      </c>
      <c r="D1148" t="s">
        <v>1622</v>
      </c>
      <c r="E1148" s="44">
        <v>1</v>
      </c>
      <c r="F1148" s="44">
        <f t="shared" si="55"/>
        <v>1</v>
      </c>
      <c r="G1148" s="44" t="str">
        <f t="shared" si="56"/>
        <v>11</v>
      </c>
    </row>
    <row r="1149" spans="2:7" x14ac:dyDescent="0.25">
      <c r="B1149" s="26" t="s">
        <v>2313</v>
      </c>
      <c r="C1149" s="44">
        <v>1</v>
      </c>
      <c r="D1149" t="s">
        <v>2931</v>
      </c>
      <c r="E1149" s="44">
        <v>1</v>
      </c>
      <c r="F1149" s="44">
        <f t="shared" si="55"/>
        <v>1</v>
      </c>
      <c r="G1149" s="44" t="str">
        <f t="shared" si="56"/>
        <v>11</v>
      </c>
    </row>
    <row r="1150" spans="2:7" x14ac:dyDescent="0.25">
      <c r="B1150" s="26" t="s">
        <v>917</v>
      </c>
      <c r="C1150" s="44">
        <v>1</v>
      </c>
      <c r="D1150" t="s">
        <v>2963</v>
      </c>
      <c r="E1150" s="44">
        <v>1</v>
      </c>
      <c r="F1150" s="44">
        <f t="shared" si="55"/>
        <v>1</v>
      </c>
      <c r="G1150" s="44" t="str">
        <f t="shared" si="56"/>
        <v>11</v>
      </c>
    </row>
    <row r="1151" spans="2:7" x14ac:dyDescent="0.25">
      <c r="B1151" s="26" t="s">
        <v>2213</v>
      </c>
      <c r="C1151" s="44">
        <v>1</v>
      </c>
      <c r="D1151" t="s">
        <v>228</v>
      </c>
      <c r="E1151" s="44">
        <v>1</v>
      </c>
      <c r="F1151" s="44">
        <f t="shared" si="55"/>
        <v>1</v>
      </c>
      <c r="G1151" s="44" t="str">
        <f t="shared" si="56"/>
        <v>11</v>
      </c>
    </row>
    <row r="1152" spans="2:7" x14ac:dyDescent="0.25">
      <c r="B1152" s="26" t="s">
        <v>1404</v>
      </c>
      <c r="C1152" s="44">
        <v>1</v>
      </c>
      <c r="D1152" t="s">
        <v>2355</v>
      </c>
      <c r="E1152" s="44">
        <v>1</v>
      </c>
      <c r="F1152" s="44">
        <f t="shared" si="55"/>
        <v>1</v>
      </c>
      <c r="G1152" s="44" t="str">
        <f t="shared" si="56"/>
        <v>11</v>
      </c>
    </row>
    <row r="1153" spans="2:7" x14ac:dyDescent="0.25">
      <c r="B1153" s="26" t="s">
        <v>2353</v>
      </c>
      <c r="C1153" s="44">
        <v>1</v>
      </c>
      <c r="D1153" t="s">
        <v>2147</v>
      </c>
      <c r="E1153" s="44">
        <v>1</v>
      </c>
      <c r="F1153" s="44">
        <f t="shared" si="55"/>
        <v>1</v>
      </c>
      <c r="G1153" s="44" t="str">
        <f t="shared" si="56"/>
        <v>11</v>
      </c>
    </row>
    <row r="1154" spans="2:7" x14ac:dyDescent="0.25">
      <c r="B1154" s="26" t="s">
        <v>1445</v>
      </c>
      <c r="C1154" s="44">
        <v>3</v>
      </c>
      <c r="D1154" t="s">
        <v>579</v>
      </c>
      <c r="E1154" s="44">
        <v>8</v>
      </c>
      <c r="F1154" s="44">
        <f t="shared" si="55"/>
        <v>8</v>
      </c>
      <c r="G1154" s="44" t="str">
        <f t="shared" si="56"/>
        <v>88</v>
      </c>
    </row>
    <row r="1155" spans="2:7" x14ac:dyDescent="0.25">
      <c r="B1155" s="26" t="s">
        <v>442</v>
      </c>
      <c r="C1155" s="44">
        <v>1</v>
      </c>
      <c r="D1155" t="s">
        <v>2330</v>
      </c>
      <c r="E1155" s="44">
        <v>1</v>
      </c>
      <c r="F1155" s="44">
        <f t="shared" si="55"/>
        <v>1</v>
      </c>
      <c r="G1155" s="44" t="str">
        <f t="shared" si="56"/>
        <v>11</v>
      </c>
    </row>
    <row r="1156" spans="2:7" x14ac:dyDescent="0.25">
      <c r="B1156" s="26" t="s">
        <v>2717</v>
      </c>
      <c r="C1156" s="44">
        <v>1</v>
      </c>
      <c r="D1156" t="s">
        <v>1263</v>
      </c>
      <c r="E1156" s="44">
        <v>1</v>
      </c>
      <c r="F1156" s="44">
        <f t="shared" si="55"/>
        <v>1</v>
      </c>
      <c r="G1156" s="44" t="str">
        <f t="shared" si="56"/>
        <v>11</v>
      </c>
    </row>
    <row r="1157" spans="2:7" x14ac:dyDescent="0.25">
      <c r="B1157" s="26" t="s">
        <v>1189</v>
      </c>
      <c r="C1157" s="44">
        <v>4</v>
      </c>
      <c r="D1157" t="s">
        <v>1067</v>
      </c>
      <c r="E1157" s="44">
        <v>1</v>
      </c>
      <c r="F1157" s="44">
        <f t="shared" si="55"/>
        <v>1</v>
      </c>
      <c r="G1157" s="44" t="str">
        <f t="shared" si="56"/>
        <v>11</v>
      </c>
    </row>
    <row r="1158" spans="2:7" x14ac:dyDescent="0.25">
      <c r="B1158" s="26" t="s">
        <v>1107</v>
      </c>
      <c r="C1158" s="44">
        <v>1</v>
      </c>
      <c r="D1158" t="s">
        <v>1674</v>
      </c>
      <c r="E1158" s="44">
        <v>1</v>
      </c>
      <c r="F1158" s="44">
        <f t="shared" si="55"/>
        <v>3</v>
      </c>
      <c r="G1158" s="44" t="str">
        <f t="shared" si="56"/>
        <v>31</v>
      </c>
    </row>
    <row r="1159" spans="2:7" x14ac:dyDescent="0.25">
      <c r="B1159" s="26" t="s">
        <v>1809</v>
      </c>
      <c r="C1159" s="44">
        <v>1</v>
      </c>
      <c r="D1159" t="s">
        <v>366</v>
      </c>
      <c r="E1159" s="44">
        <v>4</v>
      </c>
      <c r="F1159" s="44">
        <f t="shared" si="55"/>
        <v>2</v>
      </c>
      <c r="G1159" s="44" t="str">
        <f t="shared" si="56"/>
        <v>24</v>
      </c>
    </row>
    <row r="1160" spans="2:7" x14ac:dyDescent="0.25">
      <c r="B1160" s="26" t="s">
        <v>2258</v>
      </c>
      <c r="C1160" s="44">
        <v>1</v>
      </c>
      <c r="D1160" t="s">
        <v>226</v>
      </c>
      <c r="E1160" s="44">
        <v>5</v>
      </c>
      <c r="F1160" s="44">
        <f t="shared" si="55"/>
        <v>5</v>
      </c>
      <c r="G1160" s="44" t="str">
        <f t="shared" si="56"/>
        <v>55</v>
      </c>
    </row>
    <row r="1161" spans="2:7" x14ac:dyDescent="0.25">
      <c r="B1161" s="26" t="s">
        <v>2429</v>
      </c>
      <c r="C1161" s="44">
        <v>1</v>
      </c>
      <c r="D1161" t="s">
        <v>860</v>
      </c>
      <c r="E1161" s="44">
        <v>1</v>
      </c>
      <c r="F1161" s="44">
        <f t="shared" si="55"/>
        <v>1</v>
      </c>
      <c r="G1161" s="44" t="str">
        <f t="shared" si="56"/>
        <v>11</v>
      </c>
    </row>
    <row r="1162" spans="2:7" x14ac:dyDescent="0.25">
      <c r="B1162" s="26" t="s">
        <v>2128</v>
      </c>
      <c r="C1162" s="44">
        <v>1</v>
      </c>
      <c r="D1162" t="s">
        <v>1847</v>
      </c>
      <c r="E1162" s="44">
        <v>2</v>
      </c>
      <c r="F1162" s="44">
        <f t="shared" ref="F1162:F1225" si="57">VLOOKUP(D1162,$B$9:$C$2974,2,FALSE)</f>
        <v>1</v>
      </c>
      <c r="G1162" s="44" t="str">
        <f t="shared" ref="G1162:G1225" si="58">F1162&amp;E1162</f>
        <v>12</v>
      </c>
    </row>
    <row r="1163" spans="2:7" x14ac:dyDescent="0.25">
      <c r="B1163" s="26" t="s">
        <v>123</v>
      </c>
      <c r="C1163" s="44">
        <v>2</v>
      </c>
      <c r="D1163" t="s">
        <v>2618</v>
      </c>
      <c r="E1163" s="44">
        <v>1</v>
      </c>
      <c r="F1163" s="44">
        <f t="shared" si="57"/>
        <v>1</v>
      </c>
      <c r="G1163" s="44" t="str">
        <f t="shared" si="58"/>
        <v>11</v>
      </c>
    </row>
    <row r="1164" spans="2:7" x14ac:dyDescent="0.25">
      <c r="B1164" s="26" t="s">
        <v>3043</v>
      </c>
      <c r="C1164" s="44">
        <v>5</v>
      </c>
      <c r="D1164" t="s">
        <v>670</v>
      </c>
      <c r="E1164" s="44">
        <v>1</v>
      </c>
      <c r="F1164" s="44">
        <f t="shared" si="57"/>
        <v>1</v>
      </c>
      <c r="G1164" s="44" t="str">
        <f t="shared" si="58"/>
        <v>11</v>
      </c>
    </row>
    <row r="1165" spans="2:7" x14ac:dyDescent="0.25">
      <c r="B1165" s="26" t="s">
        <v>1419</v>
      </c>
      <c r="C1165" s="44">
        <v>2</v>
      </c>
      <c r="D1165" t="s">
        <v>2143</v>
      </c>
      <c r="E1165" s="44">
        <v>1</v>
      </c>
      <c r="F1165" s="44">
        <f t="shared" si="57"/>
        <v>1</v>
      </c>
      <c r="G1165" s="44" t="str">
        <f t="shared" si="58"/>
        <v>11</v>
      </c>
    </row>
    <row r="1166" spans="2:7" x14ac:dyDescent="0.25">
      <c r="B1166" s="26" t="s">
        <v>891</v>
      </c>
      <c r="C1166" s="44">
        <v>7</v>
      </c>
      <c r="D1166" t="s">
        <v>2514</v>
      </c>
      <c r="E1166" s="44">
        <v>5</v>
      </c>
      <c r="F1166" s="44">
        <f t="shared" si="57"/>
        <v>4</v>
      </c>
      <c r="G1166" s="44" t="str">
        <f t="shared" si="58"/>
        <v>45</v>
      </c>
    </row>
    <row r="1167" spans="2:7" x14ac:dyDescent="0.25">
      <c r="B1167" s="26" t="s">
        <v>160</v>
      </c>
      <c r="C1167" s="44">
        <v>8</v>
      </c>
      <c r="D1167" t="s">
        <v>2269</v>
      </c>
      <c r="E1167" s="44">
        <v>5</v>
      </c>
      <c r="F1167" s="44">
        <f t="shared" si="57"/>
        <v>4</v>
      </c>
      <c r="G1167" s="44" t="str">
        <f t="shared" si="58"/>
        <v>45</v>
      </c>
    </row>
    <row r="1168" spans="2:7" x14ac:dyDescent="0.25">
      <c r="B1168" s="26" t="s">
        <v>985</v>
      </c>
      <c r="C1168" s="44">
        <v>1</v>
      </c>
      <c r="D1168" t="s">
        <v>1187</v>
      </c>
      <c r="E1168" s="44">
        <v>3</v>
      </c>
      <c r="F1168" s="44">
        <f t="shared" si="57"/>
        <v>3</v>
      </c>
      <c r="G1168" s="44" t="str">
        <f t="shared" si="58"/>
        <v>33</v>
      </c>
    </row>
    <row r="1169" spans="2:7" x14ac:dyDescent="0.25">
      <c r="B1169" s="26" t="s">
        <v>2181</v>
      </c>
      <c r="C1169" s="44">
        <v>1</v>
      </c>
      <c r="D1169" t="s">
        <v>1963</v>
      </c>
      <c r="E1169" s="44">
        <v>1</v>
      </c>
      <c r="F1169" s="44">
        <f t="shared" si="57"/>
        <v>1</v>
      </c>
      <c r="G1169" s="44" t="str">
        <f t="shared" si="58"/>
        <v>11</v>
      </c>
    </row>
    <row r="1170" spans="2:7" x14ac:dyDescent="0.25">
      <c r="B1170" s="26" t="s">
        <v>40</v>
      </c>
      <c r="C1170" s="44">
        <v>1</v>
      </c>
      <c r="D1170" t="s">
        <v>1327</v>
      </c>
      <c r="E1170" s="44">
        <v>1</v>
      </c>
      <c r="F1170" s="44">
        <f t="shared" si="57"/>
        <v>1</v>
      </c>
      <c r="G1170" s="44" t="str">
        <f t="shared" si="58"/>
        <v>11</v>
      </c>
    </row>
    <row r="1171" spans="2:7" x14ac:dyDescent="0.25">
      <c r="B1171" s="26" t="s">
        <v>2542</v>
      </c>
      <c r="C1171" s="44">
        <v>1</v>
      </c>
      <c r="D1171" t="s">
        <v>1358</v>
      </c>
      <c r="E1171" s="44">
        <v>1</v>
      </c>
      <c r="F1171" s="44">
        <f t="shared" si="57"/>
        <v>1</v>
      </c>
      <c r="G1171" s="44" t="str">
        <f t="shared" si="58"/>
        <v>11</v>
      </c>
    </row>
    <row r="1172" spans="2:7" x14ac:dyDescent="0.25">
      <c r="B1172" s="26" t="s">
        <v>3044</v>
      </c>
      <c r="C1172" s="44">
        <v>1</v>
      </c>
      <c r="D1172" t="s">
        <v>1220</v>
      </c>
      <c r="E1172" s="44">
        <v>4</v>
      </c>
      <c r="F1172" s="44">
        <f t="shared" si="57"/>
        <v>3</v>
      </c>
      <c r="G1172" s="44" t="str">
        <f t="shared" si="58"/>
        <v>34</v>
      </c>
    </row>
    <row r="1173" spans="2:7" x14ac:dyDescent="0.25">
      <c r="B1173" s="26" t="s">
        <v>2538</v>
      </c>
      <c r="C1173" s="44">
        <v>1</v>
      </c>
      <c r="D1173" t="s">
        <v>161</v>
      </c>
      <c r="E1173" s="44">
        <v>1</v>
      </c>
      <c r="F1173" s="44">
        <f t="shared" si="57"/>
        <v>1</v>
      </c>
      <c r="G1173" s="44" t="str">
        <f t="shared" si="58"/>
        <v>11</v>
      </c>
    </row>
    <row r="1174" spans="2:7" x14ac:dyDescent="0.25">
      <c r="B1174" s="26" t="s">
        <v>2214</v>
      </c>
      <c r="C1174" s="44">
        <v>5</v>
      </c>
      <c r="D1174" t="s">
        <v>928</v>
      </c>
      <c r="E1174" s="44">
        <v>7</v>
      </c>
      <c r="F1174" s="44">
        <f t="shared" si="57"/>
        <v>6</v>
      </c>
      <c r="G1174" s="44" t="str">
        <f t="shared" si="58"/>
        <v>67</v>
      </c>
    </row>
    <row r="1175" spans="2:7" x14ac:dyDescent="0.25">
      <c r="B1175" s="26" t="s">
        <v>3045</v>
      </c>
      <c r="C1175" s="44">
        <v>1</v>
      </c>
      <c r="D1175" t="s">
        <v>2737</v>
      </c>
      <c r="E1175" s="44">
        <v>1</v>
      </c>
      <c r="F1175" s="44">
        <f t="shared" si="57"/>
        <v>1</v>
      </c>
      <c r="G1175" s="44" t="str">
        <f t="shared" si="58"/>
        <v>11</v>
      </c>
    </row>
    <row r="1176" spans="2:7" x14ac:dyDescent="0.25">
      <c r="B1176" s="26" t="s">
        <v>734</v>
      </c>
      <c r="C1176" s="44">
        <v>7</v>
      </c>
      <c r="D1176" t="s">
        <v>1091</v>
      </c>
      <c r="E1176" s="44">
        <v>1</v>
      </c>
      <c r="F1176" s="44">
        <f t="shared" si="57"/>
        <v>4</v>
      </c>
      <c r="G1176" s="44" t="str">
        <f t="shared" si="58"/>
        <v>41</v>
      </c>
    </row>
    <row r="1177" spans="2:7" x14ac:dyDescent="0.25">
      <c r="B1177" s="26" t="s">
        <v>2354</v>
      </c>
      <c r="C1177" s="44">
        <v>4</v>
      </c>
      <c r="D1177" t="s">
        <v>544</v>
      </c>
      <c r="E1177" s="44">
        <v>5</v>
      </c>
      <c r="F1177" s="44">
        <f t="shared" si="57"/>
        <v>4</v>
      </c>
      <c r="G1177" s="44" t="str">
        <f t="shared" si="58"/>
        <v>45</v>
      </c>
    </row>
    <row r="1178" spans="2:7" x14ac:dyDescent="0.25">
      <c r="B1178" s="26" t="s">
        <v>1371</v>
      </c>
      <c r="C1178" s="44">
        <v>3</v>
      </c>
      <c r="D1178" t="s">
        <v>1603</v>
      </c>
      <c r="E1178" s="44">
        <v>1</v>
      </c>
      <c r="F1178" s="44">
        <f t="shared" si="57"/>
        <v>1</v>
      </c>
      <c r="G1178" s="44" t="str">
        <f t="shared" si="58"/>
        <v>11</v>
      </c>
    </row>
    <row r="1179" spans="2:7" x14ac:dyDescent="0.25">
      <c r="B1179" s="26" t="s">
        <v>679</v>
      </c>
      <c r="C1179" s="44">
        <v>1</v>
      </c>
      <c r="D1179" t="s">
        <v>2683</v>
      </c>
      <c r="E1179" s="44">
        <v>1</v>
      </c>
      <c r="F1179" s="44">
        <f t="shared" si="57"/>
        <v>1</v>
      </c>
      <c r="G1179" s="44" t="str">
        <f t="shared" si="58"/>
        <v>11</v>
      </c>
    </row>
    <row r="1180" spans="2:7" x14ac:dyDescent="0.25">
      <c r="B1180" s="26" t="s">
        <v>419</v>
      </c>
      <c r="C1180" s="44">
        <v>1</v>
      </c>
      <c r="D1180" t="s">
        <v>1687</v>
      </c>
      <c r="E1180" s="44">
        <v>1</v>
      </c>
      <c r="F1180" s="44">
        <f t="shared" si="57"/>
        <v>1</v>
      </c>
      <c r="G1180" s="44" t="str">
        <f t="shared" si="58"/>
        <v>11</v>
      </c>
    </row>
    <row r="1181" spans="2:7" x14ac:dyDescent="0.25">
      <c r="B1181" s="26" t="s">
        <v>688</v>
      </c>
      <c r="C1181" s="44">
        <v>7</v>
      </c>
      <c r="D1181" t="s">
        <v>2396</v>
      </c>
      <c r="E1181" s="44">
        <v>4</v>
      </c>
      <c r="F1181" s="44">
        <f t="shared" si="57"/>
        <v>1</v>
      </c>
      <c r="G1181" s="44" t="str">
        <f t="shared" si="58"/>
        <v>14</v>
      </c>
    </row>
    <row r="1182" spans="2:7" x14ac:dyDescent="0.25">
      <c r="B1182" s="26" t="s">
        <v>3046</v>
      </c>
      <c r="C1182" s="44">
        <v>1</v>
      </c>
      <c r="D1182" t="s">
        <v>1978</v>
      </c>
      <c r="E1182" s="44">
        <v>4</v>
      </c>
      <c r="F1182" s="44">
        <f t="shared" si="57"/>
        <v>4</v>
      </c>
      <c r="G1182" s="44" t="str">
        <f t="shared" si="58"/>
        <v>44</v>
      </c>
    </row>
    <row r="1183" spans="2:7" x14ac:dyDescent="0.25">
      <c r="B1183" s="26" t="s">
        <v>216</v>
      </c>
      <c r="C1183" s="44">
        <v>1</v>
      </c>
      <c r="D1183" t="s">
        <v>1286</v>
      </c>
      <c r="E1183" s="44">
        <v>3</v>
      </c>
      <c r="F1183" s="44">
        <f t="shared" si="57"/>
        <v>1</v>
      </c>
      <c r="G1183" s="44" t="str">
        <f t="shared" si="58"/>
        <v>13</v>
      </c>
    </row>
    <row r="1184" spans="2:7" x14ac:dyDescent="0.25">
      <c r="B1184" s="26" t="s">
        <v>2588</v>
      </c>
      <c r="C1184" s="44">
        <v>1</v>
      </c>
      <c r="D1184" t="s">
        <v>2918</v>
      </c>
      <c r="E1184" s="44">
        <v>1</v>
      </c>
      <c r="F1184" s="44">
        <f t="shared" si="57"/>
        <v>1</v>
      </c>
      <c r="G1184" s="44" t="str">
        <f t="shared" si="58"/>
        <v>11</v>
      </c>
    </row>
    <row r="1185" spans="2:7" x14ac:dyDescent="0.25">
      <c r="B1185" s="26" t="s">
        <v>1439</v>
      </c>
      <c r="C1185" s="44">
        <v>1</v>
      </c>
      <c r="D1185" t="s">
        <v>2709</v>
      </c>
      <c r="E1185" s="44">
        <v>1</v>
      </c>
      <c r="F1185" s="44">
        <f t="shared" si="57"/>
        <v>1</v>
      </c>
      <c r="G1185" s="44" t="str">
        <f t="shared" si="58"/>
        <v>11</v>
      </c>
    </row>
    <row r="1186" spans="2:7" x14ac:dyDescent="0.25">
      <c r="B1186" s="26" t="s">
        <v>1642</v>
      </c>
      <c r="C1186" s="44">
        <v>1</v>
      </c>
      <c r="D1186" t="s">
        <v>2350</v>
      </c>
      <c r="E1186" s="44">
        <v>1</v>
      </c>
      <c r="F1186" s="44">
        <f t="shared" si="57"/>
        <v>1</v>
      </c>
      <c r="G1186" s="44" t="str">
        <f t="shared" si="58"/>
        <v>11</v>
      </c>
    </row>
    <row r="1187" spans="2:7" x14ac:dyDescent="0.25">
      <c r="B1187" s="26" t="s">
        <v>1045</v>
      </c>
      <c r="C1187" s="44">
        <v>1</v>
      </c>
      <c r="D1187" t="s">
        <v>929</v>
      </c>
      <c r="E1187" s="44">
        <v>1</v>
      </c>
      <c r="F1187" s="44">
        <f t="shared" si="57"/>
        <v>1</v>
      </c>
      <c r="G1187" s="44" t="str">
        <f t="shared" si="58"/>
        <v>11</v>
      </c>
    </row>
    <row r="1188" spans="2:7" x14ac:dyDescent="0.25">
      <c r="B1188" s="26" t="s">
        <v>2286</v>
      </c>
      <c r="C1188" s="44">
        <v>1</v>
      </c>
      <c r="D1188" t="s">
        <v>2299</v>
      </c>
      <c r="E1188" s="44">
        <v>1</v>
      </c>
      <c r="F1188" s="44">
        <f t="shared" si="57"/>
        <v>1</v>
      </c>
      <c r="G1188" s="44" t="str">
        <f t="shared" si="58"/>
        <v>11</v>
      </c>
    </row>
    <row r="1189" spans="2:7" x14ac:dyDescent="0.25">
      <c r="B1189" s="26" t="s">
        <v>2103</v>
      </c>
      <c r="C1189" s="44">
        <v>1</v>
      </c>
      <c r="D1189" t="s">
        <v>861</v>
      </c>
      <c r="E1189" s="44">
        <v>1</v>
      </c>
      <c r="F1189" s="44">
        <f t="shared" si="57"/>
        <v>1</v>
      </c>
      <c r="G1189" s="44" t="str">
        <f t="shared" si="58"/>
        <v>11</v>
      </c>
    </row>
    <row r="1190" spans="2:7" x14ac:dyDescent="0.25">
      <c r="B1190" s="26" t="s">
        <v>394</v>
      </c>
      <c r="C1190" s="44">
        <v>1</v>
      </c>
      <c r="D1190" t="s">
        <v>2756</v>
      </c>
      <c r="E1190" s="44">
        <v>1</v>
      </c>
      <c r="F1190" s="44">
        <f t="shared" si="57"/>
        <v>1</v>
      </c>
      <c r="G1190" s="44" t="str">
        <f t="shared" si="58"/>
        <v>11</v>
      </c>
    </row>
    <row r="1191" spans="2:7" x14ac:dyDescent="0.25">
      <c r="B1191" s="26" t="s">
        <v>976</v>
      </c>
      <c r="C1191" s="44">
        <v>8</v>
      </c>
      <c r="D1191" t="s">
        <v>2604</v>
      </c>
      <c r="E1191" s="44">
        <v>3</v>
      </c>
      <c r="F1191" s="44">
        <f t="shared" si="57"/>
        <v>1</v>
      </c>
      <c r="G1191" s="44" t="str">
        <f t="shared" si="58"/>
        <v>13</v>
      </c>
    </row>
    <row r="1192" spans="2:7" x14ac:dyDescent="0.25">
      <c r="B1192" s="26" t="s">
        <v>1776</v>
      </c>
      <c r="C1192" s="44">
        <v>1</v>
      </c>
      <c r="D1192" t="s">
        <v>2300</v>
      </c>
      <c r="E1192" s="44">
        <v>1</v>
      </c>
      <c r="F1192" s="44">
        <f t="shared" si="57"/>
        <v>1</v>
      </c>
      <c r="G1192" s="44" t="str">
        <f t="shared" si="58"/>
        <v>11</v>
      </c>
    </row>
    <row r="1193" spans="2:7" x14ac:dyDescent="0.25">
      <c r="B1193" s="26" t="s">
        <v>2535</v>
      </c>
      <c r="C1193" s="44">
        <v>1</v>
      </c>
      <c r="D1193" t="s">
        <v>2185</v>
      </c>
      <c r="E1193" s="44">
        <v>1</v>
      </c>
      <c r="F1193" s="44">
        <f t="shared" si="57"/>
        <v>1</v>
      </c>
      <c r="G1193" s="44" t="str">
        <f t="shared" si="58"/>
        <v>11</v>
      </c>
    </row>
    <row r="1194" spans="2:7" x14ac:dyDescent="0.25">
      <c r="B1194" s="26" t="s">
        <v>1602</v>
      </c>
      <c r="C1194" s="44">
        <v>1</v>
      </c>
      <c r="D1194" t="s">
        <v>2711</v>
      </c>
      <c r="E1194" s="44">
        <v>1</v>
      </c>
      <c r="F1194" s="44">
        <f t="shared" si="57"/>
        <v>1</v>
      </c>
      <c r="G1194" s="44" t="str">
        <f t="shared" si="58"/>
        <v>11</v>
      </c>
    </row>
    <row r="1195" spans="2:7" x14ac:dyDescent="0.25">
      <c r="B1195" s="26" t="s">
        <v>2140</v>
      </c>
      <c r="C1195" s="44">
        <v>3</v>
      </c>
      <c r="D1195" t="s">
        <v>1786</v>
      </c>
      <c r="E1195" s="44">
        <v>1</v>
      </c>
      <c r="F1195" s="44">
        <f t="shared" si="57"/>
        <v>1</v>
      </c>
      <c r="G1195" s="44" t="str">
        <f t="shared" si="58"/>
        <v>11</v>
      </c>
    </row>
    <row r="1196" spans="2:7" x14ac:dyDescent="0.25">
      <c r="B1196" s="26" t="s">
        <v>3047</v>
      </c>
      <c r="C1196" s="44">
        <v>1</v>
      </c>
      <c r="D1196" t="s">
        <v>2971</v>
      </c>
      <c r="E1196" s="44">
        <v>1</v>
      </c>
      <c r="F1196" s="44">
        <f t="shared" si="57"/>
        <v>1</v>
      </c>
      <c r="G1196" s="44" t="str">
        <f t="shared" si="58"/>
        <v>11</v>
      </c>
    </row>
    <row r="1197" spans="2:7" x14ac:dyDescent="0.25">
      <c r="B1197" s="26" t="s">
        <v>50</v>
      </c>
      <c r="C1197" s="44">
        <v>1</v>
      </c>
      <c r="D1197" t="s">
        <v>1919</v>
      </c>
      <c r="E1197" s="44">
        <v>1</v>
      </c>
      <c r="F1197" s="44">
        <f t="shared" si="57"/>
        <v>1</v>
      </c>
      <c r="G1197" s="44" t="str">
        <f t="shared" si="58"/>
        <v>11</v>
      </c>
    </row>
    <row r="1198" spans="2:7" x14ac:dyDescent="0.25">
      <c r="B1198" s="26" t="s">
        <v>1652</v>
      </c>
      <c r="C1198" s="44">
        <v>1</v>
      </c>
      <c r="D1198" t="s">
        <v>2404</v>
      </c>
      <c r="E1198" s="44">
        <v>1</v>
      </c>
      <c r="F1198" s="44">
        <f t="shared" si="57"/>
        <v>1</v>
      </c>
      <c r="G1198" s="44" t="str">
        <f t="shared" si="58"/>
        <v>11</v>
      </c>
    </row>
    <row r="1199" spans="2:7" x14ac:dyDescent="0.25">
      <c r="B1199" s="26" t="s">
        <v>853</v>
      </c>
      <c r="C1199" s="44">
        <v>3</v>
      </c>
      <c r="D1199" t="s">
        <v>232</v>
      </c>
      <c r="E1199" s="44">
        <v>8</v>
      </c>
      <c r="F1199" s="44">
        <f t="shared" si="57"/>
        <v>8</v>
      </c>
      <c r="G1199" s="44" t="str">
        <f t="shared" si="58"/>
        <v>88</v>
      </c>
    </row>
    <row r="1200" spans="2:7" x14ac:dyDescent="0.25">
      <c r="B1200" s="26" t="s">
        <v>257</v>
      </c>
      <c r="C1200" s="44">
        <v>5</v>
      </c>
      <c r="D1200" t="s">
        <v>145</v>
      </c>
      <c r="E1200" s="44">
        <v>1</v>
      </c>
      <c r="F1200" s="44">
        <f t="shared" si="57"/>
        <v>1</v>
      </c>
      <c r="G1200" s="44" t="str">
        <f t="shared" si="58"/>
        <v>11</v>
      </c>
    </row>
    <row r="1201" spans="2:7" x14ac:dyDescent="0.25">
      <c r="B1201" s="26" t="s">
        <v>2510</v>
      </c>
      <c r="C1201" s="44">
        <v>1</v>
      </c>
      <c r="D1201" t="s">
        <v>2040</v>
      </c>
      <c r="E1201" s="44">
        <v>1</v>
      </c>
      <c r="F1201" s="44">
        <f t="shared" si="57"/>
        <v>1</v>
      </c>
      <c r="G1201" s="44" t="str">
        <f t="shared" si="58"/>
        <v>11</v>
      </c>
    </row>
    <row r="1202" spans="2:7" x14ac:dyDescent="0.25">
      <c r="B1202" s="26" t="s">
        <v>1837</v>
      </c>
      <c r="C1202" s="44">
        <v>1</v>
      </c>
      <c r="D1202" t="s">
        <v>1881</v>
      </c>
      <c r="E1202" s="44">
        <v>7</v>
      </c>
      <c r="F1202" s="44">
        <f t="shared" si="57"/>
        <v>7</v>
      </c>
      <c r="G1202" s="44" t="str">
        <f t="shared" si="58"/>
        <v>77</v>
      </c>
    </row>
    <row r="1203" spans="2:7" x14ac:dyDescent="0.25">
      <c r="B1203" s="26" t="s">
        <v>735</v>
      </c>
      <c r="C1203" s="44">
        <v>1</v>
      </c>
      <c r="D1203" t="s">
        <v>769</v>
      </c>
      <c r="E1203" s="44">
        <v>3</v>
      </c>
      <c r="F1203" s="44">
        <f t="shared" si="57"/>
        <v>1</v>
      </c>
      <c r="G1203" s="44" t="str">
        <f t="shared" si="58"/>
        <v>13</v>
      </c>
    </row>
    <row r="1204" spans="2:7" x14ac:dyDescent="0.25">
      <c r="B1204" s="26" t="s">
        <v>608</v>
      </c>
      <c r="C1204" s="44">
        <v>3</v>
      </c>
      <c r="D1204" t="s">
        <v>2969</v>
      </c>
      <c r="E1204" s="44">
        <v>1</v>
      </c>
      <c r="F1204" s="44">
        <f t="shared" si="57"/>
        <v>1</v>
      </c>
      <c r="G1204" s="44" t="str">
        <f t="shared" si="58"/>
        <v>11</v>
      </c>
    </row>
    <row r="1205" spans="2:7" x14ac:dyDescent="0.25">
      <c r="B1205" s="26" t="s">
        <v>2522</v>
      </c>
      <c r="C1205" s="44">
        <v>1</v>
      </c>
      <c r="D1205" t="s">
        <v>1918</v>
      </c>
      <c r="E1205" s="44">
        <v>1</v>
      </c>
      <c r="F1205" s="44">
        <f t="shared" si="57"/>
        <v>1</v>
      </c>
      <c r="G1205" s="44" t="str">
        <f t="shared" si="58"/>
        <v>11</v>
      </c>
    </row>
    <row r="1206" spans="2:7" x14ac:dyDescent="0.25">
      <c r="B1206" s="26" t="s">
        <v>849</v>
      </c>
      <c r="C1206" s="44">
        <v>7</v>
      </c>
      <c r="D1206" t="s">
        <v>1447</v>
      </c>
      <c r="E1206" s="44">
        <v>1</v>
      </c>
      <c r="F1206" s="44">
        <f t="shared" si="57"/>
        <v>1</v>
      </c>
      <c r="G1206" s="44" t="str">
        <f t="shared" si="58"/>
        <v>11</v>
      </c>
    </row>
    <row r="1207" spans="2:7" x14ac:dyDescent="0.25">
      <c r="B1207" s="26" t="s">
        <v>2495</v>
      </c>
      <c r="C1207" s="44">
        <v>1</v>
      </c>
      <c r="D1207" t="s">
        <v>1236</v>
      </c>
      <c r="E1207" s="44">
        <v>3</v>
      </c>
      <c r="F1207" s="44">
        <f t="shared" si="57"/>
        <v>3</v>
      </c>
      <c r="G1207" s="44" t="str">
        <f t="shared" si="58"/>
        <v>33</v>
      </c>
    </row>
    <row r="1208" spans="2:7" x14ac:dyDescent="0.25">
      <c r="B1208" s="26" t="s">
        <v>3048</v>
      </c>
      <c r="C1208" s="44">
        <v>1</v>
      </c>
      <c r="D1208" t="s">
        <v>1818</v>
      </c>
      <c r="E1208" s="44">
        <v>1</v>
      </c>
      <c r="F1208" s="44">
        <f t="shared" si="57"/>
        <v>1</v>
      </c>
      <c r="G1208" s="44" t="str">
        <f t="shared" si="58"/>
        <v>11</v>
      </c>
    </row>
    <row r="1209" spans="2:7" x14ac:dyDescent="0.25">
      <c r="B1209" s="26" t="s">
        <v>1622</v>
      </c>
      <c r="C1209" s="44">
        <v>1</v>
      </c>
      <c r="D1209" t="s">
        <v>1858</v>
      </c>
      <c r="E1209" s="44">
        <v>1</v>
      </c>
      <c r="F1209" s="44">
        <f t="shared" si="57"/>
        <v>1</v>
      </c>
      <c r="G1209" s="44" t="str">
        <f t="shared" si="58"/>
        <v>11</v>
      </c>
    </row>
    <row r="1210" spans="2:7" x14ac:dyDescent="0.25">
      <c r="B1210" s="26" t="s">
        <v>2931</v>
      </c>
      <c r="C1210" s="44">
        <v>1</v>
      </c>
      <c r="D1210" t="s">
        <v>156</v>
      </c>
      <c r="E1210" s="44">
        <v>1</v>
      </c>
      <c r="F1210" s="44">
        <f t="shared" si="57"/>
        <v>1</v>
      </c>
      <c r="G1210" s="44" t="str">
        <f t="shared" si="58"/>
        <v>11</v>
      </c>
    </row>
    <row r="1211" spans="2:7" x14ac:dyDescent="0.25">
      <c r="B1211" s="26" t="s">
        <v>2963</v>
      </c>
      <c r="C1211" s="44">
        <v>1</v>
      </c>
      <c r="D1211" t="s">
        <v>2157</v>
      </c>
      <c r="E1211" s="44">
        <v>2</v>
      </c>
      <c r="F1211" s="44">
        <f t="shared" si="57"/>
        <v>1</v>
      </c>
      <c r="G1211" s="44" t="str">
        <f t="shared" si="58"/>
        <v>12</v>
      </c>
    </row>
    <row r="1212" spans="2:7" x14ac:dyDescent="0.25">
      <c r="B1212" s="26" t="s">
        <v>228</v>
      </c>
      <c r="C1212" s="44">
        <v>1</v>
      </c>
      <c r="D1212" t="s">
        <v>2054</v>
      </c>
      <c r="E1212" s="44">
        <v>3</v>
      </c>
      <c r="F1212" s="44">
        <f t="shared" si="57"/>
        <v>1</v>
      </c>
      <c r="G1212" s="44" t="str">
        <f t="shared" si="58"/>
        <v>13</v>
      </c>
    </row>
    <row r="1213" spans="2:7" x14ac:dyDescent="0.25">
      <c r="B1213" s="26" t="s">
        <v>2355</v>
      </c>
      <c r="C1213" s="44">
        <v>1</v>
      </c>
      <c r="D1213" t="s">
        <v>403</v>
      </c>
      <c r="E1213" s="44">
        <v>5</v>
      </c>
      <c r="F1213" s="44">
        <f t="shared" si="57"/>
        <v>5</v>
      </c>
      <c r="G1213" s="44" t="str">
        <f t="shared" si="58"/>
        <v>55</v>
      </c>
    </row>
    <row r="1214" spans="2:7" x14ac:dyDescent="0.25">
      <c r="B1214" s="26" t="s">
        <v>2147</v>
      </c>
      <c r="C1214" s="44">
        <v>1</v>
      </c>
      <c r="D1214" t="s">
        <v>1132</v>
      </c>
      <c r="E1214" s="44">
        <v>2</v>
      </c>
      <c r="F1214" s="44">
        <f t="shared" si="57"/>
        <v>2</v>
      </c>
      <c r="G1214" s="44" t="str">
        <f t="shared" si="58"/>
        <v>22</v>
      </c>
    </row>
    <row r="1215" spans="2:7" x14ac:dyDescent="0.25">
      <c r="B1215" s="26" t="s">
        <v>579</v>
      </c>
      <c r="C1215" s="44">
        <v>8</v>
      </c>
      <c r="D1215" t="s">
        <v>2436</v>
      </c>
      <c r="E1215" s="44">
        <v>1</v>
      </c>
      <c r="F1215" s="44">
        <f t="shared" si="57"/>
        <v>1</v>
      </c>
      <c r="G1215" s="44" t="str">
        <f t="shared" si="58"/>
        <v>11</v>
      </c>
    </row>
    <row r="1216" spans="2:7" x14ac:dyDescent="0.25">
      <c r="B1216" s="26" t="s">
        <v>2330</v>
      </c>
      <c r="C1216" s="44">
        <v>1</v>
      </c>
      <c r="D1216" t="s">
        <v>905</v>
      </c>
      <c r="E1216" s="44">
        <v>4</v>
      </c>
      <c r="F1216" s="44">
        <f t="shared" si="57"/>
        <v>4</v>
      </c>
      <c r="G1216" s="44" t="str">
        <f t="shared" si="58"/>
        <v>44</v>
      </c>
    </row>
    <row r="1217" spans="2:7" x14ac:dyDescent="0.25">
      <c r="B1217" s="26" t="s">
        <v>1263</v>
      </c>
      <c r="C1217" s="44">
        <v>1</v>
      </c>
      <c r="D1217" t="s">
        <v>930</v>
      </c>
      <c r="E1217" s="44">
        <v>2</v>
      </c>
      <c r="F1217" s="44">
        <f t="shared" si="57"/>
        <v>2</v>
      </c>
      <c r="G1217" s="44" t="str">
        <f t="shared" si="58"/>
        <v>22</v>
      </c>
    </row>
    <row r="1218" spans="2:7" x14ac:dyDescent="0.25">
      <c r="B1218" s="26" t="s">
        <v>1067</v>
      </c>
      <c r="C1218" s="44">
        <v>1</v>
      </c>
      <c r="D1218" t="s">
        <v>75</v>
      </c>
      <c r="E1218" s="44">
        <v>8</v>
      </c>
      <c r="F1218" s="44">
        <f t="shared" si="57"/>
        <v>8</v>
      </c>
      <c r="G1218" s="44" t="str">
        <f t="shared" si="58"/>
        <v>88</v>
      </c>
    </row>
    <row r="1219" spans="2:7" x14ac:dyDescent="0.25">
      <c r="B1219" s="26" t="s">
        <v>1674</v>
      </c>
      <c r="C1219" s="44">
        <v>3</v>
      </c>
      <c r="D1219" t="s">
        <v>304</v>
      </c>
      <c r="E1219" s="44">
        <v>5</v>
      </c>
      <c r="F1219" s="44">
        <f t="shared" si="57"/>
        <v>4</v>
      </c>
      <c r="G1219" s="44" t="str">
        <f t="shared" si="58"/>
        <v>45</v>
      </c>
    </row>
    <row r="1220" spans="2:7" x14ac:dyDescent="0.25">
      <c r="B1220" s="26" t="s">
        <v>366</v>
      </c>
      <c r="C1220" s="44">
        <v>2</v>
      </c>
      <c r="D1220" t="s">
        <v>1503</v>
      </c>
      <c r="E1220" s="44">
        <v>5</v>
      </c>
      <c r="F1220" s="44">
        <f t="shared" si="57"/>
        <v>4</v>
      </c>
      <c r="G1220" s="44" t="str">
        <f t="shared" si="58"/>
        <v>45</v>
      </c>
    </row>
    <row r="1221" spans="2:7" x14ac:dyDescent="0.25">
      <c r="B1221" s="26" t="s">
        <v>226</v>
      </c>
      <c r="C1221" s="44">
        <v>5</v>
      </c>
      <c r="D1221" t="s">
        <v>707</v>
      </c>
      <c r="E1221" s="44">
        <v>8</v>
      </c>
      <c r="F1221" s="44">
        <f t="shared" si="57"/>
        <v>7</v>
      </c>
      <c r="G1221" s="44" t="str">
        <f t="shared" si="58"/>
        <v>78</v>
      </c>
    </row>
    <row r="1222" spans="2:7" x14ac:dyDescent="0.25">
      <c r="B1222" s="26" t="s">
        <v>860</v>
      </c>
      <c r="C1222" s="44">
        <v>1</v>
      </c>
      <c r="D1222" t="s">
        <v>2630</v>
      </c>
      <c r="E1222" s="44">
        <v>3</v>
      </c>
      <c r="F1222" s="44">
        <f t="shared" si="57"/>
        <v>1</v>
      </c>
      <c r="G1222" s="44" t="str">
        <f t="shared" si="58"/>
        <v>13</v>
      </c>
    </row>
    <row r="1223" spans="2:7" x14ac:dyDescent="0.25">
      <c r="B1223" s="26" t="s">
        <v>1847</v>
      </c>
      <c r="C1223" s="44">
        <v>1</v>
      </c>
      <c r="D1223" t="s">
        <v>2034</v>
      </c>
      <c r="E1223" s="44">
        <v>1</v>
      </c>
      <c r="F1223" s="44">
        <f t="shared" si="57"/>
        <v>1</v>
      </c>
      <c r="G1223" s="44" t="str">
        <f t="shared" si="58"/>
        <v>11</v>
      </c>
    </row>
    <row r="1224" spans="2:7" x14ac:dyDescent="0.25">
      <c r="B1224" s="26" t="s">
        <v>2618</v>
      </c>
      <c r="C1224" s="44">
        <v>1</v>
      </c>
      <c r="D1224" t="s">
        <v>2572</v>
      </c>
      <c r="E1224" s="44">
        <v>1</v>
      </c>
      <c r="F1224" s="44">
        <f t="shared" si="57"/>
        <v>1</v>
      </c>
      <c r="G1224" s="44" t="str">
        <f t="shared" si="58"/>
        <v>11</v>
      </c>
    </row>
    <row r="1225" spans="2:7" x14ac:dyDescent="0.25">
      <c r="B1225" s="26" t="s">
        <v>670</v>
      </c>
      <c r="C1225" s="44">
        <v>1</v>
      </c>
      <c r="D1225" t="s">
        <v>220</v>
      </c>
      <c r="E1225" s="44">
        <v>1</v>
      </c>
      <c r="F1225" s="44">
        <f t="shared" si="57"/>
        <v>1</v>
      </c>
      <c r="G1225" s="44" t="str">
        <f t="shared" si="58"/>
        <v>11</v>
      </c>
    </row>
    <row r="1226" spans="2:7" x14ac:dyDescent="0.25">
      <c r="B1226" s="26" t="s">
        <v>2143</v>
      </c>
      <c r="C1226" s="44">
        <v>1</v>
      </c>
      <c r="D1226" t="s">
        <v>2536</v>
      </c>
      <c r="E1226" s="44">
        <v>1</v>
      </c>
      <c r="F1226" s="44">
        <f t="shared" ref="F1226:F1289" si="59">VLOOKUP(D1226,$B$9:$C$2974,2,FALSE)</f>
        <v>1</v>
      </c>
      <c r="G1226" s="44" t="str">
        <f t="shared" ref="G1226:G1289" si="60">F1226&amp;E1226</f>
        <v>11</v>
      </c>
    </row>
    <row r="1227" spans="2:7" x14ac:dyDescent="0.25">
      <c r="B1227" s="26" t="s">
        <v>2514</v>
      </c>
      <c r="C1227" s="44">
        <v>4</v>
      </c>
      <c r="D1227" t="s">
        <v>349</v>
      </c>
      <c r="E1227" s="44">
        <v>1</v>
      </c>
      <c r="F1227" s="44">
        <f t="shared" si="59"/>
        <v>1</v>
      </c>
      <c r="G1227" s="44" t="str">
        <f t="shared" si="60"/>
        <v>11</v>
      </c>
    </row>
    <row r="1228" spans="2:7" x14ac:dyDescent="0.25">
      <c r="B1228" s="26" t="s">
        <v>3049</v>
      </c>
      <c r="C1228" s="44">
        <v>1</v>
      </c>
      <c r="D1228" t="s">
        <v>1290</v>
      </c>
      <c r="E1228" s="44">
        <v>4</v>
      </c>
      <c r="F1228" s="44">
        <f t="shared" si="59"/>
        <v>4</v>
      </c>
      <c r="G1228" s="44" t="str">
        <f t="shared" si="60"/>
        <v>44</v>
      </c>
    </row>
    <row r="1229" spans="2:7" x14ac:dyDescent="0.25">
      <c r="B1229" s="26" t="s">
        <v>2269</v>
      </c>
      <c r="C1229" s="44">
        <v>4</v>
      </c>
      <c r="D1229" t="s">
        <v>1991</v>
      </c>
      <c r="E1229" s="44">
        <v>1</v>
      </c>
      <c r="F1229" s="44">
        <f t="shared" si="59"/>
        <v>1</v>
      </c>
      <c r="G1229" s="44" t="str">
        <f t="shared" si="60"/>
        <v>11</v>
      </c>
    </row>
    <row r="1230" spans="2:7" x14ac:dyDescent="0.25">
      <c r="B1230" s="26" t="s">
        <v>1187</v>
      </c>
      <c r="C1230" s="44">
        <v>3</v>
      </c>
      <c r="D1230" t="s">
        <v>2301</v>
      </c>
      <c r="E1230" s="44">
        <v>3</v>
      </c>
      <c r="F1230" s="44">
        <f t="shared" si="59"/>
        <v>3</v>
      </c>
      <c r="G1230" s="44" t="str">
        <f t="shared" si="60"/>
        <v>33</v>
      </c>
    </row>
    <row r="1231" spans="2:7" x14ac:dyDescent="0.25">
      <c r="B1231" s="26" t="s">
        <v>1963</v>
      </c>
      <c r="C1231" s="44">
        <v>1</v>
      </c>
      <c r="D1231" t="s">
        <v>906</v>
      </c>
      <c r="E1231" s="44">
        <v>1</v>
      </c>
      <c r="F1231" s="44">
        <f t="shared" si="59"/>
        <v>1</v>
      </c>
      <c r="G1231" s="44" t="str">
        <f t="shared" si="60"/>
        <v>11</v>
      </c>
    </row>
    <row r="1232" spans="2:7" x14ac:dyDescent="0.25">
      <c r="B1232" s="26" t="s">
        <v>1327</v>
      </c>
      <c r="C1232" s="44">
        <v>1</v>
      </c>
      <c r="D1232" t="s">
        <v>1626</v>
      </c>
      <c r="E1232" s="44">
        <v>3</v>
      </c>
      <c r="F1232" s="44">
        <f t="shared" si="59"/>
        <v>1</v>
      </c>
      <c r="G1232" s="44" t="str">
        <f t="shared" si="60"/>
        <v>13</v>
      </c>
    </row>
    <row r="1233" spans="2:7" x14ac:dyDescent="0.25">
      <c r="B1233" s="26" t="s">
        <v>1358</v>
      </c>
      <c r="C1233" s="44">
        <v>1</v>
      </c>
      <c r="D1233" t="s">
        <v>1796</v>
      </c>
      <c r="E1233" s="44">
        <v>1</v>
      </c>
      <c r="F1233" s="44">
        <f t="shared" si="59"/>
        <v>1</v>
      </c>
      <c r="G1233" s="44" t="str">
        <f t="shared" si="60"/>
        <v>11</v>
      </c>
    </row>
    <row r="1234" spans="2:7" x14ac:dyDescent="0.25">
      <c r="B1234" s="26" t="s">
        <v>1220</v>
      </c>
      <c r="C1234" s="44">
        <v>3</v>
      </c>
      <c r="D1234" t="s">
        <v>315</v>
      </c>
      <c r="E1234" s="44">
        <v>1</v>
      </c>
      <c r="F1234" s="44">
        <f t="shared" si="59"/>
        <v>1</v>
      </c>
      <c r="G1234" s="44" t="str">
        <f t="shared" si="60"/>
        <v>11</v>
      </c>
    </row>
    <row r="1235" spans="2:7" x14ac:dyDescent="0.25">
      <c r="B1235" s="26" t="s">
        <v>161</v>
      </c>
      <c r="C1235" s="44">
        <v>1</v>
      </c>
      <c r="D1235" t="s">
        <v>2254</v>
      </c>
      <c r="E1235" s="44">
        <v>1</v>
      </c>
      <c r="F1235" s="44">
        <f t="shared" si="59"/>
        <v>1</v>
      </c>
      <c r="G1235" s="44" t="str">
        <f t="shared" si="60"/>
        <v>11</v>
      </c>
    </row>
    <row r="1236" spans="2:7" x14ac:dyDescent="0.25">
      <c r="B1236" s="26" t="s">
        <v>928</v>
      </c>
      <c r="C1236" s="44">
        <v>6</v>
      </c>
      <c r="D1236" t="s">
        <v>190</v>
      </c>
      <c r="E1236" s="44">
        <v>3</v>
      </c>
      <c r="F1236" s="44">
        <f t="shared" si="59"/>
        <v>1</v>
      </c>
      <c r="G1236" s="44" t="str">
        <f t="shared" si="60"/>
        <v>13</v>
      </c>
    </row>
    <row r="1237" spans="2:7" x14ac:dyDescent="0.25">
      <c r="B1237" s="26" t="s">
        <v>2737</v>
      </c>
      <c r="C1237" s="44">
        <v>1</v>
      </c>
      <c r="D1237" t="s">
        <v>2377</v>
      </c>
      <c r="E1237" s="44">
        <v>1</v>
      </c>
      <c r="F1237" s="44">
        <f t="shared" si="59"/>
        <v>1</v>
      </c>
      <c r="G1237" s="44" t="str">
        <f t="shared" si="60"/>
        <v>11</v>
      </c>
    </row>
    <row r="1238" spans="2:7" x14ac:dyDescent="0.25">
      <c r="B1238" s="26" t="s">
        <v>1091</v>
      </c>
      <c r="C1238" s="44">
        <v>4</v>
      </c>
      <c r="D1238" t="s">
        <v>1046</v>
      </c>
      <c r="E1238" s="44">
        <v>1</v>
      </c>
      <c r="F1238" s="44">
        <f t="shared" si="59"/>
        <v>1</v>
      </c>
      <c r="G1238" s="44" t="str">
        <f t="shared" si="60"/>
        <v>11</v>
      </c>
    </row>
    <row r="1239" spans="2:7" x14ac:dyDescent="0.25">
      <c r="B1239" s="26" t="s">
        <v>544</v>
      </c>
      <c r="C1239" s="44">
        <v>4</v>
      </c>
      <c r="D1239" t="s">
        <v>2592</v>
      </c>
      <c r="E1239" s="44">
        <v>1</v>
      </c>
      <c r="F1239" s="44">
        <f t="shared" si="59"/>
        <v>3</v>
      </c>
      <c r="G1239" s="44" t="str">
        <f t="shared" si="60"/>
        <v>31</v>
      </c>
    </row>
    <row r="1240" spans="2:7" x14ac:dyDescent="0.25">
      <c r="B1240" s="26" t="s">
        <v>1603</v>
      </c>
      <c r="C1240" s="44">
        <v>1</v>
      </c>
      <c r="D1240" t="s">
        <v>2005</v>
      </c>
      <c r="E1240" s="44">
        <v>1</v>
      </c>
      <c r="F1240" s="44">
        <f t="shared" si="59"/>
        <v>1</v>
      </c>
      <c r="G1240" s="44" t="str">
        <f t="shared" si="60"/>
        <v>11</v>
      </c>
    </row>
    <row r="1241" spans="2:7" x14ac:dyDescent="0.25">
      <c r="B1241" s="26" t="s">
        <v>2683</v>
      </c>
      <c r="C1241" s="44">
        <v>1</v>
      </c>
      <c r="D1241" t="s">
        <v>458</v>
      </c>
      <c r="E1241" s="44">
        <v>1</v>
      </c>
      <c r="F1241" s="44">
        <f t="shared" si="59"/>
        <v>1</v>
      </c>
      <c r="G1241" s="44" t="str">
        <f t="shared" si="60"/>
        <v>11</v>
      </c>
    </row>
    <row r="1242" spans="2:7" x14ac:dyDescent="0.25">
      <c r="B1242" s="26" t="s">
        <v>1687</v>
      </c>
      <c r="C1242" s="44">
        <v>1</v>
      </c>
      <c r="D1242" t="s">
        <v>2375</v>
      </c>
      <c r="E1242" s="44">
        <v>3</v>
      </c>
      <c r="F1242" s="44">
        <f t="shared" si="59"/>
        <v>3</v>
      </c>
      <c r="G1242" s="44" t="str">
        <f t="shared" si="60"/>
        <v>33</v>
      </c>
    </row>
    <row r="1243" spans="2:7" x14ac:dyDescent="0.25">
      <c r="B1243" s="26" t="s">
        <v>2396</v>
      </c>
      <c r="C1243" s="44">
        <v>1</v>
      </c>
      <c r="D1243" t="s">
        <v>1751</v>
      </c>
      <c r="E1243" s="44">
        <v>1</v>
      </c>
      <c r="F1243" s="44">
        <f t="shared" si="59"/>
        <v>1</v>
      </c>
      <c r="G1243" s="44" t="str">
        <f t="shared" si="60"/>
        <v>11</v>
      </c>
    </row>
    <row r="1244" spans="2:7" x14ac:dyDescent="0.25">
      <c r="B1244" s="26" t="s">
        <v>1978</v>
      </c>
      <c r="C1244" s="44">
        <v>4</v>
      </c>
      <c r="D1244" t="s">
        <v>1760</v>
      </c>
      <c r="E1244" s="44">
        <v>1</v>
      </c>
      <c r="F1244" s="44">
        <f t="shared" si="59"/>
        <v>1</v>
      </c>
      <c r="G1244" s="44" t="str">
        <f t="shared" si="60"/>
        <v>11</v>
      </c>
    </row>
    <row r="1245" spans="2:7" x14ac:dyDescent="0.25">
      <c r="B1245" s="26" t="s">
        <v>1286</v>
      </c>
      <c r="C1245" s="44">
        <v>1</v>
      </c>
      <c r="D1245" t="s">
        <v>2397</v>
      </c>
      <c r="E1245" s="44">
        <v>5</v>
      </c>
      <c r="F1245" s="44">
        <f t="shared" si="59"/>
        <v>4</v>
      </c>
      <c r="G1245" s="44" t="str">
        <f t="shared" si="60"/>
        <v>45</v>
      </c>
    </row>
    <row r="1246" spans="2:7" x14ac:dyDescent="0.25">
      <c r="B1246" s="26" t="s">
        <v>2918</v>
      </c>
      <c r="C1246" s="44">
        <v>1</v>
      </c>
      <c r="D1246" t="s">
        <v>198</v>
      </c>
      <c r="E1246" s="44">
        <v>1</v>
      </c>
      <c r="F1246" s="44">
        <f t="shared" si="59"/>
        <v>1</v>
      </c>
      <c r="G1246" s="44" t="str">
        <f t="shared" si="60"/>
        <v>11</v>
      </c>
    </row>
    <row r="1247" spans="2:7" x14ac:dyDescent="0.25">
      <c r="B1247" s="26" t="s">
        <v>2709</v>
      </c>
      <c r="C1247" s="44">
        <v>1</v>
      </c>
      <c r="D1247" t="s">
        <v>1204</v>
      </c>
      <c r="E1247" s="44">
        <v>8</v>
      </c>
      <c r="F1247" s="44">
        <f t="shared" si="59"/>
        <v>8</v>
      </c>
      <c r="G1247" s="44" t="str">
        <f t="shared" si="60"/>
        <v>88</v>
      </c>
    </row>
    <row r="1248" spans="2:7" x14ac:dyDescent="0.25">
      <c r="B1248" s="26" t="s">
        <v>2350</v>
      </c>
      <c r="C1248" s="44">
        <v>1</v>
      </c>
      <c r="D1248" t="s">
        <v>1583</v>
      </c>
      <c r="E1248" s="44">
        <v>1</v>
      </c>
      <c r="F1248" s="44">
        <f t="shared" si="59"/>
        <v>1</v>
      </c>
      <c r="G1248" s="44" t="str">
        <f t="shared" si="60"/>
        <v>11</v>
      </c>
    </row>
    <row r="1249" spans="2:7" x14ac:dyDescent="0.25">
      <c r="B1249" s="26" t="s">
        <v>929</v>
      </c>
      <c r="C1249" s="44">
        <v>1</v>
      </c>
      <c r="D1249" t="s">
        <v>2001</v>
      </c>
      <c r="E1249" s="44">
        <v>1</v>
      </c>
      <c r="F1249" s="44">
        <f t="shared" si="59"/>
        <v>1</v>
      </c>
      <c r="G1249" s="44" t="str">
        <f t="shared" si="60"/>
        <v>11</v>
      </c>
    </row>
    <row r="1250" spans="2:7" x14ac:dyDescent="0.25">
      <c r="B1250" s="26" t="s">
        <v>2299</v>
      </c>
      <c r="C1250" s="44">
        <v>1</v>
      </c>
      <c r="D1250" t="s">
        <v>1612</v>
      </c>
      <c r="E1250" s="44">
        <v>1</v>
      </c>
      <c r="F1250" s="44">
        <f t="shared" si="59"/>
        <v>1</v>
      </c>
      <c r="G1250" s="44" t="str">
        <f t="shared" si="60"/>
        <v>11</v>
      </c>
    </row>
    <row r="1251" spans="2:7" x14ac:dyDescent="0.25">
      <c r="B1251" s="26" t="s">
        <v>861</v>
      </c>
      <c r="C1251" s="44">
        <v>1</v>
      </c>
      <c r="D1251" t="s">
        <v>224</v>
      </c>
      <c r="E1251" s="44">
        <v>1</v>
      </c>
      <c r="F1251" s="44">
        <f t="shared" si="59"/>
        <v>1</v>
      </c>
      <c r="G1251" s="44" t="str">
        <f t="shared" si="60"/>
        <v>11</v>
      </c>
    </row>
    <row r="1252" spans="2:7" x14ac:dyDescent="0.25">
      <c r="B1252" s="26" t="s">
        <v>2756</v>
      </c>
      <c r="C1252" s="44">
        <v>1</v>
      </c>
      <c r="D1252" t="s">
        <v>2277</v>
      </c>
      <c r="E1252" s="44">
        <v>2</v>
      </c>
      <c r="F1252" s="44">
        <f t="shared" si="59"/>
        <v>2</v>
      </c>
      <c r="G1252" s="44" t="str">
        <f t="shared" si="60"/>
        <v>22</v>
      </c>
    </row>
    <row r="1253" spans="2:7" x14ac:dyDescent="0.25">
      <c r="B1253" s="26" t="s">
        <v>2604</v>
      </c>
      <c r="C1253" s="44">
        <v>1</v>
      </c>
      <c r="D1253" t="s">
        <v>331</v>
      </c>
      <c r="E1253" s="44">
        <v>8</v>
      </c>
      <c r="F1253" s="44">
        <f t="shared" si="59"/>
        <v>8</v>
      </c>
      <c r="G1253" s="44" t="str">
        <f t="shared" si="60"/>
        <v>88</v>
      </c>
    </row>
    <row r="1254" spans="2:7" x14ac:dyDescent="0.25">
      <c r="B1254" s="26" t="s">
        <v>2300</v>
      </c>
      <c r="C1254" s="44">
        <v>1</v>
      </c>
      <c r="D1254" t="s">
        <v>602</v>
      </c>
      <c r="E1254" s="44">
        <v>1</v>
      </c>
      <c r="F1254" s="44">
        <f t="shared" si="59"/>
        <v>1</v>
      </c>
      <c r="G1254" s="44" t="str">
        <f t="shared" si="60"/>
        <v>11</v>
      </c>
    </row>
    <row r="1255" spans="2:7" x14ac:dyDescent="0.25">
      <c r="B1255" s="26" t="s">
        <v>3050</v>
      </c>
      <c r="C1255" s="44">
        <v>1</v>
      </c>
      <c r="D1255" t="s">
        <v>816</v>
      </c>
      <c r="E1255" s="44">
        <v>3</v>
      </c>
      <c r="F1255" s="44">
        <f t="shared" si="59"/>
        <v>3</v>
      </c>
      <c r="G1255" s="44" t="str">
        <f t="shared" si="60"/>
        <v>33</v>
      </c>
    </row>
    <row r="1256" spans="2:7" x14ac:dyDescent="0.25">
      <c r="B1256" s="26" t="s">
        <v>2185</v>
      </c>
      <c r="C1256" s="44">
        <v>1</v>
      </c>
      <c r="D1256" t="s">
        <v>400</v>
      </c>
      <c r="E1256" s="44">
        <v>1</v>
      </c>
      <c r="F1256" s="44">
        <f t="shared" si="59"/>
        <v>1</v>
      </c>
      <c r="G1256" s="44" t="str">
        <f t="shared" si="60"/>
        <v>11</v>
      </c>
    </row>
    <row r="1257" spans="2:7" x14ac:dyDescent="0.25">
      <c r="B1257" s="26" t="s">
        <v>2711</v>
      </c>
      <c r="C1257" s="44">
        <v>1</v>
      </c>
      <c r="D1257" t="s">
        <v>1768</v>
      </c>
      <c r="E1257" s="44">
        <v>1</v>
      </c>
      <c r="F1257" s="44">
        <f t="shared" si="59"/>
        <v>1</v>
      </c>
      <c r="G1257" s="44" t="str">
        <f t="shared" si="60"/>
        <v>11</v>
      </c>
    </row>
    <row r="1258" spans="2:7" x14ac:dyDescent="0.25">
      <c r="B1258" s="26" t="s">
        <v>1786</v>
      </c>
      <c r="C1258" s="44">
        <v>1</v>
      </c>
      <c r="D1258" t="s">
        <v>2556</v>
      </c>
      <c r="E1258" s="44">
        <v>3</v>
      </c>
      <c r="F1258" s="44">
        <f t="shared" si="59"/>
        <v>1</v>
      </c>
      <c r="G1258" s="44" t="str">
        <f t="shared" si="60"/>
        <v>13</v>
      </c>
    </row>
    <row r="1259" spans="2:7" x14ac:dyDescent="0.25">
      <c r="B1259" s="26" t="s">
        <v>2971</v>
      </c>
      <c r="C1259" s="44">
        <v>1</v>
      </c>
      <c r="D1259" t="s">
        <v>2255</v>
      </c>
      <c r="E1259" s="44">
        <v>1</v>
      </c>
      <c r="F1259" s="44">
        <f t="shared" si="59"/>
        <v>1</v>
      </c>
      <c r="G1259" s="44" t="str">
        <f t="shared" si="60"/>
        <v>11</v>
      </c>
    </row>
    <row r="1260" spans="2:7" x14ac:dyDescent="0.25">
      <c r="B1260" s="26" t="s">
        <v>1919</v>
      </c>
      <c r="C1260" s="44">
        <v>1</v>
      </c>
      <c r="D1260" t="s">
        <v>2593</v>
      </c>
      <c r="E1260" s="44">
        <v>1</v>
      </c>
      <c r="F1260" s="44">
        <f t="shared" si="59"/>
        <v>1</v>
      </c>
      <c r="G1260" s="44" t="str">
        <f t="shared" si="60"/>
        <v>11</v>
      </c>
    </row>
    <row r="1261" spans="2:7" x14ac:dyDescent="0.25">
      <c r="B1261" s="26" t="s">
        <v>2404</v>
      </c>
      <c r="C1261" s="44">
        <v>1</v>
      </c>
      <c r="D1261" t="s">
        <v>311</v>
      </c>
      <c r="E1261" s="44">
        <v>1</v>
      </c>
      <c r="F1261" s="44">
        <f t="shared" si="59"/>
        <v>4</v>
      </c>
      <c r="G1261" s="44" t="str">
        <f t="shared" si="60"/>
        <v>41</v>
      </c>
    </row>
    <row r="1262" spans="2:7" x14ac:dyDescent="0.25">
      <c r="B1262" s="26" t="s">
        <v>232</v>
      </c>
      <c r="C1262" s="44">
        <v>8</v>
      </c>
      <c r="D1262" t="s">
        <v>1488</v>
      </c>
      <c r="E1262" s="44">
        <v>3</v>
      </c>
      <c r="F1262" s="44">
        <f t="shared" si="59"/>
        <v>3</v>
      </c>
      <c r="G1262" s="44" t="str">
        <f t="shared" si="60"/>
        <v>33</v>
      </c>
    </row>
    <row r="1263" spans="2:7" x14ac:dyDescent="0.25">
      <c r="B1263" s="26" t="s">
        <v>145</v>
      </c>
      <c r="C1263" s="44">
        <v>1</v>
      </c>
      <c r="D1263" t="s">
        <v>1774</v>
      </c>
      <c r="E1263" s="44">
        <v>1</v>
      </c>
      <c r="F1263" s="44">
        <f t="shared" si="59"/>
        <v>1</v>
      </c>
      <c r="G1263" s="44" t="str">
        <f t="shared" si="60"/>
        <v>11</v>
      </c>
    </row>
    <row r="1264" spans="2:7" x14ac:dyDescent="0.25">
      <c r="B1264" s="26" t="s">
        <v>2040</v>
      </c>
      <c r="C1264" s="44">
        <v>1</v>
      </c>
      <c r="D1264" t="s">
        <v>1561</v>
      </c>
      <c r="E1264" s="44">
        <v>1</v>
      </c>
      <c r="F1264" s="44">
        <f t="shared" si="59"/>
        <v>1</v>
      </c>
      <c r="G1264" s="44" t="str">
        <f t="shared" si="60"/>
        <v>11</v>
      </c>
    </row>
    <row r="1265" spans="2:7" x14ac:dyDescent="0.25">
      <c r="B1265" s="26" t="s">
        <v>1881</v>
      </c>
      <c r="C1265" s="44">
        <v>7</v>
      </c>
      <c r="D1265" t="s">
        <v>2322</v>
      </c>
      <c r="E1265" s="44">
        <v>1</v>
      </c>
      <c r="F1265" s="44">
        <f t="shared" si="59"/>
        <v>1</v>
      </c>
      <c r="G1265" s="44" t="str">
        <f t="shared" si="60"/>
        <v>11</v>
      </c>
    </row>
    <row r="1266" spans="2:7" x14ac:dyDescent="0.25">
      <c r="B1266" s="26" t="s">
        <v>769</v>
      </c>
      <c r="C1266" s="44">
        <v>1</v>
      </c>
      <c r="D1266" t="s">
        <v>2776</v>
      </c>
      <c r="E1266" s="44">
        <v>1</v>
      </c>
      <c r="F1266" s="44">
        <f t="shared" si="59"/>
        <v>3</v>
      </c>
      <c r="G1266" s="44" t="str">
        <f t="shared" si="60"/>
        <v>31</v>
      </c>
    </row>
    <row r="1267" spans="2:7" x14ac:dyDescent="0.25">
      <c r="B1267" s="26" t="s">
        <v>2969</v>
      </c>
      <c r="C1267" s="44">
        <v>1</v>
      </c>
      <c r="D1267" t="s">
        <v>1144</v>
      </c>
      <c r="E1267" s="44">
        <v>1</v>
      </c>
      <c r="F1267" s="44">
        <f t="shared" si="59"/>
        <v>1</v>
      </c>
      <c r="G1267" s="44" t="str">
        <f t="shared" si="60"/>
        <v>11</v>
      </c>
    </row>
    <row r="1268" spans="2:7" x14ac:dyDescent="0.25">
      <c r="B1268" s="26" t="s">
        <v>1918</v>
      </c>
      <c r="C1268" s="44">
        <v>1</v>
      </c>
      <c r="D1268" t="s">
        <v>1206</v>
      </c>
      <c r="E1268" s="44">
        <v>4</v>
      </c>
      <c r="F1268" s="44">
        <f t="shared" si="59"/>
        <v>3</v>
      </c>
      <c r="G1268" s="44" t="str">
        <f t="shared" si="60"/>
        <v>34</v>
      </c>
    </row>
    <row r="1269" spans="2:7" x14ac:dyDescent="0.25">
      <c r="B1269" s="26" t="s">
        <v>1447</v>
      </c>
      <c r="C1269" s="44">
        <v>1</v>
      </c>
      <c r="D1269" t="s">
        <v>2020</v>
      </c>
      <c r="E1269" s="44">
        <v>1</v>
      </c>
      <c r="F1269" s="44">
        <f t="shared" si="59"/>
        <v>1</v>
      </c>
      <c r="G1269" s="44" t="str">
        <f t="shared" si="60"/>
        <v>11</v>
      </c>
    </row>
    <row r="1270" spans="2:7" x14ac:dyDescent="0.25">
      <c r="B1270" s="26" t="s">
        <v>1236</v>
      </c>
      <c r="C1270" s="44">
        <v>3</v>
      </c>
      <c r="D1270" t="s">
        <v>1464</v>
      </c>
      <c r="E1270" s="44">
        <v>4</v>
      </c>
      <c r="F1270" s="44">
        <f t="shared" si="59"/>
        <v>4</v>
      </c>
      <c r="G1270" s="44" t="str">
        <f t="shared" si="60"/>
        <v>44</v>
      </c>
    </row>
    <row r="1271" spans="2:7" x14ac:dyDescent="0.25">
      <c r="B1271" s="26" t="s">
        <v>1818</v>
      </c>
      <c r="C1271" s="44">
        <v>1</v>
      </c>
      <c r="D1271" t="s">
        <v>2960</v>
      </c>
      <c r="E1271" s="44">
        <v>4</v>
      </c>
      <c r="F1271" s="44">
        <f t="shared" si="59"/>
        <v>3</v>
      </c>
      <c r="G1271" s="44" t="str">
        <f t="shared" si="60"/>
        <v>34</v>
      </c>
    </row>
    <row r="1272" spans="2:7" x14ac:dyDescent="0.25">
      <c r="B1272" s="26" t="s">
        <v>1858</v>
      </c>
      <c r="C1272" s="44">
        <v>1</v>
      </c>
      <c r="D1272" t="s">
        <v>2743</v>
      </c>
      <c r="E1272" s="44">
        <v>1</v>
      </c>
      <c r="F1272" s="44">
        <f t="shared" si="59"/>
        <v>1</v>
      </c>
      <c r="G1272" s="44" t="str">
        <f t="shared" si="60"/>
        <v>11</v>
      </c>
    </row>
    <row r="1273" spans="2:7" x14ac:dyDescent="0.25">
      <c r="B1273" s="26" t="s">
        <v>156</v>
      </c>
      <c r="C1273" s="44">
        <v>1</v>
      </c>
      <c r="D1273" t="s">
        <v>1425</v>
      </c>
      <c r="E1273" s="44">
        <v>3</v>
      </c>
      <c r="F1273" s="44">
        <f t="shared" si="59"/>
        <v>1</v>
      </c>
      <c r="G1273" s="44" t="str">
        <f t="shared" si="60"/>
        <v>13</v>
      </c>
    </row>
    <row r="1274" spans="2:7" x14ac:dyDescent="0.25">
      <c r="B1274" s="26" t="s">
        <v>2157</v>
      </c>
      <c r="C1274" s="44">
        <v>1</v>
      </c>
      <c r="D1274" t="s">
        <v>233</v>
      </c>
      <c r="E1274" s="44">
        <v>1</v>
      </c>
      <c r="F1274" s="44">
        <f t="shared" si="59"/>
        <v>1</v>
      </c>
      <c r="G1274" s="44" t="str">
        <f t="shared" si="60"/>
        <v>11</v>
      </c>
    </row>
    <row r="1275" spans="2:7" x14ac:dyDescent="0.25">
      <c r="B1275" s="26" t="s">
        <v>2054</v>
      </c>
      <c r="C1275" s="44">
        <v>1</v>
      </c>
      <c r="D1275" t="s">
        <v>1989</v>
      </c>
      <c r="E1275" s="44">
        <v>1</v>
      </c>
      <c r="F1275" s="44">
        <f t="shared" si="59"/>
        <v>1</v>
      </c>
      <c r="G1275" s="44" t="str">
        <f t="shared" si="60"/>
        <v>11</v>
      </c>
    </row>
    <row r="1276" spans="2:7" x14ac:dyDescent="0.25">
      <c r="B1276" s="26" t="s">
        <v>403</v>
      </c>
      <c r="C1276" s="44">
        <v>5</v>
      </c>
      <c r="D1276" t="s">
        <v>405</v>
      </c>
      <c r="E1276" s="44">
        <v>1</v>
      </c>
      <c r="F1276" s="44">
        <f t="shared" si="59"/>
        <v>1</v>
      </c>
      <c r="G1276" s="44" t="str">
        <f t="shared" si="60"/>
        <v>11</v>
      </c>
    </row>
    <row r="1277" spans="2:7" x14ac:dyDescent="0.25">
      <c r="B1277" s="26" t="s">
        <v>1132</v>
      </c>
      <c r="C1277" s="44">
        <v>2</v>
      </c>
      <c r="D1277" t="s">
        <v>986</v>
      </c>
      <c r="E1277" s="44">
        <v>1</v>
      </c>
      <c r="F1277" s="44">
        <f t="shared" si="59"/>
        <v>2</v>
      </c>
      <c r="G1277" s="44" t="str">
        <f t="shared" si="60"/>
        <v>21</v>
      </c>
    </row>
    <row r="1278" spans="2:7" x14ac:dyDescent="0.25">
      <c r="B1278" s="26" t="s">
        <v>2436</v>
      </c>
      <c r="C1278" s="44">
        <v>1</v>
      </c>
      <c r="D1278" t="s">
        <v>1677</v>
      </c>
      <c r="E1278" s="44">
        <v>1</v>
      </c>
      <c r="F1278" s="44">
        <f t="shared" si="59"/>
        <v>1</v>
      </c>
      <c r="G1278" s="44" t="str">
        <f t="shared" si="60"/>
        <v>11</v>
      </c>
    </row>
    <row r="1279" spans="2:7" x14ac:dyDescent="0.25">
      <c r="B1279" s="26" t="s">
        <v>905</v>
      </c>
      <c r="C1279" s="44">
        <v>4</v>
      </c>
      <c r="D1279" t="s">
        <v>2565</v>
      </c>
      <c r="E1279" s="44">
        <v>1</v>
      </c>
      <c r="F1279" s="44">
        <f t="shared" si="59"/>
        <v>1</v>
      </c>
      <c r="G1279" s="44" t="str">
        <f t="shared" si="60"/>
        <v>11</v>
      </c>
    </row>
    <row r="1280" spans="2:7" x14ac:dyDescent="0.25">
      <c r="B1280" s="26" t="s">
        <v>930</v>
      </c>
      <c r="C1280" s="44">
        <v>2</v>
      </c>
      <c r="D1280" t="s">
        <v>708</v>
      </c>
      <c r="E1280" s="44">
        <v>1</v>
      </c>
      <c r="F1280" s="44">
        <f t="shared" si="59"/>
        <v>1</v>
      </c>
      <c r="G1280" s="44" t="str">
        <f t="shared" si="60"/>
        <v>11</v>
      </c>
    </row>
    <row r="1281" spans="2:7" x14ac:dyDescent="0.25">
      <c r="B1281" s="26" t="s">
        <v>75</v>
      </c>
      <c r="C1281" s="44">
        <v>8</v>
      </c>
      <c r="D1281" t="s">
        <v>2378</v>
      </c>
      <c r="E1281" s="44">
        <v>1</v>
      </c>
      <c r="F1281" s="44">
        <f t="shared" si="59"/>
        <v>1</v>
      </c>
      <c r="G1281" s="44" t="str">
        <f t="shared" si="60"/>
        <v>11</v>
      </c>
    </row>
    <row r="1282" spans="2:7" x14ac:dyDescent="0.25">
      <c r="B1282" s="26" t="s">
        <v>304</v>
      </c>
      <c r="C1282" s="44">
        <v>4</v>
      </c>
      <c r="D1282" t="s">
        <v>2707</v>
      </c>
      <c r="E1282" s="44">
        <v>1</v>
      </c>
      <c r="F1282" s="44">
        <f t="shared" si="59"/>
        <v>1</v>
      </c>
      <c r="G1282" s="44" t="str">
        <f t="shared" si="60"/>
        <v>11</v>
      </c>
    </row>
    <row r="1283" spans="2:7" x14ac:dyDescent="0.25">
      <c r="B1283" s="26" t="s">
        <v>1503</v>
      </c>
      <c r="C1283" s="44">
        <v>4</v>
      </c>
      <c r="D1283" t="s">
        <v>2637</v>
      </c>
      <c r="E1283" s="44">
        <v>1</v>
      </c>
      <c r="F1283" s="44">
        <f t="shared" si="59"/>
        <v>1</v>
      </c>
      <c r="G1283" s="44" t="str">
        <f t="shared" si="60"/>
        <v>11</v>
      </c>
    </row>
    <row r="1284" spans="2:7" x14ac:dyDescent="0.25">
      <c r="B1284" s="26" t="s">
        <v>707</v>
      </c>
      <c r="C1284" s="44">
        <v>7</v>
      </c>
      <c r="D1284" t="s">
        <v>2223</v>
      </c>
      <c r="E1284" s="44">
        <v>1</v>
      </c>
      <c r="F1284" s="44">
        <f t="shared" si="59"/>
        <v>1</v>
      </c>
      <c r="G1284" s="44" t="str">
        <f t="shared" si="60"/>
        <v>11</v>
      </c>
    </row>
    <row r="1285" spans="2:7" x14ac:dyDescent="0.25">
      <c r="B1285" s="26" t="s">
        <v>2630</v>
      </c>
      <c r="C1285" s="44">
        <v>1</v>
      </c>
      <c r="D1285" t="s">
        <v>2525</v>
      </c>
      <c r="E1285" s="44">
        <v>1</v>
      </c>
      <c r="F1285" s="44">
        <f t="shared" si="59"/>
        <v>1</v>
      </c>
      <c r="G1285" s="44" t="str">
        <f t="shared" si="60"/>
        <v>11</v>
      </c>
    </row>
    <row r="1286" spans="2:7" x14ac:dyDescent="0.25">
      <c r="B1286" s="26" t="s">
        <v>2034</v>
      </c>
      <c r="C1286" s="44">
        <v>1</v>
      </c>
      <c r="D1286" t="s">
        <v>1133</v>
      </c>
      <c r="E1286" s="44">
        <v>2</v>
      </c>
      <c r="F1286" s="44">
        <f t="shared" si="59"/>
        <v>4</v>
      </c>
      <c r="G1286" s="44" t="str">
        <f t="shared" si="60"/>
        <v>42</v>
      </c>
    </row>
    <row r="1287" spans="2:7" x14ac:dyDescent="0.25">
      <c r="B1287" s="26" t="s">
        <v>2572</v>
      </c>
      <c r="C1287" s="44">
        <v>1</v>
      </c>
      <c r="D1287" t="s">
        <v>1543</v>
      </c>
      <c r="E1287" s="44">
        <v>3</v>
      </c>
      <c r="F1287" s="44">
        <f t="shared" si="59"/>
        <v>1</v>
      </c>
      <c r="G1287" s="44" t="str">
        <f t="shared" si="60"/>
        <v>13</v>
      </c>
    </row>
    <row r="1288" spans="2:7" x14ac:dyDescent="0.25">
      <c r="B1288" s="26" t="s">
        <v>220</v>
      </c>
      <c r="C1288" s="44">
        <v>1</v>
      </c>
      <c r="D1288" t="s">
        <v>81</v>
      </c>
      <c r="E1288" s="44">
        <v>1</v>
      </c>
      <c r="F1288" s="44">
        <f t="shared" si="59"/>
        <v>1</v>
      </c>
      <c r="G1288" s="44" t="str">
        <f t="shared" si="60"/>
        <v>11</v>
      </c>
    </row>
    <row r="1289" spans="2:7" x14ac:dyDescent="0.25">
      <c r="B1289" s="26" t="s">
        <v>2536</v>
      </c>
      <c r="C1289" s="44">
        <v>1</v>
      </c>
      <c r="D1289" t="s">
        <v>430</v>
      </c>
      <c r="E1289" s="44">
        <v>1</v>
      </c>
      <c r="F1289" s="44">
        <f t="shared" si="59"/>
        <v>1</v>
      </c>
      <c r="G1289" s="44" t="str">
        <f t="shared" si="60"/>
        <v>11</v>
      </c>
    </row>
    <row r="1290" spans="2:7" x14ac:dyDescent="0.25">
      <c r="B1290" s="26" t="s">
        <v>349</v>
      </c>
      <c r="C1290" s="44">
        <v>1</v>
      </c>
      <c r="D1290" t="s">
        <v>1678</v>
      </c>
      <c r="E1290" s="44">
        <v>1</v>
      </c>
      <c r="F1290" s="44">
        <f t="shared" ref="F1290:F1353" si="61">VLOOKUP(D1290,$B$9:$C$2974,2,FALSE)</f>
        <v>1</v>
      </c>
      <c r="G1290" s="44" t="str">
        <f t="shared" ref="G1290:G1353" si="62">F1290&amp;E1290</f>
        <v>11</v>
      </c>
    </row>
    <row r="1291" spans="2:7" x14ac:dyDescent="0.25">
      <c r="B1291" s="26" t="s">
        <v>1290</v>
      </c>
      <c r="C1291" s="44">
        <v>4</v>
      </c>
      <c r="D1291" t="s">
        <v>2110</v>
      </c>
      <c r="E1291" s="44">
        <v>1</v>
      </c>
      <c r="F1291" s="44">
        <f t="shared" si="61"/>
        <v>1</v>
      </c>
      <c r="G1291" s="44" t="str">
        <f t="shared" si="62"/>
        <v>11</v>
      </c>
    </row>
    <row r="1292" spans="2:7" x14ac:dyDescent="0.25">
      <c r="B1292" s="26" t="s">
        <v>1991</v>
      </c>
      <c r="C1292" s="44">
        <v>1</v>
      </c>
      <c r="D1292" t="s">
        <v>2576</v>
      </c>
      <c r="E1292" s="44">
        <v>1</v>
      </c>
      <c r="F1292" s="44">
        <f t="shared" si="61"/>
        <v>1</v>
      </c>
      <c r="G1292" s="44" t="str">
        <f t="shared" si="62"/>
        <v>11</v>
      </c>
    </row>
    <row r="1293" spans="2:7" x14ac:dyDescent="0.25">
      <c r="B1293" s="26" t="s">
        <v>2301</v>
      </c>
      <c r="C1293" s="44">
        <v>3</v>
      </c>
      <c r="D1293" t="s">
        <v>2158</v>
      </c>
      <c r="E1293" s="44">
        <v>2</v>
      </c>
      <c r="F1293" s="44">
        <f t="shared" si="61"/>
        <v>1</v>
      </c>
      <c r="G1293" s="44" t="str">
        <f t="shared" si="62"/>
        <v>12</v>
      </c>
    </row>
    <row r="1294" spans="2:7" x14ac:dyDescent="0.25">
      <c r="B1294" s="26" t="s">
        <v>906</v>
      </c>
      <c r="C1294" s="44">
        <v>1</v>
      </c>
      <c r="D1294" t="s">
        <v>1728</v>
      </c>
      <c r="E1294" s="44">
        <v>1</v>
      </c>
      <c r="F1294" s="44">
        <f t="shared" si="61"/>
        <v>1</v>
      </c>
      <c r="G1294" s="44" t="str">
        <f t="shared" si="62"/>
        <v>11</v>
      </c>
    </row>
    <row r="1295" spans="2:7" x14ac:dyDescent="0.25">
      <c r="B1295" s="26" t="s">
        <v>1626</v>
      </c>
      <c r="C1295" s="44">
        <v>1</v>
      </c>
      <c r="D1295" t="s">
        <v>876</v>
      </c>
      <c r="E1295" s="44">
        <v>7</v>
      </c>
      <c r="F1295" s="44">
        <f t="shared" si="61"/>
        <v>7</v>
      </c>
      <c r="G1295" s="44" t="str">
        <f t="shared" si="62"/>
        <v>77</v>
      </c>
    </row>
    <row r="1296" spans="2:7" x14ac:dyDescent="0.25">
      <c r="B1296" s="26" t="s">
        <v>1796</v>
      </c>
      <c r="C1296" s="44">
        <v>1</v>
      </c>
      <c r="D1296" t="s">
        <v>2925</v>
      </c>
      <c r="E1296" s="44">
        <v>1</v>
      </c>
      <c r="F1296" s="44">
        <f t="shared" si="61"/>
        <v>1</v>
      </c>
      <c r="G1296" s="44" t="str">
        <f t="shared" si="62"/>
        <v>11</v>
      </c>
    </row>
    <row r="1297" spans="2:7" x14ac:dyDescent="0.25">
      <c r="B1297" s="26" t="s">
        <v>315</v>
      </c>
      <c r="C1297" s="44">
        <v>1</v>
      </c>
      <c r="D1297" t="s">
        <v>1679</v>
      </c>
      <c r="E1297" s="44">
        <v>2</v>
      </c>
      <c r="F1297" s="44">
        <f t="shared" si="61"/>
        <v>1</v>
      </c>
      <c r="G1297" s="44" t="str">
        <f t="shared" si="62"/>
        <v>12</v>
      </c>
    </row>
    <row r="1298" spans="2:7" x14ac:dyDescent="0.25">
      <c r="B1298" s="26" t="s">
        <v>2254</v>
      </c>
      <c r="C1298" s="44">
        <v>1</v>
      </c>
      <c r="D1298" t="s">
        <v>1864</v>
      </c>
      <c r="E1298" s="44">
        <v>1</v>
      </c>
      <c r="F1298" s="44">
        <f t="shared" si="61"/>
        <v>1</v>
      </c>
      <c r="G1298" s="44" t="str">
        <f t="shared" si="62"/>
        <v>11</v>
      </c>
    </row>
    <row r="1299" spans="2:7" x14ac:dyDescent="0.25">
      <c r="B1299" s="26" t="s">
        <v>190</v>
      </c>
      <c r="C1299" s="44">
        <v>1</v>
      </c>
      <c r="D1299" t="s">
        <v>2757</v>
      </c>
      <c r="E1299" s="44">
        <v>1</v>
      </c>
      <c r="F1299" s="44">
        <f t="shared" si="61"/>
        <v>1</v>
      </c>
      <c r="G1299" s="44" t="str">
        <f t="shared" si="62"/>
        <v>11</v>
      </c>
    </row>
    <row r="1300" spans="2:7" x14ac:dyDescent="0.25">
      <c r="B1300" s="26" t="s">
        <v>2377</v>
      </c>
      <c r="C1300" s="44">
        <v>1</v>
      </c>
      <c r="D1300" t="s">
        <v>2667</v>
      </c>
      <c r="E1300" s="44">
        <v>1</v>
      </c>
      <c r="F1300" s="44">
        <f t="shared" si="61"/>
        <v>1</v>
      </c>
      <c r="G1300" s="44" t="str">
        <f t="shared" si="62"/>
        <v>11</v>
      </c>
    </row>
    <row r="1301" spans="2:7" x14ac:dyDescent="0.25">
      <c r="B1301" s="26" t="s">
        <v>1046</v>
      </c>
      <c r="C1301" s="44">
        <v>1</v>
      </c>
      <c r="D1301" t="s">
        <v>2437</v>
      </c>
      <c r="E1301" s="44">
        <v>1</v>
      </c>
      <c r="F1301" s="44">
        <f t="shared" si="61"/>
        <v>1</v>
      </c>
      <c r="G1301" s="44" t="str">
        <f t="shared" si="62"/>
        <v>11</v>
      </c>
    </row>
    <row r="1302" spans="2:7" x14ac:dyDescent="0.25">
      <c r="B1302" s="26" t="s">
        <v>2592</v>
      </c>
      <c r="C1302" s="44">
        <v>3</v>
      </c>
      <c r="D1302" t="s">
        <v>1111</v>
      </c>
      <c r="E1302" s="44">
        <v>1</v>
      </c>
      <c r="F1302" s="44">
        <f t="shared" si="61"/>
        <v>1</v>
      </c>
      <c r="G1302" s="44" t="str">
        <f t="shared" si="62"/>
        <v>11</v>
      </c>
    </row>
    <row r="1303" spans="2:7" x14ac:dyDescent="0.25">
      <c r="B1303" s="26" t="s">
        <v>2005</v>
      </c>
      <c r="C1303" s="44">
        <v>1</v>
      </c>
      <c r="D1303" t="s">
        <v>699</v>
      </c>
      <c r="E1303" s="44">
        <v>7</v>
      </c>
      <c r="F1303" s="44">
        <f t="shared" si="61"/>
        <v>6</v>
      </c>
      <c r="G1303" s="44" t="str">
        <f t="shared" si="62"/>
        <v>67</v>
      </c>
    </row>
    <row r="1304" spans="2:7" x14ac:dyDescent="0.25">
      <c r="B1304" s="26" t="s">
        <v>458</v>
      </c>
      <c r="C1304" s="44">
        <v>1</v>
      </c>
      <c r="D1304" t="s">
        <v>2134</v>
      </c>
      <c r="E1304" s="44">
        <v>1</v>
      </c>
      <c r="F1304" s="44">
        <f t="shared" si="61"/>
        <v>1</v>
      </c>
      <c r="G1304" s="44" t="str">
        <f t="shared" si="62"/>
        <v>11</v>
      </c>
    </row>
    <row r="1305" spans="2:7" x14ac:dyDescent="0.25">
      <c r="B1305" s="26" t="s">
        <v>2375</v>
      </c>
      <c r="C1305" s="44">
        <v>3</v>
      </c>
      <c r="D1305" t="s">
        <v>1359</v>
      </c>
      <c r="E1305" s="44">
        <v>1</v>
      </c>
      <c r="F1305" s="44">
        <f t="shared" si="61"/>
        <v>1</v>
      </c>
      <c r="G1305" s="44" t="str">
        <f t="shared" si="62"/>
        <v>11</v>
      </c>
    </row>
    <row r="1306" spans="2:7" x14ac:dyDescent="0.25">
      <c r="B1306" s="26" t="s">
        <v>1751</v>
      </c>
      <c r="C1306" s="44">
        <v>1</v>
      </c>
      <c r="D1306" t="s">
        <v>945</v>
      </c>
      <c r="E1306" s="44">
        <v>5</v>
      </c>
      <c r="F1306" s="44">
        <f t="shared" si="61"/>
        <v>5</v>
      </c>
      <c r="G1306" s="44" t="str">
        <f t="shared" si="62"/>
        <v>55</v>
      </c>
    </row>
    <row r="1307" spans="2:7" x14ac:dyDescent="0.25">
      <c r="B1307" s="26" t="s">
        <v>1760</v>
      </c>
      <c r="C1307" s="44">
        <v>1</v>
      </c>
      <c r="D1307" t="s">
        <v>1555</v>
      </c>
      <c r="E1307" s="44">
        <v>1</v>
      </c>
      <c r="F1307" s="44">
        <f t="shared" si="61"/>
        <v>1</v>
      </c>
      <c r="G1307" s="44" t="str">
        <f t="shared" si="62"/>
        <v>11</v>
      </c>
    </row>
    <row r="1308" spans="2:7" x14ac:dyDescent="0.25">
      <c r="B1308" s="26" t="s">
        <v>2397</v>
      </c>
      <c r="C1308" s="44">
        <v>4</v>
      </c>
      <c r="D1308" t="s">
        <v>1381</v>
      </c>
      <c r="E1308" s="44">
        <v>1</v>
      </c>
      <c r="F1308" s="44">
        <f t="shared" si="61"/>
        <v>1</v>
      </c>
      <c r="G1308" s="44" t="str">
        <f t="shared" si="62"/>
        <v>11</v>
      </c>
    </row>
    <row r="1309" spans="2:7" x14ac:dyDescent="0.25">
      <c r="B1309" s="26" t="s">
        <v>198</v>
      </c>
      <c r="C1309" s="44">
        <v>1</v>
      </c>
      <c r="D1309" t="s">
        <v>2620</v>
      </c>
      <c r="E1309" s="44">
        <v>1</v>
      </c>
      <c r="F1309" s="44">
        <f t="shared" si="61"/>
        <v>1</v>
      </c>
      <c r="G1309" s="44" t="str">
        <f t="shared" si="62"/>
        <v>11</v>
      </c>
    </row>
    <row r="1310" spans="2:7" x14ac:dyDescent="0.25">
      <c r="B1310" s="26" t="s">
        <v>1204</v>
      </c>
      <c r="C1310" s="44">
        <v>8</v>
      </c>
      <c r="D1310" t="s">
        <v>817</v>
      </c>
      <c r="E1310" s="44">
        <v>3</v>
      </c>
      <c r="F1310" s="44">
        <f t="shared" si="61"/>
        <v>1</v>
      </c>
      <c r="G1310" s="44" t="str">
        <f t="shared" si="62"/>
        <v>13</v>
      </c>
    </row>
    <row r="1311" spans="2:7" x14ac:dyDescent="0.25">
      <c r="B1311" s="26" t="s">
        <v>1583</v>
      </c>
      <c r="C1311" s="44">
        <v>1</v>
      </c>
      <c r="D1311" t="s">
        <v>2459</v>
      </c>
      <c r="E1311" s="44">
        <v>1</v>
      </c>
      <c r="F1311" s="44">
        <f t="shared" si="61"/>
        <v>1</v>
      </c>
      <c r="G1311" s="44" t="str">
        <f t="shared" si="62"/>
        <v>11</v>
      </c>
    </row>
    <row r="1312" spans="2:7" x14ac:dyDescent="0.25">
      <c r="B1312" s="26" t="s">
        <v>2001</v>
      </c>
      <c r="C1312" s="44">
        <v>1</v>
      </c>
      <c r="D1312" t="s">
        <v>1390</v>
      </c>
      <c r="E1312" s="44">
        <v>1</v>
      </c>
      <c r="F1312" s="44">
        <f t="shared" si="61"/>
        <v>1</v>
      </c>
      <c r="G1312" s="44" t="str">
        <f t="shared" si="62"/>
        <v>11</v>
      </c>
    </row>
    <row r="1313" spans="2:7" x14ac:dyDescent="0.25">
      <c r="B1313" s="26" t="s">
        <v>1612</v>
      </c>
      <c r="C1313" s="44">
        <v>1</v>
      </c>
      <c r="D1313" t="s">
        <v>1372</v>
      </c>
      <c r="E1313" s="44">
        <v>7</v>
      </c>
      <c r="F1313" s="44">
        <f t="shared" si="61"/>
        <v>6</v>
      </c>
      <c r="G1313" s="44" t="str">
        <f t="shared" si="62"/>
        <v>67</v>
      </c>
    </row>
    <row r="1314" spans="2:7" x14ac:dyDescent="0.25">
      <c r="B1314" s="26" t="s">
        <v>224</v>
      </c>
      <c r="C1314" s="44">
        <v>1</v>
      </c>
      <c r="D1314" t="s">
        <v>159</v>
      </c>
      <c r="E1314" s="44">
        <v>1</v>
      </c>
      <c r="F1314" s="44">
        <f t="shared" si="61"/>
        <v>1</v>
      </c>
      <c r="G1314" s="44" t="str">
        <f t="shared" si="62"/>
        <v>11</v>
      </c>
    </row>
    <row r="1315" spans="2:7" x14ac:dyDescent="0.25">
      <c r="B1315" s="26" t="s">
        <v>2277</v>
      </c>
      <c r="C1315" s="44">
        <v>2</v>
      </c>
      <c r="D1315" t="s">
        <v>2463</v>
      </c>
      <c r="E1315" s="44">
        <v>1</v>
      </c>
      <c r="F1315" s="44">
        <f t="shared" si="61"/>
        <v>5</v>
      </c>
      <c r="G1315" s="44" t="str">
        <f t="shared" si="62"/>
        <v>51</v>
      </c>
    </row>
    <row r="1316" spans="2:7" x14ac:dyDescent="0.25">
      <c r="B1316" s="26" t="s">
        <v>331</v>
      </c>
      <c r="C1316" s="44">
        <v>8</v>
      </c>
      <c r="D1316" t="s">
        <v>176</v>
      </c>
      <c r="E1316" s="44">
        <v>1</v>
      </c>
      <c r="F1316" s="44">
        <f t="shared" si="61"/>
        <v>1</v>
      </c>
      <c r="G1316" s="44" t="str">
        <f t="shared" si="62"/>
        <v>11</v>
      </c>
    </row>
    <row r="1317" spans="2:7" x14ac:dyDescent="0.25">
      <c r="B1317" s="26" t="s">
        <v>602</v>
      </c>
      <c r="C1317" s="44">
        <v>1</v>
      </c>
      <c r="D1317" t="s">
        <v>2302</v>
      </c>
      <c r="E1317" s="44">
        <v>3</v>
      </c>
      <c r="F1317" s="44">
        <f t="shared" si="61"/>
        <v>4</v>
      </c>
      <c r="G1317" s="44" t="str">
        <f t="shared" si="62"/>
        <v>43</v>
      </c>
    </row>
    <row r="1318" spans="2:7" x14ac:dyDescent="0.25">
      <c r="B1318" s="26" t="s">
        <v>816</v>
      </c>
      <c r="C1318" s="44">
        <v>3</v>
      </c>
      <c r="D1318" t="s">
        <v>2509</v>
      </c>
      <c r="E1318" s="44">
        <v>1</v>
      </c>
      <c r="F1318" s="44">
        <f t="shared" si="61"/>
        <v>1</v>
      </c>
      <c r="G1318" s="44" t="str">
        <f t="shared" si="62"/>
        <v>11</v>
      </c>
    </row>
    <row r="1319" spans="2:7" x14ac:dyDescent="0.25">
      <c r="B1319" s="26" t="s">
        <v>400</v>
      </c>
      <c r="C1319" s="44">
        <v>1</v>
      </c>
      <c r="D1319" t="s">
        <v>2387</v>
      </c>
      <c r="E1319" s="44">
        <v>1</v>
      </c>
      <c r="F1319" s="44">
        <f t="shared" si="61"/>
        <v>1</v>
      </c>
      <c r="G1319" s="44" t="str">
        <f t="shared" si="62"/>
        <v>11</v>
      </c>
    </row>
    <row r="1320" spans="2:7" x14ac:dyDescent="0.25">
      <c r="B1320" s="26" t="s">
        <v>1768</v>
      </c>
      <c r="C1320" s="44">
        <v>1</v>
      </c>
      <c r="D1320" t="s">
        <v>799</v>
      </c>
      <c r="E1320" s="44">
        <v>1</v>
      </c>
      <c r="F1320" s="44">
        <f t="shared" si="61"/>
        <v>1</v>
      </c>
      <c r="G1320" s="44" t="str">
        <f t="shared" si="62"/>
        <v>11</v>
      </c>
    </row>
    <row r="1321" spans="2:7" x14ac:dyDescent="0.25">
      <c r="B1321" s="26" t="s">
        <v>2556</v>
      </c>
      <c r="C1321" s="44">
        <v>1</v>
      </c>
      <c r="D1321" t="s">
        <v>1514</v>
      </c>
      <c r="E1321" s="44">
        <v>4</v>
      </c>
      <c r="F1321" s="44">
        <f t="shared" si="61"/>
        <v>4</v>
      </c>
      <c r="G1321" s="44" t="str">
        <f t="shared" si="62"/>
        <v>44</v>
      </c>
    </row>
    <row r="1322" spans="2:7" x14ac:dyDescent="0.25">
      <c r="B1322" s="26" t="s">
        <v>2255</v>
      </c>
      <c r="C1322" s="44">
        <v>1</v>
      </c>
      <c r="D1322" t="s">
        <v>491</v>
      </c>
      <c r="E1322" s="44">
        <v>1</v>
      </c>
      <c r="F1322" s="44">
        <f t="shared" si="61"/>
        <v>3</v>
      </c>
      <c r="G1322" s="44" t="str">
        <f t="shared" si="62"/>
        <v>31</v>
      </c>
    </row>
    <row r="1323" spans="2:7" x14ac:dyDescent="0.25">
      <c r="B1323" s="26" t="s">
        <v>2593</v>
      </c>
      <c r="C1323" s="44">
        <v>1</v>
      </c>
      <c r="D1323" t="s">
        <v>425</v>
      </c>
      <c r="E1323" s="44">
        <v>1</v>
      </c>
      <c r="F1323" s="44">
        <f t="shared" si="61"/>
        <v>1</v>
      </c>
      <c r="G1323" s="44" t="str">
        <f t="shared" si="62"/>
        <v>11</v>
      </c>
    </row>
    <row r="1324" spans="2:7" x14ac:dyDescent="0.25">
      <c r="B1324" s="26" t="s">
        <v>311</v>
      </c>
      <c r="C1324" s="44">
        <v>4</v>
      </c>
      <c r="D1324" t="s">
        <v>2159</v>
      </c>
      <c r="E1324" s="44">
        <v>4</v>
      </c>
      <c r="F1324" s="44">
        <f t="shared" si="61"/>
        <v>3</v>
      </c>
      <c r="G1324" s="44" t="str">
        <f t="shared" si="62"/>
        <v>34</v>
      </c>
    </row>
    <row r="1325" spans="2:7" x14ac:dyDescent="0.25">
      <c r="B1325" s="26" t="s">
        <v>1488</v>
      </c>
      <c r="C1325" s="44">
        <v>3</v>
      </c>
      <c r="D1325" t="s">
        <v>2104</v>
      </c>
      <c r="E1325" s="44">
        <v>3</v>
      </c>
      <c r="F1325" s="44">
        <f t="shared" si="61"/>
        <v>1</v>
      </c>
      <c r="G1325" s="44" t="str">
        <f t="shared" si="62"/>
        <v>13</v>
      </c>
    </row>
    <row r="1326" spans="2:7" x14ac:dyDescent="0.25">
      <c r="B1326" s="26" t="s">
        <v>1774</v>
      </c>
      <c r="C1326" s="44">
        <v>1</v>
      </c>
      <c r="D1326" t="s">
        <v>1305</v>
      </c>
      <c r="E1326" s="44">
        <v>8</v>
      </c>
      <c r="F1326" s="44">
        <f t="shared" si="61"/>
        <v>8</v>
      </c>
      <c r="G1326" s="44" t="str">
        <f t="shared" si="62"/>
        <v>88</v>
      </c>
    </row>
    <row r="1327" spans="2:7" x14ac:dyDescent="0.25">
      <c r="B1327" s="26" t="s">
        <v>1561</v>
      </c>
      <c r="C1327" s="44">
        <v>1</v>
      </c>
      <c r="D1327" t="s">
        <v>1825</v>
      </c>
      <c r="E1327" s="44">
        <v>1</v>
      </c>
      <c r="F1327" s="44">
        <f t="shared" si="61"/>
        <v>1</v>
      </c>
      <c r="G1327" s="44" t="str">
        <f t="shared" si="62"/>
        <v>11</v>
      </c>
    </row>
    <row r="1328" spans="2:7" x14ac:dyDescent="0.25">
      <c r="B1328" s="26" t="s">
        <v>2322</v>
      </c>
      <c r="C1328" s="44">
        <v>1</v>
      </c>
      <c r="D1328" t="s">
        <v>127</v>
      </c>
      <c r="E1328" s="44">
        <v>3</v>
      </c>
      <c r="F1328" s="44">
        <f t="shared" si="61"/>
        <v>1</v>
      </c>
      <c r="G1328" s="44" t="str">
        <f t="shared" si="62"/>
        <v>13</v>
      </c>
    </row>
    <row r="1329" spans="2:7" x14ac:dyDescent="0.25">
      <c r="B1329" s="26" t="s">
        <v>2776</v>
      </c>
      <c r="C1329" s="44">
        <v>3</v>
      </c>
      <c r="D1329" t="s">
        <v>1740</v>
      </c>
      <c r="E1329" s="44">
        <v>1</v>
      </c>
      <c r="F1329" s="44">
        <f t="shared" si="61"/>
        <v>1</v>
      </c>
      <c r="G1329" s="44" t="str">
        <f t="shared" si="62"/>
        <v>11</v>
      </c>
    </row>
    <row r="1330" spans="2:7" x14ac:dyDescent="0.25">
      <c r="B1330" s="26" t="s">
        <v>1144</v>
      </c>
      <c r="C1330" s="44">
        <v>1</v>
      </c>
      <c r="D1330" t="s">
        <v>1087</v>
      </c>
      <c r="E1330" s="44">
        <v>1</v>
      </c>
      <c r="F1330" s="44">
        <f t="shared" si="61"/>
        <v>1</v>
      </c>
      <c r="G1330" s="44" t="str">
        <f t="shared" si="62"/>
        <v>11</v>
      </c>
    </row>
    <row r="1331" spans="2:7" x14ac:dyDescent="0.25">
      <c r="B1331" s="26" t="s">
        <v>1206</v>
      </c>
      <c r="C1331" s="44">
        <v>3</v>
      </c>
      <c r="D1331" t="s">
        <v>1894</v>
      </c>
      <c r="E1331" s="44">
        <v>1</v>
      </c>
      <c r="F1331" s="44">
        <f t="shared" si="61"/>
        <v>1</v>
      </c>
      <c r="G1331" s="44" t="str">
        <f t="shared" si="62"/>
        <v>11</v>
      </c>
    </row>
    <row r="1332" spans="2:7" x14ac:dyDescent="0.25">
      <c r="B1332" s="26" t="s">
        <v>2020</v>
      </c>
      <c r="C1332" s="44">
        <v>1</v>
      </c>
      <c r="D1332" t="s">
        <v>1835</v>
      </c>
      <c r="E1332" s="44">
        <v>1</v>
      </c>
      <c r="F1332" s="44">
        <f t="shared" si="61"/>
        <v>3</v>
      </c>
      <c r="G1332" s="44" t="str">
        <f t="shared" si="62"/>
        <v>31</v>
      </c>
    </row>
    <row r="1333" spans="2:7" x14ac:dyDescent="0.25">
      <c r="B1333" s="26" t="s">
        <v>1464</v>
      </c>
      <c r="C1333" s="44">
        <v>4</v>
      </c>
      <c r="D1333" t="s">
        <v>1586</v>
      </c>
      <c r="E1333" s="44">
        <v>1</v>
      </c>
      <c r="F1333" s="44">
        <f t="shared" si="61"/>
        <v>1</v>
      </c>
      <c r="G1333" s="44" t="str">
        <f t="shared" si="62"/>
        <v>11</v>
      </c>
    </row>
    <row r="1334" spans="2:7" x14ac:dyDescent="0.25">
      <c r="B1334" s="26" t="s">
        <v>2960</v>
      </c>
      <c r="C1334" s="44">
        <v>3</v>
      </c>
      <c r="D1334" t="s">
        <v>1646</v>
      </c>
      <c r="E1334" s="44">
        <v>1</v>
      </c>
      <c r="F1334" s="44">
        <f t="shared" si="61"/>
        <v>1</v>
      </c>
      <c r="G1334" s="44" t="str">
        <f t="shared" si="62"/>
        <v>11</v>
      </c>
    </row>
    <row r="1335" spans="2:7" x14ac:dyDescent="0.25">
      <c r="B1335" s="26" t="s">
        <v>2743</v>
      </c>
      <c r="C1335" s="44">
        <v>1</v>
      </c>
      <c r="D1335" t="s">
        <v>191</v>
      </c>
      <c r="E1335" s="44">
        <v>8</v>
      </c>
      <c r="F1335" s="44">
        <f t="shared" si="61"/>
        <v>7</v>
      </c>
      <c r="G1335" s="44" t="str">
        <f t="shared" si="62"/>
        <v>78</v>
      </c>
    </row>
    <row r="1336" spans="2:7" x14ac:dyDescent="0.25">
      <c r="B1336" s="26" t="s">
        <v>1425</v>
      </c>
      <c r="C1336" s="44">
        <v>1</v>
      </c>
      <c r="D1336" t="s">
        <v>1632</v>
      </c>
      <c r="E1336" s="44">
        <v>1</v>
      </c>
      <c r="F1336" s="44">
        <f t="shared" si="61"/>
        <v>1</v>
      </c>
      <c r="G1336" s="44" t="str">
        <f t="shared" si="62"/>
        <v>11</v>
      </c>
    </row>
    <row r="1337" spans="2:7" x14ac:dyDescent="0.25">
      <c r="B1337" s="26" t="s">
        <v>233</v>
      </c>
      <c r="C1337" s="44">
        <v>1</v>
      </c>
      <c r="D1337" t="s">
        <v>2730</v>
      </c>
      <c r="E1337" s="44">
        <v>4</v>
      </c>
      <c r="F1337" s="44">
        <f t="shared" si="61"/>
        <v>3</v>
      </c>
      <c r="G1337" s="44" t="str">
        <f t="shared" si="62"/>
        <v>34</v>
      </c>
    </row>
    <row r="1338" spans="2:7" x14ac:dyDescent="0.25">
      <c r="B1338" s="26" t="s">
        <v>1989</v>
      </c>
      <c r="C1338" s="44">
        <v>1</v>
      </c>
      <c r="D1338" t="s">
        <v>770</v>
      </c>
      <c r="E1338" s="44">
        <v>1</v>
      </c>
      <c r="F1338" s="44">
        <f t="shared" si="61"/>
        <v>3</v>
      </c>
      <c r="G1338" s="44" t="str">
        <f t="shared" si="62"/>
        <v>31</v>
      </c>
    </row>
    <row r="1339" spans="2:7" x14ac:dyDescent="0.25">
      <c r="B1339" s="26" t="s">
        <v>405</v>
      </c>
      <c r="C1339" s="44">
        <v>1</v>
      </c>
      <c r="D1339" t="s">
        <v>1369</v>
      </c>
      <c r="E1339" s="44">
        <v>5</v>
      </c>
      <c r="F1339" s="44">
        <f t="shared" si="61"/>
        <v>5</v>
      </c>
      <c r="G1339" s="44" t="str">
        <f t="shared" si="62"/>
        <v>55</v>
      </c>
    </row>
    <row r="1340" spans="2:7" x14ac:dyDescent="0.25">
      <c r="B1340" s="26" t="s">
        <v>986</v>
      </c>
      <c r="C1340" s="44">
        <v>2</v>
      </c>
      <c r="D1340" t="s">
        <v>2875</v>
      </c>
      <c r="E1340" s="44">
        <v>1</v>
      </c>
      <c r="F1340" s="44">
        <f t="shared" si="61"/>
        <v>1</v>
      </c>
      <c r="G1340" s="44" t="str">
        <f t="shared" si="62"/>
        <v>11</v>
      </c>
    </row>
    <row r="1341" spans="2:7" x14ac:dyDescent="0.25">
      <c r="B1341" s="26" t="s">
        <v>1677</v>
      </c>
      <c r="C1341" s="44">
        <v>1</v>
      </c>
      <c r="D1341" t="s">
        <v>1672</v>
      </c>
      <c r="E1341" s="44">
        <v>3</v>
      </c>
      <c r="F1341" s="44">
        <f t="shared" si="61"/>
        <v>4</v>
      </c>
      <c r="G1341" s="44" t="str">
        <f t="shared" si="62"/>
        <v>43</v>
      </c>
    </row>
    <row r="1342" spans="2:7" x14ac:dyDescent="0.25">
      <c r="B1342" s="26" t="s">
        <v>2565</v>
      </c>
      <c r="C1342" s="44">
        <v>1</v>
      </c>
      <c r="D1342" t="s">
        <v>783</v>
      </c>
      <c r="E1342" s="44">
        <v>1</v>
      </c>
      <c r="F1342" s="44">
        <f t="shared" si="61"/>
        <v>1</v>
      </c>
      <c r="G1342" s="44" t="str">
        <f t="shared" si="62"/>
        <v>11</v>
      </c>
    </row>
    <row r="1343" spans="2:7" x14ac:dyDescent="0.25">
      <c r="B1343" s="26" t="s">
        <v>708</v>
      </c>
      <c r="C1343" s="44">
        <v>1</v>
      </c>
      <c r="D1343" t="s">
        <v>1660</v>
      </c>
      <c r="E1343" s="44">
        <v>1</v>
      </c>
      <c r="F1343" s="44">
        <f t="shared" si="61"/>
        <v>1</v>
      </c>
      <c r="G1343" s="44" t="str">
        <f t="shared" si="62"/>
        <v>11</v>
      </c>
    </row>
    <row r="1344" spans="2:7" x14ac:dyDescent="0.25">
      <c r="B1344" s="26" t="s">
        <v>2378</v>
      </c>
      <c r="C1344" s="44">
        <v>1</v>
      </c>
      <c r="D1344" t="s">
        <v>1863</v>
      </c>
      <c r="E1344" s="44">
        <v>1</v>
      </c>
      <c r="F1344" s="44">
        <f t="shared" si="61"/>
        <v>1</v>
      </c>
      <c r="G1344" s="44" t="str">
        <f t="shared" si="62"/>
        <v>11</v>
      </c>
    </row>
    <row r="1345" spans="2:7" x14ac:dyDescent="0.25">
      <c r="B1345" s="26" t="s">
        <v>2707</v>
      </c>
      <c r="C1345" s="44">
        <v>1</v>
      </c>
      <c r="D1345" t="s">
        <v>1125</v>
      </c>
      <c r="E1345" s="44">
        <v>1</v>
      </c>
      <c r="F1345" s="44">
        <f t="shared" si="61"/>
        <v>1</v>
      </c>
      <c r="G1345" s="44" t="str">
        <f t="shared" si="62"/>
        <v>11</v>
      </c>
    </row>
    <row r="1346" spans="2:7" x14ac:dyDescent="0.25">
      <c r="B1346" s="26" t="s">
        <v>2637</v>
      </c>
      <c r="C1346" s="44">
        <v>1</v>
      </c>
      <c r="D1346" t="s">
        <v>877</v>
      </c>
      <c r="E1346" s="44">
        <v>1</v>
      </c>
      <c r="F1346" s="44">
        <f t="shared" si="61"/>
        <v>1</v>
      </c>
      <c r="G1346" s="44" t="str">
        <f t="shared" si="62"/>
        <v>11</v>
      </c>
    </row>
    <row r="1347" spans="2:7" x14ac:dyDescent="0.25">
      <c r="B1347" s="26" t="s">
        <v>2223</v>
      </c>
      <c r="C1347" s="44">
        <v>1</v>
      </c>
      <c r="D1347" t="s">
        <v>1752</v>
      </c>
      <c r="E1347" s="44">
        <v>1</v>
      </c>
      <c r="F1347" s="44">
        <f t="shared" si="61"/>
        <v>1</v>
      </c>
      <c r="G1347" s="44" t="str">
        <f t="shared" si="62"/>
        <v>11</v>
      </c>
    </row>
    <row r="1348" spans="2:7" x14ac:dyDescent="0.25">
      <c r="B1348" s="26" t="s">
        <v>2525</v>
      </c>
      <c r="C1348" s="44">
        <v>1</v>
      </c>
      <c r="D1348" t="s">
        <v>1692</v>
      </c>
      <c r="E1348" s="44">
        <v>1</v>
      </c>
      <c r="F1348" s="44">
        <f t="shared" si="61"/>
        <v>1</v>
      </c>
      <c r="G1348" s="44" t="str">
        <f t="shared" si="62"/>
        <v>11</v>
      </c>
    </row>
    <row r="1349" spans="2:7" x14ac:dyDescent="0.25">
      <c r="B1349" s="26" t="s">
        <v>1133</v>
      </c>
      <c r="C1349" s="44">
        <v>4</v>
      </c>
      <c r="D1349" t="s">
        <v>818</v>
      </c>
      <c r="E1349" s="44">
        <v>1</v>
      </c>
      <c r="F1349" s="44">
        <f t="shared" si="61"/>
        <v>1</v>
      </c>
      <c r="G1349" s="44" t="str">
        <f t="shared" si="62"/>
        <v>11</v>
      </c>
    </row>
    <row r="1350" spans="2:7" x14ac:dyDescent="0.25">
      <c r="B1350" s="26" t="s">
        <v>1543</v>
      </c>
      <c r="C1350" s="44">
        <v>1</v>
      </c>
      <c r="D1350" t="s">
        <v>180</v>
      </c>
      <c r="E1350" s="44">
        <v>2</v>
      </c>
      <c r="F1350" s="44">
        <f t="shared" si="61"/>
        <v>2</v>
      </c>
      <c r="G1350" s="44" t="str">
        <f t="shared" si="62"/>
        <v>22</v>
      </c>
    </row>
    <row r="1351" spans="2:7" x14ac:dyDescent="0.25">
      <c r="B1351" s="26" t="s">
        <v>81</v>
      </c>
      <c r="C1351" s="44">
        <v>1</v>
      </c>
      <c r="D1351" t="s">
        <v>2351</v>
      </c>
      <c r="E1351" s="44">
        <v>1</v>
      </c>
      <c r="F1351" s="44">
        <f t="shared" si="61"/>
        <v>1</v>
      </c>
      <c r="G1351" s="44" t="str">
        <f t="shared" si="62"/>
        <v>11</v>
      </c>
    </row>
    <row r="1352" spans="2:7" x14ac:dyDescent="0.25">
      <c r="B1352" s="26" t="s">
        <v>430</v>
      </c>
      <c r="C1352" s="44">
        <v>1</v>
      </c>
      <c r="D1352" t="s">
        <v>2956</v>
      </c>
      <c r="E1352" s="44">
        <v>1</v>
      </c>
      <c r="F1352" s="44">
        <f t="shared" si="61"/>
        <v>1</v>
      </c>
      <c r="G1352" s="44" t="str">
        <f t="shared" si="62"/>
        <v>11</v>
      </c>
    </row>
    <row r="1353" spans="2:7" x14ac:dyDescent="0.25">
      <c r="B1353" s="26" t="s">
        <v>1678</v>
      </c>
      <c r="C1353" s="44">
        <v>1</v>
      </c>
      <c r="D1353" t="s">
        <v>2270</v>
      </c>
      <c r="E1353" s="44">
        <v>1</v>
      </c>
      <c r="F1353" s="44">
        <f t="shared" si="61"/>
        <v>1</v>
      </c>
      <c r="G1353" s="44" t="str">
        <f t="shared" si="62"/>
        <v>11</v>
      </c>
    </row>
    <row r="1354" spans="2:7" x14ac:dyDescent="0.25">
      <c r="B1354" s="26" t="s">
        <v>2110</v>
      </c>
      <c r="C1354" s="44">
        <v>1</v>
      </c>
      <c r="D1354" t="s">
        <v>2160</v>
      </c>
      <c r="E1354" s="44">
        <v>1</v>
      </c>
      <c r="F1354" s="44">
        <f t="shared" ref="F1354:F1417" si="63">VLOOKUP(D1354,$B$9:$C$2974,2,FALSE)</f>
        <v>1</v>
      </c>
      <c r="G1354" s="44" t="str">
        <f t="shared" ref="G1354:G1417" si="64">F1354&amp;E1354</f>
        <v>11</v>
      </c>
    </row>
    <row r="1355" spans="2:7" x14ac:dyDescent="0.25">
      <c r="B1355" s="26" t="s">
        <v>2576</v>
      </c>
      <c r="C1355" s="44">
        <v>1</v>
      </c>
      <c r="D1355" t="s">
        <v>2224</v>
      </c>
      <c r="E1355" s="44">
        <v>1</v>
      </c>
      <c r="F1355" s="44">
        <f t="shared" si="63"/>
        <v>1</v>
      </c>
      <c r="G1355" s="44" t="str">
        <f t="shared" si="64"/>
        <v>11</v>
      </c>
    </row>
    <row r="1356" spans="2:7" x14ac:dyDescent="0.25">
      <c r="B1356" s="26" t="s">
        <v>2158</v>
      </c>
      <c r="C1356" s="44">
        <v>1</v>
      </c>
      <c r="D1356" t="s">
        <v>2398</v>
      </c>
      <c r="E1356" s="44">
        <v>1</v>
      </c>
      <c r="F1356" s="44">
        <f t="shared" si="63"/>
        <v>1</v>
      </c>
      <c r="G1356" s="44" t="str">
        <f t="shared" si="64"/>
        <v>11</v>
      </c>
    </row>
    <row r="1357" spans="2:7" x14ac:dyDescent="0.25">
      <c r="B1357" s="26" t="s">
        <v>1728</v>
      </c>
      <c r="C1357" s="44">
        <v>1</v>
      </c>
      <c r="D1357" t="s">
        <v>894</v>
      </c>
      <c r="E1357" s="44">
        <v>1</v>
      </c>
      <c r="F1357" s="44">
        <f t="shared" si="63"/>
        <v>1</v>
      </c>
      <c r="G1357" s="44" t="str">
        <f t="shared" si="64"/>
        <v>11</v>
      </c>
    </row>
    <row r="1358" spans="2:7" x14ac:dyDescent="0.25">
      <c r="B1358" s="26" t="s">
        <v>876</v>
      </c>
      <c r="C1358" s="44">
        <v>7</v>
      </c>
      <c r="D1358" t="s">
        <v>700</v>
      </c>
      <c r="E1358" s="44">
        <v>6</v>
      </c>
      <c r="F1358" s="44">
        <f t="shared" si="63"/>
        <v>6</v>
      </c>
      <c r="G1358" s="44" t="str">
        <f t="shared" si="64"/>
        <v>66</v>
      </c>
    </row>
    <row r="1359" spans="2:7" x14ac:dyDescent="0.25">
      <c r="B1359" s="26" t="s">
        <v>2925</v>
      </c>
      <c r="C1359" s="44">
        <v>1</v>
      </c>
      <c r="D1359" t="s">
        <v>1669</v>
      </c>
      <c r="E1359" s="44">
        <v>1</v>
      </c>
      <c r="F1359" s="44">
        <f t="shared" si="63"/>
        <v>1</v>
      </c>
      <c r="G1359" s="44" t="str">
        <f t="shared" si="64"/>
        <v>11</v>
      </c>
    </row>
    <row r="1360" spans="2:7" x14ac:dyDescent="0.25">
      <c r="B1360" s="26" t="s">
        <v>1679</v>
      </c>
      <c r="C1360" s="44">
        <v>1</v>
      </c>
      <c r="D1360" t="s">
        <v>2135</v>
      </c>
      <c r="E1360" s="44">
        <v>1</v>
      </c>
      <c r="F1360" s="44">
        <f t="shared" si="63"/>
        <v>1</v>
      </c>
      <c r="G1360" s="44" t="str">
        <f t="shared" si="64"/>
        <v>11</v>
      </c>
    </row>
    <row r="1361" spans="2:7" x14ac:dyDescent="0.25">
      <c r="B1361" s="26" t="s">
        <v>1864</v>
      </c>
      <c r="C1361" s="44">
        <v>1</v>
      </c>
      <c r="D1361" t="s">
        <v>1990</v>
      </c>
      <c r="E1361" s="44">
        <v>1</v>
      </c>
      <c r="F1361" s="44">
        <f t="shared" si="63"/>
        <v>1</v>
      </c>
      <c r="G1361" s="44" t="str">
        <f t="shared" si="64"/>
        <v>11</v>
      </c>
    </row>
    <row r="1362" spans="2:7" x14ac:dyDescent="0.25">
      <c r="B1362" s="26" t="s">
        <v>3051</v>
      </c>
      <c r="C1362" s="44">
        <v>1</v>
      </c>
      <c r="D1362" t="s">
        <v>2736</v>
      </c>
      <c r="E1362" s="44">
        <v>1</v>
      </c>
      <c r="F1362" s="44">
        <f t="shared" si="63"/>
        <v>1</v>
      </c>
      <c r="G1362" s="44" t="str">
        <f t="shared" si="64"/>
        <v>11</v>
      </c>
    </row>
    <row r="1363" spans="2:7" x14ac:dyDescent="0.25">
      <c r="B1363" s="26" t="s">
        <v>2757</v>
      </c>
      <c r="C1363" s="44">
        <v>1</v>
      </c>
      <c r="D1363" t="s">
        <v>1016</v>
      </c>
      <c r="E1363" s="44">
        <v>1</v>
      </c>
      <c r="F1363" s="44">
        <f t="shared" si="63"/>
        <v>1</v>
      </c>
      <c r="G1363" s="44" t="str">
        <f t="shared" si="64"/>
        <v>11</v>
      </c>
    </row>
    <row r="1364" spans="2:7" x14ac:dyDescent="0.25">
      <c r="B1364" s="26" t="s">
        <v>2667</v>
      </c>
      <c r="C1364" s="44">
        <v>1</v>
      </c>
      <c r="D1364" t="s">
        <v>124</v>
      </c>
      <c r="E1364" s="44">
        <v>1</v>
      </c>
      <c r="F1364" s="44">
        <f t="shared" si="63"/>
        <v>1</v>
      </c>
      <c r="G1364" s="44" t="str">
        <f t="shared" si="64"/>
        <v>11</v>
      </c>
    </row>
    <row r="1365" spans="2:7" x14ac:dyDescent="0.25">
      <c r="B1365" s="26" t="s">
        <v>2437</v>
      </c>
      <c r="C1365" s="44">
        <v>1</v>
      </c>
      <c r="D1365" t="s">
        <v>58</v>
      </c>
      <c r="E1365" s="44">
        <v>4</v>
      </c>
      <c r="F1365" s="44">
        <f t="shared" si="63"/>
        <v>4</v>
      </c>
      <c r="G1365" s="44" t="str">
        <f t="shared" si="64"/>
        <v>44</v>
      </c>
    </row>
    <row r="1366" spans="2:7" x14ac:dyDescent="0.25">
      <c r="B1366" s="26" t="s">
        <v>3052</v>
      </c>
      <c r="C1366" s="44">
        <v>5</v>
      </c>
      <c r="D1366" t="s">
        <v>494</v>
      </c>
      <c r="E1366" s="44">
        <v>1</v>
      </c>
      <c r="F1366" s="44">
        <f t="shared" si="63"/>
        <v>1</v>
      </c>
      <c r="G1366" s="44" t="str">
        <f t="shared" si="64"/>
        <v>11</v>
      </c>
    </row>
    <row r="1367" spans="2:7" x14ac:dyDescent="0.25">
      <c r="B1367" s="26" t="s">
        <v>1111</v>
      </c>
      <c r="C1367" s="44">
        <v>1</v>
      </c>
      <c r="D1367" t="s">
        <v>1566</v>
      </c>
      <c r="E1367" s="44">
        <v>1</v>
      </c>
      <c r="F1367" s="44">
        <f t="shared" si="63"/>
        <v>2</v>
      </c>
      <c r="G1367" s="44" t="str">
        <f t="shared" si="64"/>
        <v>21</v>
      </c>
    </row>
    <row r="1368" spans="2:7" x14ac:dyDescent="0.25">
      <c r="B1368" s="26" t="s">
        <v>699</v>
      </c>
      <c r="C1368" s="44">
        <v>6</v>
      </c>
      <c r="D1368" t="s">
        <v>229</v>
      </c>
      <c r="E1368" s="44">
        <v>6</v>
      </c>
      <c r="F1368" s="44">
        <f t="shared" si="63"/>
        <v>5</v>
      </c>
      <c r="G1368" s="44" t="str">
        <f t="shared" si="64"/>
        <v>56</v>
      </c>
    </row>
    <row r="1369" spans="2:7" x14ac:dyDescent="0.25">
      <c r="B1369" s="26" t="s">
        <v>2134</v>
      </c>
      <c r="C1369" s="44">
        <v>1</v>
      </c>
      <c r="D1369" t="s">
        <v>1840</v>
      </c>
      <c r="E1369" s="44">
        <v>1</v>
      </c>
      <c r="F1369" s="44">
        <f t="shared" si="63"/>
        <v>1</v>
      </c>
      <c r="G1369" s="44" t="str">
        <f t="shared" si="64"/>
        <v>11</v>
      </c>
    </row>
    <row r="1370" spans="2:7" x14ac:dyDescent="0.25">
      <c r="B1370" s="26" t="s">
        <v>1359</v>
      </c>
      <c r="C1370" s="44">
        <v>1</v>
      </c>
      <c r="D1370" t="s">
        <v>2715</v>
      </c>
      <c r="E1370" s="44">
        <v>4</v>
      </c>
      <c r="F1370" s="44">
        <f t="shared" si="63"/>
        <v>3</v>
      </c>
      <c r="G1370" s="44" t="str">
        <f t="shared" si="64"/>
        <v>34</v>
      </c>
    </row>
    <row r="1371" spans="2:7" x14ac:dyDescent="0.25">
      <c r="B1371" s="26" t="s">
        <v>945</v>
      </c>
      <c r="C1371" s="44">
        <v>5</v>
      </c>
      <c r="D1371" t="s">
        <v>709</v>
      </c>
      <c r="E1371" s="44">
        <v>1</v>
      </c>
      <c r="F1371" s="44">
        <f t="shared" si="63"/>
        <v>1</v>
      </c>
      <c r="G1371" s="44" t="str">
        <f t="shared" si="64"/>
        <v>11</v>
      </c>
    </row>
    <row r="1372" spans="2:7" x14ac:dyDescent="0.25">
      <c r="B1372" s="26" t="s">
        <v>1555</v>
      </c>
      <c r="C1372" s="44">
        <v>1</v>
      </c>
      <c r="D1372" t="s">
        <v>1683</v>
      </c>
      <c r="E1372" s="44">
        <v>1</v>
      </c>
      <c r="F1372" s="44">
        <f t="shared" si="63"/>
        <v>1</v>
      </c>
      <c r="G1372" s="44" t="str">
        <f t="shared" si="64"/>
        <v>11</v>
      </c>
    </row>
    <row r="1373" spans="2:7" x14ac:dyDescent="0.25">
      <c r="B1373" s="26" t="s">
        <v>1381</v>
      </c>
      <c r="C1373" s="44">
        <v>1</v>
      </c>
      <c r="D1373" t="s">
        <v>2541</v>
      </c>
      <c r="E1373" s="44">
        <v>1</v>
      </c>
      <c r="F1373" s="44">
        <f t="shared" si="63"/>
        <v>1</v>
      </c>
      <c r="G1373" s="44" t="str">
        <f t="shared" si="64"/>
        <v>11</v>
      </c>
    </row>
    <row r="1374" spans="2:7" x14ac:dyDescent="0.25">
      <c r="B1374" s="26" t="s">
        <v>2620</v>
      </c>
      <c r="C1374" s="44">
        <v>1</v>
      </c>
      <c r="D1374" t="s">
        <v>230</v>
      </c>
      <c r="E1374" s="44">
        <v>1</v>
      </c>
      <c r="F1374" s="44">
        <f t="shared" si="63"/>
        <v>3</v>
      </c>
      <c r="G1374" s="44" t="str">
        <f t="shared" si="64"/>
        <v>31</v>
      </c>
    </row>
    <row r="1375" spans="2:7" x14ac:dyDescent="0.25">
      <c r="B1375" s="26" t="s">
        <v>817</v>
      </c>
      <c r="C1375" s="44">
        <v>1</v>
      </c>
      <c r="D1375" t="s">
        <v>364</v>
      </c>
      <c r="E1375" s="44">
        <v>1</v>
      </c>
      <c r="F1375" s="44">
        <f t="shared" si="63"/>
        <v>1</v>
      </c>
      <c r="G1375" s="44" t="str">
        <f t="shared" si="64"/>
        <v>11</v>
      </c>
    </row>
    <row r="1376" spans="2:7" x14ac:dyDescent="0.25">
      <c r="B1376" s="26" t="s">
        <v>2459</v>
      </c>
      <c r="C1376" s="44">
        <v>1</v>
      </c>
      <c r="D1376" t="s">
        <v>2822</v>
      </c>
      <c r="E1376" s="44">
        <v>1</v>
      </c>
      <c r="F1376" s="44">
        <f t="shared" si="63"/>
        <v>1</v>
      </c>
      <c r="G1376" s="44" t="str">
        <f t="shared" si="64"/>
        <v>11</v>
      </c>
    </row>
    <row r="1377" spans="2:7" x14ac:dyDescent="0.25">
      <c r="B1377" s="26" t="s">
        <v>1390</v>
      </c>
      <c r="C1377" s="44">
        <v>1</v>
      </c>
      <c r="D1377" t="s">
        <v>519</v>
      </c>
      <c r="E1377" s="44">
        <v>1</v>
      </c>
      <c r="F1377" s="44">
        <f t="shared" si="63"/>
        <v>3</v>
      </c>
      <c r="G1377" s="44" t="str">
        <f t="shared" si="64"/>
        <v>31</v>
      </c>
    </row>
    <row r="1378" spans="2:7" x14ac:dyDescent="0.25">
      <c r="B1378" s="26" t="s">
        <v>1372</v>
      </c>
      <c r="C1378" s="44">
        <v>6</v>
      </c>
      <c r="D1378" t="s">
        <v>1841</v>
      </c>
      <c r="E1378" s="44">
        <v>1</v>
      </c>
      <c r="F1378" s="44">
        <f t="shared" si="63"/>
        <v>1</v>
      </c>
      <c r="G1378" s="44" t="str">
        <f t="shared" si="64"/>
        <v>11</v>
      </c>
    </row>
    <row r="1379" spans="2:7" x14ac:dyDescent="0.25">
      <c r="B1379" s="26" t="s">
        <v>159</v>
      </c>
      <c r="C1379" s="44">
        <v>1</v>
      </c>
      <c r="D1379" t="s">
        <v>2665</v>
      </c>
      <c r="E1379" s="44">
        <v>4</v>
      </c>
      <c r="F1379" s="44">
        <f t="shared" si="63"/>
        <v>4</v>
      </c>
      <c r="G1379" s="44" t="str">
        <f t="shared" si="64"/>
        <v>44</v>
      </c>
    </row>
    <row r="1380" spans="2:7" x14ac:dyDescent="0.25">
      <c r="B1380" s="26" t="s">
        <v>2463</v>
      </c>
      <c r="C1380" s="44">
        <v>5</v>
      </c>
      <c r="D1380" t="s">
        <v>1092</v>
      </c>
      <c r="E1380" s="44">
        <v>5</v>
      </c>
      <c r="F1380" s="44">
        <f t="shared" si="63"/>
        <v>5</v>
      </c>
      <c r="G1380" s="44" t="str">
        <f t="shared" si="64"/>
        <v>55</v>
      </c>
    </row>
    <row r="1381" spans="2:7" x14ac:dyDescent="0.25">
      <c r="B1381" s="26" t="s">
        <v>176</v>
      </c>
      <c r="C1381" s="44">
        <v>1</v>
      </c>
      <c r="D1381" t="s">
        <v>2074</v>
      </c>
      <c r="E1381" s="44">
        <v>3</v>
      </c>
      <c r="F1381" s="44">
        <f t="shared" si="63"/>
        <v>1</v>
      </c>
      <c r="G1381" s="44" t="str">
        <f t="shared" si="64"/>
        <v>13</v>
      </c>
    </row>
    <row r="1382" spans="2:7" x14ac:dyDescent="0.25">
      <c r="B1382" s="26" t="s">
        <v>2302</v>
      </c>
      <c r="C1382" s="44">
        <v>4</v>
      </c>
      <c r="D1382" t="s">
        <v>641</v>
      </c>
      <c r="E1382" s="44">
        <v>6</v>
      </c>
      <c r="F1382" s="44">
        <f t="shared" si="63"/>
        <v>6</v>
      </c>
      <c r="G1382" s="44" t="str">
        <f t="shared" si="64"/>
        <v>66</v>
      </c>
    </row>
    <row r="1383" spans="2:7" x14ac:dyDescent="0.25">
      <c r="B1383" s="26" t="s">
        <v>2509</v>
      </c>
      <c r="C1383" s="44">
        <v>1</v>
      </c>
      <c r="D1383" t="s">
        <v>474</v>
      </c>
      <c r="E1383" s="44">
        <v>1</v>
      </c>
      <c r="F1383" s="44">
        <f t="shared" si="63"/>
        <v>1</v>
      </c>
      <c r="G1383" s="44" t="str">
        <f t="shared" si="64"/>
        <v>11</v>
      </c>
    </row>
    <row r="1384" spans="2:7" x14ac:dyDescent="0.25">
      <c r="B1384" s="26" t="s">
        <v>2387</v>
      </c>
      <c r="C1384" s="44">
        <v>1</v>
      </c>
      <c r="D1384" t="s">
        <v>1928</v>
      </c>
      <c r="E1384" s="44">
        <v>1</v>
      </c>
      <c r="F1384" s="44">
        <f t="shared" si="63"/>
        <v>1</v>
      </c>
      <c r="G1384" s="44" t="str">
        <f t="shared" si="64"/>
        <v>11</v>
      </c>
    </row>
    <row r="1385" spans="2:7" x14ac:dyDescent="0.25">
      <c r="B1385" s="26" t="s">
        <v>799</v>
      </c>
      <c r="C1385" s="44">
        <v>1</v>
      </c>
      <c r="D1385" t="s">
        <v>1948</v>
      </c>
      <c r="E1385" s="44">
        <v>1</v>
      </c>
      <c r="F1385" s="44">
        <f t="shared" si="63"/>
        <v>1</v>
      </c>
      <c r="G1385" s="44" t="str">
        <f t="shared" si="64"/>
        <v>11</v>
      </c>
    </row>
    <row r="1386" spans="2:7" x14ac:dyDescent="0.25">
      <c r="B1386" s="26" t="s">
        <v>1514</v>
      </c>
      <c r="C1386" s="44">
        <v>4</v>
      </c>
      <c r="D1386" t="s">
        <v>2370</v>
      </c>
      <c r="E1386" s="44">
        <v>1</v>
      </c>
      <c r="F1386" s="44">
        <f t="shared" si="63"/>
        <v>1</v>
      </c>
      <c r="G1386" s="44" t="str">
        <f t="shared" si="64"/>
        <v>11</v>
      </c>
    </row>
    <row r="1387" spans="2:7" x14ac:dyDescent="0.25">
      <c r="B1387" s="26" t="s">
        <v>491</v>
      </c>
      <c r="C1387" s="44">
        <v>3</v>
      </c>
      <c r="D1387" t="s">
        <v>2278</v>
      </c>
      <c r="E1387" s="44">
        <v>1</v>
      </c>
      <c r="F1387" s="44">
        <f t="shared" si="63"/>
        <v>1</v>
      </c>
      <c r="G1387" s="44" t="str">
        <f t="shared" si="64"/>
        <v>11</v>
      </c>
    </row>
    <row r="1388" spans="2:7" x14ac:dyDescent="0.25">
      <c r="B1388" s="26" t="s">
        <v>425</v>
      </c>
      <c r="C1388" s="44">
        <v>1</v>
      </c>
      <c r="D1388" t="s">
        <v>1426</v>
      </c>
      <c r="E1388" s="44">
        <v>3</v>
      </c>
      <c r="F1388" s="44">
        <f t="shared" si="63"/>
        <v>1</v>
      </c>
      <c r="G1388" s="44" t="str">
        <f t="shared" si="64"/>
        <v>13</v>
      </c>
    </row>
    <row r="1389" spans="2:7" x14ac:dyDescent="0.25">
      <c r="B1389" s="26" t="s">
        <v>2159</v>
      </c>
      <c r="C1389" s="44">
        <v>3</v>
      </c>
      <c r="D1389" t="s">
        <v>2113</v>
      </c>
      <c r="E1389" s="44">
        <v>1</v>
      </c>
      <c r="F1389" s="44">
        <f t="shared" si="63"/>
        <v>1</v>
      </c>
      <c r="G1389" s="44" t="str">
        <f t="shared" si="64"/>
        <v>11</v>
      </c>
    </row>
    <row r="1390" spans="2:7" x14ac:dyDescent="0.25">
      <c r="B1390" s="26" t="s">
        <v>2104</v>
      </c>
      <c r="C1390" s="44">
        <v>1</v>
      </c>
      <c r="D1390" t="s">
        <v>2055</v>
      </c>
      <c r="E1390" s="44">
        <v>4</v>
      </c>
      <c r="F1390" s="44">
        <f t="shared" si="63"/>
        <v>1</v>
      </c>
      <c r="G1390" s="44" t="str">
        <f t="shared" si="64"/>
        <v>14</v>
      </c>
    </row>
    <row r="1391" spans="2:7" x14ac:dyDescent="0.25">
      <c r="B1391" s="26" t="s">
        <v>1305</v>
      </c>
      <c r="C1391" s="44">
        <v>8</v>
      </c>
      <c r="D1391" t="s">
        <v>77</v>
      </c>
      <c r="E1391" s="44">
        <v>1</v>
      </c>
      <c r="F1391" s="44">
        <f t="shared" si="63"/>
        <v>1</v>
      </c>
      <c r="G1391" s="44" t="str">
        <f t="shared" si="64"/>
        <v>11</v>
      </c>
    </row>
    <row r="1392" spans="2:7" x14ac:dyDescent="0.25">
      <c r="B1392" s="26" t="s">
        <v>1825</v>
      </c>
      <c r="C1392" s="44">
        <v>1</v>
      </c>
      <c r="D1392" t="s">
        <v>1380</v>
      </c>
      <c r="E1392" s="44">
        <v>1</v>
      </c>
      <c r="F1392" s="44">
        <f t="shared" si="63"/>
        <v>1</v>
      </c>
      <c r="G1392" s="44" t="str">
        <f t="shared" si="64"/>
        <v>11</v>
      </c>
    </row>
    <row r="1393" spans="2:7" x14ac:dyDescent="0.25">
      <c r="B1393" s="26" t="s">
        <v>127</v>
      </c>
      <c r="C1393" s="44">
        <v>1</v>
      </c>
      <c r="D1393" t="s">
        <v>2244</v>
      </c>
      <c r="E1393" s="44">
        <v>1</v>
      </c>
      <c r="F1393" s="44">
        <f t="shared" si="63"/>
        <v>1</v>
      </c>
      <c r="G1393" s="44" t="str">
        <f t="shared" si="64"/>
        <v>11</v>
      </c>
    </row>
    <row r="1394" spans="2:7" x14ac:dyDescent="0.25">
      <c r="B1394" s="26" t="s">
        <v>1740</v>
      </c>
      <c r="C1394" s="44">
        <v>1</v>
      </c>
      <c r="D1394" t="s">
        <v>2388</v>
      </c>
      <c r="E1394" s="44">
        <v>3</v>
      </c>
      <c r="F1394" s="44">
        <f t="shared" si="63"/>
        <v>1</v>
      </c>
      <c r="G1394" s="44" t="str">
        <f t="shared" si="64"/>
        <v>13</v>
      </c>
    </row>
    <row r="1395" spans="2:7" x14ac:dyDescent="0.25">
      <c r="B1395" s="26" t="s">
        <v>1087</v>
      </c>
      <c r="C1395" s="44">
        <v>1</v>
      </c>
      <c r="D1395" t="s">
        <v>2673</v>
      </c>
      <c r="E1395" s="44">
        <v>3</v>
      </c>
      <c r="F1395" s="44">
        <f t="shared" si="63"/>
        <v>1</v>
      </c>
      <c r="G1395" s="44" t="str">
        <f t="shared" si="64"/>
        <v>13</v>
      </c>
    </row>
    <row r="1396" spans="2:7" x14ac:dyDescent="0.25">
      <c r="B1396" s="26" t="s">
        <v>1894</v>
      </c>
      <c r="C1396" s="44">
        <v>1</v>
      </c>
      <c r="D1396" t="s">
        <v>710</v>
      </c>
      <c r="E1396" s="44">
        <v>4</v>
      </c>
      <c r="F1396" s="44">
        <f t="shared" si="63"/>
        <v>3</v>
      </c>
      <c r="G1396" s="44" t="str">
        <f t="shared" si="64"/>
        <v>34</v>
      </c>
    </row>
    <row r="1397" spans="2:7" x14ac:dyDescent="0.25">
      <c r="B1397" s="26" t="s">
        <v>1835</v>
      </c>
      <c r="C1397" s="44">
        <v>3</v>
      </c>
      <c r="D1397" t="s">
        <v>1161</v>
      </c>
      <c r="E1397" s="44">
        <v>1</v>
      </c>
      <c r="F1397" s="44">
        <f t="shared" si="63"/>
        <v>1</v>
      </c>
      <c r="G1397" s="44" t="str">
        <f t="shared" si="64"/>
        <v>11</v>
      </c>
    </row>
    <row r="1398" spans="2:7" x14ac:dyDescent="0.25">
      <c r="B1398" s="26" t="s">
        <v>1586</v>
      </c>
      <c r="C1398" s="44">
        <v>1</v>
      </c>
      <c r="D1398" t="s">
        <v>1025</v>
      </c>
      <c r="E1398" s="44">
        <v>8</v>
      </c>
      <c r="F1398" s="44">
        <f t="shared" si="63"/>
        <v>8</v>
      </c>
      <c r="G1398" s="44" t="str">
        <f t="shared" si="64"/>
        <v>88</v>
      </c>
    </row>
    <row r="1399" spans="2:7" x14ac:dyDescent="0.25">
      <c r="B1399" s="26" t="s">
        <v>1646</v>
      </c>
      <c r="C1399" s="44">
        <v>1</v>
      </c>
      <c r="D1399" t="s">
        <v>2092</v>
      </c>
      <c r="E1399" s="44">
        <v>1</v>
      </c>
      <c r="F1399" s="44">
        <f t="shared" si="63"/>
        <v>1</v>
      </c>
      <c r="G1399" s="44" t="str">
        <f t="shared" si="64"/>
        <v>11</v>
      </c>
    </row>
    <row r="1400" spans="2:7" x14ac:dyDescent="0.25">
      <c r="B1400" s="26" t="s">
        <v>191</v>
      </c>
      <c r="C1400" s="44">
        <v>7</v>
      </c>
      <c r="D1400" t="s">
        <v>1907</v>
      </c>
      <c r="E1400" s="44">
        <v>1</v>
      </c>
      <c r="F1400" s="44">
        <f t="shared" si="63"/>
        <v>1</v>
      </c>
      <c r="G1400" s="44" t="str">
        <f t="shared" si="64"/>
        <v>11</v>
      </c>
    </row>
    <row r="1401" spans="2:7" x14ac:dyDescent="0.25">
      <c r="B1401" s="26" t="s">
        <v>1632</v>
      </c>
      <c r="C1401" s="44">
        <v>1</v>
      </c>
      <c r="D1401" t="s">
        <v>275</v>
      </c>
      <c r="E1401" s="44">
        <v>3</v>
      </c>
      <c r="F1401" s="44">
        <f t="shared" si="63"/>
        <v>3</v>
      </c>
      <c r="G1401" s="44" t="str">
        <f t="shared" si="64"/>
        <v>33</v>
      </c>
    </row>
    <row r="1402" spans="2:7" x14ac:dyDescent="0.25">
      <c r="B1402" s="26" t="s">
        <v>2730</v>
      </c>
      <c r="C1402" s="44">
        <v>3</v>
      </c>
      <c r="D1402" t="s">
        <v>1718</v>
      </c>
      <c r="E1402" s="44">
        <v>1</v>
      </c>
      <c r="F1402" s="44">
        <f t="shared" si="63"/>
        <v>1</v>
      </c>
      <c r="G1402" s="44" t="str">
        <f t="shared" si="64"/>
        <v>11</v>
      </c>
    </row>
    <row r="1403" spans="2:7" x14ac:dyDescent="0.25">
      <c r="B1403" s="26" t="s">
        <v>770</v>
      </c>
      <c r="C1403" s="44">
        <v>3</v>
      </c>
      <c r="D1403" t="s">
        <v>1162</v>
      </c>
      <c r="E1403" s="44">
        <v>1</v>
      </c>
      <c r="F1403" s="44">
        <f t="shared" si="63"/>
        <v>4</v>
      </c>
      <c r="G1403" s="44" t="str">
        <f t="shared" si="64"/>
        <v>41</v>
      </c>
    </row>
    <row r="1404" spans="2:7" x14ac:dyDescent="0.25">
      <c r="B1404" s="26" t="s">
        <v>1369</v>
      </c>
      <c r="C1404" s="44">
        <v>5</v>
      </c>
      <c r="D1404" t="s">
        <v>1355</v>
      </c>
      <c r="E1404" s="44">
        <v>3</v>
      </c>
      <c r="F1404" s="44">
        <f t="shared" si="63"/>
        <v>1</v>
      </c>
      <c r="G1404" s="44" t="str">
        <f t="shared" si="64"/>
        <v>13</v>
      </c>
    </row>
    <row r="1405" spans="2:7" x14ac:dyDescent="0.25">
      <c r="B1405" s="26" t="s">
        <v>2875</v>
      </c>
      <c r="C1405" s="44">
        <v>1</v>
      </c>
      <c r="D1405" t="s">
        <v>1255</v>
      </c>
      <c r="E1405" s="44">
        <v>5</v>
      </c>
      <c r="F1405" s="44">
        <f t="shared" si="63"/>
        <v>5</v>
      </c>
      <c r="G1405" s="44" t="str">
        <f t="shared" si="64"/>
        <v>55</v>
      </c>
    </row>
    <row r="1406" spans="2:7" x14ac:dyDescent="0.25">
      <c r="B1406" s="26" t="s">
        <v>1672</v>
      </c>
      <c r="C1406" s="44">
        <v>4</v>
      </c>
      <c r="D1406" t="s">
        <v>2577</v>
      </c>
      <c r="E1406" s="44">
        <v>1</v>
      </c>
      <c r="F1406" s="44">
        <f t="shared" si="63"/>
        <v>1</v>
      </c>
      <c r="G1406" s="44" t="str">
        <f t="shared" si="64"/>
        <v>11</v>
      </c>
    </row>
    <row r="1407" spans="2:7" x14ac:dyDescent="0.25">
      <c r="B1407" s="26" t="s">
        <v>783</v>
      </c>
      <c r="C1407" s="44">
        <v>1</v>
      </c>
      <c r="D1407" t="s">
        <v>2506</v>
      </c>
      <c r="E1407" s="44">
        <v>3</v>
      </c>
      <c r="F1407" s="44">
        <f t="shared" si="63"/>
        <v>1</v>
      </c>
      <c r="G1407" s="44" t="str">
        <f t="shared" si="64"/>
        <v>13</v>
      </c>
    </row>
    <row r="1408" spans="2:7" x14ac:dyDescent="0.25">
      <c r="B1408" s="26" t="s">
        <v>3053</v>
      </c>
      <c r="C1408" s="44">
        <v>1</v>
      </c>
      <c r="D1408" t="s">
        <v>269</v>
      </c>
      <c r="E1408" s="44">
        <v>3</v>
      </c>
      <c r="F1408" s="44">
        <f t="shared" si="63"/>
        <v>1</v>
      </c>
      <c r="G1408" s="44" t="str">
        <f t="shared" si="64"/>
        <v>13</v>
      </c>
    </row>
    <row r="1409" spans="2:7" x14ac:dyDescent="0.25">
      <c r="B1409" s="26" t="s">
        <v>1660</v>
      </c>
      <c r="C1409" s="44">
        <v>1</v>
      </c>
      <c r="D1409" t="s">
        <v>1574</v>
      </c>
      <c r="E1409" s="44">
        <v>1</v>
      </c>
      <c r="F1409" s="44">
        <f t="shared" si="63"/>
        <v>1</v>
      </c>
      <c r="G1409" s="44" t="str">
        <f t="shared" si="64"/>
        <v>11</v>
      </c>
    </row>
    <row r="1410" spans="2:7" x14ac:dyDescent="0.25">
      <c r="B1410" s="26" t="s">
        <v>1863</v>
      </c>
      <c r="C1410" s="44">
        <v>1</v>
      </c>
      <c r="D1410" t="s">
        <v>413</v>
      </c>
      <c r="E1410" s="44">
        <v>3</v>
      </c>
      <c r="F1410" s="44">
        <f t="shared" si="63"/>
        <v>1</v>
      </c>
      <c r="G1410" s="44" t="str">
        <f t="shared" si="64"/>
        <v>13</v>
      </c>
    </row>
    <row r="1411" spans="2:7" x14ac:dyDescent="0.25">
      <c r="B1411" s="26" t="s">
        <v>1125</v>
      </c>
      <c r="C1411" s="44">
        <v>1</v>
      </c>
      <c r="D1411" t="s">
        <v>581</v>
      </c>
      <c r="E1411" s="44">
        <v>4</v>
      </c>
      <c r="F1411" s="44">
        <f t="shared" si="63"/>
        <v>3</v>
      </c>
      <c r="G1411" s="44" t="str">
        <f t="shared" si="64"/>
        <v>34</v>
      </c>
    </row>
    <row r="1412" spans="2:7" x14ac:dyDescent="0.25">
      <c r="B1412" s="26" t="s">
        <v>877</v>
      </c>
      <c r="C1412" s="44">
        <v>1</v>
      </c>
      <c r="D1412" t="s">
        <v>1287</v>
      </c>
      <c r="E1412" s="44">
        <v>5</v>
      </c>
      <c r="F1412" s="44">
        <f t="shared" si="63"/>
        <v>4</v>
      </c>
      <c r="G1412" s="44" t="str">
        <f t="shared" si="64"/>
        <v>45</v>
      </c>
    </row>
    <row r="1413" spans="2:7" x14ac:dyDescent="0.25">
      <c r="B1413" s="26" t="s">
        <v>1752</v>
      </c>
      <c r="C1413" s="44">
        <v>1</v>
      </c>
      <c r="D1413" t="s">
        <v>784</v>
      </c>
      <c r="E1413" s="44">
        <v>1</v>
      </c>
      <c r="F1413" s="44">
        <f t="shared" si="63"/>
        <v>1</v>
      </c>
      <c r="G1413" s="44" t="str">
        <f t="shared" si="64"/>
        <v>11</v>
      </c>
    </row>
    <row r="1414" spans="2:7" x14ac:dyDescent="0.25">
      <c r="B1414" s="26" t="s">
        <v>1692</v>
      </c>
      <c r="C1414" s="44">
        <v>1</v>
      </c>
      <c r="D1414" t="s">
        <v>2457</v>
      </c>
      <c r="E1414" s="44">
        <v>2</v>
      </c>
      <c r="F1414" s="44">
        <f t="shared" si="63"/>
        <v>4</v>
      </c>
      <c r="G1414" s="44" t="str">
        <f t="shared" si="64"/>
        <v>42</v>
      </c>
    </row>
    <row r="1415" spans="2:7" x14ac:dyDescent="0.25">
      <c r="B1415" s="26" t="s">
        <v>818</v>
      </c>
      <c r="C1415" s="44">
        <v>1</v>
      </c>
      <c r="D1415" t="s">
        <v>895</v>
      </c>
      <c r="E1415" s="44">
        <v>3</v>
      </c>
      <c r="F1415" s="44">
        <f t="shared" si="63"/>
        <v>4</v>
      </c>
      <c r="G1415" s="44" t="str">
        <f t="shared" si="64"/>
        <v>43</v>
      </c>
    </row>
    <row r="1416" spans="2:7" x14ac:dyDescent="0.25">
      <c r="B1416" s="26" t="s">
        <v>180</v>
      </c>
      <c r="C1416" s="44">
        <v>2</v>
      </c>
      <c r="D1416" t="s">
        <v>1015</v>
      </c>
      <c r="E1416" s="44">
        <v>4</v>
      </c>
      <c r="F1416" s="44">
        <f t="shared" si="63"/>
        <v>3</v>
      </c>
      <c r="G1416" s="44" t="str">
        <f t="shared" si="64"/>
        <v>34</v>
      </c>
    </row>
    <row r="1417" spans="2:7" x14ac:dyDescent="0.25">
      <c r="B1417" s="26" t="s">
        <v>2351</v>
      </c>
      <c r="C1417" s="44">
        <v>1</v>
      </c>
      <c r="D1417" t="s">
        <v>2056</v>
      </c>
      <c r="E1417" s="44">
        <v>1</v>
      </c>
      <c r="F1417" s="44">
        <f t="shared" si="63"/>
        <v>1</v>
      </c>
      <c r="G1417" s="44" t="str">
        <f t="shared" si="64"/>
        <v>11</v>
      </c>
    </row>
    <row r="1418" spans="2:7" x14ac:dyDescent="0.25">
      <c r="B1418" s="26" t="s">
        <v>2956</v>
      </c>
      <c r="C1418" s="44">
        <v>1</v>
      </c>
      <c r="D1418" t="s">
        <v>187</v>
      </c>
      <c r="E1418" s="44">
        <v>3</v>
      </c>
      <c r="F1418" s="44">
        <f t="shared" ref="F1418:F1481" si="65">VLOOKUP(D1418,$B$9:$C$2974,2,FALSE)</f>
        <v>4</v>
      </c>
      <c r="G1418" s="44" t="str">
        <f t="shared" ref="G1418:G1481" si="66">F1418&amp;E1418</f>
        <v>43</v>
      </c>
    </row>
    <row r="1419" spans="2:7" x14ac:dyDescent="0.25">
      <c r="B1419" s="26" t="s">
        <v>2270</v>
      </c>
      <c r="C1419" s="44">
        <v>1</v>
      </c>
      <c r="D1419" t="s">
        <v>1037</v>
      </c>
      <c r="E1419" s="44">
        <v>8</v>
      </c>
      <c r="F1419" s="44">
        <f t="shared" si="65"/>
        <v>8</v>
      </c>
      <c r="G1419" s="44" t="str">
        <f t="shared" si="66"/>
        <v>88</v>
      </c>
    </row>
    <row r="1420" spans="2:7" x14ac:dyDescent="0.25">
      <c r="B1420" s="26" t="s">
        <v>2160</v>
      </c>
      <c r="C1420" s="44">
        <v>1</v>
      </c>
      <c r="D1420" t="s">
        <v>482</v>
      </c>
      <c r="E1420" s="44">
        <v>2</v>
      </c>
      <c r="F1420" s="44">
        <f t="shared" si="65"/>
        <v>2</v>
      </c>
      <c r="G1420" s="44" t="str">
        <f t="shared" si="66"/>
        <v>22</v>
      </c>
    </row>
    <row r="1421" spans="2:7" x14ac:dyDescent="0.25">
      <c r="B1421" s="26" t="s">
        <v>2224</v>
      </c>
      <c r="C1421" s="44">
        <v>1</v>
      </c>
      <c r="D1421" t="s">
        <v>281</v>
      </c>
      <c r="E1421" s="44">
        <v>1</v>
      </c>
      <c r="F1421" s="44">
        <f t="shared" si="65"/>
        <v>1</v>
      </c>
      <c r="G1421" s="44" t="str">
        <f t="shared" si="66"/>
        <v>11</v>
      </c>
    </row>
    <row r="1422" spans="2:7" x14ac:dyDescent="0.25">
      <c r="B1422" s="26" t="s">
        <v>2398</v>
      </c>
      <c r="C1422" s="44">
        <v>1</v>
      </c>
      <c r="D1422" t="s">
        <v>2419</v>
      </c>
      <c r="E1422" s="44">
        <v>1</v>
      </c>
      <c r="F1422" s="44">
        <f t="shared" si="65"/>
        <v>1</v>
      </c>
      <c r="G1422" s="44" t="str">
        <f t="shared" si="66"/>
        <v>11</v>
      </c>
    </row>
    <row r="1423" spans="2:7" x14ac:dyDescent="0.25">
      <c r="B1423" s="26" t="s">
        <v>894</v>
      </c>
      <c r="C1423" s="44">
        <v>1</v>
      </c>
      <c r="D1423" t="s">
        <v>248</v>
      </c>
      <c r="E1423" s="44">
        <v>1</v>
      </c>
      <c r="F1423" s="44">
        <f t="shared" si="65"/>
        <v>1</v>
      </c>
      <c r="G1423" s="44" t="str">
        <f t="shared" si="66"/>
        <v>11</v>
      </c>
    </row>
    <row r="1424" spans="2:7" x14ac:dyDescent="0.25">
      <c r="B1424" s="26" t="s">
        <v>700</v>
      </c>
      <c r="C1424" s="44">
        <v>6</v>
      </c>
      <c r="D1424" t="s">
        <v>1068</v>
      </c>
      <c r="E1424" s="44">
        <v>1</v>
      </c>
      <c r="F1424" s="44">
        <f t="shared" si="65"/>
        <v>4</v>
      </c>
      <c r="G1424" s="44" t="str">
        <f t="shared" si="66"/>
        <v>41</v>
      </c>
    </row>
    <row r="1425" spans="2:7" x14ac:dyDescent="0.25">
      <c r="B1425" s="26" t="s">
        <v>1669</v>
      </c>
      <c r="C1425" s="44">
        <v>1</v>
      </c>
      <c r="D1425" t="s">
        <v>2325</v>
      </c>
      <c r="E1425" s="44">
        <v>1</v>
      </c>
      <c r="F1425" s="44">
        <f t="shared" si="65"/>
        <v>1</v>
      </c>
      <c r="G1425" s="44" t="str">
        <f t="shared" si="66"/>
        <v>11</v>
      </c>
    </row>
    <row r="1426" spans="2:7" x14ac:dyDescent="0.25">
      <c r="B1426" s="26" t="s">
        <v>2135</v>
      </c>
      <c r="C1426" s="44">
        <v>1</v>
      </c>
      <c r="D1426" t="s">
        <v>634</v>
      </c>
      <c r="E1426" s="44">
        <v>2</v>
      </c>
      <c r="F1426" s="44">
        <f t="shared" si="65"/>
        <v>2</v>
      </c>
      <c r="G1426" s="44" t="str">
        <f t="shared" si="66"/>
        <v>22</v>
      </c>
    </row>
    <row r="1427" spans="2:7" x14ac:dyDescent="0.25">
      <c r="B1427" s="26" t="s">
        <v>1990</v>
      </c>
      <c r="C1427" s="44">
        <v>1</v>
      </c>
      <c r="D1427" t="s">
        <v>2727</v>
      </c>
      <c r="E1427" s="44">
        <v>1</v>
      </c>
      <c r="F1427" s="44">
        <f t="shared" si="65"/>
        <v>1</v>
      </c>
      <c r="G1427" s="44" t="str">
        <f t="shared" si="66"/>
        <v>11</v>
      </c>
    </row>
    <row r="1428" spans="2:7" x14ac:dyDescent="0.25">
      <c r="B1428" s="26" t="s">
        <v>2736</v>
      </c>
      <c r="C1428" s="44">
        <v>1</v>
      </c>
      <c r="D1428" t="s">
        <v>1596</v>
      </c>
      <c r="E1428" s="44">
        <v>1</v>
      </c>
      <c r="F1428" s="44">
        <f t="shared" si="65"/>
        <v>1</v>
      </c>
      <c r="G1428" s="44" t="str">
        <f t="shared" si="66"/>
        <v>11</v>
      </c>
    </row>
    <row r="1429" spans="2:7" x14ac:dyDescent="0.25">
      <c r="B1429" s="26" t="s">
        <v>1016</v>
      </c>
      <c r="C1429" s="44">
        <v>1</v>
      </c>
      <c r="D1429" t="s">
        <v>480</v>
      </c>
      <c r="E1429" s="44">
        <v>1</v>
      </c>
      <c r="F1429" s="44">
        <f t="shared" si="65"/>
        <v>1</v>
      </c>
      <c r="G1429" s="44" t="str">
        <f t="shared" si="66"/>
        <v>11</v>
      </c>
    </row>
    <row r="1430" spans="2:7" x14ac:dyDescent="0.25">
      <c r="B1430" s="26" t="s">
        <v>124</v>
      </c>
      <c r="C1430" s="44">
        <v>1</v>
      </c>
      <c r="D1430" t="s">
        <v>2250</v>
      </c>
      <c r="E1430" s="44">
        <v>1</v>
      </c>
      <c r="F1430" s="44">
        <f t="shared" si="65"/>
        <v>1</v>
      </c>
      <c r="G1430" s="44" t="str">
        <f t="shared" si="66"/>
        <v>11</v>
      </c>
    </row>
    <row r="1431" spans="2:7" x14ac:dyDescent="0.25">
      <c r="B1431" s="26" t="s">
        <v>58</v>
      </c>
      <c r="C1431" s="44">
        <v>4</v>
      </c>
      <c r="D1431" t="s">
        <v>1720</v>
      </c>
      <c r="E1431" s="44">
        <v>1</v>
      </c>
      <c r="F1431" s="44">
        <f t="shared" si="65"/>
        <v>1</v>
      </c>
      <c r="G1431" s="44" t="str">
        <f t="shared" si="66"/>
        <v>11</v>
      </c>
    </row>
    <row r="1432" spans="2:7" x14ac:dyDescent="0.25">
      <c r="B1432" s="26" t="s">
        <v>494</v>
      </c>
      <c r="C1432" s="44">
        <v>1</v>
      </c>
      <c r="D1432" t="s">
        <v>862</v>
      </c>
      <c r="E1432" s="44">
        <v>1</v>
      </c>
      <c r="F1432" s="44">
        <f t="shared" si="65"/>
        <v>1</v>
      </c>
      <c r="G1432" s="44" t="str">
        <f t="shared" si="66"/>
        <v>11</v>
      </c>
    </row>
    <row r="1433" spans="2:7" x14ac:dyDescent="0.25">
      <c r="B1433" s="26" t="s">
        <v>1566</v>
      </c>
      <c r="C1433" s="44">
        <v>2</v>
      </c>
      <c r="D1433" t="s">
        <v>1959</v>
      </c>
      <c r="E1433" s="44">
        <v>1</v>
      </c>
      <c r="F1433" s="44">
        <f t="shared" si="65"/>
        <v>1</v>
      </c>
      <c r="G1433" s="44" t="str">
        <f t="shared" si="66"/>
        <v>11</v>
      </c>
    </row>
    <row r="1434" spans="2:7" x14ac:dyDescent="0.25">
      <c r="B1434" s="26" t="s">
        <v>229</v>
      </c>
      <c r="C1434" s="44">
        <v>5</v>
      </c>
      <c r="D1434" t="s">
        <v>2161</v>
      </c>
      <c r="E1434" s="44">
        <v>1</v>
      </c>
      <c r="F1434" s="44">
        <f t="shared" si="65"/>
        <v>1</v>
      </c>
      <c r="G1434" s="44" t="str">
        <f t="shared" si="66"/>
        <v>11</v>
      </c>
    </row>
    <row r="1435" spans="2:7" x14ac:dyDescent="0.25">
      <c r="B1435" s="26" t="s">
        <v>1840</v>
      </c>
      <c r="C1435" s="44">
        <v>1</v>
      </c>
      <c r="D1435" t="s">
        <v>960</v>
      </c>
      <c r="E1435" s="44">
        <v>1</v>
      </c>
      <c r="F1435" s="44">
        <f t="shared" si="65"/>
        <v>1</v>
      </c>
      <c r="G1435" s="44" t="str">
        <f t="shared" si="66"/>
        <v>11</v>
      </c>
    </row>
    <row r="1436" spans="2:7" x14ac:dyDescent="0.25">
      <c r="B1436" s="26" t="s">
        <v>2715</v>
      </c>
      <c r="C1436" s="44">
        <v>3</v>
      </c>
      <c r="D1436" t="s">
        <v>785</v>
      </c>
      <c r="E1436" s="44">
        <v>2</v>
      </c>
      <c r="F1436" s="44">
        <f t="shared" si="65"/>
        <v>4</v>
      </c>
      <c r="G1436" s="44" t="str">
        <f t="shared" si="66"/>
        <v>42</v>
      </c>
    </row>
    <row r="1437" spans="2:7" x14ac:dyDescent="0.25">
      <c r="B1437" s="26" t="s">
        <v>709</v>
      </c>
      <c r="C1437" s="44">
        <v>1</v>
      </c>
      <c r="D1437" t="s">
        <v>961</v>
      </c>
      <c r="E1437" s="44">
        <v>1</v>
      </c>
      <c r="F1437" s="44">
        <f t="shared" si="65"/>
        <v>2</v>
      </c>
      <c r="G1437" s="44" t="str">
        <f t="shared" si="66"/>
        <v>21</v>
      </c>
    </row>
    <row r="1438" spans="2:7" x14ac:dyDescent="0.25">
      <c r="B1438" s="26" t="s">
        <v>1683</v>
      </c>
      <c r="C1438" s="44">
        <v>1</v>
      </c>
      <c r="D1438" t="s">
        <v>931</v>
      </c>
      <c r="E1438" s="44">
        <v>5</v>
      </c>
      <c r="F1438" s="44">
        <f t="shared" si="65"/>
        <v>5</v>
      </c>
      <c r="G1438" s="44" t="str">
        <f t="shared" si="66"/>
        <v>55</v>
      </c>
    </row>
    <row r="1439" spans="2:7" x14ac:dyDescent="0.25">
      <c r="B1439" s="26" t="s">
        <v>2541</v>
      </c>
      <c r="C1439" s="44">
        <v>1</v>
      </c>
      <c r="D1439" t="s">
        <v>863</v>
      </c>
      <c r="E1439" s="44">
        <v>2</v>
      </c>
      <c r="F1439" s="44">
        <f t="shared" si="65"/>
        <v>1</v>
      </c>
      <c r="G1439" s="44" t="str">
        <f t="shared" si="66"/>
        <v>12</v>
      </c>
    </row>
    <row r="1440" spans="2:7" x14ac:dyDescent="0.25">
      <c r="B1440" s="26" t="s">
        <v>230</v>
      </c>
      <c r="C1440" s="44">
        <v>3</v>
      </c>
      <c r="D1440" t="s">
        <v>312</v>
      </c>
      <c r="E1440" s="44">
        <v>4</v>
      </c>
      <c r="F1440" s="44">
        <f t="shared" si="65"/>
        <v>1</v>
      </c>
      <c r="G1440" s="44" t="str">
        <f t="shared" si="66"/>
        <v>14</v>
      </c>
    </row>
    <row r="1441" spans="2:7" x14ac:dyDescent="0.25">
      <c r="B1441" s="26" t="s">
        <v>364</v>
      </c>
      <c r="C1441" s="44">
        <v>1</v>
      </c>
      <c r="D1441" t="s">
        <v>2574</v>
      </c>
      <c r="E1441" s="44">
        <v>1</v>
      </c>
      <c r="F1441" s="44">
        <f t="shared" si="65"/>
        <v>1</v>
      </c>
      <c r="G1441" s="44" t="str">
        <f t="shared" si="66"/>
        <v>11</v>
      </c>
    </row>
    <row r="1442" spans="2:7" x14ac:dyDescent="0.25">
      <c r="B1442" s="26" t="s">
        <v>2822</v>
      </c>
      <c r="C1442" s="44">
        <v>1</v>
      </c>
      <c r="D1442" t="s">
        <v>262</v>
      </c>
      <c r="E1442" s="44">
        <v>1</v>
      </c>
      <c r="F1442" s="44">
        <f t="shared" si="65"/>
        <v>4</v>
      </c>
      <c r="G1442" s="44" t="str">
        <f t="shared" si="66"/>
        <v>41</v>
      </c>
    </row>
    <row r="1443" spans="2:7" x14ac:dyDescent="0.25">
      <c r="B1443" s="26" t="s">
        <v>519</v>
      </c>
      <c r="C1443" s="44">
        <v>3</v>
      </c>
      <c r="D1443" t="s">
        <v>2271</v>
      </c>
      <c r="E1443" s="44">
        <v>1</v>
      </c>
      <c r="F1443" s="44">
        <f t="shared" si="65"/>
        <v>1</v>
      </c>
      <c r="G1443" s="44" t="str">
        <f t="shared" si="66"/>
        <v>11</v>
      </c>
    </row>
    <row r="1444" spans="2:7" x14ac:dyDescent="0.25">
      <c r="B1444" s="26" t="s">
        <v>1841</v>
      </c>
      <c r="C1444" s="44">
        <v>1</v>
      </c>
      <c r="D1444" t="s">
        <v>2487</v>
      </c>
      <c r="E1444" s="44">
        <v>1</v>
      </c>
      <c r="F1444" s="44">
        <f t="shared" si="65"/>
        <v>1</v>
      </c>
      <c r="G1444" s="44" t="str">
        <f t="shared" si="66"/>
        <v>11</v>
      </c>
    </row>
    <row r="1445" spans="2:7" x14ac:dyDescent="0.25">
      <c r="B1445" s="26" t="s">
        <v>2665</v>
      </c>
      <c r="C1445" s="44">
        <v>4</v>
      </c>
      <c r="D1445" t="s">
        <v>1647</v>
      </c>
      <c r="E1445" s="44">
        <v>1</v>
      </c>
      <c r="F1445" s="44">
        <f t="shared" si="65"/>
        <v>1</v>
      </c>
      <c r="G1445" s="44" t="str">
        <f t="shared" si="66"/>
        <v>11</v>
      </c>
    </row>
    <row r="1446" spans="2:7" x14ac:dyDescent="0.25">
      <c r="B1446" s="26" t="s">
        <v>1092</v>
      </c>
      <c r="C1446" s="44">
        <v>5</v>
      </c>
      <c r="D1446" t="s">
        <v>192</v>
      </c>
      <c r="E1446" s="44">
        <v>1</v>
      </c>
      <c r="F1446" s="44">
        <f t="shared" si="65"/>
        <v>3</v>
      </c>
      <c r="G1446" s="44" t="str">
        <f t="shared" si="66"/>
        <v>31</v>
      </c>
    </row>
    <row r="1447" spans="2:7" x14ac:dyDescent="0.25">
      <c r="B1447" s="26" t="s">
        <v>2074</v>
      </c>
      <c r="C1447" s="44">
        <v>1</v>
      </c>
      <c r="D1447" t="s">
        <v>460</v>
      </c>
      <c r="E1447" s="44">
        <v>3</v>
      </c>
      <c r="F1447" s="44">
        <f t="shared" si="65"/>
        <v>3</v>
      </c>
      <c r="G1447" s="44" t="str">
        <f t="shared" si="66"/>
        <v>33</v>
      </c>
    </row>
    <row r="1448" spans="2:7" x14ac:dyDescent="0.25">
      <c r="B1448" s="26" t="s">
        <v>641</v>
      </c>
      <c r="C1448" s="44">
        <v>6</v>
      </c>
      <c r="D1448" t="s">
        <v>2721</v>
      </c>
      <c r="E1448" s="44">
        <v>1</v>
      </c>
      <c r="F1448" s="44">
        <f t="shared" si="65"/>
        <v>1</v>
      </c>
      <c r="G1448" s="44" t="str">
        <f t="shared" si="66"/>
        <v>11</v>
      </c>
    </row>
    <row r="1449" spans="2:7" x14ac:dyDescent="0.25">
      <c r="B1449" s="26" t="s">
        <v>474</v>
      </c>
      <c r="C1449" s="44">
        <v>1</v>
      </c>
      <c r="D1449" t="s">
        <v>2694</v>
      </c>
      <c r="E1449" s="44">
        <v>1</v>
      </c>
      <c r="F1449" s="44">
        <f t="shared" si="65"/>
        <v>1</v>
      </c>
      <c r="G1449" s="44" t="str">
        <f t="shared" si="66"/>
        <v>11</v>
      </c>
    </row>
    <row r="1450" spans="2:7" x14ac:dyDescent="0.25">
      <c r="B1450" s="26" t="s">
        <v>1928</v>
      </c>
      <c r="C1450" s="44">
        <v>1</v>
      </c>
      <c r="D1450" t="s">
        <v>1322</v>
      </c>
      <c r="E1450" s="44">
        <v>1</v>
      </c>
      <c r="F1450" s="44">
        <f t="shared" si="65"/>
        <v>1</v>
      </c>
      <c r="G1450" s="44" t="str">
        <f t="shared" si="66"/>
        <v>11</v>
      </c>
    </row>
    <row r="1451" spans="2:7" x14ac:dyDescent="0.25">
      <c r="B1451" s="26" t="s">
        <v>1948</v>
      </c>
      <c r="C1451" s="44">
        <v>1</v>
      </c>
      <c r="D1451" t="s">
        <v>1152</v>
      </c>
      <c r="E1451" s="44">
        <v>8</v>
      </c>
      <c r="F1451" s="44">
        <f t="shared" si="65"/>
        <v>8</v>
      </c>
      <c r="G1451" s="44" t="str">
        <f t="shared" si="66"/>
        <v>88</v>
      </c>
    </row>
    <row r="1452" spans="2:7" x14ac:dyDescent="0.25">
      <c r="B1452" s="26" t="s">
        <v>2370</v>
      </c>
      <c r="C1452" s="44">
        <v>1</v>
      </c>
      <c r="D1452" t="s">
        <v>1756</v>
      </c>
      <c r="E1452" s="44">
        <v>1</v>
      </c>
      <c r="F1452" s="44">
        <f t="shared" si="65"/>
        <v>1</v>
      </c>
      <c r="G1452" s="44" t="str">
        <f t="shared" si="66"/>
        <v>11</v>
      </c>
    </row>
    <row r="1453" spans="2:7" x14ac:dyDescent="0.25">
      <c r="B1453" s="26" t="s">
        <v>2278</v>
      </c>
      <c r="C1453" s="44">
        <v>1</v>
      </c>
      <c r="D1453" t="s">
        <v>962</v>
      </c>
      <c r="E1453" s="44">
        <v>8</v>
      </c>
      <c r="F1453" s="44">
        <f t="shared" si="65"/>
        <v>8</v>
      </c>
      <c r="G1453" s="44" t="str">
        <f t="shared" si="66"/>
        <v>88</v>
      </c>
    </row>
    <row r="1454" spans="2:7" x14ac:dyDescent="0.25">
      <c r="B1454" s="26" t="s">
        <v>1426</v>
      </c>
      <c r="C1454" s="44">
        <v>1</v>
      </c>
      <c r="D1454" t="s">
        <v>1808</v>
      </c>
      <c r="E1454" s="44">
        <v>2</v>
      </c>
      <c r="F1454" s="44">
        <f t="shared" si="65"/>
        <v>1</v>
      </c>
      <c r="G1454" s="44" t="str">
        <f t="shared" si="66"/>
        <v>12</v>
      </c>
    </row>
    <row r="1455" spans="2:7" x14ac:dyDescent="0.25">
      <c r="B1455" s="26" t="s">
        <v>2113</v>
      </c>
      <c r="C1455" s="44">
        <v>1</v>
      </c>
      <c r="D1455" t="s">
        <v>330</v>
      </c>
      <c r="E1455" s="44">
        <v>1</v>
      </c>
      <c r="F1455" s="44">
        <f t="shared" si="65"/>
        <v>1</v>
      </c>
      <c r="G1455" s="44" t="str">
        <f t="shared" si="66"/>
        <v>11</v>
      </c>
    </row>
    <row r="1456" spans="2:7" x14ac:dyDescent="0.25">
      <c r="B1456" s="26" t="s">
        <v>2055</v>
      </c>
      <c r="C1456" s="44">
        <v>1</v>
      </c>
      <c r="D1456" t="s">
        <v>1040</v>
      </c>
      <c r="E1456" s="44">
        <v>1</v>
      </c>
      <c r="F1456" s="44">
        <f t="shared" si="65"/>
        <v>1</v>
      </c>
      <c r="G1456" s="44" t="str">
        <f t="shared" si="66"/>
        <v>11</v>
      </c>
    </row>
    <row r="1457" spans="2:7" x14ac:dyDescent="0.25">
      <c r="B1457" s="26" t="s">
        <v>77</v>
      </c>
      <c r="C1457" s="44">
        <v>1</v>
      </c>
      <c r="D1457" t="s">
        <v>624</v>
      </c>
      <c r="E1457" s="44">
        <v>1</v>
      </c>
      <c r="F1457" s="44">
        <f t="shared" si="65"/>
        <v>1</v>
      </c>
      <c r="G1457" s="44" t="str">
        <f t="shared" si="66"/>
        <v>11</v>
      </c>
    </row>
    <row r="1458" spans="2:7" x14ac:dyDescent="0.25">
      <c r="B1458" s="26" t="s">
        <v>1380</v>
      </c>
      <c r="C1458" s="44">
        <v>1</v>
      </c>
      <c r="D1458" t="s">
        <v>2399</v>
      </c>
      <c r="E1458" s="44">
        <v>1</v>
      </c>
      <c r="F1458" s="44">
        <f t="shared" si="65"/>
        <v>1</v>
      </c>
      <c r="G1458" s="44" t="str">
        <f t="shared" si="66"/>
        <v>11</v>
      </c>
    </row>
    <row r="1459" spans="2:7" x14ac:dyDescent="0.25">
      <c r="B1459" s="26" t="s">
        <v>2244</v>
      </c>
      <c r="C1459" s="44">
        <v>1</v>
      </c>
      <c r="D1459" t="s">
        <v>1455</v>
      </c>
      <c r="E1459" s="44">
        <v>3</v>
      </c>
      <c r="F1459" s="44">
        <f t="shared" si="65"/>
        <v>1</v>
      </c>
      <c r="G1459" s="44" t="str">
        <f t="shared" si="66"/>
        <v>13</v>
      </c>
    </row>
    <row r="1460" spans="2:7" x14ac:dyDescent="0.25">
      <c r="B1460" s="26" t="s">
        <v>2388</v>
      </c>
      <c r="C1460" s="44">
        <v>1</v>
      </c>
      <c r="D1460" t="s">
        <v>1549</v>
      </c>
      <c r="E1460" s="44">
        <v>1</v>
      </c>
      <c r="F1460" s="44">
        <f t="shared" si="65"/>
        <v>3</v>
      </c>
      <c r="G1460" s="44" t="str">
        <f t="shared" si="66"/>
        <v>31</v>
      </c>
    </row>
    <row r="1461" spans="2:7" x14ac:dyDescent="0.25">
      <c r="B1461" s="26" t="s">
        <v>2673</v>
      </c>
      <c r="C1461" s="44">
        <v>1</v>
      </c>
      <c r="D1461" t="s">
        <v>1373</v>
      </c>
      <c r="E1461" s="44">
        <v>4</v>
      </c>
      <c r="F1461" s="44">
        <f t="shared" si="65"/>
        <v>4</v>
      </c>
      <c r="G1461" s="44" t="str">
        <f t="shared" si="66"/>
        <v>44</v>
      </c>
    </row>
    <row r="1462" spans="2:7" x14ac:dyDescent="0.25">
      <c r="B1462" s="26" t="s">
        <v>710</v>
      </c>
      <c r="C1462" s="44">
        <v>3</v>
      </c>
      <c r="D1462" t="s">
        <v>711</v>
      </c>
      <c r="E1462" s="44">
        <v>5</v>
      </c>
      <c r="F1462" s="44">
        <f t="shared" si="65"/>
        <v>5</v>
      </c>
      <c r="G1462" s="44" t="str">
        <f t="shared" si="66"/>
        <v>55</v>
      </c>
    </row>
    <row r="1463" spans="2:7" x14ac:dyDescent="0.25">
      <c r="B1463" s="26" t="s">
        <v>1161</v>
      </c>
      <c r="C1463" s="44">
        <v>1</v>
      </c>
      <c r="D1463" t="s">
        <v>453</v>
      </c>
      <c r="E1463" s="44">
        <v>1</v>
      </c>
      <c r="F1463" s="44">
        <f t="shared" si="65"/>
        <v>1</v>
      </c>
      <c r="G1463" s="44" t="str">
        <f t="shared" si="66"/>
        <v>11</v>
      </c>
    </row>
    <row r="1464" spans="2:7" x14ac:dyDescent="0.25">
      <c r="B1464" s="26" t="s">
        <v>1025</v>
      </c>
      <c r="C1464" s="44">
        <v>8</v>
      </c>
      <c r="D1464" t="s">
        <v>264</v>
      </c>
      <c r="E1464" s="44">
        <v>1</v>
      </c>
      <c r="F1464" s="44">
        <f t="shared" si="65"/>
        <v>1</v>
      </c>
      <c r="G1464" s="44" t="str">
        <f t="shared" si="66"/>
        <v>11</v>
      </c>
    </row>
    <row r="1465" spans="2:7" x14ac:dyDescent="0.25">
      <c r="B1465" s="26" t="s">
        <v>2092</v>
      </c>
      <c r="C1465" s="44">
        <v>1</v>
      </c>
      <c r="D1465" t="s">
        <v>1537</v>
      </c>
      <c r="E1465" s="44">
        <v>1</v>
      </c>
      <c r="F1465" s="44">
        <f t="shared" si="65"/>
        <v>2</v>
      </c>
      <c r="G1465" s="44" t="str">
        <f t="shared" si="66"/>
        <v>21</v>
      </c>
    </row>
    <row r="1466" spans="2:7" x14ac:dyDescent="0.25">
      <c r="B1466" s="26" t="s">
        <v>1907</v>
      </c>
      <c r="C1466" s="44">
        <v>1</v>
      </c>
      <c r="D1466" t="s">
        <v>2066</v>
      </c>
      <c r="E1466" s="44">
        <v>1</v>
      </c>
      <c r="F1466" s="44">
        <f t="shared" si="65"/>
        <v>1</v>
      </c>
      <c r="G1466" s="44" t="str">
        <f t="shared" si="66"/>
        <v>11</v>
      </c>
    </row>
    <row r="1467" spans="2:7" x14ac:dyDescent="0.25">
      <c r="B1467" s="26" t="s">
        <v>275</v>
      </c>
      <c r="C1467" s="44">
        <v>3</v>
      </c>
      <c r="D1467" t="s">
        <v>1759</v>
      </c>
      <c r="E1467" s="44">
        <v>1</v>
      </c>
      <c r="F1467" s="44">
        <f t="shared" si="65"/>
        <v>3</v>
      </c>
      <c r="G1467" s="44" t="str">
        <f t="shared" si="66"/>
        <v>31</v>
      </c>
    </row>
    <row r="1468" spans="2:7" x14ac:dyDescent="0.25">
      <c r="B1468" s="26" t="s">
        <v>1718</v>
      </c>
      <c r="C1468" s="44">
        <v>1</v>
      </c>
      <c r="D1468" t="s">
        <v>2598</v>
      </c>
      <c r="E1468" s="44">
        <v>1</v>
      </c>
      <c r="F1468" s="44">
        <f t="shared" si="65"/>
        <v>1</v>
      </c>
      <c r="G1468" s="44" t="str">
        <f t="shared" si="66"/>
        <v>11</v>
      </c>
    </row>
    <row r="1469" spans="2:7" x14ac:dyDescent="0.25">
      <c r="B1469" s="26" t="s">
        <v>1162</v>
      </c>
      <c r="C1469" s="44">
        <v>4</v>
      </c>
      <c r="D1469" t="s">
        <v>2957</v>
      </c>
      <c r="E1469" s="44">
        <v>1</v>
      </c>
      <c r="F1469" s="44">
        <f t="shared" si="65"/>
        <v>1</v>
      </c>
      <c r="G1469" s="44" t="str">
        <f t="shared" si="66"/>
        <v>11</v>
      </c>
    </row>
    <row r="1470" spans="2:7" x14ac:dyDescent="0.25">
      <c r="B1470" s="26" t="s">
        <v>1355</v>
      </c>
      <c r="C1470" s="44">
        <v>1</v>
      </c>
      <c r="D1470" t="s">
        <v>2970</v>
      </c>
      <c r="E1470" s="44">
        <v>1</v>
      </c>
      <c r="F1470" s="44">
        <f t="shared" si="65"/>
        <v>1</v>
      </c>
      <c r="G1470" s="44" t="str">
        <f t="shared" si="66"/>
        <v>11</v>
      </c>
    </row>
    <row r="1471" spans="2:7" x14ac:dyDescent="0.25">
      <c r="B1471" s="26" t="s">
        <v>1255</v>
      </c>
      <c r="C1471" s="44">
        <v>5</v>
      </c>
      <c r="D1471" t="s">
        <v>546</v>
      </c>
      <c r="E1471" s="44">
        <v>1</v>
      </c>
      <c r="F1471" s="44">
        <f t="shared" si="65"/>
        <v>1</v>
      </c>
      <c r="G1471" s="44" t="str">
        <f t="shared" si="66"/>
        <v>11</v>
      </c>
    </row>
    <row r="1472" spans="2:7" x14ac:dyDescent="0.25">
      <c r="B1472" s="26" t="s">
        <v>2577</v>
      </c>
      <c r="C1472" s="44">
        <v>1</v>
      </c>
      <c r="D1472" t="s">
        <v>1237</v>
      </c>
      <c r="E1472" s="44">
        <v>4</v>
      </c>
      <c r="F1472" s="44">
        <f t="shared" si="65"/>
        <v>5</v>
      </c>
      <c r="G1472" s="44" t="str">
        <f t="shared" si="66"/>
        <v>54</v>
      </c>
    </row>
    <row r="1473" spans="2:7" x14ac:dyDescent="0.25">
      <c r="B1473" s="26" t="s">
        <v>2506</v>
      </c>
      <c r="C1473" s="44">
        <v>1</v>
      </c>
      <c r="D1473" t="s">
        <v>1890</v>
      </c>
      <c r="E1473" s="44">
        <v>2</v>
      </c>
      <c r="F1473" s="44">
        <f t="shared" si="65"/>
        <v>2</v>
      </c>
      <c r="G1473" s="44" t="str">
        <f t="shared" si="66"/>
        <v>22</v>
      </c>
    </row>
    <row r="1474" spans="2:7" x14ac:dyDescent="0.25">
      <c r="B1474" s="26" t="s">
        <v>269</v>
      </c>
      <c r="C1474" s="44">
        <v>1</v>
      </c>
      <c r="D1474" t="s">
        <v>1465</v>
      </c>
      <c r="E1474" s="44">
        <v>5</v>
      </c>
      <c r="F1474" s="44">
        <f t="shared" si="65"/>
        <v>4</v>
      </c>
      <c r="G1474" s="44" t="str">
        <f t="shared" si="66"/>
        <v>45</v>
      </c>
    </row>
    <row r="1475" spans="2:7" x14ac:dyDescent="0.25">
      <c r="B1475" s="26" t="s">
        <v>3054</v>
      </c>
      <c r="C1475" s="44">
        <v>1</v>
      </c>
      <c r="D1475" t="s">
        <v>1879</v>
      </c>
      <c r="E1475" s="44">
        <v>3</v>
      </c>
      <c r="F1475" s="44">
        <f t="shared" si="65"/>
        <v>3</v>
      </c>
      <c r="G1475" s="44" t="str">
        <f t="shared" si="66"/>
        <v>33</v>
      </c>
    </row>
    <row r="1476" spans="2:7" x14ac:dyDescent="0.25">
      <c r="B1476" s="26" t="s">
        <v>3055</v>
      </c>
      <c r="C1476" s="44">
        <v>1</v>
      </c>
      <c r="D1476" t="s">
        <v>680</v>
      </c>
      <c r="E1476" s="44">
        <v>6</v>
      </c>
      <c r="F1476" s="44">
        <f t="shared" si="65"/>
        <v>5</v>
      </c>
      <c r="G1476" s="44" t="str">
        <f t="shared" si="66"/>
        <v>56</v>
      </c>
    </row>
    <row r="1477" spans="2:7" x14ac:dyDescent="0.25">
      <c r="B1477" s="26" t="s">
        <v>1574</v>
      </c>
      <c r="C1477" s="44">
        <v>1</v>
      </c>
      <c r="D1477" t="s">
        <v>151</v>
      </c>
      <c r="E1477" s="44">
        <v>1</v>
      </c>
      <c r="F1477" s="44">
        <f t="shared" si="65"/>
        <v>1</v>
      </c>
      <c r="G1477" s="44" t="str">
        <f t="shared" si="66"/>
        <v>11</v>
      </c>
    </row>
    <row r="1478" spans="2:7" x14ac:dyDescent="0.25">
      <c r="B1478" s="26" t="s">
        <v>413</v>
      </c>
      <c r="C1478" s="44">
        <v>1</v>
      </c>
      <c r="D1478" t="s">
        <v>1412</v>
      </c>
      <c r="E1478" s="44">
        <v>1</v>
      </c>
      <c r="F1478" s="44">
        <f t="shared" si="65"/>
        <v>1</v>
      </c>
      <c r="G1478" s="44" t="str">
        <f t="shared" si="66"/>
        <v>11</v>
      </c>
    </row>
    <row r="1479" spans="2:7" x14ac:dyDescent="0.25">
      <c r="B1479" s="26" t="s">
        <v>581</v>
      </c>
      <c r="C1479" s="44">
        <v>3</v>
      </c>
      <c r="D1479" t="s">
        <v>807</v>
      </c>
      <c r="E1479" s="44">
        <v>1</v>
      </c>
      <c r="F1479" s="44">
        <f t="shared" si="65"/>
        <v>1</v>
      </c>
      <c r="G1479" s="44" t="str">
        <f t="shared" si="66"/>
        <v>11</v>
      </c>
    </row>
    <row r="1480" spans="2:7" x14ac:dyDescent="0.25">
      <c r="B1480" s="26" t="s">
        <v>1287</v>
      </c>
      <c r="C1480" s="44">
        <v>4</v>
      </c>
      <c r="D1480" t="s">
        <v>2488</v>
      </c>
      <c r="E1480" s="44">
        <v>1</v>
      </c>
      <c r="F1480" s="44">
        <f t="shared" si="65"/>
        <v>1</v>
      </c>
      <c r="G1480" s="44" t="str">
        <f t="shared" si="66"/>
        <v>11</v>
      </c>
    </row>
    <row r="1481" spans="2:7" x14ac:dyDescent="0.25">
      <c r="B1481" s="26" t="s">
        <v>784</v>
      </c>
      <c r="C1481" s="44">
        <v>1</v>
      </c>
      <c r="D1481" t="s">
        <v>362</v>
      </c>
      <c r="E1481" s="44">
        <v>1</v>
      </c>
      <c r="F1481" s="44">
        <f t="shared" si="65"/>
        <v>1</v>
      </c>
      <c r="G1481" s="44" t="str">
        <f t="shared" si="66"/>
        <v>11</v>
      </c>
    </row>
    <row r="1482" spans="2:7" x14ac:dyDescent="0.25">
      <c r="B1482" s="26" t="s">
        <v>2457</v>
      </c>
      <c r="C1482" s="44">
        <v>4</v>
      </c>
      <c r="D1482" t="s">
        <v>650</v>
      </c>
      <c r="E1482" s="44">
        <v>1</v>
      </c>
      <c r="F1482" s="44">
        <f t="shared" ref="F1482:F1545" si="67">VLOOKUP(D1482,$B$9:$C$2974,2,FALSE)</f>
        <v>1</v>
      </c>
      <c r="G1482" s="44" t="str">
        <f t="shared" ref="G1482:G1545" si="68">F1482&amp;E1482</f>
        <v>11</v>
      </c>
    </row>
    <row r="1483" spans="2:7" x14ac:dyDescent="0.25">
      <c r="B1483" s="26" t="s">
        <v>895</v>
      </c>
      <c r="C1483" s="44">
        <v>4</v>
      </c>
      <c r="D1483" t="s">
        <v>1351</v>
      </c>
      <c r="E1483" s="44">
        <v>5</v>
      </c>
      <c r="F1483" s="44">
        <f t="shared" si="67"/>
        <v>4</v>
      </c>
      <c r="G1483" s="44" t="str">
        <f t="shared" si="68"/>
        <v>45</v>
      </c>
    </row>
    <row r="1484" spans="2:7" x14ac:dyDescent="0.25">
      <c r="B1484" s="26" t="s">
        <v>1015</v>
      </c>
      <c r="C1484" s="44">
        <v>3</v>
      </c>
      <c r="D1484" t="s">
        <v>1271</v>
      </c>
      <c r="E1484" s="44">
        <v>3</v>
      </c>
      <c r="F1484" s="44">
        <f t="shared" si="67"/>
        <v>3</v>
      </c>
      <c r="G1484" s="44" t="str">
        <f t="shared" si="68"/>
        <v>33</v>
      </c>
    </row>
    <row r="1485" spans="2:7" x14ac:dyDescent="0.25">
      <c r="B1485" s="26" t="s">
        <v>2056</v>
      </c>
      <c r="C1485" s="44">
        <v>1</v>
      </c>
      <c r="D1485" t="s">
        <v>2888</v>
      </c>
      <c r="E1485" s="44">
        <v>1</v>
      </c>
      <c r="F1485" s="44">
        <f t="shared" si="67"/>
        <v>1</v>
      </c>
      <c r="G1485" s="44" t="str">
        <f t="shared" si="68"/>
        <v>11</v>
      </c>
    </row>
    <row r="1486" spans="2:7" x14ac:dyDescent="0.25">
      <c r="B1486" s="26" t="s">
        <v>187</v>
      </c>
      <c r="C1486" s="44">
        <v>4</v>
      </c>
      <c r="D1486" t="s">
        <v>1824</v>
      </c>
      <c r="E1486" s="44">
        <v>1</v>
      </c>
      <c r="F1486" s="44">
        <f t="shared" si="67"/>
        <v>3</v>
      </c>
      <c r="G1486" s="44" t="str">
        <f t="shared" si="68"/>
        <v>31</v>
      </c>
    </row>
    <row r="1487" spans="2:7" x14ac:dyDescent="0.25">
      <c r="B1487" s="26" t="s">
        <v>1037</v>
      </c>
      <c r="C1487" s="44">
        <v>8</v>
      </c>
      <c r="D1487" t="s">
        <v>242</v>
      </c>
      <c r="E1487" s="44">
        <v>8</v>
      </c>
      <c r="F1487" s="44">
        <f t="shared" si="67"/>
        <v>8</v>
      </c>
      <c r="G1487" s="44" t="str">
        <f t="shared" si="68"/>
        <v>88</v>
      </c>
    </row>
    <row r="1488" spans="2:7" x14ac:dyDescent="0.25">
      <c r="B1488" s="26" t="s">
        <v>482</v>
      </c>
      <c r="C1488" s="44">
        <v>2</v>
      </c>
      <c r="D1488" t="s">
        <v>1556</v>
      </c>
      <c r="E1488" s="44">
        <v>1</v>
      </c>
      <c r="F1488" s="44">
        <f t="shared" si="67"/>
        <v>1</v>
      </c>
      <c r="G1488" s="44" t="str">
        <f t="shared" si="68"/>
        <v>11</v>
      </c>
    </row>
    <row r="1489" spans="2:7" x14ac:dyDescent="0.25">
      <c r="B1489" s="26" t="s">
        <v>281</v>
      </c>
      <c r="C1489" s="44">
        <v>1</v>
      </c>
      <c r="D1489" t="s">
        <v>2441</v>
      </c>
      <c r="E1489" s="44">
        <v>1</v>
      </c>
      <c r="F1489" s="44">
        <f t="shared" si="67"/>
        <v>1</v>
      </c>
      <c r="G1489" s="44" t="str">
        <f t="shared" si="68"/>
        <v>11</v>
      </c>
    </row>
    <row r="1490" spans="2:7" x14ac:dyDescent="0.25">
      <c r="B1490" s="26" t="s">
        <v>2419</v>
      </c>
      <c r="C1490" s="44">
        <v>1</v>
      </c>
      <c r="D1490" t="s">
        <v>2319</v>
      </c>
      <c r="E1490" s="44">
        <v>1</v>
      </c>
      <c r="F1490" s="44">
        <f t="shared" si="67"/>
        <v>1</v>
      </c>
      <c r="G1490" s="44" t="str">
        <f t="shared" si="68"/>
        <v>11</v>
      </c>
    </row>
    <row r="1491" spans="2:7" x14ac:dyDescent="0.25">
      <c r="B1491" s="26" t="s">
        <v>248</v>
      </c>
      <c r="C1491" s="44">
        <v>1</v>
      </c>
      <c r="D1491" t="s">
        <v>1568</v>
      </c>
      <c r="E1491" s="44">
        <v>1</v>
      </c>
      <c r="F1491" s="44">
        <f t="shared" si="67"/>
        <v>1</v>
      </c>
      <c r="G1491" s="44" t="str">
        <f t="shared" si="68"/>
        <v>11</v>
      </c>
    </row>
    <row r="1492" spans="2:7" x14ac:dyDescent="0.25">
      <c r="B1492" s="26" t="s">
        <v>1068</v>
      </c>
      <c r="C1492" s="44">
        <v>4</v>
      </c>
      <c r="D1492" t="s">
        <v>588</v>
      </c>
      <c r="E1492" s="44">
        <v>4</v>
      </c>
      <c r="F1492" s="44">
        <f t="shared" si="67"/>
        <v>3</v>
      </c>
      <c r="G1492" s="44" t="str">
        <f t="shared" si="68"/>
        <v>34</v>
      </c>
    </row>
    <row r="1493" spans="2:7" x14ac:dyDescent="0.25">
      <c r="B1493" s="26" t="s">
        <v>2325</v>
      </c>
      <c r="C1493" s="44">
        <v>1</v>
      </c>
      <c r="D1493" t="s">
        <v>336</v>
      </c>
      <c r="E1493" s="44">
        <v>1</v>
      </c>
      <c r="F1493" s="44">
        <f t="shared" si="67"/>
        <v>1</v>
      </c>
      <c r="G1493" s="44" t="str">
        <f t="shared" si="68"/>
        <v>11</v>
      </c>
    </row>
    <row r="1494" spans="2:7" x14ac:dyDescent="0.25">
      <c r="B1494" s="26" t="s">
        <v>634</v>
      </c>
      <c r="C1494" s="44">
        <v>2</v>
      </c>
      <c r="D1494" t="s">
        <v>1356</v>
      </c>
      <c r="E1494" s="44">
        <v>3</v>
      </c>
      <c r="F1494" s="44">
        <f t="shared" si="67"/>
        <v>3</v>
      </c>
      <c r="G1494" s="44" t="str">
        <f t="shared" si="68"/>
        <v>33</v>
      </c>
    </row>
    <row r="1495" spans="2:7" x14ac:dyDescent="0.25">
      <c r="B1495" s="26" t="s">
        <v>2727</v>
      </c>
      <c r="C1495" s="44">
        <v>1</v>
      </c>
      <c r="D1495" t="s">
        <v>1163</v>
      </c>
      <c r="E1495" s="44">
        <v>1</v>
      </c>
      <c r="F1495" s="44">
        <f t="shared" si="67"/>
        <v>1</v>
      </c>
      <c r="G1495" s="44" t="str">
        <f t="shared" si="68"/>
        <v>11</v>
      </c>
    </row>
    <row r="1496" spans="2:7" x14ac:dyDescent="0.25">
      <c r="B1496" s="26" t="s">
        <v>1596</v>
      </c>
      <c r="C1496" s="44">
        <v>1</v>
      </c>
      <c r="D1496" t="s">
        <v>1458</v>
      </c>
      <c r="E1496" s="44">
        <v>8</v>
      </c>
      <c r="F1496" s="44">
        <f t="shared" si="67"/>
        <v>8</v>
      </c>
      <c r="G1496" s="44" t="str">
        <f t="shared" si="68"/>
        <v>88</v>
      </c>
    </row>
    <row r="1497" spans="2:7" x14ac:dyDescent="0.25">
      <c r="B1497" s="26" t="s">
        <v>480</v>
      </c>
      <c r="C1497" s="44">
        <v>1</v>
      </c>
      <c r="D1497" t="s">
        <v>305</v>
      </c>
      <c r="E1497" s="44">
        <v>1</v>
      </c>
      <c r="F1497" s="44">
        <f t="shared" si="67"/>
        <v>1</v>
      </c>
      <c r="G1497" s="44" t="str">
        <f t="shared" si="68"/>
        <v>11</v>
      </c>
    </row>
    <row r="1498" spans="2:7" x14ac:dyDescent="0.25">
      <c r="B1498" s="26" t="s">
        <v>2250</v>
      </c>
      <c r="C1498" s="44">
        <v>1</v>
      </c>
      <c r="D1498" t="s">
        <v>301</v>
      </c>
      <c r="E1498" s="44">
        <v>8</v>
      </c>
      <c r="F1498" s="44">
        <f t="shared" si="67"/>
        <v>7</v>
      </c>
      <c r="G1498" s="44" t="str">
        <f t="shared" si="68"/>
        <v>78</v>
      </c>
    </row>
    <row r="1499" spans="2:7" x14ac:dyDescent="0.25">
      <c r="B1499" s="26" t="s">
        <v>1720</v>
      </c>
      <c r="C1499" s="44">
        <v>1</v>
      </c>
      <c r="D1499" t="s">
        <v>2861</v>
      </c>
      <c r="E1499" s="44">
        <v>1</v>
      </c>
      <c r="F1499" s="44">
        <f t="shared" si="67"/>
        <v>3</v>
      </c>
      <c r="G1499" s="44" t="str">
        <f t="shared" si="68"/>
        <v>31</v>
      </c>
    </row>
    <row r="1500" spans="2:7" x14ac:dyDescent="0.25">
      <c r="B1500" s="26" t="s">
        <v>862</v>
      </c>
      <c r="C1500" s="44">
        <v>1</v>
      </c>
      <c r="D1500" t="s">
        <v>2360</v>
      </c>
      <c r="E1500" s="44">
        <v>3</v>
      </c>
      <c r="F1500" s="44">
        <f t="shared" si="67"/>
        <v>1</v>
      </c>
      <c r="G1500" s="44" t="str">
        <f t="shared" si="68"/>
        <v>13</v>
      </c>
    </row>
    <row r="1501" spans="2:7" x14ac:dyDescent="0.25">
      <c r="B1501" s="26" t="s">
        <v>1959</v>
      </c>
      <c r="C1501" s="44">
        <v>1</v>
      </c>
      <c r="D1501" t="s">
        <v>1360</v>
      </c>
      <c r="E1501" s="44">
        <v>1</v>
      </c>
      <c r="F1501" s="44">
        <f t="shared" si="67"/>
        <v>1</v>
      </c>
      <c r="G1501" s="44" t="str">
        <f t="shared" si="68"/>
        <v>11</v>
      </c>
    </row>
    <row r="1502" spans="2:7" x14ac:dyDescent="0.25">
      <c r="B1502" s="26" t="s">
        <v>2161</v>
      </c>
      <c r="C1502" s="44">
        <v>1</v>
      </c>
      <c r="D1502" t="s">
        <v>736</v>
      </c>
      <c r="E1502" s="44">
        <v>1</v>
      </c>
      <c r="F1502" s="44">
        <f t="shared" si="67"/>
        <v>3</v>
      </c>
      <c r="G1502" s="44" t="str">
        <f t="shared" si="68"/>
        <v>31</v>
      </c>
    </row>
    <row r="1503" spans="2:7" x14ac:dyDescent="0.25">
      <c r="B1503" s="26" t="s">
        <v>960</v>
      </c>
      <c r="C1503" s="44">
        <v>1</v>
      </c>
      <c r="D1503" t="s">
        <v>1361</v>
      </c>
      <c r="E1503" s="44">
        <v>7</v>
      </c>
      <c r="F1503" s="44">
        <f t="shared" si="67"/>
        <v>7</v>
      </c>
      <c r="G1503" s="44" t="str">
        <f t="shared" si="68"/>
        <v>77</v>
      </c>
    </row>
    <row r="1504" spans="2:7" x14ac:dyDescent="0.25">
      <c r="B1504" s="26" t="s">
        <v>785</v>
      </c>
      <c r="C1504" s="44">
        <v>4</v>
      </c>
      <c r="D1504" t="s">
        <v>2338</v>
      </c>
      <c r="E1504" s="44">
        <v>1</v>
      </c>
      <c r="F1504" s="44">
        <f t="shared" si="67"/>
        <v>1</v>
      </c>
      <c r="G1504" s="44" t="str">
        <f t="shared" si="68"/>
        <v>11</v>
      </c>
    </row>
    <row r="1505" spans="2:7" x14ac:dyDescent="0.25">
      <c r="B1505" s="26" t="s">
        <v>961</v>
      </c>
      <c r="C1505" s="44">
        <v>2</v>
      </c>
      <c r="D1505" t="s">
        <v>193</v>
      </c>
      <c r="E1505" s="44">
        <v>1</v>
      </c>
      <c r="F1505" s="44">
        <f t="shared" si="67"/>
        <v>4</v>
      </c>
      <c r="G1505" s="44" t="str">
        <f t="shared" si="68"/>
        <v>41</v>
      </c>
    </row>
    <row r="1506" spans="2:7" x14ac:dyDescent="0.25">
      <c r="B1506" s="26" t="s">
        <v>931</v>
      </c>
      <c r="C1506" s="44">
        <v>5</v>
      </c>
      <c r="D1506" t="s">
        <v>2608</v>
      </c>
      <c r="E1506" s="44">
        <v>1</v>
      </c>
      <c r="F1506" s="44">
        <f t="shared" si="67"/>
        <v>1</v>
      </c>
      <c r="G1506" s="44" t="str">
        <f t="shared" si="68"/>
        <v>11</v>
      </c>
    </row>
    <row r="1507" spans="2:7" x14ac:dyDescent="0.25">
      <c r="B1507" s="26" t="s">
        <v>863</v>
      </c>
      <c r="C1507" s="44">
        <v>1</v>
      </c>
      <c r="D1507" t="s">
        <v>1306</v>
      </c>
      <c r="E1507" s="44">
        <v>5</v>
      </c>
      <c r="F1507" s="44">
        <f t="shared" si="67"/>
        <v>4</v>
      </c>
      <c r="G1507" s="44" t="str">
        <f t="shared" si="68"/>
        <v>45</v>
      </c>
    </row>
    <row r="1508" spans="2:7" x14ac:dyDescent="0.25">
      <c r="B1508" s="26" t="s">
        <v>312</v>
      </c>
      <c r="C1508" s="44">
        <v>1</v>
      </c>
      <c r="D1508" t="s">
        <v>1542</v>
      </c>
      <c r="E1508" s="44">
        <v>1</v>
      </c>
      <c r="F1508" s="44">
        <f t="shared" si="67"/>
        <v>1</v>
      </c>
      <c r="G1508" s="44" t="str">
        <f t="shared" si="68"/>
        <v>11</v>
      </c>
    </row>
    <row r="1509" spans="2:7" x14ac:dyDescent="0.25">
      <c r="B1509" s="26" t="s">
        <v>2574</v>
      </c>
      <c r="C1509" s="44">
        <v>1</v>
      </c>
      <c r="D1509" t="s">
        <v>2623</v>
      </c>
      <c r="E1509" s="44">
        <v>4</v>
      </c>
      <c r="F1509" s="44">
        <f t="shared" si="67"/>
        <v>3</v>
      </c>
      <c r="G1509" s="44" t="str">
        <f t="shared" si="68"/>
        <v>34</v>
      </c>
    </row>
    <row r="1510" spans="2:7" x14ac:dyDescent="0.25">
      <c r="B1510" s="26" t="s">
        <v>262</v>
      </c>
      <c r="C1510" s="44">
        <v>4</v>
      </c>
      <c r="D1510" t="s">
        <v>2368</v>
      </c>
      <c r="E1510" s="44">
        <v>1</v>
      </c>
      <c r="F1510" s="44">
        <f t="shared" si="67"/>
        <v>1</v>
      </c>
      <c r="G1510" s="44" t="str">
        <f t="shared" si="68"/>
        <v>11</v>
      </c>
    </row>
    <row r="1511" spans="2:7" x14ac:dyDescent="0.25">
      <c r="B1511" s="26" t="s">
        <v>2271</v>
      </c>
      <c r="C1511" s="44">
        <v>1</v>
      </c>
      <c r="D1511" t="s">
        <v>146</v>
      </c>
      <c r="E1511" s="44">
        <v>6</v>
      </c>
      <c r="F1511" s="44">
        <f t="shared" si="67"/>
        <v>6</v>
      </c>
      <c r="G1511" s="44" t="str">
        <f t="shared" si="68"/>
        <v>66</v>
      </c>
    </row>
    <row r="1512" spans="2:7" x14ac:dyDescent="0.25">
      <c r="B1512" s="26" t="s">
        <v>2487</v>
      </c>
      <c r="C1512" s="44">
        <v>1</v>
      </c>
      <c r="D1512" t="s">
        <v>6</v>
      </c>
      <c r="E1512" s="44">
        <v>3</v>
      </c>
      <c r="F1512" s="44">
        <f t="shared" si="67"/>
        <v>1</v>
      </c>
      <c r="G1512" s="44" t="str">
        <f t="shared" si="68"/>
        <v>13</v>
      </c>
    </row>
    <row r="1513" spans="2:7" x14ac:dyDescent="0.25">
      <c r="B1513" s="26" t="s">
        <v>1647</v>
      </c>
      <c r="C1513" s="44">
        <v>1</v>
      </c>
      <c r="D1513" t="s">
        <v>712</v>
      </c>
      <c r="E1513" s="44">
        <v>1</v>
      </c>
      <c r="F1513" s="44">
        <f t="shared" si="67"/>
        <v>1</v>
      </c>
      <c r="G1513" s="44" t="str">
        <f t="shared" si="68"/>
        <v>11</v>
      </c>
    </row>
    <row r="1514" spans="2:7" x14ac:dyDescent="0.25">
      <c r="B1514" s="26" t="s">
        <v>192</v>
      </c>
      <c r="C1514" s="44">
        <v>3</v>
      </c>
      <c r="D1514" t="s">
        <v>359</v>
      </c>
      <c r="E1514" s="44">
        <v>1</v>
      </c>
      <c r="F1514" s="44">
        <f t="shared" si="67"/>
        <v>1</v>
      </c>
      <c r="G1514" s="44" t="str">
        <f t="shared" si="68"/>
        <v>11</v>
      </c>
    </row>
    <row r="1515" spans="2:7" x14ac:dyDescent="0.25">
      <c r="B1515" s="26" t="s">
        <v>460</v>
      </c>
      <c r="C1515" s="44">
        <v>3</v>
      </c>
      <c r="D1515" t="s">
        <v>889</v>
      </c>
      <c r="E1515" s="44">
        <v>1</v>
      </c>
      <c r="F1515" s="44">
        <f t="shared" si="67"/>
        <v>4</v>
      </c>
      <c r="G1515" s="44" t="str">
        <f t="shared" si="68"/>
        <v>41</v>
      </c>
    </row>
    <row r="1516" spans="2:7" x14ac:dyDescent="0.25">
      <c r="B1516" s="26" t="s">
        <v>2721</v>
      </c>
      <c r="C1516" s="44">
        <v>1</v>
      </c>
      <c r="D1516" t="s">
        <v>1623</v>
      </c>
      <c r="E1516" s="44">
        <v>1</v>
      </c>
      <c r="F1516" s="44">
        <f t="shared" si="67"/>
        <v>1</v>
      </c>
      <c r="G1516" s="44" t="str">
        <f t="shared" si="68"/>
        <v>11</v>
      </c>
    </row>
    <row r="1517" spans="2:7" x14ac:dyDescent="0.25">
      <c r="B1517" s="26" t="s">
        <v>2694</v>
      </c>
      <c r="C1517" s="44">
        <v>1</v>
      </c>
      <c r="D1517" t="s">
        <v>1813</v>
      </c>
      <c r="E1517" s="44">
        <v>1</v>
      </c>
      <c r="F1517" s="44">
        <f t="shared" si="67"/>
        <v>1</v>
      </c>
      <c r="G1517" s="44" t="str">
        <f t="shared" si="68"/>
        <v>11</v>
      </c>
    </row>
    <row r="1518" spans="2:7" x14ac:dyDescent="0.25">
      <c r="B1518" s="26" t="s">
        <v>1322</v>
      </c>
      <c r="C1518" s="44">
        <v>1</v>
      </c>
      <c r="D1518" t="s">
        <v>2417</v>
      </c>
      <c r="E1518" s="44">
        <v>3</v>
      </c>
      <c r="F1518" s="44">
        <f t="shared" si="67"/>
        <v>1</v>
      </c>
      <c r="G1518" s="44" t="str">
        <f t="shared" si="68"/>
        <v>13</v>
      </c>
    </row>
    <row r="1519" spans="2:7" x14ac:dyDescent="0.25">
      <c r="B1519" s="26" t="s">
        <v>1152</v>
      </c>
      <c r="C1519" s="44">
        <v>8</v>
      </c>
      <c r="D1519" t="s">
        <v>1391</v>
      </c>
      <c r="E1519" s="44">
        <v>1</v>
      </c>
      <c r="F1519" s="44">
        <f t="shared" si="67"/>
        <v>1</v>
      </c>
      <c r="G1519" s="44" t="str">
        <f t="shared" si="68"/>
        <v>11</v>
      </c>
    </row>
    <row r="1520" spans="2:7" x14ac:dyDescent="0.25">
      <c r="B1520" s="26" t="s">
        <v>1756</v>
      </c>
      <c r="C1520" s="44">
        <v>1</v>
      </c>
      <c r="D1520" t="s">
        <v>558</v>
      </c>
      <c r="E1520" s="44">
        <v>5</v>
      </c>
      <c r="F1520" s="44">
        <f t="shared" si="67"/>
        <v>5</v>
      </c>
      <c r="G1520" s="44" t="str">
        <f t="shared" si="68"/>
        <v>55</v>
      </c>
    </row>
    <row r="1521" spans="2:7" x14ac:dyDescent="0.25">
      <c r="B1521" s="26" t="s">
        <v>962</v>
      </c>
      <c r="C1521" s="44">
        <v>8</v>
      </c>
      <c r="D1521" t="s">
        <v>1374</v>
      </c>
      <c r="E1521" s="44">
        <v>2</v>
      </c>
      <c r="F1521" s="44">
        <f t="shared" si="67"/>
        <v>2</v>
      </c>
      <c r="G1521" s="44" t="str">
        <f t="shared" si="68"/>
        <v>22</v>
      </c>
    </row>
    <row r="1522" spans="2:7" x14ac:dyDescent="0.25">
      <c r="B1522" s="26" t="s">
        <v>1808</v>
      </c>
      <c r="C1522" s="44">
        <v>1</v>
      </c>
      <c r="D1522" t="s">
        <v>116</v>
      </c>
      <c r="E1522" s="44">
        <v>1</v>
      </c>
      <c r="F1522" s="44">
        <f t="shared" si="67"/>
        <v>1</v>
      </c>
      <c r="G1522" s="44" t="str">
        <f t="shared" si="68"/>
        <v>11</v>
      </c>
    </row>
    <row r="1523" spans="2:7" x14ac:dyDescent="0.25">
      <c r="B1523" s="26" t="s">
        <v>330</v>
      </c>
      <c r="C1523" s="44">
        <v>1</v>
      </c>
      <c r="D1523" t="s">
        <v>414</v>
      </c>
      <c r="E1523" s="44">
        <v>1</v>
      </c>
      <c r="F1523" s="44">
        <f t="shared" si="67"/>
        <v>1</v>
      </c>
      <c r="G1523" s="44" t="str">
        <f t="shared" si="68"/>
        <v>11</v>
      </c>
    </row>
    <row r="1524" spans="2:7" x14ac:dyDescent="0.25">
      <c r="B1524" s="26" t="s">
        <v>1040</v>
      </c>
      <c r="C1524" s="44">
        <v>1</v>
      </c>
      <c r="D1524" t="s">
        <v>2511</v>
      </c>
      <c r="E1524" s="44">
        <v>8</v>
      </c>
      <c r="F1524" s="44">
        <f t="shared" si="67"/>
        <v>8</v>
      </c>
      <c r="G1524" s="44" t="str">
        <f t="shared" si="68"/>
        <v>88</v>
      </c>
    </row>
    <row r="1525" spans="2:7" x14ac:dyDescent="0.25">
      <c r="B1525" s="26" t="s">
        <v>624</v>
      </c>
      <c r="C1525" s="44">
        <v>1</v>
      </c>
      <c r="D1525" t="s">
        <v>643</v>
      </c>
      <c r="E1525" s="44">
        <v>1</v>
      </c>
      <c r="F1525" s="44">
        <f t="shared" si="67"/>
        <v>1</v>
      </c>
      <c r="G1525" s="44" t="str">
        <f t="shared" si="68"/>
        <v>11</v>
      </c>
    </row>
    <row r="1526" spans="2:7" x14ac:dyDescent="0.25">
      <c r="B1526" s="26" t="s">
        <v>2399</v>
      </c>
      <c r="C1526" s="44">
        <v>1</v>
      </c>
      <c r="D1526" t="s">
        <v>2144</v>
      </c>
      <c r="E1526" s="44">
        <v>1</v>
      </c>
      <c r="F1526" s="44">
        <f t="shared" si="67"/>
        <v>1</v>
      </c>
      <c r="G1526" s="44" t="str">
        <f t="shared" si="68"/>
        <v>11</v>
      </c>
    </row>
    <row r="1527" spans="2:7" x14ac:dyDescent="0.25">
      <c r="B1527" s="26" t="s">
        <v>1455</v>
      </c>
      <c r="C1527" s="44">
        <v>1</v>
      </c>
      <c r="D1527" t="s">
        <v>1710</v>
      </c>
      <c r="E1527" s="44">
        <v>1</v>
      </c>
      <c r="F1527" s="44">
        <f t="shared" si="67"/>
        <v>1</v>
      </c>
      <c r="G1527" s="44" t="str">
        <f t="shared" si="68"/>
        <v>11</v>
      </c>
    </row>
    <row r="1528" spans="2:7" x14ac:dyDescent="0.25">
      <c r="B1528" s="26" t="s">
        <v>1549</v>
      </c>
      <c r="C1528" s="44">
        <v>3</v>
      </c>
      <c r="D1528" t="s">
        <v>737</v>
      </c>
      <c r="E1528" s="44">
        <v>2</v>
      </c>
      <c r="F1528" s="44">
        <f t="shared" si="67"/>
        <v>1</v>
      </c>
      <c r="G1528" s="44" t="str">
        <f t="shared" si="68"/>
        <v>12</v>
      </c>
    </row>
    <row r="1529" spans="2:7" x14ac:dyDescent="0.25">
      <c r="B1529" s="26" t="s">
        <v>1373</v>
      </c>
      <c r="C1529" s="44">
        <v>4</v>
      </c>
      <c r="D1529" t="s">
        <v>621</v>
      </c>
      <c r="E1529" s="44">
        <v>5</v>
      </c>
      <c r="F1529" s="44">
        <f t="shared" si="67"/>
        <v>4</v>
      </c>
      <c r="G1529" s="44" t="str">
        <f t="shared" si="68"/>
        <v>45</v>
      </c>
    </row>
    <row r="1530" spans="2:7" x14ac:dyDescent="0.25">
      <c r="B1530" s="26" t="s">
        <v>711</v>
      </c>
      <c r="C1530" s="44">
        <v>5</v>
      </c>
      <c r="D1530" t="s">
        <v>2245</v>
      </c>
      <c r="E1530" s="44">
        <v>1</v>
      </c>
      <c r="F1530" s="44">
        <f t="shared" si="67"/>
        <v>1</v>
      </c>
      <c r="G1530" s="44" t="str">
        <f t="shared" si="68"/>
        <v>11</v>
      </c>
    </row>
    <row r="1531" spans="2:7" x14ac:dyDescent="0.25">
      <c r="B1531" s="26" t="s">
        <v>453</v>
      </c>
      <c r="C1531" s="44">
        <v>1</v>
      </c>
      <c r="D1531" t="s">
        <v>2524</v>
      </c>
      <c r="E1531" s="44">
        <v>1</v>
      </c>
      <c r="F1531" s="44">
        <f t="shared" si="67"/>
        <v>4</v>
      </c>
      <c r="G1531" s="44" t="str">
        <f t="shared" si="68"/>
        <v>41</v>
      </c>
    </row>
    <row r="1532" spans="2:7" x14ac:dyDescent="0.25">
      <c r="B1532" s="26" t="s">
        <v>264</v>
      </c>
      <c r="C1532" s="44">
        <v>1</v>
      </c>
      <c r="D1532" t="s">
        <v>1069</v>
      </c>
      <c r="E1532" s="44">
        <v>2</v>
      </c>
      <c r="F1532" s="44">
        <f t="shared" si="67"/>
        <v>2</v>
      </c>
      <c r="G1532" s="44" t="str">
        <f t="shared" si="68"/>
        <v>22</v>
      </c>
    </row>
    <row r="1533" spans="2:7" x14ac:dyDescent="0.25">
      <c r="B1533" s="26" t="s">
        <v>1537</v>
      </c>
      <c r="C1533" s="44">
        <v>2</v>
      </c>
      <c r="D1533" t="s">
        <v>2188</v>
      </c>
      <c r="E1533" s="44">
        <v>5</v>
      </c>
      <c r="F1533" s="44">
        <f t="shared" si="67"/>
        <v>5</v>
      </c>
      <c r="G1533" s="44" t="str">
        <f t="shared" si="68"/>
        <v>55</v>
      </c>
    </row>
    <row r="1534" spans="2:7" x14ac:dyDescent="0.25">
      <c r="B1534" s="26" t="s">
        <v>2066</v>
      </c>
      <c r="C1534" s="44">
        <v>1</v>
      </c>
      <c r="D1534" t="s">
        <v>2619</v>
      </c>
      <c r="E1534" s="44">
        <v>1</v>
      </c>
      <c r="F1534" s="44">
        <f t="shared" si="67"/>
        <v>1</v>
      </c>
      <c r="G1534" s="44" t="str">
        <f t="shared" si="68"/>
        <v>11</v>
      </c>
    </row>
    <row r="1535" spans="2:7" x14ac:dyDescent="0.25">
      <c r="B1535" s="26" t="s">
        <v>1759</v>
      </c>
      <c r="C1535" s="44">
        <v>3</v>
      </c>
      <c r="D1535" t="s">
        <v>651</v>
      </c>
      <c r="E1535" s="44">
        <v>1</v>
      </c>
      <c r="F1535" s="44">
        <f t="shared" si="67"/>
        <v>1</v>
      </c>
      <c r="G1535" s="44" t="str">
        <f t="shared" si="68"/>
        <v>11</v>
      </c>
    </row>
    <row r="1536" spans="2:7" x14ac:dyDescent="0.25">
      <c r="B1536" s="26" t="s">
        <v>2598</v>
      </c>
      <c r="C1536" s="44">
        <v>1</v>
      </c>
      <c r="D1536" t="s">
        <v>138</v>
      </c>
      <c r="E1536" s="44">
        <v>2</v>
      </c>
      <c r="F1536" s="44">
        <f t="shared" si="67"/>
        <v>4</v>
      </c>
      <c r="G1536" s="44" t="str">
        <f t="shared" si="68"/>
        <v>42</v>
      </c>
    </row>
    <row r="1537" spans="2:7" x14ac:dyDescent="0.25">
      <c r="B1537" s="26" t="s">
        <v>2957</v>
      </c>
      <c r="C1537" s="44">
        <v>1</v>
      </c>
      <c r="D1537" t="s">
        <v>2012</v>
      </c>
      <c r="E1537" s="44">
        <v>4</v>
      </c>
      <c r="F1537" s="44">
        <f t="shared" si="67"/>
        <v>3</v>
      </c>
      <c r="G1537" s="44" t="str">
        <f t="shared" si="68"/>
        <v>34</v>
      </c>
    </row>
    <row r="1538" spans="2:7" x14ac:dyDescent="0.25">
      <c r="B1538" s="26" t="s">
        <v>2970</v>
      </c>
      <c r="C1538" s="44">
        <v>1</v>
      </c>
      <c r="D1538" t="s">
        <v>163</v>
      </c>
      <c r="E1538" s="44">
        <v>2</v>
      </c>
      <c r="F1538" s="44">
        <f t="shared" si="67"/>
        <v>4</v>
      </c>
      <c r="G1538" s="44" t="str">
        <f t="shared" si="68"/>
        <v>42</v>
      </c>
    </row>
    <row r="1539" spans="2:7" x14ac:dyDescent="0.25">
      <c r="B1539" s="26" t="s">
        <v>546</v>
      </c>
      <c r="C1539" s="44">
        <v>1</v>
      </c>
      <c r="D1539" t="s">
        <v>547</v>
      </c>
      <c r="E1539" s="44">
        <v>1</v>
      </c>
      <c r="F1539" s="44">
        <f t="shared" si="67"/>
        <v>1</v>
      </c>
      <c r="G1539" s="44" t="str">
        <f t="shared" si="68"/>
        <v>11</v>
      </c>
    </row>
    <row r="1540" spans="2:7" x14ac:dyDescent="0.25">
      <c r="B1540" s="26" t="s">
        <v>1237</v>
      </c>
      <c r="C1540" s="44">
        <v>5</v>
      </c>
      <c r="D1540" t="s">
        <v>592</v>
      </c>
      <c r="E1540" s="44">
        <v>8</v>
      </c>
      <c r="F1540" s="44">
        <f t="shared" si="67"/>
        <v>8</v>
      </c>
      <c r="G1540" s="44" t="str">
        <f t="shared" si="68"/>
        <v>88</v>
      </c>
    </row>
    <row r="1541" spans="2:7" x14ac:dyDescent="0.25">
      <c r="B1541" s="26" t="s">
        <v>1890</v>
      </c>
      <c r="C1541" s="44">
        <v>2</v>
      </c>
      <c r="D1541" t="s">
        <v>896</v>
      </c>
      <c r="E1541" s="44">
        <v>8</v>
      </c>
      <c r="F1541" s="44">
        <f t="shared" si="67"/>
        <v>8</v>
      </c>
      <c r="G1541" s="44" t="str">
        <f t="shared" si="68"/>
        <v>88</v>
      </c>
    </row>
    <row r="1542" spans="2:7" x14ac:dyDescent="0.25">
      <c r="B1542" s="26" t="s">
        <v>1465</v>
      </c>
      <c r="C1542" s="44">
        <v>4</v>
      </c>
      <c r="D1542" t="s">
        <v>114</v>
      </c>
      <c r="E1542" s="44">
        <v>7</v>
      </c>
      <c r="F1542" s="44">
        <f t="shared" si="67"/>
        <v>7</v>
      </c>
      <c r="G1542" s="44" t="str">
        <f t="shared" si="68"/>
        <v>77</v>
      </c>
    </row>
    <row r="1543" spans="2:7" x14ac:dyDescent="0.25">
      <c r="B1543" s="26" t="s">
        <v>1879</v>
      </c>
      <c r="C1543" s="44">
        <v>3</v>
      </c>
      <c r="D1543" t="s">
        <v>339</v>
      </c>
      <c r="E1543" s="44">
        <v>5</v>
      </c>
      <c r="F1543" s="44">
        <f t="shared" si="67"/>
        <v>4</v>
      </c>
      <c r="G1543" s="44" t="str">
        <f t="shared" si="68"/>
        <v>45</v>
      </c>
    </row>
    <row r="1544" spans="2:7" x14ac:dyDescent="0.25">
      <c r="B1544" s="26" t="s">
        <v>680</v>
      </c>
      <c r="C1544" s="44">
        <v>5</v>
      </c>
      <c r="D1544" t="s">
        <v>1250</v>
      </c>
      <c r="E1544" s="44">
        <v>1</v>
      </c>
      <c r="F1544" s="44">
        <f t="shared" si="67"/>
        <v>1</v>
      </c>
      <c r="G1544" s="44" t="str">
        <f t="shared" si="68"/>
        <v>11</v>
      </c>
    </row>
    <row r="1545" spans="2:7" x14ac:dyDescent="0.25">
      <c r="B1545" s="26" t="s">
        <v>151</v>
      </c>
      <c r="C1545" s="44">
        <v>1</v>
      </c>
      <c r="D1545" t="s">
        <v>514</v>
      </c>
      <c r="E1545" s="44">
        <v>8</v>
      </c>
      <c r="F1545" s="44">
        <f t="shared" si="67"/>
        <v>7</v>
      </c>
      <c r="G1545" s="44" t="str">
        <f t="shared" si="68"/>
        <v>78</v>
      </c>
    </row>
    <row r="1546" spans="2:7" x14ac:dyDescent="0.25">
      <c r="B1546" s="26" t="s">
        <v>1412</v>
      </c>
      <c r="C1546" s="44">
        <v>1</v>
      </c>
      <c r="D1546" t="s">
        <v>2116</v>
      </c>
      <c r="E1546" s="44">
        <v>3</v>
      </c>
      <c r="F1546" s="44">
        <f t="shared" ref="F1546:F1609" si="69">VLOOKUP(D1546,$B$9:$C$2974,2,FALSE)</f>
        <v>1</v>
      </c>
      <c r="G1546" s="44" t="str">
        <f t="shared" ref="G1546:G1609" si="70">F1546&amp;E1546</f>
        <v>13</v>
      </c>
    </row>
    <row r="1547" spans="2:7" x14ac:dyDescent="0.25">
      <c r="B1547" s="26" t="s">
        <v>807</v>
      </c>
      <c r="C1547" s="44">
        <v>1</v>
      </c>
      <c r="D1547" t="s">
        <v>212</v>
      </c>
      <c r="E1547" s="44">
        <v>1</v>
      </c>
      <c r="F1547" s="44">
        <f t="shared" si="69"/>
        <v>1</v>
      </c>
      <c r="G1547" s="44" t="str">
        <f t="shared" si="70"/>
        <v>11</v>
      </c>
    </row>
    <row r="1548" spans="2:7" x14ac:dyDescent="0.25">
      <c r="B1548" s="26" t="s">
        <v>2488</v>
      </c>
      <c r="C1548" s="44">
        <v>1</v>
      </c>
      <c r="D1548" t="s">
        <v>1307</v>
      </c>
      <c r="E1548" s="44">
        <v>4</v>
      </c>
      <c r="F1548" s="44">
        <f t="shared" si="69"/>
        <v>3</v>
      </c>
      <c r="G1548" s="44" t="str">
        <f t="shared" si="70"/>
        <v>34</v>
      </c>
    </row>
    <row r="1549" spans="2:7" x14ac:dyDescent="0.25">
      <c r="B1549" s="26" t="s">
        <v>362</v>
      </c>
      <c r="C1549" s="44">
        <v>1</v>
      </c>
      <c r="D1549" t="s">
        <v>920</v>
      </c>
      <c r="E1549" s="44">
        <v>1</v>
      </c>
      <c r="F1549" s="44">
        <f t="shared" si="69"/>
        <v>1</v>
      </c>
      <c r="G1549" s="44" t="str">
        <f t="shared" si="70"/>
        <v>11</v>
      </c>
    </row>
    <row r="1550" spans="2:7" x14ac:dyDescent="0.25">
      <c r="B1550" s="26" t="s">
        <v>650</v>
      </c>
      <c r="C1550" s="44">
        <v>1</v>
      </c>
      <c r="D1550" t="s">
        <v>2950</v>
      </c>
      <c r="E1550" s="44">
        <v>1</v>
      </c>
      <c r="F1550" s="44">
        <f t="shared" si="69"/>
        <v>1</v>
      </c>
      <c r="G1550" s="44" t="str">
        <f t="shared" si="70"/>
        <v>11</v>
      </c>
    </row>
    <row r="1551" spans="2:7" x14ac:dyDescent="0.25">
      <c r="B1551" s="26" t="s">
        <v>1351</v>
      </c>
      <c r="C1551" s="44">
        <v>4</v>
      </c>
      <c r="D1551" t="s">
        <v>360</v>
      </c>
      <c r="E1551" s="44">
        <v>1</v>
      </c>
      <c r="F1551" s="44">
        <f t="shared" si="69"/>
        <v>1</v>
      </c>
      <c r="G1551" s="44" t="str">
        <f t="shared" si="70"/>
        <v>11</v>
      </c>
    </row>
    <row r="1552" spans="2:7" x14ac:dyDescent="0.25">
      <c r="B1552" s="26" t="s">
        <v>1271</v>
      </c>
      <c r="C1552" s="44">
        <v>3</v>
      </c>
      <c r="D1552" t="s">
        <v>2279</v>
      </c>
      <c r="E1552" s="44">
        <v>1</v>
      </c>
      <c r="F1552" s="44">
        <f t="shared" si="69"/>
        <v>1</v>
      </c>
      <c r="G1552" s="44" t="str">
        <f t="shared" si="70"/>
        <v>11</v>
      </c>
    </row>
    <row r="1553" spans="2:7" x14ac:dyDescent="0.25">
      <c r="B1553" s="26" t="s">
        <v>2888</v>
      </c>
      <c r="C1553" s="44">
        <v>1</v>
      </c>
      <c r="D1553" t="s">
        <v>2672</v>
      </c>
      <c r="E1553" s="44">
        <v>1</v>
      </c>
      <c r="F1553" s="44">
        <f t="shared" si="69"/>
        <v>1</v>
      </c>
      <c r="G1553" s="44" t="str">
        <f t="shared" si="70"/>
        <v>11</v>
      </c>
    </row>
    <row r="1554" spans="2:7" x14ac:dyDescent="0.25">
      <c r="B1554" s="26" t="s">
        <v>3056</v>
      </c>
      <c r="C1554" s="44">
        <v>1</v>
      </c>
      <c r="D1554" t="s">
        <v>848</v>
      </c>
      <c r="E1554" s="44">
        <v>1</v>
      </c>
      <c r="F1554" s="44">
        <f t="shared" si="69"/>
        <v>1</v>
      </c>
      <c r="G1554" s="44" t="str">
        <f t="shared" si="70"/>
        <v>11</v>
      </c>
    </row>
    <row r="1555" spans="2:7" x14ac:dyDescent="0.25">
      <c r="B1555" s="26" t="s">
        <v>1824</v>
      </c>
      <c r="C1555" s="44">
        <v>3</v>
      </c>
      <c r="D1555" t="s">
        <v>2916</v>
      </c>
      <c r="E1555" s="44">
        <v>1</v>
      </c>
      <c r="F1555" s="44">
        <f t="shared" si="69"/>
        <v>3</v>
      </c>
      <c r="G1555" s="44" t="str">
        <f t="shared" si="70"/>
        <v>31</v>
      </c>
    </row>
    <row r="1556" spans="2:7" x14ac:dyDescent="0.25">
      <c r="B1556" s="26" t="s">
        <v>242</v>
      </c>
      <c r="C1556" s="44">
        <v>8</v>
      </c>
      <c r="D1556" t="s">
        <v>2724</v>
      </c>
      <c r="E1556" s="44">
        <v>1</v>
      </c>
      <c r="F1556" s="44">
        <f t="shared" si="69"/>
        <v>1</v>
      </c>
      <c r="G1556" s="44" t="str">
        <f t="shared" si="70"/>
        <v>11</v>
      </c>
    </row>
    <row r="1557" spans="2:7" x14ac:dyDescent="0.25">
      <c r="B1557" s="26" t="s">
        <v>1556</v>
      </c>
      <c r="C1557" s="44">
        <v>1</v>
      </c>
      <c r="D1557" t="s">
        <v>1591</v>
      </c>
      <c r="E1557" s="44">
        <v>5</v>
      </c>
      <c r="F1557" s="44">
        <f t="shared" si="69"/>
        <v>5</v>
      </c>
      <c r="G1557" s="44" t="str">
        <f t="shared" si="70"/>
        <v>55</v>
      </c>
    </row>
    <row r="1558" spans="2:7" x14ac:dyDescent="0.25">
      <c r="B1558" s="26" t="s">
        <v>2441</v>
      </c>
      <c r="C1558" s="44">
        <v>1</v>
      </c>
      <c r="D1558" t="s">
        <v>765</v>
      </c>
      <c r="E1558" s="44">
        <v>1</v>
      </c>
      <c r="F1558" s="44">
        <f t="shared" si="69"/>
        <v>1</v>
      </c>
      <c r="G1558" s="44" t="str">
        <f t="shared" si="70"/>
        <v>11</v>
      </c>
    </row>
    <row r="1559" spans="2:7" x14ac:dyDescent="0.25">
      <c r="B1559" s="26" t="s">
        <v>2319</v>
      </c>
      <c r="C1559" s="44">
        <v>1</v>
      </c>
      <c r="D1559" t="s">
        <v>674</v>
      </c>
      <c r="E1559" s="44">
        <v>1</v>
      </c>
      <c r="F1559" s="44">
        <f t="shared" si="69"/>
        <v>3</v>
      </c>
      <c r="G1559" s="44" t="str">
        <f t="shared" si="70"/>
        <v>31</v>
      </c>
    </row>
    <row r="1560" spans="2:7" x14ac:dyDescent="0.25">
      <c r="B1560" s="26" t="s">
        <v>1568</v>
      </c>
      <c r="C1560" s="44">
        <v>1</v>
      </c>
      <c r="D1560" t="s">
        <v>1028</v>
      </c>
      <c r="E1560" s="44">
        <v>3</v>
      </c>
      <c r="F1560" s="44">
        <f t="shared" si="69"/>
        <v>1</v>
      </c>
      <c r="G1560" s="44" t="str">
        <f t="shared" si="70"/>
        <v>13</v>
      </c>
    </row>
    <row r="1561" spans="2:7" x14ac:dyDescent="0.25">
      <c r="B1561" s="26" t="s">
        <v>588</v>
      </c>
      <c r="C1561" s="44">
        <v>3</v>
      </c>
      <c r="D1561" t="s">
        <v>1883</v>
      </c>
      <c r="E1561" s="44">
        <v>1</v>
      </c>
      <c r="F1561" s="44">
        <f t="shared" si="69"/>
        <v>1</v>
      </c>
      <c r="G1561" s="44" t="str">
        <f t="shared" si="70"/>
        <v>11</v>
      </c>
    </row>
    <row r="1562" spans="2:7" x14ac:dyDescent="0.25">
      <c r="B1562" s="26" t="s">
        <v>336</v>
      </c>
      <c r="C1562" s="44">
        <v>1</v>
      </c>
      <c r="D1562" t="s">
        <v>1791</v>
      </c>
      <c r="E1562" s="44">
        <v>1</v>
      </c>
      <c r="F1562" s="44">
        <f t="shared" si="69"/>
        <v>1</v>
      </c>
      <c r="G1562" s="44" t="str">
        <f t="shared" si="70"/>
        <v>11</v>
      </c>
    </row>
    <row r="1563" spans="2:7" x14ac:dyDescent="0.25">
      <c r="B1563" s="26" t="s">
        <v>1356</v>
      </c>
      <c r="C1563" s="44">
        <v>3</v>
      </c>
      <c r="D1563" t="s">
        <v>2067</v>
      </c>
      <c r="E1563" s="44">
        <v>1</v>
      </c>
      <c r="F1563" s="44">
        <f t="shared" si="69"/>
        <v>1</v>
      </c>
      <c r="G1563" s="44" t="str">
        <f t="shared" si="70"/>
        <v>11</v>
      </c>
    </row>
    <row r="1564" spans="2:7" x14ac:dyDescent="0.25">
      <c r="B1564" s="26" t="s">
        <v>1163</v>
      </c>
      <c r="C1564" s="44">
        <v>1</v>
      </c>
      <c r="D1564" t="s">
        <v>2171</v>
      </c>
      <c r="E1564" s="44">
        <v>1</v>
      </c>
      <c r="F1564" s="44">
        <f t="shared" si="69"/>
        <v>1</v>
      </c>
      <c r="G1564" s="44" t="str">
        <f t="shared" si="70"/>
        <v>11</v>
      </c>
    </row>
    <row r="1565" spans="2:7" x14ac:dyDescent="0.25">
      <c r="B1565" s="26" t="s">
        <v>1458</v>
      </c>
      <c r="C1565" s="44">
        <v>8</v>
      </c>
      <c r="D1565" t="s">
        <v>1594</v>
      </c>
      <c r="E1565" s="44">
        <v>1</v>
      </c>
      <c r="F1565" s="44">
        <f t="shared" si="69"/>
        <v>1</v>
      </c>
      <c r="G1565" s="44" t="str">
        <f t="shared" si="70"/>
        <v>11</v>
      </c>
    </row>
    <row r="1566" spans="2:7" x14ac:dyDescent="0.25">
      <c r="B1566" s="26" t="s">
        <v>305</v>
      </c>
      <c r="C1566" s="44">
        <v>1</v>
      </c>
      <c r="D1566" t="s">
        <v>932</v>
      </c>
      <c r="E1566" s="44">
        <v>1</v>
      </c>
      <c r="F1566" s="44">
        <f t="shared" si="69"/>
        <v>1</v>
      </c>
      <c r="G1566" s="44" t="str">
        <f t="shared" si="70"/>
        <v>11</v>
      </c>
    </row>
    <row r="1567" spans="2:7" x14ac:dyDescent="0.25">
      <c r="B1567" s="26" t="s">
        <v>301</v>
      </c>
      <c r="C1567" s="44">
        <v>7</v>
      </c>
      <c r="D1567" t="s">
        <v>69</v>
      </c>
      <c r="E1567" s="44">
        <v>1</v>
      </c>
      <c r="F1567" s="44">
        <f t="shared" si="69"/>
        <v>1</v>
      </c>
      <c r="G1567" s="44" t="str">
        <f t="shared" si="70"/>
        <v>11</v>
      </c>
    </row>
    <row r="1568" spans="2:7" x14ac:dyDescent="0.25">
      <c r="B1568" s="26" t="s">
        <v>2861</v>
      </c>
      <c r="C1568" s="44">
        <v>3</v>
      </c>
      <c r="D1568" t="s">
        <v>738</v>
      </c>
      <c r="E1568" s="44">
        <v>8</v>
      </c>
      <c r="F1568" s="44">
        <f t="shared" si="69"/>
        <v>7</v>
      </c>
      <c r="G1568" s="44" t="str">
        <f t="shared" si="70"/>
        <v>78</v>
      </c>
    </row>
    <row r="1569" spans="2:7" x14ac:dyDescent="0.25">
      <c r="B1569" s="26" t="s">
        <v>2360</v>
      </c>
      <c r="C1569" s="44">
        <v>1</v>
      </c>
      <c r="D1569" t="s">
        <v>454</v>
      </c>
      <c r="E1569" s="44">
        <v>4</v>
      </c>
      <c r="F1569" s="44">
        <f t="shared" si="69"/>
        <v>3</v>
      </c>
      <c r="G1569" s="44" t="str">
        <f t="shared" si="70"/>
        <v>34</v>
      </c>
    </row>
    <row r="1570" spans="2:7" x14ac:dyDescent="0.25">
      <c r="B1570" s="26" t="s">
        <v>1360</v>
      </c>
      <c r="C1570" s="44">
        <v>1</v>
      </c>
      <c r="D1570" t="s">
        <v>1427</v>
      </c>
      <c r="E1570" s="44">
        <v>5</v>
      </c>
      <c r="F1570" s="44">
        <f t="shared" si="69"/>
        <v>4</v>
      </c>
      <c r="G1570" s="44" t="str">
        <f t="shared" si="70"/>
        <v>45</v>
      </c>
    </row>
    <row r="1571" spans="2:7" x14ac:dyDescent="0.25">
      <c r="B1571" s="26" t="s">
        <v>736</v>
      </c>
      <c r="C1571" s="44">
        <v>3</v>
      </c>
      <c r="D1571" t="s">
        <v>1878</v>
      </c>
      <c r="E1571" s="44">
        <v>1</v>
      </c>
      <c r="F1571" s="44">
        <f t="shared" si="69"/>
        <v>1</v>
      </c>
      <c r="G1571" s="44" t="str">
        <f t="shared" si="70"/>
        <v>11</v>
      </c>
    </row>
    <row r="1572" spans="2:7" x14ac:dyDescent="0.25">
      <c r="B1572" s="26" t="s">
        <v>1361</v>
      </c>
      <c r="C1572" s="44">
        <v>7</v>
      </c>
      <c r="D1572" t="s">
        <v>488</v>
      </c>
      <c r="E1572" s="44">
        <v>1</v>
      </c>
      <c r="F1572" s="44">
        <f t="shared" si="69"/>
        <v>1</v>
      </c>
      <c r="G1572" s="44" t="str">
        <f t="shared" si="70"/>
        <v>11</v>
      </c>
    </row>
    <row r="1573" spans="2:7" x14ac:dyDescent="0.25">
      <c r="B1573" s="26" t="s">
        <v>2338</v>
      </c>
      <c r="C1573" s="44">
        <v>1</v>
      </c>
      <c r="D1573" t="s">
        <v>653</v>
      </c>
      <c r="E1573" s="44">
        <v>1</v>
      </c>
      <c r="F1573" s="44">
        <f t="shared" si="69"/>
        <v>1</v>
      </c>
      <c r="G1573" s="44" t="str">
        <f t="shared" si="70"/>
        <v>11</v>
      </c>
    </row>
    <row r="1574" spans="2:7" x14ac:dyDescent="0.25">
      <c r="B1574" s="26" t="s">
        <v>193</v>
      </c>
      <c r="C1574" s="44">
        <v>4</v>
      </c>
      <c r="D1574" t="s">
        <v>2659</v>
      </c>
      <c r="E1574" s="44">
        <v>1</v>
      </c>
      <c r="F1574" s="44">
        <f t="shared" si="69"/>
        <v>1</v>
      </c>
      <c r="G1574" s="44" t="str">
        <f t="shared" si="70"/>
        <v>11</v>
      </c>
    </row>
    <row r="1575" spans="2:7" x14ac:dyDescent="0.25">
      <c r="B1575" s="26" t="s">
        <v>2608</v>
      </c>
      <c r="C1575" s="44">
        <v>1</v>
      </c>
      <c r="D1575" t="s">
        <v>2803</v>
      </c>
      <c r="E1575" s="44">
        <v>1</v>
      </c>
      <c r="F1575" s="44">
        <f t="shared" si="69"/>
        <v>1</v>
      </c>
      <c r="G1575" s="44" t="str">
        <f t="shared" si="70"/>
        <v>11</v>
      </c>
    </row>
    <row r="1576" spans="2:7" x14ac:dyDescent="0.25">
      <c r="B1576" s="26" t="s">
        <v>1306</v>
      </c>
      <c r="C1576" s="44">
        <v>4</v>
      </c>
      <c r="D1576" t="s">
        <v>214</v>
      </c>
      <c r="E1576" s="44">
        <v>7</v>
      </c>
      <c r="F1576" s="44">
        <f t="shared" si="69"/>
        <v>6</v>
      </c>
      <c r="G1576" s="44" t="str">
        <f t="shared" si="70"/>
        <v>67</v>
      </c>
    </row>
    <row r="1577" spans="2:7" x14ac:dyDescent="0.25">
      <c r="B1577" s="26" t="s">
        <v>1542</v>
      </c>
      <c r="C1577" s="44">
        <v>1</v>
      </c>
      <c r="D1577" t="s">
        <v>1264</v>
      </c>
      <c r="E1577" s="44">
        <v>1</v>
      </c>
      <c r="F1577" s="44">
        <f t="shared" si="69"/>
        <v>1</v>
      </c>
      <c r="G1577" s="44" t="str">
        <f t="shared" si="70"/>
        <v>11</v>
      </c>
    </row>
    <row r="1578" spans="2:7" x14ac:dyDescent="0.25">
      <c r="B1578" s="26" t="s">
        <v>3057</v>
      </c>
      <c r="C1578" s="44">
        <v>4</v>
      </c>
      <c r="D1578" t="s">
        <v>2089</v>
      </c>
      <c r="E1578" s="44">
        <v>4</v>
      </c>
      <c r="F1578" s="44">
        <f t="shared" si="69"/>
        <v>3</v>
      </c>
      <c r="G1578" s="44" t="str">
        <f t="shared" si="70"/>
        <v>34</v>
      </c>
    </row>
    <row r="1579" spans="2:7" x14ac:dyDescent="0.25">
      <c r="B1579" s="26" t="s">
        <v>2623</v>
      </c>
      <c r="C1579" s="44">
        <v>3</v>
      </c>
      <c r="D1579" t="s">
        <v>2460</v>
      </c>
      <c r="E1579" s="44">
        <v>1</v>
      </c>
      <c r="F1579" s="44">
        <f t="shared" si="69"/>
        <v>1</v>
      </c>
      <c r="G1579" s="44" t="str">
        <f t="shared" si="70"/>
        <v>11</v>
      </c>
    </row>
    <row r="1580" spans="2:7" x14ac:dyDescent="0.25">
      <c r="B1580" s="26" t="s">
        <v>2368</v>
      </c>
      <c r="C1580" s="44">
        <v>1</v>
      </c>
      <c r="D1580" t="s">
        <v>513</v>
      </c>
      <c r="E1580" s="44">
        <v>1</v>
      </c>
      <c r="F1580" s="44">
        <f t="shared" si="69"/>
        <v>1</v>
      </c>
      <c r="G1580" s="44" t="str">
        <f t="shared" si="70"/>
        <v>11</v>
      </c>
    </row>
    <row r="1581" spans="2:7" x14ac:dyDescent="0.25">
      <c r="B1581" s="26" t="s">
        <v>3058</v>
      </c>
      <c r="C1581" s="44">
        <v>3</v>
      </c>
      <c r="D1581" t="s">
        <v>1180</v>
      </c>
      <c r="E1581" s="44">
        <v>3</v>
      </c>
      <c r="F1581" s="44">
        <f t="shared" si="69"/>
        <v>1</v>
      </c>
      <c r="G1581" s="44" t="str">
        <f t="shared" si="70"/>
        <v>13</v>
      </c>
    </row>
    <row r="1582" spans="2:7" x14ac:dyDescent="0.25">
      <c r="B1582" s="26" t="s">
        <v>146</v>
      </c>
      <c r="C1582" s="44">
        <v>6</v>
      </c>
      <c r="D1582" t="s">
        <v>669</v>
      </c>
      <c r="E1582" s="44">
        <v>7</v>
      </c>
      <c r="F1582" s="44">
        <f t="shared" si="69"/>
        <v>7</v>
      </c>
      <c r="G1582" s="44" t="str">
        <f t="shared" si="70"/>
        <v>77</v>
      </c>
    </row>
    <row r="1583" spans="2:7" x14ac:dyDescent="0.25">
      <c r="B1583" s="26" t="s">
        <v>6</v>
      </c>
      <c r="C1583" s="44">
        <v>1</v>
      </c>
      <c r="D1583" t="s">
        <v>1994</v>
      </c>
      <c r="E1583" s="44">
        <v>2</v>
      </c>
      <c r="F1583" s="44">
        <f t="shared" si="69"/>
        <v>2</v>
      </c>
      <c r="G1583" s="44" t="str">
        <f t="shared" si="70"/>
        <v>22</v>
      </c>
    </row>
    <row r="1584" spans="2:7" x14ac:dyDescent="0.25">
      <c r="B1584" s="26" t="s">
        <v>712</v>
      </c>
      <c r="C1584" s="44">
        <v>1</v>
      </c>
      <c r="D1584" t="s">
        <v>383</v>
      </c>
      <c r="E1584" s="44">
        <v>5</v>
      </c>
      <c r="F1584" s="44">
        <f t="shared" si="69"/>
        <v>4</v>
      </c>
      <c r="G1584" s="44" t="str">
        <f t="shared" si="70"/>
        <v>45</v>
      </c>
    </row>
    <row r="1585" spans="2:7" x14ac:dyDescent="0.25">
      <c r="B1585" s="26" t="s">
        <v>359</v>
      </c>
      <c r="C1585" s="44">
        <v>1</v>
      </c>
      <c r="D1585" t="s">
        <v>1093</v>
      </c>
      <c r="E1585" s="44">
        <v>1</v>
      </c>
      <c r="F1585" s="44">
        <f t="shared" si="69"/>
        <v>1</v>
      </c>
      <c r="G1585" s="44" t="str">
        <f t="shared" si="70"/>
        <v>11</v>
      </c>
    </row>
    <row r="1586" spans="2:7" x14ac:dyDescent="0.25">
      <c r="B1586" s="26" t="s">
        <v>889</v>
      </c>
      <c r="C1586" s="44">
        <v>4</v>
      </c>
      <c r="D1586" t="s">
        <v>681</v>
      </c>
      <c r="E1586" s="44">
        <v>6</v>
      </c>
      <c r="F1586" s="44">
        <f t="shared" si="69"/>
        <v>5</v>
      </c>
      <c r="G1586" s="44" t="str">
        <f t="shared" si="70"/>
        <v>56</v>
      </c>
    </row>
    <row r="1587" spans="2:7" x14ac:dyDescent="0.25">
      <c r="B1587" s="26" t="s">
        <v>1623</v>
      </c>
      <c r="C1587" s="44">
        <v>1</v>
      </c>
      <c r="D1587" t="s">
        <v>2583</v>
      </c>
      <c r="E1587" s="44">
        <v>1</v>
      </c>
      <c r="F1587" s="44">
        <f t="shared" si="69"/>
        <v>1</v>
      </c>
      <c r="G1587" s="44" t="str">
        <f t="shared" si="70"/>
        <v>11</v>
      </c>
    </row>
    <row r="1588" spans="2:7" x14ac:dyDescent="0.25">
      <c r="B1588" s="26" t="s">
        <v>1813</v>
      </c>
      <c r="C1588" s="44">
        <v>1</v>
      </c>
      <c r="D1588" t="s">
        <v>1526</v>
      </c>
      <c r="E1588" s="44">
        <v>1</v>
      </c>
      <c r="F1588" s="44">
        <f t="shared" si="69"/>
        <v>1</v>
      </c>
      <c r="G1588" s="44" t="str">
        <f t="shared" si="70"/>
        <v>11</v>
      </c>
    </row>
    <row r="1589" spans="2:7" x14ac:dyDescent="0.25">
      <c r="B1589" s="26" t="s">
        <v>2417</v>
      </c>
      <c r="C1589" s="44">
        <v>1</v>
      </c>
      <c r="D1589" t="s">
        <v>1029</v>
      </c>
      <c r="E1589" s="44">
        <v>1</v>
      </c>
      <c r="F1589" s="44">
        <f t="shared" si="69"/>
        <v>1</v>
      </c>
      <c r="G1589" s="44" t="str">
        <f t="shared" si="70"/>
        <v>11</v>
      </c>
    </row>
    <row r="1590" spans="2:7" x14ac:dyDescent="0.25">
      <c r="B1590" s="26" t="s">
        <v>1391</v>
      </c>
      <c r="C1590" s="44">
        <v>1</v>
      </c>
      <c r="D1590" t="s">
        <v>713</v>
      </c>
      <c r="E1590" s="44">
        <v>8</v>
      </c>
      <c r="F1590" s="44">
        <f t="shared" si="69"/>
        <v>7</v>
      </c>
      <c r="G1590" s="44" t="str">
        <f t="shared" si="70"/>
        <v>78</v>
      </c>
    </row>
    <row r="1591" spans="2:7" x14ac:dyDescent="0.25">
      <c r="B1591" s="26" t="s">
        <v>558</v>
      </c>
      <c r="C1591" s="44">
        <v>5</v>
      </c>
      <c r="D1591" t="s">
        <v>2318</v>
      </c>
      <c r="E1591" s="44">
        <v>3</v>
      </c>
      <c r="F1591" s="44">
        <f t="shared" si="69"/>
        <v>1</v>
      </c>
      <c r="G1591" s="44" t="str">
        <f t="shared" si="70"/>
        <v>13</v>
      </c>
    </row>
    <row r="1592" spans="2:7" x14ac:dyDescent="0.25">
      <c r="B1592" s="26" t="s">
        <v>1374</v>
      </c>
      <c r="C1592" s="44">
        <v>2</v>
      </c>
      <c r="D1592" t="s">
        <v>477</v>
      </c>
      <c r="E1592" s="44">
        <v>1</v>
      </c>
      <c r="F1592" s="44">
        <f t="shared" si="69"/>
        <v>1</v>
      </c>
      <c r="G1592" s="44" t="str">
        <f t="shared" si="70"/>
        <v>11</v>
      </c>
    </row>
    <row r="1593" spans="2:7" x14ac:dyDescent="0.25">
      <c r="B1593" s="26" t="s">
        <v>116</v>
      </c>
      <c r="C1593" s="44">
        <v>1</v>
      </c>
      <c r="D1593" t="s">
        <v>1453</v>
      </c>
      <c r="E1593" s="44">
        <v>1</v>
      </c>
      <c r="F1593" s="44">
        <f t="shared" si="69"/>
        <v>1</v>
      </c>
      <c r="G1593" s="44" t="str">
        <f t="shared" si="70"/>
        <v>11</v>
      </c>
    </row>
    <row r="1594" spans="2:7" x14ac:dyDescent="0.25">
      <c r="B1594" s="26" t="s">
        <v>414</v>
      </c>
      <c r="C1594" s="44">
        <v>1</v>
      </c>
      <c r="D1594" t="s">
        <v>878</v>
      </c>
      <c r="E1594" s="44">
        <v>1</v>
      </c>
      <c r="F1594" s="44">
        <f t="shared" si="69"/>
        <v>1</v>
      </c>
      <c r="G1594" s="44" t="str">
        <f t="shared" si="70"/>
        <v>11</v>
      </c>
    </row>
    <row r="1595" spans="2:7" x14ac:dyDescent="0.25">
      <c r="B1595" s="26" t="s">
        <v>2511</v>
      </c>
      <c r="C1595" s="44">
        <v>8</v>
      </c>
      <c r="D1595" t="s">
        <v>900</v>
      </c>
      <c r="E1595" s="44">
        <v>8</v>
      </c>
      <c r="F1595" s="44">
        <f t="shared" si="69"/>
        <v>8</v>
      </c>
      <c r="G1595" s="44" t="str">
        <f t="shared" si="70"/>
        <v>88</v>
      </c>
    </row>
    <row r="1596" spans="2:7" x14ac:dyDescent="0.25">
      <c r="B1596" s="26" t="s">
        <v>643</v>
      </c>
      <c r="C1596" s="44">
        <v>1</v>
      </c>
      <c r="D1596" t="s">
        <v>240</v>
      </c>
      <c r="E1596" s="44">
        <v>1</v>
      </c>
      <c r="F1596" s="44">
        <f t="shared" si="69"/>
        <v>1</v>
      </c>
      <c r="G1596" s="44" t="str">
        <f t="shared" si="70"/>
        <v>11</v>
      </c>
    </row>
    <row r="1597" spans="2:7" x14ac:dyDescent="0.25">
      <c r="B1597" s="26" t="s">
        <v>2144</v>
      </c>
      <c r="C1597" s="44">
        <v>1</v>
      </c>
      <c r="D1597" t="s">
        <v>2534</v>
      </c>
      <c r="E1597" s="44">
        <v>1</v>
      </c>
      <c r="F1597" s="44">
        <f t="shared" si="69"/>
        <v>1</v>
      </c>
      <c r="G1597" s="44" t="str">
        <f t="shared" si="70"/>
        <v>11</v>
      </c>
    </row>
    <row r="1598" spans="2:7" x14ac:dyDescent="0.25">
      <c r="B1598" s="26" t="s">
        <v>1710</v>
      </c>
      <c r="C1598" s="44">
        <v>1</v>
      </c>
      <c r="D1598" t="s">
        <v>2454</v>
      </c>
      <c r="E1598" s="44">
        <v>1</v>
      </c>
      <c r="F1598" s="44">
        <f t="shared" si="69"/>
        <v>1</v>
      </c>
      <c r="G1598" s="44" t="str">
        <f t="shared" si="70"/>
        <v>11</v>
      </c>
    </row>
    <row r="1599" spans="2:7" x14ac:dyDescent="0.25">
      <c r="B1599" s="26" t="s">
        <v>737</v>
      </c>
      <c r="C1599" s="44">
        <v>1</v>
      </c>
      <c r="D1599" t="s">
        <v>1688</v>
      </c>
      <c r="E1599" s="44">
        <v>1</v>
      </c>
      <c r="F1599" s="44">
        <f t="shared" si="69"/>
        <v>1</v>
      </c>
      <c r="G1599" s="44" t="str">
        <f t="shared" si="70"/>
        <v>11</v>
      </c>
    </row>
    <row r="1600" spans="2:7" x14ac:dyDescent="0.25">
      <c r="B1600" s="26" t="s">
        <v>621</v>
      </c>
      <c r="C1600" s="44">
        <v>4</v>
      </c>
      <c r="D1600" t="s">
        <v>1515</v>
      </c>
      <c r="E1600" s="44">
        <v>1</v>
      </c>
      <c r="F1600" s="44">
        <f t="shared" si="69"/>
        <v>3</v>
      </c>
      <c r="G1600" s="44" t="str">
        <f t="shared" si="70"/>
        <v>31</v>
      </c>
    </row>
    <row r="1601" spans="2:7" x14ac:dyDescent="0.25">
      <c r="B1601" s="26" t="s">
        <v>2245</v>
      </c>
      <c r="C1601" s="44">
        <v>1</v>
      </c>
      <c r="D1601" t="s">
        <v>1070</v>
      </c>
      <c r="E1601" s="44">
        <v>1</v>
      </c>
      <c r="F1601" s="44">
        <f t="shared" si="69"/>
        <v>3</v>
      </c>
      <c r="G1601" s="44" t="str">
        <f t="shared" si="70"/>
        <v>31</v>
      </c>
    </row>
    <row r="1602" spans="2:7" x14ac:dyDescent="0.25">
      <c r="B1602" s="26" t="s">
        <v>3059</v>
      </c>
      <c r="C1602" s="44">
        <v>1</v>
      </c>
      <c r="D1602" t="s">
        <v>523</v>
      </c>
      <c r="E1602" s="44">
        <v>1</v>
      </c>
      <c r="F1602" s="44">
        <f t="shared" si="69"/>
        <v>1</v>
      </c>
      <c r="G1602" s="44" t="str">
        <f t="shared" si="70"/>
        <v>11</v>
      </c>
    </row>
    <row r="1603" spans="2:7" x14ac:dyDescent="0.25">
      <c r="B1603" s="26" t="s">
        <v>2524</v>
      </c>
      <c r="C1603" s="44">
        <v>4</v>
      </c>
      <c r="D1603" t="s">
        <v>566</v>
      </c>
      <c r="E1603" s="44">
        <v>1</v>
      </c>
      <c r="F1603" s="44">
        <f t="shared" si="69"/>
        <v>1</v>
      </c>
      <c r="G1603" s="44" t="str">
        <f t="shared" si="70"/>
        <v>11</v>
      </c>
    </row>
    <row r="1604" spans="2:7" x14ac:dyDescent="0.25">
      <c r="B1604" s="26" t="s">
        <v>1069</v>
      </c>
      <c r="C1604" s="44">
        <v>2</v>
      </c>
      <c r="D1604" t="s">
        <v>2828</v>
      </c>
      <c r="E1604" s="44">
        <v>1</v>
      </c>
      <c r="F1604" s="44">
        <f t="shared" si="69"/>
        <v>1</v>
      </c>
      <c r="G1604" s="44" t="str">
        <f t="shared" si="70"/>
        <v>11</v>
      </c>
    </row>
    <row r="1605" spans="2:7" x14ac:dyDescent="0.25">
      <c r="B1605" s="26" t="s">
        <v>2188</v>
      </c>
      <c r="C1605" s="44">
        <v>5</v>
      </c>
      <c r="D1605" t="s">
        <v>1459</v>
      </c>
      <c r="E1605" s="44">
        <v>1</v>
      </c>
      <c r="F1605" s="44">
        <f t="shared" si="69"/>
        <v>1</v>
      </c>
      <c r="G1605" s="44" t="str">
        <f t="shared" si="70"/>
        <v>11</v>
      </c>
    </row>
    <row r="1606" spans="2:7" x14ac:dyDescent="0.25">
      <c r="B1606" s="26" t="s">
        <v>2619</v>
      </c>
      <c r="C1606" s="44">
        <v>1</v>
      </c>
      <c r="D1606" t="s">
        <v>1382</v>
      </c>
      <c r="E1606" s="44">
        <v>1</v>
      </c>
      <c r="F1606" s="44">
        <f t="shared" si="69"/>
        <v>1</v>
      </c>
      <c r="G1606" s="44" t="str">
        <f t="shared" si="70"/>
        <v>11</v>
      </c>
    </row>
    <row r="1607" spans="2:7" x14ac:dyDescent="0.25">
      <c r="B1607" s="26" t="s">
        <v>651</v>
      </c>
      <c r="C1607" s="44">
        <v>1</v>
      </c>
      <c r="D1607" t="s">
        <v>1954</v>
      </c>
      <c r="E1607" s="44">
        <v>1</v>
      </c>
      <c r="F1607" s="44">
        <f t="shared" si="69"/>
        <v>1</v>
      </c>
      <c r="G1607" s="44" t="str">
        <f t="shared" si="70"/>
        <v>11</v>
      </c>
    </row>
    <row r="1608" spans="2:7" x14ac:dyDescent="0.25">
      <c r="B1608" s="26" t="s">
        <v>138</v>
      </c>
      <c r="C1608" s="44">
        <v>4</v>
      </c>
      <c r="D1608" t="s">
        <v>46</v>
      </c>
      <c r="E1608" s="44">
        <v>1</v>
      </c>
      <c r="F1608" s="44">
        <f t="shared" si="69"/>
        <v>1</v>
      </c>
      <c r="G1608" s="44" t="str">
        <f t="shared" si="70"/>
        <v>11</v>
      </c>
    </row>
    <row r="1609" spans="2:7" x14ac:dyDescent="0.25">
      <c r="B1609" s="26" t="s">
        <v>2012</v>
      </c>
      <c r="C1609" s="44">
        <v>3</v>
      </c>
      <c r="D1609" t="s">
        <v>2208</v>
      </c>
      <c r="E1609" s="44">
        <v>1</v>
      </c>
      <c r="F1609" s="44">
        <f t="shared" si="69"/>
        <v>1</v>
      </c>
      <c r="G1609" s="44" t="str">
        <f t="shared" si="70"/>
        <v>11</v>
      </c>
    </row>
    <row r="1610" spans="2:7" x14ac:dyDescent="0.25">
      <c r="B1610" s="26" t="s">
        <v>163</v>
      </c>
      <c r="C1610" s="44">
        <v>4</v>
      </c>
      <c r="D1610" t="s">
        <v>436</v>
      </c>
      <c r="E1610" s="44">
        <v>1</v>
      </c>
      <c r="F1610" s="44">
        <f t="shared" ref="F1610:F1673" si="71">VLOOKUP(D1610,$B$9:$C$2974,2,FALSE)</f>
        <v>1</v>
      </c>
      <c r="G1610" s="44" t="str">
        <f t="shared" ref="G1610:G1673" si="72">F1610&amp;E1610</f>
        <v>11</v>
      </c>
    </row>
    <row r="1611" spans="2:7" x14ac:dyDescent="0.25">
      <c r="B1611" s="26" t="s">
        <v>547</v>
      </c>
      <c r="C1611" s="44">
        <v>1</v>
      </c>
      <c r="D1611" t="s">
        <v>1891</v>
      </c>
      <c r="E1611" s="44">
        <v>1</v>
      </c>
      <c r="F1611" s="44">
        <f t="shared" si="71"/>
        <v>1</v>
      </c>
      <c r="G1611" s="44" t="str">
        <f t="shared" si="72"/>
        <v>11</v>
      </c>
    </row>
    <row r="1612" spans="2:7" x14ac:dyDescent="0.25">
      <c r="B1612" s="26" t="s">
        <v>592</v>
      </c>
      <c r="C1612" s="44">
        <v>8</v>
      </c>
      <c r="D1612" t="s">
        <v>1852</v>
      </c>
      <c r="E1612" s="44">
        <v>2</v>
      </c>
      <c r="F1612" s="44">
        <f t="shared" si="71"/>
        <v>1</v>
      </c>
      <c r="G1612" s="44" t="str">
        <f t="shared" si="72"/>
        <v>12</v>
      </c>
    </row>
    <row r="1613" spans="2:7" x14ac:dyDescent="0.25">
      <c r="B1613" s="26" t="s">
        <v>896</v>
      </c>
      <c r="C1613" s="44">
        <v>8</v>
      </c>
      <c r="D1613" t="s">
        <v>392</v>
      </c>
      <c r="E1613" s="44">
        <v>1</v>
      </c>
      <c r="F1613" s="44">
        <f t="shared" si="71"/>
        <v>4</v>
      </c>
      <c r="G1613" s="44" t="str">
        <f t="shared" si="72"/>
        <v>41</v>
      </c>
    </row>
    <row r="1614" spans="2:7" x14ac:dyDescent="0.25">
      <c r="B1614" s="26" t="s">
        <v>114</v>
      </c>
      <c r="C1614" s="44">
        <v>7</v>
      </c>
      <c r="D1614" t="s">
        <v>1375</v>
      </c>
      <c r="E1614" s="44">
        <v>1</v>
      </c>
      <c r="F1614" s="44">
        <f t="shared" si="71"/>
        <v>1</v>
      </c>
      <c r="G1614" s="44" t="str">
        <f t="shared" si="72"/>
        <v>11</v>
      </c>
    </row>
    <row r="1615" spans="2:7" x14ac:dyDescent="0.25">
      <c r="B1615" s="26" t="s">
        <v>339</v>
      </c>
      <c r="C1615" s="44">
        <v>4</v>
      </c>
      <c r="D1615" t="s">
        <v>628</v>
      </c>
      <c r="E1615" s="44">
        <v>4</v>
      </c>
      <c r="F1615" s="44">
        <f t="shared" si="71"/>
        <v>3</v>
      </c>
      <c r="G1615" s="44" t="str">
        <f t="shared" si="72"/>
        <v>34</v>
      </c>
    </row>
    <row r="1616" spans="2:7" x14ac:dyDescent="0.25">
      <c r="B1616" s="26" t="s">
        <v>1250</v>
      </c>
      <c r="C1616" s="44">
        <v>1</v>
      </c>
      <c r="D1616" t="s">
        <v>2141</v>
      </c>
      <c r="E1616" s="44">
        <v>1</v>
      </c>
      <c r="F1616" s="44">
        <f t="shared" si="71"/>
        <v>1</v>
      </c>
      <c r="G1616" s="44" t="str">
        <f t="shared" si="72"/>
        <v>11</v>
      </c>
    </row>
    <row r="1617" spans="2:7" x14ac:dyDescent="0.25">
      <c r="B1617" s="26" t="s">
        <v>514</v>
      </c>
      <c r="C1617" s="44">
        <v>7</v>
      </c>
      <c r="D1617" t="s">
        <v>371</v>
      </c>
      <c r="E1617" s="44">
        <v>1</v>
      </c>
      <c r="F1617" s="44">
        <f t="shared" si="71"/>
        <v>1</v>
      </c>
      <c r="G1617" s="44" t="str">
        <f t="shared" si="72"/>
        <v>11</v>
      </c>
    </row>
    <row r="1618" spans="2:7" x14ac:dyDescent="0.25">
      <c r="B1618" s="26" t="s">
        <v>2116</v>
      </c>
      <c r="C1618" s="44">
        <v>1</v>
      </c>
      <c r="D1618" t="s">
        <v>1385</v>
      </c>
      <c r="E1618" s="44">
        <v>1</v>
      </c>
      <c r="F1618" s="44">
        <f t="shared" si="71"/>
        <v>1</v>
      </c>
      <c r="G1618" s="44" t="str">
        <f t="shared" si="72"/>
        <v>11</v>
      </c>
    </row>
    <row r="1619" spans="2:7" x14ac:dyDescent="0.25">
      <c r="B1619" s="26" t="s">
        <v>212</v>
      </c>
      <c r="C1619" s="44">
        <v>1</v>
      </c>
      <c r="D1619" t="s">
        <v>2117</v>
      </c>
      <c r="E1619" s="44">
        <v>4</v>
      </c>
      <c r="F1619" s="44">
        <f t="shared" si="71"/>
        <v>5</v>
      </c>
      <c r="G1619" s="44" t="str">
        <f t="shared" si="72"/>
        <v>54</v>
      </c>
    </row>
    <row r="1620" spans="2:7" x14ac:dyDescent="0.25">
      <c r="B1620" s="26" t="s">
        <v>1307</v>
      </c>
      <c r="C1620" s="44">
        <v>3</v>
      </c>
      <c r="D1620" t="s">
        <v>1784</v>
      </c>
      <c r="E1620" s="44">
        <v>1</v>
      </c>
      <c r="F1620" s="44">
        <f t="shared" si="71"/>
        <v>1</v>
      </c>
      <c r="G1620" s="44" t="str">
        <f t="shared" si="72"/>
        <v>11</v>
      </c>
    </row>
    <row r="1621" spans="2:7" x14ac:dyDescent="0.25">
      <c r="B1621" s="26" t="s">
        <v>920</v>
      </c>
      <c r="C1621" s="44">
        <v>1</v>
      </c>
      <c r="D1621" t="s">
        <v>1071</v>
      </c>
      <c r="E1621" s="44">
        <v>1</v>
      </c>
      <c r="F1621" s="44">
        <f t="shared" si="71"/>
        <v>1</v>
      </c>
      <c r="G1621" s="44" t="str">
        <f t="shared" si="72"/>
        <v>11</v>
      </c>
    </row>
    <row r="1622" spans="2:7" x14ac:dyDescent="0.25">
      <c r="B1622" s="26" t="s">
        <v>2950</v>
      </c>
      <c r="C1622" s="44">
        <v>1</v>
      </c>
      <c r="D1622" t="s">
        <v>2515</v>
      </c>
      <c r="E1622" s="44">
        <v>1</v>
      </c>
      <c r="F1622" s="44">
        <f t="shared" si="71"/>
        <v>1</v>
      </c>
      <c r="G1622" s="44" t="str">
        <f t="shared" si="72"/>
        <v>11</v>
      </c>
    </row>
    <row r="1623" spans="2:7" x14ac:dyDescent="0.25">
      <c r="B1623" s="26" t="s">
        <v>360</v>
      </c>
      <c r="C1623" s="44">
        <v>1</v>
      </c>
      <c r="D1623" t="s">
        <v>2362</v>
      </c>
      <c r="E1623" s="44">
        <v>1</v>
      </c>
      <c r="F1623" s="44">
        <f t="shared" si="71"/>
        <v>1</v>
      </c>
      <c r="G1623" s="44" t="str">
        <f t="shared" si="72"/>
        <v>11</v>
      </c>
    </row>
    <row r="1624" spans="2:7" x14ac:dyDescent="0.25">
      <c r="B1624" s="26" t="s">
        <v>2279</v>
      </c>
      <c r="C1624" s="44">
        <v>1</v>
      </c>
      <c r="D1624" t="s">
        <v>1733</v>
      </c>
      <c r="E1624" s="44">
        <v>1</v>
      </c>
      <c r="F1624" s="44">
        <f t="shared" si="71"/>
        <v>1</v>
      </c>
      <c r="G1624" s="44" t="str">
        <f t="shared" si="72"/>
        <v>11</v>
      </c>
    </row>
    <row r="1625" spans="2:7" x14ac:dyDescent="0.25">
      <c r="B1625" s="26" t="s">
        <v>2672</v>
      </c>
      <c r="C1625" s="44">
        <v>1</v>
      </c>
      <c r="D1625" t="s">
        <v>1094</v>
      </c>
      <c r="E1625" s="44">
        <v>7</v>
      </c>
      <c r="F1625" s="44">
        <f t="shared" si="71"/>
        <v>6</v>
      </c>
      <c r="G1625" s="44" t="str">
        <f t="shared" si="72"/>
        <v>67</v>
      </c>
    </row>
    <row r="1626" spans="2:7" x14ac:dyDescent="0.25">
      <c r="B1626" s="26" t="s">
        <v>848</v>
      </c>
      <c r="C1626" s="44">
        <v>1</v>
      </c>
      <c r="D1626" t="s">
        <v>1246</v>
      </c>
      <c r="E1626" s="44">
        <v>8</v>
      </c>
      <c r="F1626" s="44">
        <f t="shared" si="71"/>
        <v>8</v>
      </c>
      <c r="G1626" s="44" t="str">
        <f t="shared" si="72"/>
        <v>88</v>
      </c>
    </row>
    <row r="1627" spans="2:7" x14ac:dyDescent="0.25">
      <c r="B1627" s="26" t="s">
        <v>2916</v>
      </c>
      <c r="C1627" s="44">
        <v>3</v>
      </c>
      <c r="D1627" t="s">
        <v>1164</v>
      </c>
      <c r="E1627" s="44">
        <v>1</v>
      </c>
      <c r="F1627" s="44">
        <f t="shared" si="71"/>
        <v>1</v>
      </c>
      <c r="G1627" s="44" t="str">
        <f t="shared" si="72"/>
        <v>11</v>
      </c>
    </row>
    <row r="1628" spans="2:7" x14ac:dyDescent="0.25">
      <c r="B1628" s="26" t="s">
        <v>2724</v>
      </c>
      <c r="C1628" s="44">
        <v>1</v>
      </c>
      <c r="D1628" t="s">
        <v>1721</v>
      </c>
      <c r="E1628" s="44">
        <v>1</v>
      </c>
      <c r="F1628" s="44">
        <f t="shared" si="71"/>
        <v>1</v>
      </c>
      <c r="G1628" s="44" t="str">
        <f t="shared" si="72"/>
        <v>11</v>
      </c>
    </row>
    <row r="1629" spans="2:7" x14ac:dyDescent="0.25">
      <c r="B1629" s="26" t="s">
        <v>1591</v>
      </c>
      <c r="C1629" s="44">
        <v>5</v>
      </c>
      <c r="D1629" t="s">
        <v>2038</v>
      </c>
      <c r="E1629" s="44">
        <v>1</v>
      </c>
      <c r="F1629" s="44">
        <f t="shared" si="71"/>
        <v>1</v>
      </c>
      <c r="G1629" s="44" t="str">
        <f t="shared" si="72"/>
        <v>11</v>
      </c>
    </row>
    <row r="1630" spans="2:7" x14ac:dyDescent="0.25">
      <c r="B1630" s="26" t="s">
        <v>765</v>
      </c>
      <c r="C1630" s="44">
        <v>1</v>
      </c>
      <c r="D1630" t="s">
        <v>78</v>
      </c>
      <c r="E1630" s="44">
        <v>6</v>
      </c>
      <c r="F1630" s="44">
        <f t="shared" si="71"/>
        <v>6</v>
      </c>
      <c r="G1630" s="44" t="str">
        <f t="shared" si="72"/>
        <v>66</v>
      </c>
    </row>
    <row r="1631" spans="2:7" x14ac:dyDescent="0.25">
      <c r="B1631" s="26" t="s">
        <v>674</v>
      </c>
      <c r="C1631" s="44">
        <v>3</v>
      </c>
      <c r="D1631" t="s">
        <v>2230</v>
      </c>
      <c r="E1631" s="44">
        <v>1</v>
      </c>
      <c r="F1631" s="44">
        <f t="shared" si="71"/>
        <v>1</v>
      </c>
      <c r="G1631" s="44" t="str">
        <f t="shared" si="72"/>
        <v>11</v>
      </c>
    </row>
    <row r="1632" spans="2:7" x14ac:dyDescent="0.25">
      <c r="B1632" s="26" t="s">
        <v>1028</v>
      </c>
      <c r="C1632" s="44">
        <v>1</v>
      </c>
      <c r="D1632" t="s">
        <v>499</v>
      </c>
      <c r="E1632" s="44">
        <v>1</v>
      </c>
      <c r="F1632" s="44">
        <f t="shared" si="71"/>
        <v>1</v>
      </c>
      <c r="G1632" s="44" t="str">
        <f t="shared" si="72"/>
        <v>11</v>
      </c>
    </row>
    <row r="1633" spans="2:7" x14ac:dyDescent="0.25">
      <c r="B1633" s="26" t="s">
        <v>1883</v>
      </c>
      <c r="C1633" s="44">
        <v>1</v>
      </c>
      <c r="D1633" t="s">
        <v>1136</v>
      </c>
      <c r="E1633" s="44">
        <v>8</v>
      </c>
      <c r="F1633" s="44">
        <f t="shared" si="71"/>
        <v>8</v>
      </c>
      <c r="G1633" s="44" t="str">
        <f t="shared" si="72"/>
        <v>88</v>
      </c>
    </row>
    <row r="1634" spans="2:7" x14ac:dyDescent="0.25">
      <c r="B1634" s="26" t="s">
        <v>1791</v>
      </c>
      <c r="C1634" s="44">
        <v>1</v>
      </c>
      <c r="D1634" t="s">
        <v>1448</v>
      </c>
      <c r="E1634" s="44">
        <v>5</v>
      </c>
      <c r="F1634" s="44">
        <f t="shared" si="71"/>
        <v>4</v>
      </c>
      <c r="G1634" s="44" t="str">
        <f t="shared" si="72"/>
        <v>45</v>
      </c>
    </row>
    <row r="1635" spans="2:7" x14ac:dyDescent="0.25">
      <c r="B1635" s="26" t="s">
        <v>2067</v>
      </c>
      <c r="C1635" s="44">
        <v>1</v>
      </c>
      <c r="D1635" t="s">
        <v>2526</v>
      </c>
      <c r="E1635" s="44">
        <v>1</v>
      </c>
      <c r="F1635" s="44">
        <f t="shared" si="71"/>
        <v>1</v>
      </c>
      <c r="G1635" s="44" t="str">
        <f t="shared" si="72"/>
        <v>11</v>
      </c>
    </row>
    <row r="1636" spans="2:7" x14ac:dyDescent="0.25">
      <c r="B1636" s="26" t="s">
        <v>2171</v>
      </c>
      <c r="C1636" s="44">
        <v>1</v>
      </c>
      <c r="D1636" t="s">
        <v>957</v>
      </c>
      <c r="E1636" s="44">
        <v>2</v>
      </c>
      <c r="F1636" s="44">
        <f t="shared" si="71"/>
        <v>1</v>
      </c>
      <c r="G1636" s="44" t="str">
        <f t="shared" si="72"/>
        <v>12</v>
      </c>
    </row>
    <row r="1637" spans="2:7" x14ac:dyDescent="0.25">
      <c r="B1637" s="26" t="s">
        <v>1594</v>
      </c>
      <c r="C1637" s="44">
        <v>1</v>
      </c>
      <c r="D1637" t="s">
        <v>1095</v>
      </c>
      <c r="E1637" s="44">
        <v>1</v>
      </c>
      <c r="F1637" s="44">
        <f t="shared" si="71"/>
        <v>1</v>
      </c>
      <c r="G1637" s="44" t="str">
        <f t="shared" si="72"/>
        <v>11</v>
      </c>
    </row>
    <row r="1638" spans="2:7" x14ac:dyDescent="0.25">
      <c r="B1638" s="26" t="s">
        <v>932</v>
      </c>
      <c r="C1638" s="44">
        <v>1</v>
      </c>
      <c r="D1638" t="s">
        <v>2895</v>
      </c>
      <c r="E1638" s="44">
        <v>1</v>
      </c>
      <c r="F1638" s="44">
        <f t="shared" si="71"/>
        <v>1</v>
      </c>
      <c r="G1638" s="44" t="str">
        <f t="shared" si="72"/>
        <v>11</v>
      </c>
    </row>
    <row r="1639" spans="2:7" x14ac:dyDescent="0.25">
      <c r="B1639" s="26" t="s">
        <v>69</v>
      </c>
      <c r="C1639" s="44">
        <v>1</v>
      </c>
      <c r="D1639" t="s">
        <v>2638</v>
      </c>
      <c r="E1639" s="44">
        <v>1</v>
      </c>
      <c r="F1639" s="44">
        <f t="shared" si="71"/>
        <v>1</v>
      </c>
      <c r="G1639" s="44" t="str">
        <f t="shared" si="72"/>
        <v>11</v>
      </c>
    </row>
    <row r="1640" spans="2:7" x14ac:dyDescent="0.25">
      <c r="B1640" s="26" t="s">
        <v>738</v>
      </c>
      <c r="C1640" s="44">
        <v>7</v>
      </c>
      <c r="D1640" t="s">
        <v>819</v>
      </c>
      <c r="E1640" s="44">
        <v>1</v>
      </c>
      <c r="F1640" s="44">
        <f t="shared" si="71"/>
        <v>4</v>
      </c>
      <c r="G1640" s="44" t="str">
        <f t="shared" si="72"/>
        <v>41</v>
      </c>
    </row>
    <row r="1641" spans="2:7" x14ac:dyDescent="0.25">
      <c r="B1641" s="26" t="s">
        <v>454</v>
      </c>
      <c r="C1641" s="44">
        <v>3</v>
      </c>
      <c r="D1641" t="s">
        <v>946</v>
      </c>
      <c r="E1641" s="44">
        <v>2</v>
      </c>
      <c r="F1641" s="44">
        <f t="shared" si="71"/>
        <v>1</v>
      </c>
      <c r="G1641" s="44" t="str">
        <f t="shared" si="72"/>
        <v>12</v>
      </c>
    </row>
    <row r="1642" spans="2:7" x14ac:dyDescent="0.25">
      <c r="B1642" s="26" t="s">
        <v>1427</v>
      </c>
      <c r="C1642" s="44">
        <v>4</v>
      </c>
      <c r="D1642" t="s">
        <v>1256</v>
      </c>
      <c r="E1642" s="44">
        <v>1</v>
      </c>
      <c r="F1642" s="44">
        <f t="shared" si="71"/>
        <v>1</v>
      </c>
      <c r="G1642" s="44" t="str">
        <f t="shared" si="72"/>
        <v>11</v>
      </c>
    </row>
    <row r="1643" spans="2:7" x14ac:dyDescent="0.25">
      <c r="B1643" s="26" t="s">
        <v>1878</v>
      </c>
      <c r="C1643" s="44">
        <v>1</v>
      </c>
      <c r="D1643" t="s">
        <v>1936</v>
      </c>
      <c r="E1643" s="44">
        <v>1</v>
      </c>
      <c r="F1643" s="44">
        <f t="shared" si="71"/>
        <v>1</v>
      </c>
      <c r="G1643" s="44" t="str">
        <f t="shared" si="72"/>
        <v>11</v>
      </c>
    </row>
    <row r="1644" spans="2:7" x14ac:dyDescent="0.25">
      <c r="B1644" s="26" t="s">
        <v>488</v>
      </c>
      <c r="C1644" s="44">
        <v>1</v>
      </c>
      <c r="D1644" t="s">
        <v>1165</v>
      </c>
      <c r="E1644" s="44">
        <v>5</v>
      </c>
      <c r="F1644" s="44">
        <f t="shared" si="71"/>
        <v>4</v>
      </c>
      <c r="G1644" s="44" t="str">
        <f t="shared" si="72"/>
        <v>45</v>
      </c>
    </row>
    <row r="1645" spans="2:7" x14ac:dyDescent="0.25">
      <c r="B1645" s="26" t="s">
        <v>653</v>
      </c>
      <c r="C1645" s="44">
        <v>1</v>
      </c>
      <c r="D1645" t="s">
        <v>431</v>
      </c>
      <c r="E1645" s="44">
        <v>4</v>
      </c>
      <c r="F1645" s="44">
        <f t="shared" si="71"/>
        <v>5</v>
      </c>
      <c r="G1645" s="44" t="str">
        <f t="shared" si="72"/>
        <v>54</v>
      </c>
    </row>
    <row r="1646" spans="2:7" x14ac:dyDescent="0.25">
      <c r="B1646" s="26" t="s">
        <v>2659</v>
      </c>
      <c r="C1646" s="44">
        <v>1</v>
      </c>
      <c r="D1646" t="s">
        <v>1420</v>
      </c>
      <c r="E1646" s="44">
        <v>2</v>
      </c>
      <c r="F1646" s="44">
        <f t="shared" si="71"/>
        <v>2</v>
      </c>
      <c r="G1646" s="44" t="str">
        <f t="shared" si="72"/>
        <v>22</v>
      </c>
    </row>
    <row r="1647" spans="2:7" x14ac:dyDescent="0.25">
      <c r="B1647" s="26" t="s">
        <v>2803</v>
      </c>
      <c r="C1647" s="44">
        <v>1</v>
      </c>
      <c r="D1647" t="s">
        <v>110</v>
      </c>
      <c r="E1647" s="44">
        <v>4</v>
      </c>
      <c r="F1647" s="44">
        <f t="shared" si="71"/>
        <v>2</v>
      </c>
      <c r="G1647" s="44" t="str">
        <f t="shared" si="72"/>
        <v>24</v>
      </c>
    </row>
    <row r="1648" spans="2:7" x14ac:dyDescent="0.25">
      <c r="B1648" s="26" t="s">
        <v>214</v>
      </c>
      <c r="C1648" s="44">
        <v>6</v>
      </c>
      <c r="D1648" t="s">
        <v>420</v>
      </c>
      <c r="E1648" s="44">
        <v>1</v>
      </c>
      <c r="F1648" s="44">
        <f t="shared" si="71"/>
        <v>1</v>
      </c>
      <c r="G1648" s="44" t="str">
        <f t="shared" si="72"/>
        <v>11</v>
      </c>
    </row>
    <row r="1649" spans="2:7" x14ac:dyDescent="0.25">
      <c r="B1649" s="26" t="s">
        <v>1264</v>
      </c>
      <c r="C1649" s="44">
        <v>1</v>
      </c>
      <c r="D1649" t="s">
        <v>407</v>
      </c>
      <c r="E1649" s="44">
        <v>1</v>
      </c>
      <c r="F1649" s="44">
        <f t="shared" si="71"/>
        <v>1</v>
      </c>
      <c r="G1649" s="44" t="str">
        <f t="shared" si="72"/>
        <v>11</v>
      </c>
    </row>
    <row r="1650" spans="2:7" x14ac:dyDescent="0.25">
      <c r="B1650" s="26" t="s">
        <v>2089</v>
      </c>
      <c r="C1650" s="44">
        <v>3</v>
      </c>
      <c r="D1650" t="s">
        <v>2256</v>
      </c>
      <c r="E1650" s="44">
        <v>1</v>
      </c>
      <c r="F1650" s="44">
        <f t="shared" si="71"/>
        <v>1</v>
      </c>
      <c r="G1650" s="44" t="str">
        <f t="shared" si="72"/>
        <v>11</v>
      </c>
    </row>
    <row r="1651" spans="2:7" x14ac:dyDescent="0.25">
      <c r="B1651" s="26" t="s">
        <v>2460</v>
      </c>
      <c r="C1651" s="44">
        <v>1</v>
      </c>
      <c r="D1651" t="s">
        <v>2499</v>
      </c>
      <c r="E1651" s="44">
        <v>1</v>
      </c>
      <c r="F1651" s="44">
        <f t="shared" si="71"/>
        <v>1</v>
      </c>
      <c r="G1651" s="44" t="str">
        <f t="shared" si="72"/>
        <v>11</v>
      </c>
    </row>
    <row r="1652" spans="2:7" x14ac:dyDescent="0.25">
      <c r="B1652" s="26" t="s">
        <v>513</v>
      </c>
      <c r="C1652" s="44">
        <v>1</v>
      </c>
      <c r="D1652" t="s">
        <v>739</v>
      </c>
      <c r="E1652" s="44">
        <v>6</v>
      </c>
      <c r="F1652" s="44">
        <f t="shared" si="71"/>
        <v>6</v>
      </c>
      <c r="G1652" s="44" t="str">
        <f t="shared" si="72"/>
        <v>66</v>
      </c>
    </row>
    <row r="1653" spans="2:7" x14ac:dyDescent="0.25">
      <c r="B1653" s="26" t="s">
        <v>1180</v>
      </c>
      <c r="C1653" s="44">
        <v>1</v>
      </c>
      <c r="D1653" t="s">
        <v>428</v>
      </c>
      <c r="E1653" s="44">
        <v>1</v>
      </c>
      <c r="F1653" s="44">
        <f t="shared" si="71"/>
        <v>5</v>
      </c>
      <c r="G1653" s="44" t="str">
        <f t="shared" si="72"/>
        <v>51</v>
      </c>
    </row>
    <row r="1654" spans="2:7" x14ac:dyDescent="0.25">
      <c r="B1654" s="26" t="s">
        <v>669</v>
      </c>
      <c r="C1654" s="44">
        <v>7</v>
      </c>
      <c r="D1654" t="s">
        <v>2942</v>
      </c>
      <c r="E1654" s="44">
        <v>1</v>
      </c>
      <c r="F1654" s="44">
        <f t="shared" si="71"/>
        <v>2</v>
      </c>
      <c r="G1654" s="44" t="str">
        <f t="shared" si="72"/>
        <v>21</v>
      </c>
    </row>
    <row r="1655" spans="2:7" x14ac:dyDescent="0.25">
      <c r="B1655" s="26" t="s">
        <v>1994</v>
      </c>
      <c r="C1655" s="44">
        <v>2</v>
      </c>
      <c r="D1655" t="s">
        <v>1357</v>
      </c>
      <c r="E1655" s="44">
        <v>8</v>
      </c>
      <c r="F1655" s="44">
        <f t="shared" si="71"/>
        <v>7</v>
      </c>
      <c r="G1655" s="44" t="str">
        <f t="shared" si="72"/>
        <v>78</v>
      </c>
    </row>
    <row r="1656" spans="2:7" x14ac:dyDescent="0.25">
      <c r="B1656" s="26" t="s">
        <v>383</v>
      </c>
      <c r="C1656" s="44">
        <v>4</v>
      </c>
      <c r="D1656" t="s">
        <v>1950</v>
      </c>
      <c r="E1656" s="44">
        <v>6</v>
      </c>
      <c r="F1656" s="44">
        <f t="shared" si="71"/>
        <v>6</v>
      </c>
      <c r="G1656" s="44" t="str">
        <f t="shared" si="72"/>
        <v>66</v>
      </c>
    </row>
    <row r="1657" spans="2:7" x14ac:dyDescent="0.25">
      <c r="B1657" s="26" t="s">
        <v>1093</v>
      </c>
      <c r="C1657" s="44">
        <v>1</v>
      </c>
      <c r="D1657" t="s">
        <v>1770</v>
      </c>
      <c r="E1657" s="44">
        <v>1</v>
      </c>
      <c r="F1657" s="44">
        <f t="shared" si="71"/>
        <v>1</v>
      </c>
      <c r="G1657" s="44" t="str">
        <f t="shared" si="72"/>
        <v>11</v>
      </c>
    </row>
    <row r="1658" spans="2:7" x14ac:dyDescent="0.25">
      <c r="B1658" s="26" t="s">
        <v>681</v>
      </c>
      <c r="C1658" s="44">
        <v>5</v>
      </c>
      <c r="D1658" t="s">
        <v>426</v>
      </c>
      <c r="E1658" s="44">
        <v>1</v>
      </c>
      <c r="F1658" s="44">
        <f t="shared" si="71"/>
        <v>1</v>
      </c>
      <c r="G1658" s="44" t="str">
        <f t="shared" si="72"/>
        <v>11</v>
      </c>
    </row>
    <row r="1659" spans="2:7" x14ac:dyDescent="0.25">
      <c r="B1659" s="26" t="s">
        <v>2583</v>
      </c>
      <c r="C1659" s="44">
        <v>1</v>
      </c>
      <c r="D1659" t="s">
        <v>1888</v>
      </c>
      <c r="E1659" s="44">
        <v>1</v>
      </c>
      <c r="F1659" s="44">
        <f t="shared" si="71"/>
        <v>1</v>
      </c>
      <c r="G1659" s="44" t="str">
        <f t="shared" si="72"/>
        <v>11</v>
      </c>
    </row>
    <row r="1660" spans="2:7" x14ac:dyDescent="0.25">
      <c r="B1660" s="26" t="s">
        <v>1526</v>
      </c>
      <c r="C1660" s="44">
        <v>1</v>
      </c>
      <c r="D1660" t="s">
        <v>1491</v>
      </c>
      <c r="E1660" s="44">
        <v>1</v>
      </c>
      <c r="F1660" s="44">
        <f t="shared" si="71"/>
        <v>1</v>
      </c>
      <c r="G1660" s="44" t="str">
        <f t="shared" si="72"/>
        <v>11</v>
      </c>
    </row>
    <row r="1661" spans="2:7" x14ac:dyDescent="0.25">
      <c r="B1661" s="26" t="s">
        <v>1029</v>
      </c>
      <c r="C1661" s="44">
        <v>1</v>
      </c>
      <c r="D1661" t="s">
        <v>348</v>
      </c>
      <c r="E1661" s="44">
        <v>1</v>
      </c>
      <c r="F1661" s="44">
        <f t="shared" si="71"/>
        <v>1</v>
      </c>
      <c r="G1661" s="44" t="str">
        <f t="shared" si="72"/>
        <v>11</v>
      </c>
    </row>
    <row r="1662" spans="2:7" x14ac:dyDescent="0.25">
      <c r="B1662" s="26" t="s">
        <v>713</v>
      </c>
      <c r="C1662" s="44">
        <v>7</v>
      </c>
      <c r="D1662" t="s">
        <v>2492</v>
      </c>
      <c r="E1662" s="44">
        <v>1</v>
      </c>
      <c r="F1662" s="44">
        <f t="shared" si="71"/>
        <v>1</v>
      </c>
      <c r="G1662" s="44" t="str">
        <f t="shared" si="72"/>
        <v>11</v>
      </c>
    </row>
    <row r="1663" spans="2:7" x14ac:dyDescent="0.25">
      <c r="B1663" s="26" t="s">
        <v>2318</v>
      </c>
      <c r="C1663" s="44">
        <v>1</v>
      </c>
      <c r="D1663" t="s">
        <v>506</v>
      </c>
      <c r="E1663" s="44">
        <v>1</v>
      </c>
      <c r="F1663" s="44">
        <f t="shared" si="71"/>
        <v>1</v>
      </c>
      <c r="G1663" s="44" t="str">
        <f t="shared" si="72"/>
        <v>11</v>
      </c>
    </row>
    <row r="1664" spans="2:7" x14ac:dyDescent="0.25">
      <c r="B1664" s="26" t="s">
        <v>477</v>
      </c>
      <c r="C1664" s="44">
        <v>1</v>
      </c>
      <c r="D1664" t="s">
        <v>2533</v>
      </c>
      <c r="E1664" s="44">
        <v>1</v>
      </c>
      <c r="F1664" s="44">
        <f t="shared" si="71"/>
        <v>1</v>
      </c>
      <c r="G1664" s="44" t="str">
        <f t="shared" si="72"/>
        <v>11</v>
      </c>
    </row>
    <row r="1665" spans="2:7" x14ac:dyDescent="0.25">
      <c r="B1665" s="26" t="s">
        <v>1453</v>
      </c>
      <c r="C1665" s="44">
        <v>1</v>
      </c>
      <c r="D1665" t="s">
        <v>1820</v>
      </c>
      <c r="E1665" s="44">
        <v>1</v>
      </c>
      <c r="F1665" s="44">
        <f t="shared" si="71"/>
        <v>1</v>
      </c>
      <c r="G1665" s="44" t="str">
        <f t="shared" si="72"/>
        <v>11</v>
      </c>
    </row>
    <row r="1666" spans="2:7" x14ac:dyDescent="0.25">
      <c r="B1666" s="26" t="s">
        <v>878</v>
      </c>
      <c r="C1666" s="44">
        <v>1</v>
      </c>
      <c r="D1666" t="s">
        <v>1392</v>
      </c>
      <c r="E1666" s="44">
        <v>1</v>
      </c>
      <c r="F1666" s="44">
        <f t="shared" si="71"/>
        <v>1</v>
      </c>
      <c r="G1666" s="44" t="str">
        <f t="shared" si="72"/>
        <v>11</v>
      </c>
    </row>
    <row r="1667" spans="2:7" x14ac:dyDescent="0.25">
      <c r="B1667" s="26" t="s">
        <v>3060</v>
      </c>
      <c r="C1667" s="44">
        <v>4</v>
      </c>
      <c r="D1667" t="s">
        <v>528</v>
      </c>
      <c r="E1667" s="44">
        <v>7</v>
      </c>
      <c r="F1667" s="44">
        <f t="shared" si="71"/>
        <v>7</v>
      </c>
      <c r="G1667" s="44" t="str">
        <f t="shared" si="72"/>
        <v>77</v>
      </c>
    </row>
    <row r="1668" spans="2:7" x14ac:dyDescent="0.25">
      <c r="B1668" s="26" t="s">
        <v>900</v>
      </c>
      <c r="C1668" s="44">
        <v>8</v>
      </c>
      <c r="D1668" t="s">
        <v>1018</v>
      </c>
      <c r="E1668" s="44">
        <v>1</v>
      </c>
      <c r="F1668" s="44">
        <f t="shared" si="71"/>
        <v>1</v>
      </c>
      <c r="G1668" s="44" t="str">
        <f t="shared" si="72"/>
        <v>11</v>
      </c>
    </row>
    <row r="1669" spans="2:7" x14ac:dyDescent="0.25">
      <c r="B1669" s="26" t="s">
        <v>240</v>
      </c>
      <c r="C1669" s="44">
        <v>1</v>
      </c>
      <c r="D1669" t="s">
        <v>1693</v>
      </c>
      <c r="E1669" s="44">
        <v>1</v>
      </c>
      <c r="F1669" s="44">
        <f t="shared" si="71"/>
        <v>2</v>
      </c>
      <c r="G1669" s="44" t="str">
        <f t="shared" si="72"/>
        <v>21</v>
      </c>
    </row>
    <row r="1670" spans="2:7" x14ac:dyDescent="0.25">
      <c r="B1670" s="26" t="s">
        <v>2534</v>
      </c>
      <c r="C1670" s="44">
        <v>1</v>
      </c>
      <c r="D1670" t="s">
        <v>1492</v>
      </c>
      <c r="E1670" s="44">
        <v>1</v>
      </c>
      <c r="F1670" s="44">
        <f t="shared" si="71"/>
        <v>1</v>
      </c>
      <c r="G1670" s="44" t="str">
        <f t="shared" si="72"/>
        <v>11</v>
      </c>
    </row>
    <row r="1671" spans="2:7" x14ac:dyDescent="0.25">
      <c r="B1671" s="26" t="s">
        <v>2454</v>
      </c>
      <c r="C1671" s="44">
        <v>1</v>
      </c>
      <c r="D1671" t="s">
        <v>2306</v>
      </c>
      <c r="E1671" s="44">
        <v>1</v>
      </c>
      <c r="F1671" s="44">
        <f t="shared" si="71"/>
        <v>1</v>
      </c>
      <c r="G1671" s="44" t="str">
        <f t="shared" si="72"/>
        <v>11</v>
      </c>
    </row>
    <row r="1672" spans="2:7" x14ac:dyDescent="0.25">
      <c r="B1672" s="26" t="s">
        <v>1688</v>
      </c>
      <c r="C1672" s="44">
        <v>1</v>
      </c>
      <c r="D1672" t="s">
        <v>395</v>
      </c>
      <c r="E1672" s="44">
        <v>1</v>
      </c>
      <c r="F1672" s="44">
        <f t="shared" si="71"/>
        <v>1</v>
      </c>
      <c r="G1672" s="44" t="str">
        <f t="shared" si="72"/>
        <v>11</v>
      </c>
    </row>
    <row r="1673" spans="2:7" x14ac:dyDescent="0.25">
      <c r="B1673" s="26" t="s">
        <v>1515</v>
      </c>
      <c r="C1673" s="44">
        <v>3</v>
      </c>
      <c r="D1673" t="s">
        <v>2670</v>
      </c>
      <c r="E1673" s="44">
        <v>1</v>
      </c>
      <c r="F1673" s="44">
        <f t="shared" si="71"/>
        <v>1</v>
      </c>
      <c r="G1673" s="44" t="str">
        <f t="shared" si="72"/>
        <v>11</v>
      </c>
    </row>
    <row r="1674" spans="2:7" x14ac:dyDescent="0.25">
      <c r="B1674" s="26" t="s">
        <v>1070</v>
      </c>
      <c r="C1674" s="44">
        <v>3</v>
      </c>
      <c r="D1674" t="s">
        <v>155</v>
      </c>
      <c r="E1674" s="44">
        <v>3</v>
      </c>
      <c r="F1674" s="44">
        <f t="shared" ref="F1674:F1737" si="73">VLOOKUP(D1674,$B$9:$C$2974,2,FALSE)</f>
        <v>1</v>
      </c>
      <c r="G1674" s="44" t="str">
        <f t="shared" ref="G1674:G1737" si="74">F1674&amp;E1674</f>
        <v>13</v>
      </c>
    </row>
    <row r="1675" spans="2:7" x14ac:dyDescent="0.25">
      <c r="B1675" s="26" t="s">
        <v>523</v>
      </c>
      <c r="C1675" s="44">
        <v>1</v>
      </c>
      <c r="D1675" t="s">
        <v>2438</v>
      </c>
      <c r="E1675" s="44">
        <v>1</v>
      </c>
      <c r="F1675" s="44">
        <f t="shared" si="73"/>
        <v>1</v>
      </c>
      <c r="G1675" s="44" t="str">
        <f t="shared" si="74"/>
        <v>11</v>
      </c>
    </row>
    <row r="1676" spans="2:7" x14ac:dyDescent="0.25">
      <c r="B1676" s="26" t="s">
        <v>566</v>
      </c>
      <c r="C1676" s="44">
        <v>1</v>
      </c>
      <c r="D1676" t="s">
        <v>714</v>
      </c>
      <c r="E1676" s="44">
        <v>1</v>
      </c>
      <c r="F1676" s="44">
        <f t="shared" si="73"/>
        <v>1</v>
      </c>
      <c r="G1676" s="44" t="str">
        <f t="shared" si="74"/>
        <v>11</v>
      </c>
    </row>
    <row r="1677" spans="2:7" x14ac:dyDescent="0.25">
      <c r="B1677" s="26" t="s">
        <v>2828</v>
      </c>
      <c r="C1677" s="44">
        <v>1</v>
      </c>
      <c r="D1677" t="s">
        <v>1342</v>
      </c>
      <c r="E1677" s="44">
        <v>1</v>
      </c>
      <c r="F1677" s="44">
        <f t="shared" si="73"/>
        <v>1</v>
      </c>
      <c r="G1677" s="44" t="str">
        <f t="shared" si="74"/>
        <v>11</v>
      </c>
    </row>
    <row r="1678" spans="2:7" x14ac:dyDescent="0.25">
      <c r="B1678" s="26" t="s">
        <v>1459</v>
      </c>
      <c r="C1678" s="44">
        <v>1</v>
      </c>
      <c r="D1678" t="s">
        <v>1202</v>
      </c>
      <c r="E1678" s="44">
        <v>1</v>
      </c>
      <c r="F1678" s="44">
        <f t="shared" si="73"/>
        <v>1</v>
      </c>
      <c r="G1678" s="44" t="str">
        <f t="shared" si="74"/>
        <v>11</v>
      </c>
    </row>
    <row r="1679" spans="2:7" x14ac:dyDescent="0.25">
      <c r="B1679" s="26" t="s">
        <v>1382</v>
      </c>
      <c r="C1679" s="44">
        <v>1</v>
      </c>
      <c r="D1679" t="s">
        <v>1964</v>
      </c>
      <c r="E1679" s="44">
        <v>1</v>
      </c>
      <c r="F1679" s="44">
        <f t="shared" si="73"/>
        <v>1</v>
      </c>
      <c r="G1679" s="44" t="str">
        <f t="shared" si="74"/>
        <v>11</v>
      </c>
    </row>
    <row r="1680" spans="2:7" x14ac:dyDescent="0.25">
      <c r="B1680" s="26" t="s">
        <v>1954</v>
      </c>
      <c r="C1680" s="44">
        <v>1</v>
      </c>
      <c r="D1680" t="s">
        <v>1933</v>
      </c>
      <c r="E1680" s="44">
        <v>1</v>
      </c>
      <c r="F1680" s="44">
        <f t="shared" si="73"/>
        <v>1</v>
      </c>
      <c r="G1680" s="44" t="str">
        <f t="shared" si="74"/>
        <v>11</v>
      </c>
    </row>
    <row r="1681" spans="2:7" x14ac:dyDescent="0.25">
      <c r="B1681" s="26" t="s">
        <v>46</v>
      </c>
      <c r="C1681" s="44">
        <v>1</v>
      </c>
      <c r="D1681" t="s">
        <v>439</v>
      </c>
      <c r="E1681" s="44">
        <v>7</v>
      </c>
      <c r="F1681" s="44">
        <f t="shared" si="73"/>
        <v>6</v>
      </c>
      <c r="G1681" s="44" t="str">
        <f t="shared" si="74"/>
        <v>67</v>
      </c>
    </row>
    <row r="1682" spans="2:7" x14ac:dyDescent="0.25">
      <c r="B1682" s="26" t="s">
        <v>2208</v>
      </c>
      <c r="C1682" s="44">
        <v>1</v>
      </c>
      <c r="D1682" t="s">
        <v>265</v>
      </c>
      <c r="E1682" s="44">
        <v>7</v>
      </c>
      <c r="F1682" s="44">
        <f t="shared" si="73"/>
        <v>6</v>
      </c>
      <c r="G1682" s="44" t="str">
        <f t="shared" si="74"/>
        <v>67</v>
      </c>
    </row>
    <row r="1683" spans="2:7" x14ac:dyDescent="0.25">
      <c r="B1683" s="26" t="s">
        <v>436</v>
      </c>
      <c r="C1683" s="44">
        <v>1</v>
      </c>
      <c r="D1683" t="s">
        <v>443</v>
      </c>
      <c r="E1683" s="44">
        <v>7</v>
      </c>
      <c r="F1683" s="44">
        <f t="shared" si="73"/>
        <v>6</v>
      </c>
      <c r="G1683" s="44" t="str">
        <f t="shared" si="74"/>
        <v>67</v>
      </c>
    </row>
    <row r="1684" spans="2:7" x14ac:dyDescent="0.25">
      <c r="B1684" s="26" t="s">
        <v>1891</v>
      </c>
      <c r="C1684" s="44">
        <v>1</v>
      </c>
      <c r="D1684" t="s">
        <v>199</v>
      </c>
      <c r="E1684" s="44">
        <v>1</v>
      </c>
      <c r="F1684" s="44">
        <f t="shared" si="73"/>
        <v>1</v>
      </c>
      <c r="G1684" s="44" t="str">
        <f t="shared" si="74"/>
        <v>11</v>
      </c>
    </row>
    <row r="1685" spans="2:7" x14ac:dyDescent="0.25">
      <c r="B1685" s="26" t="s">
        <v>1852</v>
      </c>
      <c r="C1685" s="44">
        <v>1</v>
      </c>
      <c r="D1685" t="s">
        <v>1112</v>
      </c>
      <c r="E1685" s="44">
        <v>1</v>
      </c>
      <c r="F1685" s="44">
        <f t="shared" si="73"/>
        <v>1</v>
      </c>
      <c r="G1685" s="44" t="str">
        <f t="shared" si="74"/>
        <v>11</v>
      </c>
    </row>
    <row r="1686" spans="2:7" x14ac:dyDescent="0.25">
      <c r="B1686" s="26" t="s">
        <v>392</v>
      </c>
      <c r="C1686" s="44">
        <v>4</v>
      </c>
      <c r="D1686" t="s">
        <v>511</v>
      </c>
      <c r="E1686" s="44">
        <v>3</v>
      </c>
      <c r="F1686" s="44">
        <f t="shared" si="73"/>
        <v>4</v>
      </c>
      <c r="G1686" s="44" t="str">
        <f t="shared" si="74"/>
        <v>43</v>
      </c>
    </row>
    <row r="1687" spans="2:7" x14ac:dyDescent="0.25">
      <c r="B1687" s="26" t="s">
        <v>1375</v>
      </c>
      <c r="C1687" s="44">
        <v>1</v>
      </c>
      <c r="D1687" t="s">
        <v>1516</v>
      </c>
      <c r="E1687" s="44">
        <v>1</v>
      </c>
      <c r="F1687" s="44">
        <f t="shared" si="73"/>
        <v>1</v>
      </c>
      <c r="G1687" s="44" t="str">
        <f t="shared" si="74"/>
        <v>11</v>
      </c>
    </row>
    <row r="1688" spans="2:7" x14ac:dyDescent="0.25">
      <c r="B1688" s="26" t="s">
        <v>628</v>
      </c>
      <c r="C1688" s="44">
        <v>3</v>
      </c>
      <c r="D1688" t="s">
        <v>2049</v>
      </c>
      <c r="E1688" s="44">
        <v>1</v>
      </c>
      <c r="F1688" s="44">
        <f t="shared" si="73"/>
        <v>1</v>
      </c>
      <c r="G1688" s="44" t="str">
        <f t="shared" si="74"/>
        <v>11</v>
      </c>
    </row>
    <row r="1689" spans="2:7" x14ac:dyDescent="0.25">
      <c r="B1689" s="26" t="s">
        <v>2141</v>
      </c>
      <c r="C1689" s="44">
        <v>1</v>
      </c>
      <c r="D1689" t="s">
        <v>1810</v>
      </c>
      <c r="E1689" s="44">
        <v>1</v>
      </c>
      <c r="F1689" s="44">
        <f t="shared" si="73"/>
        <v>1</v>
      </c>
      <c r="G1689" s="44" t="str">
        <f t="shared" si="74"/>
        <v>11</v>
      </c>
    </row>
    <row r="1690" spans="2:7" x14ac:dyDescent="0.25">
      <c r="B1690" s="26" t="s">
        <v>371</v>
      </c>
      <c r="C1690" s="44">
        <v>1</v>
      </c>
      <c r="D1690" t="s">
        <v>1460</v>
      </c>
      <c r="E1690" s="44">
        <v>3</v>
      </c>
      <c r="F1690" s="44">
        <f t="shared" si="73"/>
        <v>1</v>
      </c>
      <c r="G1690" s="44" t="str">
        <f t="shared" si="74"/>
        <v>13</v>
      </c>
    </row>
    <row r="1691" spans="2:7" x14ac:dyDescent="0.25">
      <c r="B1691" s="26" t="s">
        <v>1385</v>
      </c>
      <c r="C1691" s="44">
        <v>1</v>
      </c>
      <c r="D1691" t="s">
        <v>2959</v>
      </c>
      <c r="E1691" s="44">
        <v>1</v>
      </c>
      <c r="F1691" s="44">
        <f t="shared" si="73"/>
        <v>1</v>
      </c>
      <c r="G1691" s="44" t="str">
        <f t="shared" si="74"/>
        <v>11</v>
      </c>
    </row>
    <row r="1692" spans="2:7" x14ac:dyDescent="0.25">
      <c r="B1692" s="26" t="s">
        <v>2117</v>
      </c>
      <c r="C1692" s="44">
        <v>5</v>
      </c>
      <c r="D1692" t="s">
        <v>1030</v>
      </c>
      <c r="E1692" s="44">
        <v>4</v>
      </c>
      <c r="F1692" s="44">
        <f t="shared" si="73"/>
        <v>3</v>
      </c>
      <c r="G1692" s="44" t="str">
        <f t="shared" si="74"/>
        <v>34</v>
      </c>
    </row>
    <row r="1693" spans="2:7" x14ac:dyDescent="0.25">
      <c r="B1693" s="26" t="s">
        <v>1784</v>
      </c>
      <c r="C1693" s="44">
        <v>1</v>
      </c>
      <c r="D1693" t="s">
        <v>1113</v>
      </c>
      <c r="E1693" s="44">
        <v>1</v>
      </c>
      <c r="F1693" s="44">
        <f t="shared" si="73"/>
        <v>4</v>
      </c>
      <c r="G1693" s="44" t="str">
        <f t="shared" si="74"/>
        <v>41</v>
      </c>
    </row>
    <row r="1694" spans="2:7" x14ac:dyDescent="0.25">
      <c r="B1694" s="26" t="s">
        <v>1071</v>
      </c>
      <c r="C1694" s="44">
        <v>1</v>
      </c>
      <c r="D1694" t="s">
        <v>2308</v>
      </c>
      <c r="E1694" s="44">
        <v>1</v>
      </c>
      <c r="F1694" s="44">
        <f t="shared" si="73"/>
        <v>1</v>
      </c>
      <c r="G1694" s="44" t="str">
        <f t="shared" si="74"/>
        <v>11</v>
      </c>
    </row>
    <row r="1695" spans="2:7" x14ac:dyDescent="0.25">
      <c r="B1695" s="26" t="s">
        <v>2515</v>
      </c>
      <c r="C1695" s="44">
        <v>1</v>
      </c>
      <c r="D1695" t="s">
        <v>2823</v>
      </c>
      <c r="E1695" s="44">
        <v>1</v>
      </c>
      <c r="F1695" s="44">
        <f t="shared" si="73"/>
        <v>1</v>
      </c>
      <c r="G1695" s="44" t="str">
        <f t="shared" si="74"/>
        <v>11</v>
      </c>
    </row>
    <row r="1696" spans="2:7" x14ac:dyDescent="0.25">
      <c r="B1696" s="26" t="s">
        <v>2362</v>
      </c>
      <c r="C1696" s="44">
        <v>1</v>
      </c>
      <c r="D1696" t="s">
        <v>2631</v>
      </c>
      <c r="E1696" s="44">
        <v>1</v>
      </c>
      <c r="F1696" s="44">
        <f t="shared" si="73"/>
        <v>1</v>
      </c>
      <c r="G1696" s="44" t="str">
        <f t="shared" si="74"/>
        <v>11</v>
      </c>
    </row>
    <row r="1697" spans="2:7" x14ac:dyDescent="0.25">
      <c r="B1697" s="26" t="s">
        <v>3061</v>
      </c>
      <c r="C1697" s="44">
        <v>1</v>
      </c>
      <c r="D1697" t="s">
        <v>157</v>
      </c>
      <c r="E1697" s="44">
        <v>1</v>
      </c>
      <c r="F1697" s="44">
        <f t="shared" si="73"/>
        <v>3</v>
      </c>
      <c r="G1697" s="44" t="str">
        <f t="shared" si="74"/>
        <v>31</v>
      </c>
    </row>
    <row r="1698" spans="2:7" x14ac:dyDescent="0.25">
      <c r="B1698" s="26" t="s">
        <v>1733</v>
      </c>
      <c r="C1698" s="44">
        <v>1</v>
      </c>
      <c r="D1698" t="s">
        <v>1221</v>
      </c>
      <c r="E1698" s="44">
        <v>1</v>
      </c>
      <c r="F1698" s="44">
        <f t="shared" si="73"/>
        <v>1</v>
      </c>
      <c r="G1698" s="44" t="str">
        <f t="shared" si="74"/>
        <v>11</v>
      </c>
    </row>
    <row r="1699" spans="2:7" x14ac:dyDescent="0.25">
      <c r="B1699" s="26" t="s">
        <v>3062</v>
      </c>
      <c r="C1699" s="44">
        <v>1</v>
      </c>
      <c r="D1699" t="s">
        <v>2821</v>
      </c>
      <c r="E1699" s="44">
        <v>1</v>
      </c>
      <c r="F1699" s="44">
        <f t="shared" si="73"/>
        <v>1</v>
      </c>
      <c r="G1699" s="44" t="str">
        <f t="shared" si="74"/>
        <v>11</v>
      </c>
    </row>
    <row r="1700" spans="2:7" x14ac:dyDescent="0.25">
      <c r="B1700" s="26" t="s">
        <v>1094</v>
      </c>
      <c r="C1700" s="44">
        <v>6</v>
      </c>
      <c r="D1700" t="s">
        <v>484</v>
      </c>
      <c r="E1700" s="44">
        <v>1</v>
      </c>
      <c r="F1700" s="44">
        <f t="shared" si="73"/>
        <v>1</v>
      </c>
      <c r="G1700" s="44" t="str">
        <f t="shared" si="74"/>
        <v>11</v>
      </c>
    </row>
    <row r="1701" spans="2:7" x14ac:dyDescent="0.25">
      <c r="B1701" s="26" t="s">
        <v>1246</v>
      </c>
      <c r="C1701" s="44">
        <v>8</v>
      </c>
      <c r="D1701" t="s">
        <v>1698</v>
      </c>
      <c r="E1701" s="44">
        <v>1</v>
      </c>
      <c r="F1701" s="44">
        <f t="shared" si="73"/>
        <v>1</v>
      </c>
      <c r="G1701" s="44" t="str">
        <f t="shared" si="74"/>
        <v>11</v>
      </c>
    </row>
    <row r="1702" spans="2:7" x14ac:dyDescent="0.25">
      <c r="B1702" s="26" t="s">
        <v>1164</v>
      </c>
      <c r="C1702" s="44">
        <v>1</v>
      </c>
      <c r="D1702" t="s">
        <v>2793</v>
      </c>
      <c r="E1702" s="44">
        <v>1</v>
      </c>
      <c r="F1702" s="44">
        <f t="shared" si="73"/>
        <v>1</v>
      </c>
      <c r="G1702" s="44" t="str">
        <f t="shared" si="74"/>
        <v>11</v>
      </c>
    </row>
    <row r="1703" spans="2:7" x14ac:dyDescent="0.25">
      <c r="B1703" s="26" t="s">
        <v>3063</v>
      </c>
      <c r="C1703" s="44">
        <v>1</v>
      </c>
      <c r="D1703" t="s">
        <v>1940</v>
      </c>
      <c r="E1703" s="44">
        <v>1</v>
      </c>
      <c r="F1703" s="44">
        <f t="shared" si="73"/>
        <v>1</v>
      </c>
      <c r="G1703" s="44" t="str">
        <f t="shared" si="74"/>
        <v>11</v>
      </c>
    </row>
    <row r="1704" spans="2:7" x14ac:dyDescent="0.25">
      <c r="B1704" s="26" t="s">
        <v>1721</v>
      </c>
      <c r="C1704" s="44">
        <v>1</v>
      </c>
      <c r="D1704" t="s">
        <v>715</v>
      </c>
      <c r="E1704" s="44">
        <v>1</v>
      </c>
      <c r="F1704" s="44">
        <f t="shared" si="73"/>
        <v>1</v>
      </c>
      <c r="G1704" s="44" t="str">
        <f t="shared" si="74"/>
        <v>11</v>
      </c>
    </row>
    <row r="1705" spans="2:7" x14ac:dyDescent="0.25">
      <c r="B1705" s="26" t="s">
        <v>2038</v>
      </c>
      <c r="C1705" s="44">
        <v>1</v>
      </c>
      <c r="D1705" t="s">
        <v>844</v>
      </c>
      <c r="E1705" s="44">
        <v>1</v>
      </c>
      <c r="F1705" s="44">
        <f t="shared" si="73"/>
        <v>1</v>
      </c>
      <c r="G1705" s="44" t="str">
        <f t="shared" si="74"/>
        <v>11</v>
      </c>
    </row>
    <row r="1706" spans="2:7" x14ac:dyDescent="0.25">
      <c r="B1706" s="26" t="s">
        <v>78</v>
      </c>
      <c r="C1706" s="44">
        <v>6</v>
      </c>
      <c r="D1706" t="s">
        <v>164</v>
      </c>
      <c r="E1706" s="44">
        <v>1</v>
      </c>
      <c r="F1706" s="44">
        <f t="shared" si="73"/>
        <v>1</v>
      </c>
      <c r="G1706" s="44" t="str">
        <f t="shared" si="74"/>
        <v>11</v>
      </c>
    </row>
    <row r="1707" spans="2:7" x14ac:dyDescent="0.25">
      <c r="B1707" s="26" t="s">
        <v>2230</v>
      </c>
      <c r="C1707" s="44">
        <v>1</v>
      </c>
      <c r="D1707" t="s">
        <v>1895</v>
      </c>
      <c r="E1707" s="44">
        <v>1</v>
      </c>
      <c r="F1707" s="44">
        <f t="shared" si="73"/>
        <v>1</v>
      </c>
      <c r="G1707" s="44" t="str">
        <f t="shared" si="74"/>
        <v>11</v>
      </c>
    </row>
    <row r="1708" spans="2:7" x14ac:dyDescent="0.25">
      <c r="B1708" s="26" t="s">
        <v>499</v>
      </c>
      <c r="C1708" s="44">
        <v>1</v>
      </c>
      <c r="D1708" t="s">
        <v>96</v>
      </c>
      <c r="E1708" s="44">
        <v>1</v>
      </c>
      <c r="F1708" s="44">
        <f t="shared" si="73"/>
        <v>1</v>
      </c>
      <c r="G1708" s="44" t="str">
        <f t="shared" si="74"/>
        <v>11</v>
      </c>
    </row>
    <row r="1709" spans="2:7" x14ac:dyDescent="0.25">
      <c r="B1709" s="26" t="s">
        <v>1136</v>
      </c>
      <c r="C1709" s="44">
        <v>8</v>
      </c>
      <c r="D1709" t="s">
        <v>1350</v>
      </c>
      <c r="E1709" s="44">
        <v>3</v>
      </c>
      <c r="F1709" s="44">
        <f t="shared" si="73"/>
        <v>3</v>
      </c>
      <c r="G1709" s="44" t="str">
        <f t="shared" si="74"/>
        <v>33</v>
      </c>
    </row>
    <row r="1710" spans="2:7" x14ac:dyDescent="0.25">
      <c r="B1710" s="26" t="s">
        <v>1448</v>
      </c>
      <c r="C1710" s="44">
        <v>4</v>
      </c>
      <c r="D1710" t="s">
        <v>2751</v>
      </c>
      <c r="E1710" s="44">
        <v>1</v>
      </c>
      <c r="F1710" s="44">
        <f t="shared" si="73"/>
        <v>1</v>
      </c>
      <c r="G1710" s="44" t="str">
        <f t="shared" si="74"/>
        <v>11</v>
      </c>
    </row>
    <row r="1711" spans="2:7" x14ac:dyDescent="0.25">
      <c r="B1711" s="26" t="s">
        <v>2526</v>
      </c>
      <c r="C1711" s="44">
        <v>1</v>
      </c>
      <c r="D1711" t="s">
        <v>2531</v>
      </c>
      <c r="E1711" s="44">
        <v>4</v>
      </c>
      <c r="F1711" s="44">
        <f t="shared" si="73"/>
        <v>2</v>
      </c>
      <c r="G1711" s="44" t="str">
        <f t="shared" si="74"/>
        <v>24</v>
      </c>
    </row>
    <row r="1712" spans="2:7" x14ac:dyDescent="0.25">
      <c r="B1712" s="26" t="s">
        <v>957</v>
      </c>
      <c r="C1712" s="44">
        <v>1</v>
      </c>
      <c r="D1712" t="s">
        <v>2246</v>
      </c>
      <c r="E1712" s="44">
        <v>1</v>
      </c>
      <c r="F1712" s="44">
        <f t="shared" si="73"/>
        <v>1</v>
      </c>
      <c r="G1712" s="44" t="str">
        <f t="shared" si="74"/>
        <v>11</v>
      </c>
    </row>
    <row r="1713" spans="2:7" x14ac:dyDescent="0.25">
      <c r="B1713" s="26" t="s">
        <v>1095</v>
      </c>
      <c r="C1713" s="44">
        <v>1</v>
      </c>
      <c r="D1713" t="s">
        <v>897</v>
      </c>
      <c r="E1713" s="44">
        <v>1</v>
      </c>
      <c r="F1713" s="44">
        <f t="shared" si="73"/>
        <v>1</v>
      </c>
      <c r="G1713" s="44" t="str">
        <f t="shared" si="74"/>
        <v>11</v>
      </c>
    </row>
    <row r="1714" spans="2:7" x14ac:dyDescent="0.25">
      <c r="B1714" s="26" t="s">
        <v>2895</v>
      </c>
      <c r="C1714" s="44">
        <v>1</v>
      </c>
      <c r="D1714" t="s">
        <v>2646</v>
      </c>
      <c r="E1714" s="44">
        <v>1</v>
      </c>
      <c r="F1714" s="44">
        <f t="shared" si="73"/>
        <v>1</v>
      </c>
      <c r="G1714" s="44" t="str">
        <f t="shared" si="74"/>
        <v>11</v>
      </c>
    </row>
    <row r="1715" spans="2:7" x14ac:dyDescent="0.25">
      <c r="B1715" s="26" t="s">
        <v>2638</v>
      </c>
      <c r="C1715" s="44">
        <v>1</v>
      </c>
      <c r="D1715" t="s">
        <v>613</v>
      </c>
      <c r="E1715" s="44">
        <v>6</v>
      </c>
      <c r="F1715" s="44">
        <f t="shared" si="73"/>
        <v>5</v>
      </c>
      <c r="G1715" s="44" t="str">
        <f t="shared" si="74"/>
        <v>56</v>
      </c>
    </row>
    <row r="1716" spans="2:7" x14ac:dyDescent="0.25">
      <c r="B1716" s="26" t="s">
        <v>819</v>
      </c>
      <c r="C1716" s="44">
        <v>4</v>
      </c>
      <c r="D1716" t="s">
        <v>1726</v>
      </c>
      <c r="E1716" s="44">
        <v>1</v>
      </c>
      <c r="F1716" s="44">
        <f t="shared" si="73"/>
        <v>1</v>
      </c>
      <c r="G1716" s="44" t="str">
        <f t="shared" si="74"/>
        <v>11</v>
      </c>
    </row>
    <row r="1717" spans="2:7" x14ac:dyDescent="0.25">
      <c r="B1717" s="26" t="s">
        <v>946</v>
      </c>
      <c r="C1717" s="44">
        <v>1</v>
      </c>
      <c r="D1717" t="s">
        <v>2057</v>
      </c>
      <c r="E1717" s="44">
        <v>1</v>
      </c>
      <c r="F1717" s="44">
        <f t="shared" si="73"/>
        <v>1</v>
      </c>
      <c r="G1717" s="44" t="str">
        <f t="shared" si="74"/>
        <v>11</v>
      </c>
    </row>
    <row r="1718" spans="2:7" x14ac:dyDescent="0.25">
      <c r="B1718" s="26" t="s">
        <v>1256</v>
      </c>
      <c r="C1718" s="44">
        <v>1</v>
      </c>
      <c r="D1718" t="s">
        <v>2058</v>
      </c>
      <c r="E1718" s="44">
        <v>1</v>
      </c>
      <c r="F1718" s="44">
        <f t="shared" si="73"/>
        <v>1</v>
      </c>
      <c r="G1718" s="44" t="str">
        <f t="shared" si="74"/>
        <v>11</v>
      </c>
    </row>
    <row r="1719" spans="2:7" x14ac:dyDescent="0.25">
      <c r="B1719" s="26" t="s">
        <v>1936</v>
      </c>
      <c r="C1719" s="44">
        <v>1</v>
      </c>
      <c r="D1719" t="s">
        <v>640</v>
      </c>
      <c r="E1719" s="44">
        <v>3</v>
      </c>
      <c r="F1719" s="44">
        <f t="shared" si="73"/>
        <v>1</v>
      </c>
      <c r="G1719" s="44" t="str">
        <f t="shared" si="74"/>
        <v>13</v>
      </c>
    </row>
    <row r="1720" spans="2:7" x14ac:dyDescent="0.25">
      <c r="B1720" s="26" t="s">
        <v>1165</v>
      </c>
      <c r="C1720" s="44">
        <v>4</v>
      </c>
      <c r="D1720" t="s">
        <v>2231</v>
      </c>
      <c r="E1720" s="44">
        <v>1</v>
      </c>
      <c r="F1720" s="44">
        <f t="shared" si="73"/>
        <v>1</v>
      </c>
      <c r="G1720" s="44" t="str">
        <f t="shared" si="74"/>
        <v>11</v>
      </c>
    </row>
    <row r="1721" spans="2:7" x14ac:dyDescent="0.25">
      <c r="B1721" s="26" t="s">
        <v>3064</v>
      </c>
      <c r="C1721" s="44">
        <v>2</v>
      </c>
      <c r="D1721" t="s">
        <v>1413</v>
      </c>
      <c r="E1721" s="44">
        <v>1</v>
      </c>
      <c r="F1721" s="44">
        <f t="shared" si="73"/>
        <v>1</v>
      </c>
      <c r="G1721" s="44" t="str">
        <f t="shared" si="74"/>
        <v>11</v>
      </c>
    </row>
    <row r="1722" spans="2:7" x14ac:dyDescent="0.25">
      <c r="B1722" s="26" t="s">
        <v>431</v>
      </c>
      <c r="C1722" s="44">
        <v>5</v>
      </c>
      <c r="D1722" t="s">
        <v>1485</v>
      </c>
      <c r="E1722" s="44">
        <v>3</v>
      </c>
      <c r="F1722" s="44">
        <f t="shared" si="73"/>
        <v>1</v>
      </c>
      <c r="G1722" s="44" t="str">
        <f t="shared" si="74"/>
        <v>13</v>
      </c>
    </row>
    <row r="1723" spans="2:7" x14ac:dyDescent="0.25">
      <c r="B1723" s="26" t="s">
        <v>1420</v>
      </c>
      <c r="C1723" s="44">
        <v>2</v>
      </c>
      <c r="D1723" t="s">
        <v>386</v>
      </c>
      <c r="E1723" s="44">
        <v>1</v>
      </c>
      <c r="F1723" s="44">
        <f t="shared" si="73"/>
        <v>1</v>
      </c>
      <c r="G1723" s="44" t="str">
        <f t="shared" si="74"/>
        <v>11</v>
      </c>
    </row>
    <row r="1724" spans="2:7" x14ac:dyDescent="0.25">
      <c r="B1724" s="26" t="s">
        <v>110</v>
      </c>
      <c r="C1724" s="44">
        <v>2</v>
      </c>
      <c r="D1724" t="s">
        <v>1816</v>
      </c>
      <c r="E1724" s="44">
        <v>1</v>
      </c>
      <c r="F1724" s="44">
        <f t="shared" si="73"/>
        <v>1</v>
      </c>
      <c r="G1724" s="44" t="str">
        <f t="shared" si="74"/>
        <v>11</v>
      </c>
    </row>
    <row r="1725" spans="2:7" x14ac:dyDescent="0.25">
      <c r="B1725" s="26" t="s">
        <v>420</v>
      </c>
      <c r="C1725" s="44">
        <v>1</v>
      </c>
      <c r="D1725" t="s">
        <v>520</v>
      </c>
      <c r="E1725" s="44">
        <v>3</v>
      </c>
      <c r="F1725" s="44">
        <f t="shared" si="73"/>
        <v>3</v>
      </c>
      <c r="G1725" s="44" t="str">
        <f t="shared" si="74"/>
        <v>33</v>
      </c>
    </row>
    <row r="1726" spans="2:7" x14ac:dyDescent="0.25">
      <c r="B1726" s="26" t="s">
        <v>407</v>
      </c>
      <c r="C1726" s="44">
        <v>1</v>
      </c>
      <c r="D1726" t="s">
        <v>1308</v>
      </c>
      <c r="E1726" s="44">
        <v>7</v>
      </c>
      <c r="F1726" s="44">
        <f t="shared" si="73"/>
        <v>6</v>
      </c>
      <c r="G1726" s="44" t="str">
        <f t="shared" si="74"/>
        <v>67</v>
      </c>
    </row>
    <row r="1727" spans="2:7" x14ac:dyDescent="0.25">
      <c r="B1727" s="26" t="s">
        <v>2256</v>
      </c>
      <c r="C1727" s="44">
        <v>1</v>
      </c>
      <c r="D1727" t="s">
        <v>2033</v>
      </c>
      <c r="E1727" s="44">
        <v>1</v>
      </c>
      <c r="F1727" s="44">
        <f t="shared" si="73"/>
        <v>1</v>
      </c>
      <c r="G1727" s="44" t="str">
        <f t="shared" si="74"/>
        <v>11</v>
      </c>
    </row>
    <row r="1728" spans="2:7" x14ac:dyDescent="0.25">
      <c r="B1728" s="26" t="s">
        <v>2499</v>
      </c>
      <c r="C1728" s="44">
        <v>1</v>
      </c>
      <c r="D1728" t="s">
        <v>1564</v>
      </c>
      <c r="E1728" s="44">
        <v>1</v>
      </c>
      <c r="F1728" s="44">
        <f t="shared" si="73"/>
        <v>1</v>
      </c>
      <c r="G1728" s="44" t="str">
        <f t="shared" si="74"/>
        <v>11</v>
      </c>
    </row>
    <row r="1729" spans="2:7" x14ac:dyDescent="0.25">
      <c r="B1729" s="26" t="s">
        <v>739</v>
      </c>
      <c r="C1729" s="44">
        <v>6</v>
      </c>
      <c r="D1729" t="s">
        <v>147</v>
      </c>
      <c r="E1729" s="44">
        <v>3</v>
      </c>
      <c r="F1729" s="44">
        <f t="shared" si="73"/>
        <v>3</v>
      </c>
      <c r="G1729" s="44" t="str">
        <f t="shared" si="74"/>
        <v>33</v>
      </c>
    </row>
    <row r="1730" spans="2:7" x14ac:dyDescent="0.25">
      <c r="B1730" s="26" t="s">
        <v>3065</v>
      </c>
      <c r="C1730" s="44">
        <v>5</v>
      </c>
      <c r="D1730" t="s">
        <v>1765</v>
      </c>
      <c r="E1730" s="44">
        <v>1</v>
      </c>
      <c r="F1730" s="44">
        <f t="shared" si="73"/>
        <v>1</v>
      </c>
      <c r="G1730" s="44" t="str">
        <f t="shared" si="74"/>
        <v>11</v>
      </c>
    </row>
    <row r="1731" spans="2:7" x14ac:dyDescent="0.25">
      <c r="B1731" s="26" t="s">
        <v>428</v>
      </c>
      <c r="C1731" s="44">
        <v>5</v>
      </c>
      <c r="D1731" t="s">
        <v>638</v>
      </c>
      <c r="E1731" s="44">
        <v>1</v>
      </c>
      <c r="F1731" s="44">
        <f t="shared" si="73"/>
        <v>1</v>
      </c>
      <c r="G1731" s="44" t="str">
        <f t="shared" si="74"/>
        <v>11</v>
      </c>
    </row>
    <row r="1732" spans="2:7" x14ac:dyDescent="0.25">
      <c r="B1732" s="26" t="s">
        <v>2942</v>
      </c>
      <c r="C1732" s="44">
        <v>2</v>
      </c>
      <c r="D1732" t="s">
        <v>255</v>
      </c>
      <c r="E1732" s="44">
        <v>1</v>
      </c>
      <c r="F1732" s="44">
        <f t="shared" si="73"/>
        <v>1</v>
      </c>
      <c r="G1732" s="44" t="str">
        <f t="shared" si="74"/>
        <v>11</v>
      </c>
    </row>
    <row r="1733" spans="2:7" x14ac:dyDescent="0.25">
      <c r="B1733" s="26" t="s">
        <v>1357</v>
      </c>
      <c r="C1733" s="44">
        <v>7</v>
      </c>
      <c r="D1733" t="s">
        <v>2339</v>
      </c>
      <c r="E1733" s="44">
        <v>1</v>
      </c>
      <c r="F1733" s="44">
        <f t="shared" si="73"/>
        <v>1</v>
      </c>
      <c r="G1733" s="44" t="str">
        <f t="shared" si="74"/>
        <v>11</v>
      </c>
    </row>
    <row r="1734" spans="2:7" x14ac:dyDescent="0.25">
      <c r="B1734" s="26" t="s">
        <v>1950</v>
      </c>
      <c r="C1734" s="44">
        <v>6</v>
      </c>
      <c r="D1734" t="s">
        <v>813</v>
      </c>
      <c r="E1734" s="44">
        <v>5</v>
      </c>
      <c r="F1734" s="44">
        <f t="shared" si="73"/>
        <v>4</v>
      </c>
      <c r="G1734" s="44" t="str">
        <f t="shared" si="74"/>
        <v>45</v>
      </c>
    </row>
    <row r="1735" spans="2:7" x14ac:dyDescent="0.25">
      <c r="B1735" s="26" t="s">
        <v>1770</v>
      </c>
      <c r="C1735" s="44">
        <v>1</v>
      </c>
      <c r="D1735" t="s">
        <v>2868</v>
      </c>
      <c r="E1735" s="44">
        <v>1</v>
      </c>
      <c r="F1735" s="44">
        <f t="shared" si="73"/>
        <v>1</v>
      </c>
      <c r="G1735" s="44" t="str">
        <f t="shared" si="74"/>
        <v>11</v>
      </c>
    </row>
    <row r="1736" spans="2:7" x14ac:dyDescent="0.25">
      <c r="B1736" s="26" t="s">
        <v>426</v>
      </c>
      <c r="C1736" s="44">
        <v>1</v>
      </c>
      <c r="D1736" t="s">
        <v>987</v>
      </c>
      <c r="E1736" s="44">
        <v>1</v>
      </c>
      <c r="F1736" s="44">
        <f t="shared" si="73"/>
        <v>1</v>
      </c>
      <c r="G1736" s="44" t="str">
        <f t="shared" si="74"/>
        <v>11</v>
      </c>
    </row>
    <row r="1737" spans="2:7" x14ac:dyDescent="0.25">
      <c r="B1737" s="26" t="s">
        <v>3066</v>
      </c>
      <c r="C1737" s="44">
        <v>1</v>
      </c>
      <c r="D1737" t="s">
        <v>389</v>
      </c>
      <c r="E1737" s="44">
        <v>1</v>
      </c>
      <c r="F1737" s="44">
        <f t="shared" si="73"/>
        <v>1</v>
      </c>
      <c r="G1737" s="44" t="str">
        <f t="shared" si="74"/>
        <v>11</v>
      </c>
    </row>
    <row r="1738" spans="2:7" x14ac:dyDescent="0.25">
      <c r="B1738" s="26" t="s">
        <v>1888</v>
      </c>
      <c r="C1738" s="44">
        <v>1</v>
      </c>
      <c r="D1738" t="s">
        <v>266</v>
      </c>
      <c r="E1738" s="44">
        <v>1</v>
      </c>
      <c r="F1738" s="44">
        <f t="shared" ref="F1738:F1801" si="75">VLOOKUP(D1738,$B$9:$C$2974,2,FALSE)</f>
        <v>1</v>
      </c>
      <c r="G1738" s="44" t="str">
        <f t="shared" ref="G1738:G1801" si="76">F1738&amp;E1738</f>
        <v>11</v>
      </c>
    </row>
    <row r="1739" spans="2:7" x14ac:dyDescent="0.25">
      <c r="B1739" s="26" t="s">
        <v>1491</v>
      </c>
      <c r="C1739" s="44">
        <v>1</v>
      </c>
      <c r="D1739" t="s">
        <v>471</v>
      </c>
      <c r="E1739" s="44">
        <v>1</v>
      </c>
      <c r="F1739" s="44">
        <f t="shared" si="75"/>
        <v>1</v>
      </c>
      <c r="G1739" s="44" t="str">
        <f t="shared" si="76"/>
        <v>11</v>
      </c>
    </row>
    <row r="1740" spans="2:7" x14ac:dyDescent="0.25">
      <c r="B1740" s="26" t="s">
        <v>348</v>
      </c>
      <c r="C1740" s="44">
        <v>1</v>
      </c>
      <c r="D1740" t="s">
        <v>148</v>
      </c>
      <c r="E1740" s="44">
        <v>1</v>
      </c>
      <c r="F1740" s="44">
        <f t="shared" si="75"/>
        <v>1</v>
      </c>
      <c r="G1740" s="44" t="str">
        <f t="shared" si="76"/>
        <v>11</v>
      </c>
    </row>
    <row r="1741" spans="2:7" x14ac:dyDescent="0.25">
      <c r="B1741" s="26" t="s">
        <v>2492</v>
      </c>
      <c r="C1741" s="44">
        <v>1</v>
      </c>
      <c r="D1741" t="s">
        <v>543</v>
      </c>
      <c r="E1741" s="44">
        <v>3</v>
      </c>
      <c r="F1741" s="44">
        <f t="shared" si="75"/>
        <v>3</v>
      </c>
      <c r="G1741" s="44" t="str">
        <f t="shared" si="76"/>
        <v>33</v>
      </c>
    </row>
    <row r="1742" spans="2:7" x14ac:dyDescent="0.25">
      <c r="B1742" s="26" t="s">
        <v>506</v>
      </c>
      <c r="C1742" s="44">
        <v>1</v>
      </c>
      <c r="D1742" t="s">
        <v>2940</v>
      </c>
      <c r="E1742" s="44">
        <v>2</v>
      </c>
      <c r="F1742" s="44">
        <f t="shared" si="75"/>
        <v>1</v>
      </c>
      <c r="G1742" s="44" t="str">
        <f t="shared" si="76"/>
        <v>12</v>
      </c>
    </row>
    <row r="1743" spans="2:7" x14ac:dyDescent="0.25">
      <c r="B1743" s="26" t="s">
        <v>2533</v>
      </c>
      <c r="C1743" s="44">
        <v>1</v>
      </c>
      <c r="D1743" t="s">
        <v>2068</v>
      </c>
      <c r="E1743" s="44">
        <v>2</v>
      </c>
      <c r="F1743" s="44">
        <f t="shared" si="75"/>
        <v>2</v>
      </c>
      <c r="G1743" s="44" t="str">
        <f t="shared" si="76"/>
        <v>22</v>
      </c>
    </row>
    <row r="1744" spans="2:7" x14ac:dyDescent="0.25">
      <c r="B1744" s="26" t="s">
        <v>1820</v>
      </c>
      <c r="C1744" s="44">
        <v>1</v>
      </c>
      <c r="D1744" t="s">
        <v>1019</v>
      </c>
      <c r="E1744" s="44">
        <v>4</v>
      </c>
      <c r="F1744" s="44">
        <f t="shared" si="75"/>
        <v>4</v>
      </c>
      <c r="G1744" s="44" t="str">
        <f t="shared" si="76"/>
        <v>44</v>
      </c>
    </row>
    <row r="1745" spans="2:7" x14ac:dyDescent="0.25">
      <c r="B1745" s="26" t="s">
        <v>3067</v>
      </c>
      <c r="C1745" s="44">
        <v>1</v>
      </c>
      <c r="D1745" t="s">
        <v>837</v>
      </c>
      <c r="E1745" s="44">
        <v>4</v>
      </c>
      <c r="F1745" s="44">
        <f t="shared" si="75"/>
        <v>3</v>
      </c>
      <c r="G1745" s="44" t="str">
        <f t="shared" si="76"/>
        <v>34</v>
      </c>
    </row>
    <row r="1746" spans="2:7" x14ac:dyDescent="0.25">
      <c r="B1746" s="26" t="s">
        <v>1392</v>
      </c>
      <c r="C1746" s="44">
        <v>1</v>
      </c>
      <c r="D1746" t="s">
        <v>427</v>
      </c>
      <c r="E1746" s="44">
        <v>3</v>
      </c>
      <c r="F1746" s="44">
        <f t="shared" si="75"/>
        <v>3</v>
      </c>
      <c r="G1746" s="44" t="str">
        <f t="shared" si="76"/>
        <v>33</v>
      </c>
    </row>
    <row r="1747" spans="2:7" x14ac:dyDescent="0.25">
      <c r="B1747" s="26" t="s">
        <v>528</v>
      </c>
      <c r="C1747" s="44">
        <v>7</v>
      </c>
      <c r="D1747" t="s">
        <v>1828</v>
      </c>
      <c r="E1747" s="44">
        <v>2</v>
      </c>
      <c r="F1747" s="44">
        <f t="shared" si="75"/>
        <v>1</v>
      </c>
      <c r="G1747" s="44" t="str">
        <f t="shared" si="76"/>
        <v>12</v>
      </c>
    </row>
    <row r="1748" spans="2:7" x14ac:dyDescent="0.25">
      <c r="B1748" s="26" t="s">
        <v>1018</v>
      </c>
      <c r="C1748" s="44">
        <v>1</v>
      </c>
      <c r="D1748" t="s">
        <v>2303</v>
      </c>
      <c r="E1748" s="44">
        <v>1</v>
      </c>
      <c r="F1748" s="44">
        <f t="shared" si="75"/>
        <v>1</v>
      </c>
      <c r="G1748" s="44" t="str">
        <f t="shared" si="76"/>
        <v>11</v>
      </c>
    </row>
    <row r="1749" spans="2:7" x14ac:dyDescent="0.25">
      <c r="B1749" s="26" t="s">
        <v>1693</v>
      </c>
      <c r="C1749" s="44">
        <v>2</v>
      </c>
      <c r="D1749" t="s">
        <v>1338</v>
      </c>
      <c r="E1749" s="44">
        <v>5</v>
      </c>
      <c r="F1749" s="44">
        <f t="shared" si="75"/>
        <v>5</v>
      </c>
      <c r="G1749" s="44" t="str">
        <f t="shared" si="76"/>
        <v>55</v>
      </c>
    </row>
    <row r="1750" spans="2:7" x14ac:dyDescent="0.25">
      <c r="B1750" s="26" t="s">
        <v>1492</v>
      </c>
      <c r="C1750" s="44">
        <v>1</v>
      </c>
      <c r="D1750" t="s">
        <v>2867</v>
      </c>
      <c r="E1750" s="44">
        <v>1</v>
      </c>
      <c r="F1750" s="44">
        <f t="shared" si="75"/>
        <v>1</v>
      </c>
      <c r="G1750" s="44" t="str">
        <f t="shared" si="76"/>
        <v>11</v>
      </c>
    </row>
    <row r="1751" spans="2:7" x14ac:dyDescent="0.25">
      <c r="B1751" s="26" t="s">
        <v>2306</v>
      </c>
      <c r="C1751" s="44">
        <v>1</v>
      </c>
      <c r="D1751" t="s">
        <v>1908</v>
      </c>
      <c r="E1751" s="44">
        <v>1</v>
      </c>
      <c r="F1751" s="44">
        <f t="shared" si="75"/>
        <v>1</v>
      </c>
      <c r="G1751" s="44" t="str">
        <f t="shared" si="76"/>
        <v>11</v>
      </c>
    </row>
    <row r="1752" spans="2:7" x14ac:dyDescent="0.25">
      <c r="B1752" s="26" t="s">
        <v>3068</v>
      </c>
      <c r="C1752" s="44">
        <v>1</v>
      </c>
      <c r="D1752" t="s">
        <v>270</v>
      </c>
      <c r="E1752" s="44">
        <v>2</v>
      </c>
      <c r="F1752" s="44">
        <f t="shared" si="75"/>
        <v>5</v>
      </c>
      <c r="G1752" s="44" t="str">
        <f t="shared" si="76"/>
        <v>52</v>
      </c>
    </row>
    <row r="1753" spans="2:7" x14ac:dyDescent="0.25">
      <c r="B1753" s="26" t="s">
        <v>395</v>
      </c>
      <c r="C1753" s="44">
        <v>1</v>
      </c>
      <c r="D1753" t="s">
        <v>845</v>
      </c>
      <c r="E1753" s="44">
        <v>1</v>
      </c>
      <c r="F1753" s="44">
        <f t="shared" si="75"/>
        <v>1</v>
      </c>
      <c r="G1753" s="44" t="str">
        <f t="shared" si="76"/>
        <v>11</v>
      </c>
    </row>
    <row r="1754" spans="2:7" x14ac:dyDescent="0.25">
      <c r="B1754" s="26" t="s">
        <v>2670</v>
      </c>
      <c r="C1754" s="44">
        <v>1</v>
      </c>
      <c r="D1754" t="s">
        <v>1223</v>
      </c>
      <c r="E1754" s="44">
        <v>1</v>
      </c>
      <c r="F1754" s="44">
        <f t="shared" si="75"/>
        <v>1</v>
      </c>
      <c r="G1754" s="44" t="str">
        <f t="shared" si="76"/>
        <v>11</v>
      </c>
    </row>
    <row r="1755" spans="2:7" x14ac:dyDescent="0.25">
      <c r="B1755" s="26" t="s">
        <v>155</v>
      </c>
      <c r="C1755" s="44">
        <v>1</v>
      </c>
      <c r="D1755" t="s">
        <v>1238</v>
      </c>
      <c r="E1755" s="44">
        <v>4</v>
      </c>
      <c r="F1755" s="44">
        <f t="shared" si="75"/>
        <v>2</v>
      </c>
      <c r="G1755" s="44" t="str">
        <f t="shared" si="76"/>
        <v>24</v>
      </c>
    </row>
    <row r="1756" spans="2:7" x14ac:dyDescent="0.25">
      <c r="B1756" s="26" t="s">
        <v>2438</v>
      </c>
      <c r="C1756" s="44">
        <v>1</v>
      </c>
      <c r="D1756" t="s">
        <v>1600</v>
      </c>
      <c r="E1756" s="44">
        <v>1</v>
      </c>
      <c r="F1756" s="44">
        <f t="shared" si="75"/>
        <v>1</v>
      </c>
      <c r="G1756" s="44" t="str">
        <f t="shared" si="76"/>
        <v>11</v>
      </c>
    </row>
    <row r="1757" spans="2:7" x14ac:dyDescent="0.25">
      <c r="B1757" s="26" t="s">
        <v>714</v>
      </c>
      <c r="C1757" s="44">
        <v>1</v>
      </c>
      <c r="D1757" t="s">
        <v>1898</v>
      </c>
      <c r="E1757" s="44">
        <v>1</v>
      </c>
      <c r="F1757" s="44">
        <f t="shared" si="75"/>
        <v>1</v>
      </c>
      <c r="G1757" s="44" t="str">
        <f t="shared" si="76"/>
        <v>11</v>
      </c>
    </row>
    <row r="1758" spans="2:7" x14ac:dyDescent="0.25">
      <c r="B1758" s="26" t="s">
        <v>1342</v>
      </c>
      <c r="C1758" s="44">
        <v>1</v>
      </c>
      <c r="D1758" t="s">
        <v>1000</v>
      </c>
      <c r="E1758" s="44">
        <v>1</v>
      </c>
      <c r="F1758" s="44">
        <f t="shared" si="75"/>
        <v>1</v>
      </c>
      <c r="G1758" s="44" t="str">
        <f t="shared" si="76"/>
        <v>11</v>
      </c>
    </row>
    <row r="1759" spans="2:7" x14ac:dyDescent="0.25">
      <c r="B1759" s="26" t="s">
        <v>1202</v>
      </c>
      <c r="C1759" s="44">
        <v>1</v>
      </c>
      <c r="D1759" t="s">
        <v>352</v>
      </c>
      <c r="E1759" s="44">
        <v>1</v>
      </c>
      <c r="F1759" s="44">
        <f t="shared" si="75"/>
        <v>1</v>
      </c>
      <c r="G1759" s="44" t="str">
        <f t="shared" si="76"/>
        <v>11</v>
      </c>
    </row>
    <row r="1760" spans="2:7" x14ac:dyDescent="0.25">
      <c r="B1760" s="26" t="s">
        <v>1964</v>
      </c>
      <c r="C1760" s="44">
        <v>1</v>
      </c>
      <c r="D1760" t="s">
        <v>322</v>
      </c>
      <c r="E1760" s="44">
        <v>5</v>
      </c>
      <c r="F1760" s="44">
        <f t="shared" si="75"/>
        <v>5</v>
      </c>
      <c r="G1760" s="44" t="str">
        <f t="shared" si="76"/>
        <v>55</v>
      </c>
    </row>
    <row r="1761" spans="2:7" x14ac:dyDescent="0.25">
      <c r="B1761" s="26" t="s">
        <v>1933</v>
      </c>
      <c r="C1761" s="44">
        <v>1</v>
      </c>
      <c r="D1761" t="s">
        <v>2621</v>
      </c>
      <c r="E1761" s="44">
        <v>1</v>
      </c>
      <c r="F1761" s="44">
        <f t="shared" si="75"/>
        <v>2</v>
      </c>
      <c r="G1761" s="44" t="str">
        <f t="shared" si="76"/>
        <v>21</v>
      </c>
    </row>
    <row r="1762" spans="2:7" x14ac:dyDescent="0.25">
      <c r="B1762" s="26" t="s">
        <v>439</v>
      </c>
      <c r="C1762" s="44">
        <v>6</v>
      </c>
      <c r="D1762" t="s">
        <v>1272</v>
      </c>
      <c r="E1762" s="44">
        <v>2</v>
      </c>
      <c r="F1762" s="44">
        <f t="shared" si="75"/>
        <v>2</v>
      </c>
      <c r="G1762" s="44" t="str">
        <f t="shared" si="76"/>
        <v>22</v>
      </c>
    </row>
    <row r="1763" spans="2:7" x14ac:dyDescent="0.25">
      <c r="B1763" s="26" t="s">
        <v>265</v>
      </c>
      <c r="C1763" s="44">
        <v>6</v>
      </c>
      <c r="D1763" t="s">
        <v>838</v>
      </c>
      <c r="E1763" s="44">
        <v>5</v>
      </c>
      <c r="F1763" s="44">
        <f t="shared" si="75"/>
        <v>4</v>
      </c>
      <c r="G1763" s="44" t="str">
        <f t="shared" si="76"/>
        <v>45</v>
      </c>
    </row>
    <row r="1764" spans="2:7" x14ac:dyDescent="0.25">
      <c r="B1764" s="26" t="s">
        <v>443</v>
      </c>
      <c r="C1764" s="44">
        <v>6</v>
      </c>
      <c r="D1764" t="s">
        <v>1047</v>
      </c>
      <c r="E1764" s="44">
        <v>1</v>
      </c>
      <c r="F1764" s="44">
        <f t="shared" si="75"/>
        <v>1</v>
      </c>
      <c r="G1764" s="44" t="str">
        <f t="shared" si="76"/>
        <v>11</v>
      </c>
    </row>
    <row r="1765" spans="2:7" x14ac:dyDescent="0.25">
      <c r="B1765" s="26" t="s">
        <v>199</v>
      </c>
      <c r="C1765" s="44">
        <v>1</v>
      </c>
      <c r="D1765" t="s">
        <v>449</v>
      </c>
      <c r="E1765" s="44">
        <v>2</v>
      </c>
      <c r="F1765" s="44">
        <f t="shared" si="75"/>
        <v>2</v>
      </c>
      <c r="G1765" s="44" t="str">
        <f t="shared" si="76"/>
        <v>22</v>
      </c>
    </row>
    <row r="1766" spans="2:7" x14ac:dyDescent="0.25">
      <c r="B1766" s="26" t="s">
        <v>3069</v>
      </c>
      <c r="C1766" s="44">
        <v>1</v>
      </c>
      <c r="D1766" t="s">
        <v>2446</v>
      </c>
      <c r="E1766" s="44">
        <v>2</v>
      </c>
      <c r="F1766" s="44">
        <f t="shared" si="75"/>
        <v>2</v>
      </c>
      <c r="G1766" s="44" t="str">
        <f t="shared" si="76"/>
        <v>22</v>
      </c>
    </row>
    <row r="1767" spans="2:7" x14ac:dyDescent="0.25">
      <c r="B1767" s="26" t="s">
        <v>1112</v>
      </c>
      <c r="C1767" s="44">
        <v>1</v>
      </c>
      <c r="D1767" t="s">
        <v>2232</v>
      </c>
      <c r="E1767" s="44">
        <v>1</v>
      </c>
      <c r="F1767" s="44">
        <f t="shared" si="75"/>
        <v>1</v>
      </c>
      <c r="G1767" s="44" t="str">
        <f t="shared" si="76"/>
        <v>11</v>
      </c>
    </row>
    <row r="1768" spans="2:7" x14ac:dyDescent="0.25">
      <c r="B1768" s="26" t="s">
        <v>511</v>
      </c>
      <c r="C1768" s="44">
        <v>4</v>
      </c>
      <c r="D1768" t="s">
        <v>525</v>
      </c>
      <c r="E1768" s="44">
        <v>1</v>
      </c>
      <c r="F1768" s="44">
        <f t="shared" si="75"/>
        <v>1</v>
      </c>
      <c r="G1768" s="44" t="str">
        <f t="shared" si="76"/>
        <v>11</v>
      </c>
    </row>
    <row r="1769" spans="2:7" x14ac:dyDescent="0.25">
      <c r="B1769" s="26" t="s">
        <v>1516</v>
      </c>
      <c r="C1769" s="44">
        <v>1</v>
      </c>
      <c r="D1769" t="s">
        <v>2744</v>
      </c>
      <c r="E1769" s="44">
        <v>1</v>
      </c>
      <c r="F1769" s="44">
        <f t="shared" si="75"/>
        <v>1</v>
      </c>
      <c r="G1769" s="44" t="str">
        <f t="shared" si="76"/>
        <v>11</v>
      </c>
    </row>
    <row r="1770" spans="2:7" x14ac:dyDescent="0.25">
      <c r="B1770" s="26" t="s">
        <v>2049</v>
      </c>
      <c r="C1770" s="44">
        <v>1</v>
      </c>
      <c r="D1770" t="s">
        <v>316</v>
      </c>
      <c r="E1770" s="44">
        <v>2</v>
      </c>
      <c r="F1770" s="44">
        <f t="shared" si="75"/>
        <v>2</v>
      </c>
      <c r="G1770" s="44" t="str">
        <f t="shared" si="76"/>
        <v>22</v>
      </c>
    </row>
    <row r="1771" spans="2:7" x14ac:dyDescent="0.25">
      <c r="B1771" s="26" t="s">
        <v>3070</v>
      </c>
      <c r="C1771" s="44">
        <v>7</v>
      </c>
      <c r="D1771" t="s">
        <v>1126</v>
      </c>
      <c r="E1771" s="44">
        <v>2</v>
      </c>
      <c r="F1771" s="44">
        <f t="shared" si="75"/>
        <v>2</v>
      </c>
      <c r="G1771" s="44" t="str">
        <f t="shared" si="76"/>
        <v>22</v>
      </c>
    </row>
    <row r="1772" spans="2:7" x14ac:dyDescent="0.25">
      <c r="B1772" s="26" t="s">
        <v>1810</v>
      </c>
      <c r="C1772" s="44">
        <v>1</v>
      </c>
      <c r="D1772" t="s">
        <v>200</v>
      </c>
      <c r="E1772" s="44">
        <v>1</v>
      </c>
      <c r="F1772" s="44">
        <f t="shared" si="75"/>
        <v>1</v>
      </c>
      <c r="G1772" s="44" t="str">
        <f t="shared" si="76"/>
        <v>11</v>
      </c>
    </row>
    <row r="1773" spans="2:7" x14ac:dyDescent="0.25">
      <c r="B1773" s="26" t="s">
        <v>1460</v>
      </c>
      <c r="C1773" s="44">
        <v>1</v>
      </c>
      <c r="D1773" t="s">
        <v>1616</v>
      </c>
      <c r="E1773" s="44">
        <v>1</v>
      </c>
      <c r="F1773" s="44">
        <f t="shared" si="75"/>
        <v>1</v>
      </c>
      <c r="G1773" s="44" t="str">
        <f t="shared" si="76"/>
        <v>11</v>
      </c>
    </row>
    <row r="1774" spans="2:7" x14ac:dyDescent="0.25">
      <c r="B1774" s="26" t="s">
        <v>2959</v>
      </c>
      <c r="C1774" s="44">
        <v>1</v>
      </c>
      <c r="D1774" t="s">
        <v>2373</v>
      </c>
      <c r="E1774" s="44">
        <v>4</v>
      </c>
      <c r="F1774" s="44">
        <f t="shared" si="75"/>
        <v>3</v>
      </c>
      <c r="G1774" s="44" t="str">
        <f t="shared" si="76"/>
        <v>34</v>
      </c>
    </row>
    <row r="1775" spans="2:7" x14ac:dyDescent="0.25">
      <c r="B1775" s="26" t="s">
        <v>1030</v>
      </c>
      <c r="C1775" s="44">
        <v>3</v>
      </c>
      <c r="D1775" t="s">
        <v>1627</v>
      </c>
      <c r="E1775" s="44">
        <v>1</v>
      </c>
      <c r="F1775" s="44">
        <f t="shared" si="75"/>
        <v>1</v>
      </c>
      <c r="G1775" s="44" t="str">
        <f t="shared" si="76"/>
        <v>11</v>
      </c>
    </row>
    <row r="1776" spans="2:7" x14ac:dyDescent="0.25">
      <c r="B1776" s="26" t="s">
        <v>1113</v>
      </c>
      <c r="C1776" s="44">
        <v>4</v>
      </c>
      <c r="D1776" t="s">
        <v>1205</v>
      </c>
      <c r="E1776" s="44">
        <v>1</v>
      </c>
      <c r="F1776" s="44">
        <f t="shared" si="75"/>
        <v>1</v>
      </c>
      <c r="G1776" s="44" t="str">
        <f t="shared" si="76"/>
        <v>11</v>
      </c>
    </row>
    <row r="1777" spans="2:7" x14ac:dyDescent="0.25">
      <c r="B1777" s="26" t="s">
        <v>2308</v>
      </c>
      <c r="C1777" s="44">
        <v>1</v>
      </c>
      <c r="D1777" t="s">
        <v>1108</v>
      </c>
      <c r="E1777" s="44">
        <v>1</v>
      </c>
      <c r="F1777" s="44">
        <f t="shared" si="75"/>
        <v>2</v>
      </c>
      <c r="G1777" s="44" t="str">
        <f t="shared" si="76"/>
        <v>21</v>
      </c>
    </row>
    <row r="1778" spans="2:7" x14ac:dyDescent="0.25">
      <c r="B1778" s="26" t="s">
        <v>2823</v>
      </c>
      <c r="C1778" s="44">
        <v>1</v>
      </c>
      <c r="D1778" t="s">
        <v>921</v>
      </c>
      <c r="E1778" s="44">
        <v>2</v>
      </c>
      <c r="F1778" s="44">
        <f t="shared" si="75"/>
        <v>4</v>
      </c>
      <c r="G1778" s="44" t="str">
        <f t="shared" si="76"/>
        <v>42</v>
      </c>
    </row>
    <row r="1779" spans="2:7" x14ac:dyDescent="0.25">
      <c r="B1779" s="26" t="s">
        <v>2631</v>
      </c>
      <c r="C1779" s="44">
        <v>1</v>
      </c>
      <c r="D1779" t="s">
        <v>335</v>
      </c>
      <c r="E1779" s="44">
        <v>2</v>
      </c>
      <c r="F1779" s="44">
        <f t="shared" si="75"/>
        <v>2</v>
      </c>
      <c r="G1779" s="44" t="str">
        <f t="shared" si="76"/>
        <v>22</v>
      </c>
    </row>
    <row r="1780" spans="2:7" x14ac:dyDescent="0.25">
      <c r="B1780" s="26" t="s">
        <v>157</v>
      </c>
      <c r="C1780" s="44">
        <v>3</v>
      </c>
      <c r="D1780" t="s">
        <v>1096</v>
      </c>
      <c r="E1780" s="44">
        <v>1</v>
      </c>
      <c r="F1780" s="44">
        <f t="shared" si="75"/>
        <v>1</v>
      </c>
      <c r="G1780" s="44" t="str">
        <f t="shared" si="76"/>
        <v>11</v>
      </c>
    </row>
    <row r="1781" spans="2:7" x14ac:dyDescent="0.25">
      <c r="B1781" s="26" t="s">
        <v>3071</v>
      </c>
      <c r="C1781" s="44">
        <v>1</v>
      </c>
      <c r="D1781" t="s">
        <v>2013</v>
      </c>
      <c r="E1781" s="44">
        <v>1</v>
      </c>
      <c r="F1781" s="44">
        <f t="shared" si="75"/>
        <v>1</v>
      </c>
      <c r="G1781" s="44" t="str">
        <f t="shared" si="76"/>
        <v>11</v>
      </c>
    </row>
    <row r="1782" spans="2:7" x14ac:dyDescent="0.25">
      <c r="B1782" s="26" t="s">
        <v>1221</v>
      </c>
      <c r="C1782" s="44">
        <v>1</v>
      </c>
      <c r="D1782" t="s">
        <v>2539</v>
      </c>
      <c r="E1782" s="44">
        <v>1</v>
      </c>
      <c r="F1782" s="44">
        <f t="shared" si="75"/>
        <v>1</v>
      </c>
      <c r="G1782" s="44" t="str">
        <f t="shared" si="76"/>
        <v>11</v>
      </c>
    </row>
    <row r="1783" spans="2:7" x14ac:dyDescent="0.25">
      <c r="B1783" s="26" t="s">
        <v>2821</v>
      </c>
      <c r="C1783" s="44">
        <v>1</v>
      </c>
      <c r="D1783" t="s">
        <v>808</v>
      </c>
      <c r="E1783" s="44">
        <v>4</v>
      </c>
      <c r="F1783" s="44">
        <f t="shared" si="75"/>
        <v>1</v>
      </c>
      <c r="G1783" s="44" t="str">
        <f t="shared" si="76"/>
        <v>14</v>
      </c>
    </row>
    <row r="1784" spans="2:7" x14ac:dyDescent="0.25">
      <c r="B1784" s="26" t="s">
        <v>484</v>
      </c>
      <c r="C1784" s="44">
        <v>1</v>
      </c>
      <c r="D1784" t="s">
        <v>2304</v>
      </c>
      <c r="E1784" s="44">
        <v>1</v>
      </c>
      <c r="F1784" s="44">
        <f t="shared" si="75"/>
        <v>1</v>
      </c>
      <c r="G1784" s="44" t="str">
        <f t="shared" si="76"/>
        <v>11</v>
      </c>
    </row>
    <row r="1785" spans="2:7" x14ac:dyDescent="0.25">
      <c r="B1785" s="26" t="s">
        <v>1698</v>
      </c>
      <c r="C1785" s="44">
        <v>1</v>
      </c>
      <c r="D1785" t="s">
        <v>907</v>
      </c>
      <c r="E1785" s="44">
        <v>4</v>
      </c>
      <c r="F1785" s="44">
        <f t="shared" si="75"/>
        <v>1</v>
      </c>
      <c r="G1785" s="44" t="str">
        <f t="shared" si="76"/>
        <v>14</v>
      </c>
    </row>
    <row r="1786" spans="2:7" x14ac:dyDescent="0.25">
      <c r="B1786" s="26" t="s">
        <v>3072</v>
      </c>
      <c r="C1786" s="44">
        <v>1</v>
      </c>
      <c r="D1786" t="s">
        <v>1955</v>
      </c>
      <c r="E1786" s="44">
        <v>1</v>
      </c>
      <c r="F1786" s="44">
        <f t="shared" si="75"/>
        <v>1</v>
      </c>
      <c r="G1786" s="44" t="str">
        <f t="shared" si="76"/>
        <v>11</v>
      </c>
    </row>
    <row r="1787" spans="2:7" x14ac:dyDescent="0.25">
      <c r="B1787" s="26" t="s">
        <v>3073</v>
      </c>
      <c r="C1787" s="44">
        <v>7</v>
      </c>
      <c r="D1787" t="s">
        <v>2114</v>
      </c>
      <c r="E1787" s="44">
        <v>1</v>
      </c>
      <c r="F1787" s="44">
        <f t="shared" si="75"/>
        <v>1</v>
      </c>
      <c r="G1787" s="44" t="str">
        <f t="shared" si="76"/>
        <v>11</v>
      </c>
    </row>
    <row r="1788" spans="2:7" x14ac:dyDescent="0.25">
      <c r="B1788" s="26" t="s">
        <v>2793</v>
      </c>
      <c r="C1788" s="44">
        <v>1</v>
      </c>
      <c r="D1788" t="s">
        <v>1328</v>
      </c>
      <c r="E1788" s="44">
        <v>4</v>
      </c>
      <c r="F1788" s="44">
        <f t="shared" si="75"/>
        <v>5</v>
      </c>
      <c r="G1788" s="44" t="str">
        <f t="shared" si="76"/>
        <v>54</v>
      </c>
    </row>
    <row r="1789" spans="2:7" x14ac:dyDescent="0.25">
      <c r="B1789" s="26" t="s">
        <v>1940</v>
      </c>
      <c r="C1789" s="44">
        <v>1</v>
      </c>
      <c r="D1789" t="s">
        <v>1166</v>
      </c>
      <c r="E1789" s="44">
        <v>1</v>
      </c>
      <c r="F1789" s="44">
        <f t="shared" si="75"/>
        <v>1</v>
      </c>
      <c r="G1789" s="44" t="str">
        <f t="shared" si="76"/>
        <v>11</v>
      </c>
    </row>
    <row r="1790" spans="2:7" x14ac:dyDescent="0.25">
      <c r="B1790" s="26" t="s">
        <v>715</v>
      </c>
      <c r="C1790" s="44">
        <v>1</v>
      </c>
      <c r="D1790" t="s">
        <v>1573</v>
      </c>
      <c r="E1790" s="44">
        <v>1</v>
      </c>
      <c r="F1790" s="44">
        <f t="shared" si="75"/>
        <v>1</v>
      </c>
      <c r="G1790" s="44" t="str">
        <f t="shared" si="76"/>
        <v>11</v>
      </c>
    </row>
    <row r="1791" spans="2:7" x14ac:dyDescent="0.25">
      <c r="B1791" s="26" t="s">
        <v>844</v>
      </c>
      <c r="C1791" s="44">
        <v>1</v>
      </c>
      <c r="D1791" t="s">
        <v>2260</v>
      </c>
      <c r="E1791" s="44">
        <v>2</v>
      </c>
      <c r="F1791" s="44">
        <f t="shared" si="75"/>
        <v>1</v>
      </c>
      <c r="G1791" s="44" t="str">
        <f t="shared" si="76"/>
        <v>12</v>
      </c>
    </row>
    <row r="1792" spans="2:7" x14ac:dyDescent="0.25">
      <c r="B1792" s="26" t="s">
        <v>3074</v>
      </c>
      <c r="C1792" s="44">
        <v>1</v>
      </c>
      <c r="D1792" t="s">
        <v>941</v>
      </c>
      <c r="E1792" s="44">
        <v>1</v>
      </c>
      <c r="F1792" s="44">
        <f t="shared" si="75"/>
        <v>1</v>
      </c>
      <c r="G1792" s="44" t="str">
        <f t="shared" si="76"/>
        <v>11</v>
      </c>
    </row>
    <row r="1793" spans="2:7" x14ac:dyDescent="0.25">
      <c r="B1793" s="26" t="s">
        <v>3075</v>
      </c>
      <c r="C1793" s="44">
        <v>1</v>
      </c>
      <c r="D1793" t="s">
        <v>363</v>
      </c>
      <c r="E1793" s="44">
        <v>4</v>
      </c>
      <c r="F1793" s="44">
        <f t="shared" si="75"/>
        <v>1</v>
      </c>
      <c r="G1793" s="44" t="str">
        <f t="shared" si="76"/>
        <v>14</v>
      </c>
    </row>
    <row r="1794" spans="2:7" x14ac:dyDescent="0.25">
      <c r="B1794" s="26" t="s">
        <v>164</v>
      </c>
      <c r="C1794" s="44">
        <v>1</v>
      </c>
      <c r="D1794" t="s">
        <v>2503</v>
      </c>
      <c r="E1794" s="44">
        <v>3</v>
      </c>
      <c r="F1794" s="44">
        <f t="shared" si="75"/>
        <v>1</v>
      </c>
      <c r="G1794" s="44" t="str">
        <f t="shared" si="76"/>
        <v>13</v>
      </c>
    </row>
    <row r="1795" spans="2:7" x14ac:dyDescent="0.25">
      <c r="B1795" s="26" t="s">
        <v>1895</v>
      </c>
      <c r="C1795" s="44">
        <v>1</v>
      </c>
      <c r="D1795" t="s">
        <v>2189</v>
      </c>
      <c r="E1795" s="44">
        <v>1</v>
      </c>
      <c r="F1795" s="44">
        <f t="shared" si="75"/>
        <v>1</v>
      </c>
      <c r="G1795" s="44" t="str">
        <f t="shared" si="76"/>
        <v>11</v>
      </c>
    </row>
    <row r="1796" spans="2:7" x14ac:dyDescent="0.25">
      <c r="B1796" s="26" t="s">
        <v>96</v>
      </c>
      <c r="C1796" s="44">
        <v>1</v>
      </c>
      <c r="D1796" t="s">
        <v>2247</v>
      </c>
      <c r="E1796" s="44">
        <v>3</v>
      </c>
      <c r="F1796" s="44">
        <f t="shared" si="75"/>
        <v>1</v>
      </c>
      <c r="G1796" s="44" t="str">
        <f t="shared" si="76"/>
        <v>13</v>
      </c>
    </row>
    <row r="1797" spans="2:7" x14ac:dyDescent="0.25">
      <c r="B1797" s="26" t="s">
        <v>1350</v>
      </c>
      <c r="C1797" s="44">
        <v>3</v>
      </c>
      <c r="D1797" t="s">
        <v>947</v>
      </c>
      <c r="E1797" s="44">
        <v>1</v>
      </c>
      <c r="F1797" s="44">
        <f t="shared" si="75"/>
        <v>1</v>
      </c>
      <c r="G1797" s="44" t="str">
        <f t="shared" si="76"/>
        <v>11</v>
      </c>
    </row>
    <row r="1798" spans="2:7" x14ac:dyDescent="0.25">
      <c r="B1798" s="26" t="s">
        <v>2751</v>
      </c>
      <c r="C1798" s="44">
        <v>1</v>
      </c>
      <c r="D1798" t="s">
        <v>1001</v>
      </c>
      <c r="E1798" s="44">
        <v>1</v>
      </c>
      <c r="F1798" s="44">
        <f t="shared" si="75"/>
        <v>1</v>
      </c>
      <c r="G1798" s="44" t="str">
        <f t="shared" si="76"/>
        <v>11</v>
      </c>
    </row>
    <row r="1799" spans="2:7" x14ac:dyDescent="0.25">
      <c r="B1799" s="26" t="s">
        <v>2531</v>
      </c>
      <c r="C1799" s="44">
        <v>2</v>
      </c>
      <c r="D1799" t="s">
        <v>1903</v>
      </c>
      <c r="E1799" s="44">
        <v>1</v>
      </c>
      <c r="F1799" s="44">
        <f t="shared" si="75"/>
        <v>1</v>
      </c>
      <c r="G1799" s="44" t="str">
        <f t="shared" si="76"/>
        <v>11</v>
      </c>
    </row>
    <row r="1800" spans="2:7" x14ac:dyDescent="0.25">
      <c r="B1800" s="26" t="s">
        <v>2246</v>
      </c>
      <c r="C1800" s="44">
        <v>1</v>
      </c>
      <c r="D1800" t="s">
        <v>2209</v>
      </c>
      <c r="E1800" s="44">
        <v>1</v>
      </c>
      <c r="F1800" s="44">
        <f t="shared" si="75"/>
        <v>1</v>
      </c>
      <c r="G1800" s="44" t="str">
        <f t="shared" si="76"/>
        <v>11</v>
      </c>
    </row>
    <row r="1801" spans="2:7" x14ac:dyDescent="0.25">
      <c r="B1801" s="26" t="s">
        <v>897</v>
      </c>
      <c r="C1801" s="44">
        <v>1</v>
      </c>
      <c r="D1801" t="s">
        <v>2217</v>
      </c>
      <c r="E1801" s="44">
        <v>1</v>
      </c>
      <c r="F1801" s="44">
        <f t="shared" si="75"/>
        <v>1</v>
      </c>
      <c r="G1801" s="44" t="str">
        <f t="shared" si="76"/>
        <v>11</v>
      </c>
    </row>
    <row r="1802" spans="2:7" x14ac:dyDescent="0.25">
      <c r="B1802" s="26" t="s">
        <v>2646</v>
      </c>
      <c r="C1802" s="44">
        <v>1</v>
      </c>
      <c r="D1802" t="s">
        <v>1196</v>
      </c>
      <c r="E1802" s="44">
        <v>1</v>
      </c>
      <c r="F1802" s="44">
        <f t="shared" ref="F1802:F1865" si="77">VLOOKUP(D1802,$B$9:$C$2974,2,FALSE)</f>
        <v>1</v>
      </c>
      <c r="G1802" s="44" t="str">
        <f t="shared" ref="G1802:G1865" si="78">F1802&amp;E1802</f>
        <v>11</v>
      </c>
    </row>
    <row r="1803" spans="2:7" x14ac:dyDescent="0.25">
      <c r="B1803" s="26" t="s">
        <v>613</v>
      </c>
      <c r="C1803" s="44">
        <v>5</v>
      </c>
      <c r="D1803" t="s">
        <v>938</v>
      </c>
      <c r="E1803" s="44">
        <v>3</v>
      </c>
      <c r="F1803" s="44">
        <f t="shared" si="77"/>
        <v>1</v>
      </c>
      <c r="G1803" s="44" t="str">
        <f t="shared" si="78"/>
        <v>13</v>
      </c>
    </row>
    <row r="1804" spans="2:7" x14ac:dyDescent="0.25">
      <c r="B1804" s="26" t="s">
        <v>1726</v>
      </c>
      <c r="C1804" s="44">
        <v>1</v>
      </c>
      <c r="D1804" t="s">
        <v>404</v>
      </c>
      <c r="E1804" s="44">
        <v>1</v>
      </c>
      <c r="F1804" s="44">
        <f t="shared" si="77"/>
        <v>1</v>
      </c>
      <c r="G1804" s="44" t="str">
        <f t="shared" si="78"/>
        <v>11</v>
      </c>
    </row>
    <row r="1805" spans="2:7" x14ac:dyDescent="0.25">
      <c r="B1805" s="26" t="s">
        <v>2057</v>
      </c>
      <c r="C1805" s="44">
        <v>1</v>
      </c>
      <c r="D1805" t="s">
        <v>2639</v>
      </c>
      <c r="E1805" s="44">
        <v>1</v>
      </c>
      <c r="F1805" s="44">
        <f t="shared" si="77"/>
        <v>1</v>
      </c>
      <c r="G1805" s="44" t="str">
        <f t="shared" si="78"/>
        <v>11</v>
      </c>
    </row>
    <row r="1806" spans="2:7" x14ac:dyDescent="0.25">
      <c r="B1806" s="26" t="s">
        <v>2058</v>
      </c>
      <c r="C1806" s="44">
        <v>1</v>
      </c>
      <c r="D1806" t="s">
        <v>1480</v>
      </c>
      <c r="E1806" s="44">
        <v>1</v>
      </c>
      <c r="F1806" s="44">
        <f t="shared" si="77"/>
        <v>3</v>
      </c>
      <c r="G1806" s="44" t="str">
        <f t="shared" si="78"/>
        <v>31</v>
      </c>
    </row>
    <row r="1807" spans="2:7" x14ac:dyDescent="0.25">
      <c r="B1807" s="26" t="s">
        <v>640</v>
      </c>
      <c r="C1807" s="44">
        <v>1</v>
      </c>
      <c r="D1807" t="s">
        <v>435</v>
      </c>
      <c r="E1807" s="44">
        <v>1</v>
      </c>
      <c r="F1807" s="44">
        <f t="shared" si="77"/>
        <v>1</v>
      </c>
      <c r="G1807" s="44" t="str">
        <f t="shared" si="78"/>
        <v>11</v>
      </c>
    </row>
    <row r="1808" spans="2:7" x14ac:dyDescent="0.25">
      <c r="B1808" s="26" t="s">
        <v>2231</v>
      </c>
      <c r="C1808" s="44">
        <v>1</v>
      </c>
      <c r="D1808" t="s">
        <v>988</v>
      </c>
      <c r="E1808" s="44">
        <v>1</v>
      </c>
      <c r="F1808" s="44">
        <f t="shared" si="77"/>
        <v>1</v>
      </c>
      <c r="G1808" s="44" t="str">
        <f t="shared" si="78"/>
        <v>11</v>
      </c>
    </row>
    <row r="1809" spans="2:7" x14ac:dyDescent="0.25">
      <c r="B1809" s="26" t="s">
        <v>1413</v>
      </c>
      <c r="C1809" s="44">
        <v>1</v>
      </c>
      <c r="D1809" t="s">
        <v>1301</v>
      </c>
      <c r="E1809" s="44">
        <v>3</v>
      </c>
      <c r="F1809" s="44">
        <f t="shared" si="77"/>
        <v>3</v>
      </c>
      <c r="G1809" s="44" t="str">
        <f t="shared" si="78"/>
        <v>33</v>
      </c>
    </row>
    <row r="1810" spans="2:7" x14ac:dyDescent="0.25">
      <c r="B1810" s="26" t="s">
        <v>1485</v>
      </c>
      <c r="C1810" s="44">
        <v>1</v>
      </c>
      <c r="D1810" t="s">
        <v>864</v>
      </c>
      <c r="E1810" s="44">
        <v>1</v>
      </c>
      <c r="F1810" s="44">
        <f t="shared" si="77"/>
        <v>1</v>
      </c>
      <c r="G1810" s="44" t="str">
        <f t="shared" si="78"/>
        <v>11</v>
      </c>
    </row>
    <row r="1811" spans="2:7" x14ac:dyDescent="0.25">
      <c r="B1811" s="26" t="s">
        <v>386</v>
      </c>
      <c r="C1811" s="44">
        <v>1</v>
      </c>
      <c r="D1811" t="s">
        <v>51</v>
      </c>
      <c r="E1811" s="44">
        <v>3</v>
      </c>
      <c r="F1811" s="44">
        <f t="shared" si="77"/>
        <v>1</v>
      </c>
      <c r="G1811" s="44" t="str">
        <f t="shared" si="78"/>
        <v>13</v>
      </c>
    </row>
    <row r="1812" spans="2:7" x14ac:dyDescent="0.25">
      <c r="B1812" s="26" t="s">
        <v>1816</v>
      </c>
      <c r="C1812" s="44">
        <v>1</v>
      </c>
      <c r="D1812" t="s">
        <v>152</v>
      </c>
      <c r="E1812" s="44">
        <v>1</v>
      </c>
      <c r="F1812" s="44">
        <f t="shared" si="77"/>
        <v>1</v>
      </c>
      <c r="G1812" s="44" t="str">
        <f t="shared" si="78"/>
        <v>11</v>
      </c>
    </row>
    <row r="1813" spans="2:7" x14ac:dyDescent="0.25">
      <c r="B1813" s="26" t="s">
        <v>520</v>
      </c>
      <c r="C1813" s="44">
        <v>3</v>
      </c>
      <c r="D1813" t="s">
        <v>377</v>
      </c>
      <c r="E1813" s="44">
        <v>3</v>
      </c>
      <c r="F1813" s="44">
        <f t="shared" si="77"/>
        <v>1</v>
      </c>
      <c r="G1813" s="44" t="str">
        <f t="shared" si="78"/>
        <v>13</v>
      </c>
    </row>
    <row r="1814" spans="2:7" x14ac:dyDescent="0.25">
      <c r="B1814" s="26" t="s">
        <v>1308</v>
      </c>
      <c r="C1814" s="44">
        <v>6</v>
      </c>
      <c r="D1814" t="s">
        <v>1771</v>
      </c>
      <c r="E1814" s="44">
        <v>1</v>
      </c>
      <c r="F1814" s="44">
        <f t="shared" si="77"/>
        <v>3</v>
      </c>
      <c r="G1814" s="44" t="str">
        <f t="shared" si="78"/>
        <v>31</v>
      </c>
    </row>
    <row r="1815" spans="2:7" x14ac:dyDescent="0.25">
      <c r="B1815" s="26" t="s">
        <v>2033</v>
      </c>
      <c r="C1815" s="44">
        <v>1</v>
      </c>
      <c r="D1815" t="s">
        <v>2786</v>
      </c>
      <c r="E1815" s="44">
        <v>1</v>
      </c>
      <c r="F1815" s="44">
        <f t="shared" si="77"/>
        <v>1</v>
      </c>
      <c r="G1815" s="44" t="str">
        <f t="shared" si="78"/>
        <v>11</v>
      </c>
    </row>
    <row r="1816" spans="2:7" x14ac:dyDescent="0.25">
      <c r="B1816" s="26" t="s">
        <v>1564</v>
      </c>
      <c r="C1816" s="44">
        <v>1</v>
      </c>
      <c r="D1816" t="s">
        <v>2479</v>
      </c>
      <c r="E1816" s="44">
        <v>1</v>
      </c>
      <c r="F1816" s="44">
        <f t="shared" si="77"/>
        <v>1</v>
      </c>
      <c r="G1816" s="44" t="str">
        <f t="shared" si="78"/>
        <v>11</v>
      </c>
    </row>
    <row r="1817" spans="2:7" x14ac:dyDescent="0.25">
      <c r="B1817" s="26" t="s">
        <v>147</v>
      </c>
      <c r="C1817" s="44">
        <v>3</v>
      </c>
      <c r="D1817" t="s">
        <v>1072</v>
      </c>
      <c r="E1817" s="44">
        <v>1</v>
      </c>
      <c r="F1817" s="44">
        <f t="shared" si="77"/>
        <v>1</v>
      </c>
      <c r="G1817" s="44" t="str">
        <f t="shared" si="78"/>
        <v>11</v>
      </c>
    </row>
    <row r="1818" spans="2:7" x14ac:dyDescent="0.25">
      <c r="B1818" s="26" t="s">
        <v>1765</v>
      </c>
      <c r="C1818" s="44">
        <v>1</v>
      </c>
      <c r="D1818" t="s">
        <v>500</v>
      </c>
      <c r="E1818" s="44">
        <v>1</v>
      </c>
      <c r="F1818" s="44">
        <f t="shared" si="77"/>
        <v>1</v>
      </c>
      <c r="G1818" s="44" t="str">
        <f t="shared" si="78"/>
        <v>11</v>
      </c>
    </row>
    <row r="1819" spans="2:7" x14ac:dyDescent="0.25">
      <c r="B1819" s="26" t="s">
        <v>638</v>
      </c>
      <c r="C1819" s="44">
        <v>1</v>
      </c>
      <c r="D1819" t="s">
        <v>2400</v>
      </c>
      <c r="E1819" s="44">
        <v>1</v>
      </c>
      <c r="F1819" s="44">
        <f t="shared" si="77"/>
        <v>2</v>
      </c>
      <c r="G1819" s="44" t="str">
        <f t="shared" si="78"/>
        <v>21</v>
      </c>
    </row>
    <row r="1820" spans="2:7" x14ac:dyDescent="0.25">
      <c r="B1820" s="26" t="s">
        <v>255</v>
      </c>
      <c r="C1820" s="44">
        <v>1</v>
      </c>
      <c r="D1820" t="s">
        <v>2439</v>
      </c>
      <c r="E1820" s="44">
        <v>1</v>
      </c>
      <c r="F1820" s="44">
        <f t="shared" si="77"/>
        <v>3</v>
      </c>
      <c r="G1820" s="44" t="str">
        <f t="shared" si="78"/>
        <v>31</v>
      </c>
    </row>
    <row r="1821" spans="2:7" x14ac:dyDescent="0.25">
      <c r="B1821" s="26" t="s">
        <v>2339</v>
      </c>
      <c r="C1821" s="44">
        <v>1</v>
      </c>
      <c r="D1821" t="s">
        <v>447</v>
      </c>
      <c r="E1821" s="44">
        <v>4</v>
      </c>
      <c r="F1821" s="44">
        <f t="shared" si="77"/>
        <v>4</v>
      </c>
      <c r="G1821" s="44" t="str">
        <f t="shared" si="78"/>
        <v>44</v>
      </c>
    </row>
    <row r="1822" spans="2:7" x14ac:dyDescent="0.25">
      <c r="B1822" s="26" t="s">
        <v>813</v>
      </c>
      <c r="C1822" s="44">
        <v>4</v>
      </c>
      <c r="D1822" t="s">
        <v>839</v>
      </c>
      <c r="E1822" s="44">
        <v>3</v>
      </c>
      <c r="F1822" s="44">
        <f t="shared" si="77"/>
        <v>3</v>
      </c>
      <c r="G1822" s="44" t="str">
        <f t="shared" si="78"/>
        <v>33</v>
      </c>
    </row>
    <row r="1823" spans="2:7" x14ac:dyDescent="0.25">
      <c r="B1823" s="26" t="s">
        <v>2868</v>
      </c>
      <c r="C1823" s="44">
        <v>1</v>
      </c>
      <c r="D1823" t="s">
        <v>1982</v>
      </c>
      <c r="E1823" s="44">
        <v>1</v>
      </c>
      <c r="F1823" s="44">
        <f t="shared" si="77"/>
        <v>4</v>
      </c>
      <c r="G1823" s="44" t="str">
        <f t="shared" si="78"/>
        <v>41</v>
      </c>
    </row>
    <row r="1824" spans="2:7" x14ac:dyDescent="0.25">
      <c r="B1824" s="26" t="s">
        <v>987</v>
      </c>
      <c r="C1824" s="44">
        <v>1</v>
      </c>
      <c r="D1824" t="s">
        <v>1109</v>
      </c>
      <c r="E1824" s="44">
        <v>1</v>
      </c>
      <c r="F1824" s="44">
        <f t="shared" si="77"/>
        <v>1</v>
      </c>
      <c r="G1824" s="44" t="str">
        <f t="shared" si="78"/>
        <v>11</v>
      </c>
    </row>
    <row r="1825" spans="2:7" x14ac:dyDescent="0.25">
      <c r="B1825" s="26" t="s">
        <v>389</v>
      </c>
      <c r="C1825" s="44">
        <v>1</v>
      </c>
      <c r="D1825" t="s">
        <v>1291</v>
      </c>
      <c r="E1825" s="44">
        <v>1</v>
      </c>
      <c r="F1825" s="44">
        <f t="shared" si="77"/>
        <v>1</v>
      </c>
      <c r="G1825" s="44" t="str">
        <f t="shared" si="78"/>
        <v>11</v>
      </c>
    </row>
    <row r="1826" spans="2:7" x14ac:dyDescent="0.25">
      <c r="B1826" s="26" t="s">
        <v>266</v>
      </c>
      <c r="C1826" s="44">
        <v>1</v>
      </c>
      <c r="D1826" t="s">
        <v>12</v>
      </c>
      <c r="E1826" s="44">
        <v>1</v>
      </c>
      <c r="F1826" s="44">
        <f t="shared" si="77"/>
        <v>3</v>
      </c>
      <c r="G1826" s="44" t="str">
        <f t="shared" si="78"/>
        <v>31</v>
      </c>
    </row>
    <row r="1827" spans="2:7" x14ac:dyDescent="0.25">
      <c r="B1827" s="26" t="s">
        <v>471</v>
      </c>
      <c r="C1827" s="44">
        <v>1</v>
      </c>
      <c r="D1827" t="s">
        <v>354</v>
      </c>
      <c r="E1827" s="44">
        <v>3</v>
      </c>
      <c r="F1827" s="44">
        <f t="shared" si="77"/>
        <v>1</v>
      </c>
      <c r="G1827" s="44" t="str">
        <f t="shared" si="78"/>
        <v>13</v>
      </c>
    </row>
    <row r="1828" spans="2:7" x14ac:dyDescent="0.25">
      <c r="B1828" s="26" t="s">
        <v>148</v>
      </c>
      <c r="C1828" s="44">
        <v>1</v>
      </c>
      <c r="D1828" t="s">
        <v>933</v>
      </c>
      <c r="E1828" s="44">
        <v>1</v>
      </c>
      <c r="F1828" s="44">
        <f t="shared" si="77"/>
        <v>1</v>
      </c>
      <c r="G1828" s="44" t="str">
        <f t="shared" si="78"/>
        <v>11</v>
      </c>
    </row>
    <row r="1829" spans="2:7" x14ac:dyDescent="0.25">
      <c r="B1829" s="26" t="s">
        <v>3076</v>
      </c>
      <c r="C1829" s="44">
        <v>4</v>
      </c>
      <c r="D1829" t="s">
        <v>1800</v>
      </c>
      <c r="E1829" s="44">
        <v>3</v>
      </c>
      <c r="F1829" s="44">
        <f t="shared" si="77"/>
        <v>1</v>
      </c>
      <c r="G1829" s="44" t="str">
        <f t="shared" si="78"/>
        <v>13</v>
      </c>
    </row>
    <row r="1830" spans="2:7" x14ac:dyDescent="0.25">
      <c r="B1830" s="26" t="s">
        <v>543</v>
      </c>
      <c r="C1830" s="44">
        <v>3</v>
      </c>
      <c r="D1830" t="s">
        <v>1909</v>
      </c>
      <c r="E1830" s="44">
        <v>1</v>
      </c>
      <c r="F1830" s="44">
        <f t="shared" si="77"/>
        <v>1</v>
      </c>
      <c r="G1830" s="44" t="str">
        <f t="shared" si="78"/>
        <v>11</v>
      </c>
    </row>
    <row r="1831" spans="2:7" x14ac:dyDescent="0.25">
      <c r="B1831" s="26" t="s">
        <v>2940</v>
      </c>
      <c r="C1831" s="44">
        <v>1</v>
      </c>
      <c r="D1831" t="s">
        <v>2562</v>
      </c>
      <c r="E1831" s="44">
        <v>1</v>
      </c>
      <c r="F1831" s="44">
        <f t="shared" si="77"/>
        <v>1</v>
      </c>
      <c r="G1831" s="44" t="str">
        <f t="shared" si="78"/>
        <v>11</v>
      </c>
    </row>
    <row r="1832" spans="2:7" x14ac:dyDescent="0.25">
      <c r="B1832" s="26" t="s">
        <v>2068</v>
      </c>
      <c r="C1832" s="44">
        <v>2</v>
      </c>
      <c r="D1832" t="s">
        <v>177</v>
      </c>
      <c r="E1832" s="44">
        <v>1</v>
      </c>
      <c r="F1832" s="44">
        <f t="shared" si="77"/>
        <v>1</v>
      </c>
      <c r="G1832" s="44" t="str">
        <f t="shared" si="78"/>
        <v>11</v>
      </c>
    </row>
    <row r="1833" spans="2:7" x14ac:dyDescent="0.25">
      <c r="B1833" s="26" t="s">
        <v>1019</v>
      </c>
      <c r="C1833" s="44">
        <v>4</v>
      </c>
      <c r="D1833" t="s">
        <v>422</v>
      </c>
      <c r="E1833" s="44">
        <v>6</v>
      </c>
      <c r="F1833" s="44">
        <f t="shared" si="77"/>
        <v>5</v>
      </c>
      <c r="G1833" s="44" t="str">
        <f t="shared" si="78"/>
        <v>56</v>
      </c>
    </row>
    <row r="1834" spans="2:7" x14ac:dyDescent="0.25">
      <c r="B1834" s="26" t="s">
        <v>837</v>
      </c>
      <c r="C1834" s="44">
        <v>3</v>
      </c>
      <c r="D1834" t="s">
        <v>1002</v>
      </c>
      <c r="E1834" s="44">
        <v>1</v>
      </c>
      <c r="F1834" s="44">
        <f t="shared" si="77"/>
        <v>1</v>
      </c>
      <c r="G1834" s="44" t="str">
        <f t="shared" si="78"/>
        <v>11</v>
      </c>
    </row>
    <row r="1835" spans="2:7" x14ac:dyDescent="0.25">
      <c r="B1835" s="26" t="s">
        <v>427</v>
      </c>
      <c r="C1835" s="44">
        <v>3</v>
      </c>
      <c r="D1835" t="s">
        <v>287</v>
      </c>
      <c r="E1835" s="44">
        <v>5</v>
      </c>
      <c r="F1835" s="44">
        <f t="shared" si="77"/>
        <v>5</v>
      </c>
      <c r="G1835" s="44" t="str">
        <f t="shared" si="78"/>
        <v>55</v>
      </c>
    </row>
    <row r="1836" spans="2:7" x14ac:dyDescent="0.25">
      <c r="B1836" s="26" t="s">
        <v>1828</v>
      </c>
      <c r="C1836" s="44">
        <v>1</v>
      </c>
      <c r="D1836" t="s">
        <v>1145</v>
      </c>
      <c r="E1836" s="44">
        <v>1</v>
      </c>
      <c r="F1836" s="44">
        <f t="shared" si="77"/>
        <v>1</v>
      </c>
      <c r="G1836" s="44" t="str">
        <f t="shared" si="78"/>
        <v>11</v>
      </c>
    </row>
    <row r="1837" spans="2:7" x14ac:dyDescent="0.25">
      <c r="B1837" s="26" t="s">
        <v>2303</v>
      </c>
      <c r="C1837" s="44">
        <v>1</v>
      </c>
      <c r="D1837" t="s">
        <v>245</v>
      </c>
      <c r="E1837" s="44">
        <v>1</v>
      </c>
      <c r="F1837" s="44">
        <f t="shared" si="77"/>
        <v>1</v>
      </c>
      <c r="G1837" s="44" t="str">
        <f t="shared" si="78"/>
        <v>11</v>
      </c>
    </row>
    <row r="1838" spans="2:7" x14ac:dyDescent="0.25">
      <c r="B1838" s="26" t="s">
        <v>1338</v>
      </c>
      <c r="C1838" s="44">
        <v>5</v>
      </c>
      <c r="D1838" t="s">
        <v>1084</v>
      </c>
      <c r="E1838" s="44">
        <v>1</v>
      </c>
      <c r="F1838" s="44">
        <f t="shared" si="77"/>
        <v>1</v>
      </c>
      <c r="G1838" s="44" t="str">
        <f t="shared" si="78"/>
        <v>11</v>
      </c>
    </row>
    <row r="1839" spans="2:7" x14ac:dyDescent="0.25">
      <c r="B1839" s="26" t="s">
        <v>2867</v>
      </c>
      <c r="C1839" s="44">
        <v>1</v>
      </c>
      <c r="D1839" t="s">
        <v>865</v>
      </c>
      <c r="E1839" s="44">
        <v>1</v>
      </c>
      <c r="F1839" s="44">
        <f t="shared" si="77"/>
        <v>1</v>
      </c>
      <c r="G1839" s="44" t="str">
        <f t="shared" si="78"/>
        <v>11</v>
      </c>
    </row>
    <row r="1840" spans="2:7" x14ac:dyDescent="0.25">
      <c r="B1840" s="26" t="s">
        <v>1908</v>
      </c>
      <c r="C1840" s="44">
        <v>1</v>
      </c>
      <c r="D1840" t="s">
        <v>1666</v>
      </c>
      <c r="E1840" s="44">
        <v>1</v>
      </c>
      <c r="F1840" s="44">
        <f t="shared" si="77"/>
        <v>1</v>
      </c>
      <c r="G1840" s="44" t="str">
        <f t="shared" si="78"/>
        <v>11</v>
      </c>
    </row>
    <row r="1841" spans="2:7" x14ac:dyDescent="0.25">
      <c r="B1841" s="26" t="s">
        <v>270</v>
      </c>
      <c r="C1841" s="44">
        <v>5</v>
      </c>
      <c r="D1841" t="s">
        <v>2131</v>
      </c>
      <c r="E1841" s="44">
        <v>1</v>
      </c>
      <c r="F1841" s="44">
        <f t="shared" si="77"/>
        <v>1</v>
      </c>
      <c r="G1841" s="44" t="str">
        <f t="shared" si="78"/>
        <v>11</v>
      </c>
    </row>
    <row r="1842" spans="2:7" x14ac:dyDescent="0.25">
      <c r="B1842" s="26" t="s">
        <v>845</v>
      </c>
      <c r="C1842" s="44">
        <v>1</v>
      </c>
      <c r="D1842" t="s">
        <v>1861</v>
      </c>
      <c r="E1842" s="44">
        <v>1</v>
      </c>
      <c r="F1842" s="44">
        <f t="shared" si="77"/>
        <v>1</v>
      </c>
      <c r="G1842" s="44" t="str">
        <f t="shared" si="78"/>
        <v>11</v>
      </c>
    </row>
    <row r="1843" spans="2:7" x14ac:dyDescent="0.25">
      <c r="B1843" s="26" t="s">
        <v>1223</v>
      </c>
      <c r="C1843" s="44">
        <v>1</v>
      </c>
      <c r="D1843" t="s">
        <v>1470</v>
      </c>
      <c r="E1843" s="44">
        <v>1</v>
      </c>
      <c r="F1843" s="44">
        <f t="shared" si="77"/>
        <v>1</v>
      </c>
      <c r="G1843" s="44" t="str">
        <f t="shared" si="78"/>
        <v>11</v>
      </c>
    </row>
    <row r="1844" spans="2:7" x14ac:dyDescent="0.25">
      <c r="B1844" s="26" t="s">
        <v>1238</v>
      </c>
      <c r="C1844" s="44">
        <v>2</v>
      </c>
      <c r="D1844" t="s">
        <v>59</v>
      </c>
      <c r="E1844" s="44">
        <v>7</v>
      </c>
      <c r="F1844" s="44">
        <f t="shared" si="77"/>
        <v>6</v>
      </c>
      <c r="G1844" s="44" t="str">
        <f t="shared" si="78"/>
        <v>67</v>
      </c>
    </row>
    <row r="1845" spans="2:7" x14ac:dyDescent="0.25">
      <c r="B1845" s="26" t="s">
        <v>1600</v>
      </c>
      <c r="C1845" s="44">
        <v>1</v>
      </c>
      <c r="D1845" t="s">
        <v>1048</v>
      </c>
      <c r="E1845" s="44">
        <v>7</v>
      </c>
      <c r="F1845" s="44">
        <f t="shared" si="77"/>
        <v>7</v>
      </c>
      <c r="G1845" s="44" t="str">
        <f t="shared" si="78"/>
        <v>77</v>
      </c>
    </row>
    <row r="1846" spans="2:7" x14ac:dyDescent="0.25">
      <c r="B1846" s="26" t="s">
        <v>1898</v>
      </c>
      <c r="C1846" s="44">
        <v>1</v>
      </c>
      <c r="D1846" t="s">
        <v>1848</v>
      </c>
      <c r="E1846" s="44">
        <v>1</v>
      </c>
      <c r="F1846" s="44">
        <f t="shared" si="77"/>
        <v>1</v>
      </c>
      <c r="G1846" s="44" t="str">
        <f t="shared" si="78"/>
        <v>11</v>
      </c>
    </row>
    <row r="1847" spans="2:7" x14ac:dyDescent="0.25">
      <c r="B1847" s="26" t="s">
        <v>1000</v>
      </c>
      <c r="C1847" s="44">
        <v>1</v>
      </c>
      <c r="D1847" t="s">
        <v>1049</v>
      </c>
      <c r="E1847" s="44">
        <v>7</v>
      </c>
      <c r="F1847" s="44">
        <f t="shared" si="77"/>
        <v>7</v>
      </c>
      <c r="G1847" s="44" t="str">
        <f t="shared" si="78"/>
        <v>77</v>
      </c>
    </row>
    <row r="1848" spans="2:7" x14ac:dyDescent="0.25">
      <c r="B1848" s="26" t="s">
        <v>352</v>
      </c>
      <c r="C1848" s="44">
        <v>1</v>
      </c>
      <c r="D1848" t="s">
        <v>2248</v>
      </c>
      <c r="E1848" s="44">
        <v>1</v>
      </c>
      <c r="F1848" s="44">
        <f t="shared" si="77"/>
        <v>1</v>
      </c>
      <c r="G1848" s="44" t="str">
        <f t="shared" si="78"/>
        <v>11</v>
      </c>
    </row>
    <row r="1849" spans="2:7" x14ac:dyDescent="0.25">
      <c r="B1849" s="26" t="s">
        <v>322</v>
      </c>
      <c r="C1849" s="44">
        <v>5</v>
      </c>
      <c r="D1849" t="s">
        <v>1114</v>
      </c>
      <c r="E1849" s="44">
        <v>1</v>
      </c>
      <c r="F1849" s="44">
        <f t="shared" si="77"/>
        <v>1</v>
      </c>
      <c r="G1849" s="44" t="str">
        <f t="shared" si="78"/>
        <v>11</v>
      </c>
    </row>
    <row r="1850" spans="2:7" x14ac:dyDescent="0.25">
      <c r="B1850" s="26" t="s">
        <v>2621</v>
      </c>
      <c r="C1850" s="44">
        <v>2</v>
      </c>
      <c r="D1850" t="s">
        <v>399</v>
      </c>
      <c r="E1850" s="44">
        <v>1</v>
      </c>
      <c r="F1850" s="44">
        <f t="shared" si="77"/>
        <v>1</v>
      </c>
      <c r="G1850" s="44" t="str">
        <f t="shared" si="78"/>
        <v>11</v>
      </c>
    </row>
    <row r="1851" spans="2:7" x14ac:dyDescent="0.25">
      <c r="B1851" s="26" t="s">
        <v>1272</v>
      </c>
      <c r="C1851" s="44">
        <v>2</v>
      </c>
      <c r="D1851" t="s">
        <v>1868</v>
      </c>
      <c r="E1851" s="44">
        <v>1</v>
      </c>
      <c r="F1851" s="44">
        <f t="shared" si="77"/>
        <v>1</v>
      </c>
      <c r="G1851" s="44" t="str">
        <f t="shared" si="78"/>
        <v>11</v>
      </c>
    </row>
    <row r="1852" spans="2:7" x14ac:dyDescent="0.25">
      <c r="B1852" s="26" t="s">
        <v>838</v>
      </c>
      <c r="C1852" s="44">
        <v>4</v>
      </c>
      <c r="D1852" t="s">
        <v>1097</v>
      </c>
      <c r="E1852" s="44">
        <v>1</v>
      </c>
      <c r="F1852" s="44">
        <f t="shared" si="77"/>
        <v>1</v>
      </c>
      <c r="G1852" s="44" t="str">
        <f t="shared" si="78"/>
        <v>11</v>
      </c>
    </row>
    <row r="1853" spans="2:7" x14ac:dyDescent="0.25">
      <c r="B1853" s="26" t="s">
        <v>1047</v>
      </c>
      <c r="C1853" s="44">
        <v>1</v>
      </c>
      <c r="D1853" t="s">
        <v>2389</v>
      </c>
      <c r="E1853" s="44">
        <v>1</v>
      </c>
      <c r="F1853" s="44">
        <f t="shared" si="77"/>
        <v>1</v>
      </c>
      <c r="G1853" s="44" t="str">
        <f t="shared" si="78"/>
        <v>11</v>
      </c>
    </row>
    <row r="1854" spans="2:7" x14ac:dyDescent="0.25">
      <c r="B1854" s="26" t="s">
        <v>449</v>
      </c>
      <c r="C1854" s="44">
        <v>2</v>
      </c>
      <c r="D1854" t="s">
        <v>2165</v>
      </c>
      <c r="E1854" s="44">
        <v>1</v>
      </c>
      <c r="F1854" s="44">
        <f t="shared" si="77"/>
        <v>1</v>
      </c>
      <c r="G1854" s="44" t="str">
        <f t="shared" si="78"/>
        <v>11</v>
      </c>
    </row>
    <row r="1855" spans="2:7" x14ac:dyDescent="0.25">
      <c r="B1855" s="26" t="s">
        <v>2446</v>
      </c>
      <c r="C1855" s="44">
        <v>2</v>
      </c>
      <c r="D1855" t="s">
        <v>2148</v>
      </c>
      <c r="E1855" s="44">
        <v>1</v>
      </c>
      <c r="F1855" s="44">
        <f t="shared" si="77"/>
        <v>1</v>
      </c>
      <c r="G1855" s="44" t="str">
        <f t="shared" si="78"/>
        <v>11</v>
      </c>
    </row>
    <row r="1856" spans="2:7" x14ac:dyDescent="0.25">
      <c r="B1856" s="26" t="s">
        <v>2232</v>
      </c>
      <c r="C1856" s="44">
        <v>1</v>
      </c>
      <c r="D1856" t="s">
        <v>83</v>
      </c>
      <c r="E1856" s="44">
        <v>1</v>
      </c>
      <c r="F1856" s="44">
        <f t="shared" si="77"/>
        <v>1</v>
      </c>
      <c r="G1856" s="44" t="str">
        <f t="shared" si="78"/>
        <v>11</v>
      </c>
    </row>
    <row r="1857" spans="2:7" x14ac:dyDescent="0.25">
      <c r="B1857" s="26" t="s">
        <v>525</v>
      </c>
      <c r="C1857" s="44">
        <v>1</v>
      </c>
      <c r="D1857" t="s">
        <v>1146</v>
      </c>
      <c r="E1857" s="44">
        <v>1</v>
      </c>
      <c r="F1857" s="44">
        <f t="shared" si="77"/>
        <v>1</v>
      </c>
      <c r="G1857" s="44" t="str">
        <f t="shared" si="78"/>
        <v>11</v>
      </c>
    </row>
    <row r="1858" spans="2:7" x14ac:dyDescent="0.25">
      <c r="B1858" s="26" t="s">
        <v>2744</v>
      </c>
      <c r="C1858" s="44">
        <v>1</v>
      </c>
      <c r="D1858" t="s">
        <v>1976</v>
      </c>
      <c r="E1858" s="44">
        <v>1</v>
      </c>
      <c r="F1858" s="44">
        <f t="shared" si="77"/>
        <v>1</v>
      </c>
      <c r="G1858" s="44" t="str">
        <f t="shared" si="78"/>
        <v>11</v>
      </c>
    </row>
    <row r="1859" spans="2:7" x14ac:dyDescent="0.25">
      <c r="B1859" s="26" t="s">
        <v>316</v>
      </c>
      <c r="C1859" s="44">
        <v>2</v>
      </c>
      <c r="D1859" t="s">
        <v>2794</v>
      </c>
      <c r="E1859" s="44">
        <v>1</v>
      </c>
      <c r="F1859" s="44">
        <f t="shared" si="77"/>
        <v>1</v>
      </c>
      <c r="G1859" s="44" t="str">
        <f t="shared" si="78"/>
        <v>11</v>
      </c>
    </row>
    <row r="1860" spans="2:7" x14ac:dyDescent="0.25">
      <c r="B1860" s="26" t="s">
        <v>1126</v>
      </c>
      <c r="C1860" s="44">
        <v>2</v>
      </c>
      <c r="D1860" t="s">
        <v>481</v>
      </c>
      <c r="E1860" s="44">
        <v>1</v>
      </c>
      <c r="F1860" s="44">
        <f t="shared" si="77"/>
        <v>1</v>
      </c>
      <c r="G1860" s="44" t="str">
        <f t="shared" si="78"/>
        <v>11</v>
      </c>
    </row>
    <row r="1861" spans="2:7" x14ac:dyDescent="0.25">
      <c r="B1861" s="26" t="s">
        <v>200</v>
      </c>
      <c r="C1861" s="44">
        <v>1</v>
      </c>
      <c r="D1861" t="s">
        <v>2210</v>
      </c>
      <c r="E1861" s="44">
        <v>1</v>
      </c>
      <c r="F1861" s="44">
        <f t="shared" si="77"/>
        <v>1</v>
      </c>
      <c r="G1861" s="44" t="str">
        <f t="shared" si="78"/>
        <v>11</v>
      </c>
    </row>
    <row r="1862" spans="2:7" x14ac:dyDescent="0.25">
      <c r="B1862" s="26" t="s">
        <v>1616</v>
      </c>
      <c r="C1862" s="44">
        <v>1</v>
      </c>
      <c r="D1862" t="s">
        <v>302</v>
      </c>
      <c r="E1862" s="44">
        <v>5</v>
      </c>
      <c r="F1862" s="44">
        <f t="shared" si="77"/>
        <v>5</v>
      </c>
      <c r="G1862" s="44" t="str">
        <f t="shared" si="78"/>
        <v>55</v>
      </c>
    </row>
    <row r="1863" spans="2:7" x14ac:dyDescent="0.25">
      <c r="B1863" s="26" t="s">
        <v>2373</v>
      </c>
      <c r="C1863" s="44">
        <v>3</v>
      </c>
      <c r="D1863" t="s">
        <v>1073</v>
      </c>
      <c r="E1863" s="44">
        <v>4</v>
      </c>
      <c r="F1863" s="44">
        <f t="shared" si="77"/>
        <v>4</v>
      </c>
      <c r="G1863" s="44" t="str">
        <f t="shared" si="78"/>
        <v>44</v>
      </c>
    </row>
    <row r="1864" spans="2:7" x14ac:dyDescent="0.25">
      <c r="B1864" s="26" t="s">
        <v>1627</v>
      </c>
      <c r="C1864" s="44">
        <v>1</v>
      </c>
      <c r="D1864" t="s">
        <v>1325</v>
      </c>
      <c r="E1864" s="44">
        <v>1</v>
      </c>
      <c r="F1864" s="44">
        <f t="shared" si="77"/>
        <v>3</v>
      </c>
      <c r="G1864" s="44" t="str">
        <f t="shared" si="78"/>
        <v>31</v>
      </c>
    </row>
    <row r="1865" spans="2:7" x14ac:dyDescent="0.25">
      <c r="B1865" s="26" t="s">
        <v>1205</v>
      </c>
      <c r="C1865" s="44">
        <v>1</v>
      </c>
      <c r="D1865" t="s">
        <v>775</v>
      </c>
      <c r="E1865" s="44">
        <v>1</v>
      </c>
      <c r="F1865" s="44">
        <f t="shared" si="77"/>
        <v>3</v>
      </c>
      <c r="G1865" s="44" t="str">
        <f t="shared" si="78"/>
        <v>31</v>
      </c>
    </row>
    <row r="1866" spans="2:7" x14ac:dyDescent="0.25">
      <c r="B1866" s="26" t="s">
        <v>1108</v>
      </c>
      <c r="C1866" s="44">
        <v>2</v>
      </c>
      <c r="D1866" t="s">
        <v>1190</v>
      </c>
      <c r="E1866" s="44">
        <v>4</v>
      </c>
      <c r="F1866" s="44">
        <f t="shared" ref="F1866:F1929" si="79">VLOOKUP(D1866,$B$9:$C$2974,2,FALSE)</f>
        <v>3</v>
      </c>
      <c r="G1866" s="44" t="str">
        <f t="shared" ref="G1866:G1929" si="80">F1866&amp;E1866</f>
        <v>34</v>
      </c>
    </row>
    <row r="1867" spans="2:7" x14ac:dyDescent="0.25">
      <c r="B1867" s="26" t="s">
        <v>921</v>
      </c>
      <c r="C1867" s="44">
        <v>4</v>
      </c>
      <c r="D1867" t="s">
        <v>564</v>
      </c>
      <c r="E1867" s="44">
        <v>4</v>
      </c>
      <c r="F1867" s="44">
        <f t="shared" si="79"/>
        <v>3</v>
      </c>
      <c r="G1867" s="44" t="str">
        <f t="shared" si="80"/>
        <v>34</v>
      </c>
    </row>
    <row r="1868" spans="2:7" x14ac:dyDescent="0.25">
      <c r="B1868" s="26" t="s">
        <v>335</v>
      </c>
      <c r="C1868" s="44">
        <v>2</v>
      </c>
      <c r="D1868" t="s">
        <v>975</v>
      </c>
      <c r="E1868" s="44">
        <v>8</v>
      </c>
      <c r="F1868" s="44">
        <f t="shared" si="79"/>
        <v>8</v>
      </c>
      <c r="G1868" s="44" t="str">
        <f t="shared" si="80"/>
        <v>88</v>
      </c>
    </row>
    <row r="1869" spans="2:7" x14ac:dyDescent="0.25">
      <c r="B1869" s="26" t="s">
        <v>1096</v>
      </c>
      <c r="C1869" s="44">
        <v>1</v>
      </c>
      <c r="D1869" t="s">
        <v>277</v>
      </c>
      <c r="E1869" s="44">
        <v>4</v>
      </c>
      <c r="F1869" s="44">
        <f t="shared" si="79"/>
        <v>4</v>
      </c>
      <c r="G1869" s="44" t="str">
        <f t="shared" si="80"/>
        <v>44</v>
      </c>
    </row>
    <row r="1870" spans="2:7" x14ac:dyDescent="0.25">
      <c r="B1870" s="26" t="s">
        <v>2013</v>
      </c>
      <c r="C1870" s="44">
        <v>1</v>
      </c>
      <c r="D1870" t="s">
        <v>1699</v>
      </c>
      <c r="E1870" s="44">
        <v>1</v>
      </c>
      <c r="F1870" s="44">
        <f t="shared" si="79"/>
        <v>1</v>
      </c>
      <c r="G1870" s="44" t="str">
        <f t="shared" si="80"/>
        <v>11</v>
      </c>
    </row>
    <row r="1871" spans="2:7" x14ac:dyDescent="0.25">
      <c r="B1871" s="26" t="s">
        <v>2539</v>
      </c>
      <c r="C1871" s="44">
        <v>1</v>
      </c>
      <c r="D1871" t="s">
        <v>1050</v>
      </c>
      <c r="E1871" s="44">
        <v>1</v>
      </c>
      <c r="F1871" s="44">
        <f t="shared" si="79"/>
        <v>1</v>
      </c>
      <c r="G1871" s="44" t="str">
        <f t="shared" si="80"/>
        <v>11</v>
      </c>
    </row>
    <row r="1872" spans="2:7" x14ac:dyDescent="0.25">
      <c r="B1872" s="26" t="s">
        <v>808</v>
      </c>
      <c r="C1872" s="44">
        <v>1</v>
      </c>
      <c r="D1872" t="s">
        <v>989</v>
      </c>
      <c r="E1872" s="44">
        <v>1</v>
      </c>
      <c r="F1872" s="44">
        <f t="shared" si="79"/>
        <v>1</v>
      </c>
      <c r="G1872" s="44" t="str">
        <f t="shared" si="80"/>
        <v>11</v>
      </c>
    </row>
    <row r="1873" spans="2:7" x14ac:dyDescent="0.25">
      <c r="B1873" s="26" t="s">
        <v>3077</v>
      </c>
      <c r="C1873" s="44">
        <v>1</v>
      </c>
      <c r="D1873" t="s">
        <v>388</v>
      </c>
      <c r="E1873" s="44">
        <v>1</v>
      </c>
      <c r="F1873" s="44">
        <f t="shared" si="79"/>
        <v>1</v>
      </c>
      <c r="G1873" s="44" t="str">
        <f t="shared" si="80"/>
        <v>11</v>
      </c>
    </row>
    <row r="1874" spans="2:7" x14ac:dyDescent="0.25">
      <c r="B1874" s="26" t="s">
        <v>2304</v>
      </c>
      <c r="C1874" s="44">
        <v>1</v>
      </c>
      <c r="D1874" t="s">
        <v>1438</v>
      </c>
      <c r="E1874" s="44">
        <v>1</v>
      </c>
      <c r="F1874" s="44">
        <f t="shared" si="79"/>
        <v>1</v>
      </c>
      <c r="G1874" s="44" t="str">
        <f t="shared" si="80"/>
        <v>11</v>
      </c>
    </row>
    <row r="1875" spans="2:7" x14ac:dyDescent="0.25">
      <c r="B1875" s="26" t="s">
        <v>907</v>
      </c>
      <c r="C1875" s="44">
        <v>1</v>
      </c>
      <c r="D1875" t="s">
        <v>716</v>
      </c>
      <c r="E1875" s="44">
        <v>6</v>
      </c>
      <c r="F1875" s="44">
        <f t="shared" si="79"/>
        <v>5</v>
      </c>
      <c r="G1875" s="44" t="str">
        <f t="shared" si="80"/>
        <v>56</v>
      </c>
    </row>
    <row r="1876" spans="2:7" x14ac:dyDescent="0.25">
      <c r="B1876" s="26" t="s">
        <v>1955</v>
      </c>
      <c r="C1876" s="44">
        <v>1</v>
      </c>
      <c r="D1876" t="s">
        <v>2175</v>
      </c>
      <c r="E1876" s="44">
        <v>1</v>
      </c>
      <c r="F1876" s="44">
        <f t="shared" si="79"/>
        <v>1</v>
      </c>
      <c r="G1876" s="44" t="str">
        <f t="shared" si="80"/>
        <v>11</v>
      </c>
    </row>
    <row r="1877" spans="2:7" x14ac:dyDescent="0.25">
      <c r="B1877" s="26" t="s">
        <v>2114</v>
      </c>
      <c r="C1877" s="44">
        <v>1</v>
      </c>
      <c r="D1877" t="s">
        <v>562</v>
      </c>
      <c r="E1877" s="44">
        <v>2</v>
      </c>
      <c r="F1877" s="44">
        <f t="shared" si="79"/>
        <v>2</v>
      </c>
      <c r="G1877" s="44" t="str">
        <f t="shared" si="80"/>
        <v>22</v>
      </c>
    </row>
    <row r="1878" spans="2:7" x14ac:dyDescent="0.25">
      <c r="B1878" s="26" t="s">
        <v>1328</v>
      </c>
      <c r="C1878" s="44">
        <v>5</v>
      </c>
      <c r="D1878" t="s">
        <v>1343</v>
      </c>
      <c r="E1878" s="44">
        <v>1</v>
      </c>
      <c r="F1878" s="44">
        <f t="shared" si="79"/>
        <v>1</v>
      </c>
      <c r="G1878" s="44" t="str">
        <f t="shared" si="80"/>
        <v>11</v>
      </c>
    </row>
    <row r="1879" spans="2:7" x14ac:dyDescent="0.25">
      <c r="B1879" s="26" t="s">
        <v>1166</v>
      </c>
      <c r="C1879" s="44">
        <v>1</v>
      </c>
      <c r="D1879" t="s">
        <v>1966</v>
      </c>
      <c r="E1879" s="44">
        <v>1</v>
      </c>
      <c r="F1879" s="44">
        <f t="shared" si="79"/>
        <v>1</v>
      </c>
      <c r="G1879" s="44" t="str">
        <f t="shared" si="80"/>
        <v>11</v>
      </c>
    </row>
    <row r="1880" spans="2:7" x14ac:dyDescent="0.25">
      <c r="B1880" s="26" t="s">
        <v>1573</v>
      </c>
      <c r="C1880" s="44">
        <v>1</v>
      </c>
      <c r="D1880" t="s">
        <v>459</v>
      </c>
      <c r="E1880" s="44">
        <v>1</v>
      </c>
      <c r="F1880" s="44">
        <f t="shared" si="79"/>
        <v>1</v>
      </c>
      <c r="G1880" s="44" t="str">
        <f t="shared" si="80"/>
        <v>11</v>
      </c>
    </row>
    <row r="1881" spans="2:7" x14ac:dyDescent="0.25">
      <c r="B1881" s="26" t="s">
        <v>2260</v>
      </c>
      <c r="C1881" s="44">
        <v>1</v>
      </c>
      <c r="D1881" t="s">
        <v>1457</v>
      </c>
      <c r="E1881" s="44">
        <v>4</v>
      </c>
      <c r="F1881" s="44">
        <f t="shared" si="79"/>
        <v>4</v>
      </c>
      <c r="G1881" s="44" t="str">
        <f t="shared" si="80"/>
        <v>44</v>
      </c>
    </row>
    <row r="1882" spans="2:7" x14ac:dyDescent="0.25">
      <c r="B1882" s="26" t="s">
        <v>941</v>
      </c>
      <c r="C1882" s="44">
        <v>1</v>
      </c>
      <c r="D1882" t="s">
        <v>942</v>
      </c>
      <c r="E1882" s="44">
        <v>2</v>
      </c>
      <c r="F1882" s="44">
        <f t="shared" si="79"/>
        <v>4</v>
      </c>
      <c r="G1882" s="44" t="str">
        <f t="shared" si="80"/>
        <v>42</v>
      </c>
    </row>
    <row r="1883" spans="2:7" x14ac:dyDescent="0.25">
      <c r="B1883" s="26" t="s">
        <v>363</v>
      </c>
      <c r="C1883" s="44">
        <v>1</v>
      </c>
      <c r="D1883" t="s">
        <v>939</v>
      </c>
      <c r="E1883" s="44">
        <v>7</v>
      </c>
      <c r="F1883" s="44">
        <f t="shared" si="79"/>
        <v>7</v>
      </c>
      <c r="G1883" s="44" t="str">
        <f t="shared" si="80"/>
        <v>77</v>
      </c>
    </row>
    <row r="1884" spans="2:7" x14ac:dyDescent="0.25">
      <c r="B1884" s="26" t="s">
        <v>2503</v>
      </c>
      <c r="C1884" s="44">
        <v>1</v>
      </c>
      <c r="D1884" t="s">
        <v>922</v>
      </c>
      <c r="E1884" s="44">
        <v>8</v>
      </c>
      <c r="F1884" s="44">
        <f t="shared" si="79"/>
        <v>8</v>
      </c>
      <c r="G1884" s="44" t="str">
        <f t="shared" si="80"/>
        <v>88</v>
      </c>
    </row>
    <row r="1885" spans="2:7" x14ac:dyDescent="0.25">
      <c r="B1885" s="26" t="s">
        <v>2189</v>
      </c>
      <c r="C1885" s="44">
        <v>1</v>
      </c>
      <c r="D1885" t="s">
        <v>560</v>
      </c>
      <c r="E1885" s="44">
        <v>1</v>
      </c>
      <c r="F1885" s="44">
        <f t="shared" si="79"/>
        <v>2</v>
      </c>
      <c r="G1885" s="44" t="str">
        <f t="shared" si="80"/>
        <v>21</v>
      </c>
    </row>
    <row r="1886" spans="2:7" x14ac:dyDescent="0.25">
      <c r="B1886" s="26" t="s">
        <v>2247</v>
      </c>
      <c r="C1886" s="44">
        <v>1</v>
      </c>
      <c r="D1886" t="s">
        <v>2523</v>
      </c>
      <c r="E1886" s="44">
        <v>1</v>
      </c>
      <c r="F1886" s="44">
        <f t="shared" si="79"/>
        <v>1</v>
      </c>
      <c r="G1886" s="44" t="str">
        <f t="shared" si="80"/>
        <v>11</v>
      </c>
    </row>
    <row r="1887" spans="2:7" x14ac:dyDescent="0.25">
      <c r="B1887" s="26" t="s">
        <v>947</v>
      </c>
      <c r="C1887" s="44">
        <v>1</v>
      </c>
      <c r="D1887" t="s">
        <v>16</v>
      </c>
      <c r="E1887" s="44">
        <v>4</v>
      </c>
      <c r="F1887" s="44">
        <f t="shared" si="79"/>
        <v>2</v>
      </c>
      <c r="G1887" s="44" t="str">
        <f t="shared" si="80"/>
        <v>24</v>
      </c>
    </row>
    <row r="1888" spans="2:7" x14ac:dyDescent="0.25">
      <c r="B1888" s="26" t="s">
        <v>1001</v>
      </c>
      <c r="C1888" s="44">
        <v>1</v>
      </c>
      <c r="D1888" t="s">
        <v>1193</v>
      </c>
      <c r="E1888" s="44">
        <v>2</v>
      </c>
      <c r="F1888" s="44">
        <f t="shared" si="79"/>
        <v>4</v>
      </c>
      <c r="G1888" s="44" t="str">
        <f t="shared" si="80"/>
        <v>42</v>
      </c>
    </row>
    <row r="1889" spans="2:7" x14ac:dyDescent="0.25">
      <c r="B1889" s="26" t="s">
        <v>1903</v>
      </c>
      <c r="C1889" s="44">
        <v>1</v>
      </c>
      <c r="D1889" t="s">
        <v>2172</v>
      </c>
      <c r="E1889" s="44">
        <v>4</v>
      </c>
      <c r="F1889" s="44">
        <f t="shared" si="79"/>
        <v>4</v>
      </c>
      <c r="G1889" s="44" t="str">
        <f t="shared" si="80"/>
        <v>44</v>
      </c>
    </row>
    <row r="1890" spans="2:7" x14ac:dyDescent="0.25">
      <c r="B1890" s="26" t="s">
        <v>2209</v>
      </c>
      <c r="C1890" s="44">
        <v>1</v>
      </c>
      <c r="D1890" t="s">
        <v>776</v>
      </c>
      <c r="E1890" s="44">
        <v>1</v>
      </c>
      <c r="F1890" s="44">
        <f t="shared" si="79"/>
        <v>1</v>
      </c>
      <c r="G1890" s="44" t="str">
        <f t="shared" si="80"/>
        <v>11</v>
      </c>
    </row>
    <row r="1891" spans="2:7" x14ac:dyDescent="0.25">
      <c r="B1891" s="26" t="s">
        <v>2217</v>
      </c>
      <c r="C1891" s="44">
        <v>1</v>
      </c>
      <c r="D1891" t="s">
        <v>2153</v>
      </c>
      <c r="E1891" s="44">
        <v>1</v>
      </c>
      <c r="F1891" s="44">
        <f t="shared" si="79"/>
        <v>1</v>
      </c>
      <c r="G1891" s="44" t="str">
        <f t="shared" si="80"/>
        <v>11</v>
      </c>
    </row>
    <row r="1892" spans="2:7" x14ac:dyDescent="0.25">
      <c r="B1892" s="26" t="s">
        <v>1196</v>
      </c>
      <c r="C1892" s="44">
        <v>1</v>
      </c>
      <c r="D1892" t="s">
        <v>1147</v>
      </c>
      <c r="E1892" s="44">
        <v>4</v>
      </c>
      <c r="F1892" s="44">
        <f t="shared" si="79"/>
        <v>5</v>
      </c>
      <c r="G1892" s="44" t="str">
        <f t="shared" si="80"/>
        <v>54</v>
      </c>
    </row>
    <row r="1893" spans="2:7" x14ac:dyDescent="0.25">
      <c r="B1893" s="26" t="s">
        <v>938</v>
      </c>
      <c r="C1893" s="44">
        <v>1</v>
      </c>
      <c r="D1893" t="s">
        <v>990</v>
      </c>
      <c r="E1893" s="44">
        <v>1</v>
      </c>
      <c r="F1893" s="44">
        <f t="shared" si="79"/>
        <v>1</v>
      </c>
      <c r="G1893" s="44" t="str">
        <f t="shared" si="80"/>
        <v>11</v>
      </c>
    </row>
    <row r="1894" spans="2:7" x14ac:dyDescent="0.25">
      <c r="B1894" s="26" t="s">
        <v>404</v>
      </c>
      <c r="C1894" s="44">
        <v>1</v>
      </c>
      <c r="D1894" t="s">
        <v>1292</v>
      </c>
      <c r="E1894" s="44">
        <v>5</v>
      </c>
      <c r="F1894" s="44">
        <f t="shared" si="79"/>
        <v>4</v>
      </c>
      <c r="G1894" s="44" t="str">
        <f t="shared" si="80"/>
        <v>45</v>
      </c>
    </row>
    <row r="1895" spans="2:7" x14ac:dyDescent="0.25">
      <c r="B1895" s="26" t="s">
        <v>2639</v>
      </c>
      <c r="C1895" s="44">
        <v>1</v>
      </c>
      <c r="D1895" t="s">
        <v>1265</v>
      </c>
      <c r="E1895" s="44">
        <v>1</v>
      </c>
      <c r="F1895" s="44">
        <f t="shared" si="79"/>
        <v>2</v>
      </c>
      <c r="G1895" s="44" t="str">
        <f t="shared" si="80"/>
        <v>21</v>
      </c>
    </row>
    <row r="1896" spans="2:7" x14ac:dyDescent="0.25">
      <c r="B1896" s="26" t="s">
        <v>1480</v>
      </c>
      <c r="C1896" s="44">
        <v>3</v>
      </c>
      <c r="D1896" t="s">
        <v>2011</v>
      </c>
      <c r="E1896" s="44">
        <v>1</v>
      </c>
      <c r="F1896" s="44">
        <f t="shared" si="79"/>
        <v>1</v>
      </c>
      <c r="G1896" s="44" t="str">
        <f t="shared" si="80"/>
        <v>11</v>
      </c>
    </row>
    <row r="1897" spans="2:7" x14ac:dyDescent="0.25">
      <c r="B1897" s="26" t="s">
        <v>435</v>
      </c>
      <c r="C1897" s="44">
        <v>1</v>
      </c>
      <c r="D1897" t="s">
        <v>1026</v>
      </c>
      <c r="E1897" s="44">
        <v>1</v>
      </c>
      <c r="F1897" s="44">
        <f t="shared" si="79"/>
        <v>1</v>
      </c>
      <c r="G1897" s="44" t="str">
        <f t="shared" si="80"/>
        <v>11</v>
      </c>
    </row>
    <row r="1898" spans="2:7" x14ac:dyDescent="0.25">
      <c r="B1898" s="26" t="s">
        <v>988</v>
      </c>
      <c r="C1898" s="44">
        <v>1</v>
      </c>
      <c r="D1898" t="s">
        <v>1273</v>
      </c>
      <c r="E1898" s="44">
        <v>2</v>
      </c>
      <c r="F1898" s="44">
        <f t="shared" si="79"/>
        <v>2</v>
      </c>
      <c r="G1898" s="44" t="str">
        <f t="shared" si="80"/>
        <v>22</v>
      </c>
    </row>
    <row r="1899" spans="2:7" x14ac:dyDescent="0.25">
      <c r="B1899" s="26" t="s">
        <v>1301</v>
      </c>
      <c r="C1899" s="44">
        <v>3</v>
      </c>
      <c r="D1899" t="s">
        <v>263</v>
      </c>
      <c r="E1899" s="44">
        <v>1</v>
      </c>
      <c r="F1899" s="44">
        <f t="shared" si="79"/>
        <v>1</v>
      </c>
      <c r="G1899" s="44" t="str">
        <f t="shared" si="80"/>
        <v>11</v>
      </c>
    </row>
    <row r="1900" spans="2:7" x14ac:dyDescent="0.25">
      <c r="B1900" s="26" t="s">
        <v>3078</v>
      </c>
      <c r="C1900" s="44">
        <v>3</v>
      </c>
      <c r="D1900" t="s">
        <v>521</v>
      </c>
      <c r="E1900" s="44">
        <v>1</v>
      </c>
      <c r="F1900" s="44">
        <f t="shared" si="79"/>
        <v>1</v>
      </c>
      <c r="G1900" s="44" t="str">
        <f t="shared" si="80"/>
        <v>11</v>
      </c>
    </row>
    <row r="1901" spans="2:7" x14ac:dyDescent="0.25">
      <c r="B1901" s="26" t="s">
        <v>864</v>
      </c>
      <c r="C1901" s="44">
        <v>1</v>
      </c>
      <c r="D1901" t="s">
        <v>908</v>
      </c>
      <c r="E1901" s="44">
        <v>6</v>
      </c>
      <c r="F1901" s="44">
        <f t="shared" si="79"/>
        <v>5</v>
      </c>
      <c r="G1901" s="44" t="str">
        <f t="shared" si="80"/>
        <v>56</v>
      </c>
    </row>
    <row r="1902" spans="2:7" x14ac:dyDescent="0.25">
      <c r="B1902" s="26" t="s">
        <v>51</v>
      </c>
      <c r="C1902" s="44">
        <v>1</v>
      </c>
      <c r="D1902" t="s">
        <v>1207</v>
      </c>
      <c r="E1902" s="44">
        <v>1</v>
      </c>
      <c r="F1902" s="44">
        <f t="shared" si="79"/>
        <v>1</v>
      </c>
      <c r="G1902" s="44" t="str">
        <f t="shared" si="80"/>
        <v>11</v>
      </c>
    </row>
    <row r="1903" spans="2:7" x14ac:dyDescent="0.25">
      <c r="B1903" s="26" t="s">
        <v>152</v>
      </c>
      <c r="C1903" s="44">
        <v>1</v>
      </c>
      <c r="D1903" t="s">
        <v>101</v>
      </c>
      <c r="E1903" s="44">
        <v>1</v>
      </c>
      <c r="F1903" s="44">
        <f t="shared" si="79"/>
        <v>3</v>
      </c>
      <c r="G1903" s="44" t="str">
        <f t="shared" si="80"/>
        <v>31</v>
      </c>
    </row>
    <row r="1904" spans="2:7" x14ac:dyDescent="0.25">
      <c r="B1904" s="26" t="s">
        <v>377</v>
      </c>
      <c r="C1904" s="44">
        <v>1</v>
      </c>
      <c r="D1904" t="s">
        <v>526</v>
      </c>
      <c r="E1904" s="44">
        <v>1</v>
      </c>
      <c r="F1904" s="44">
        <f t="shared" si="79"/>
        <v>1</v>
      </c>
      <c r="G1904" s="44" t="str">
        <f t="shared" si="80"/>
        <v>11</v>
      </c>
    </row>
    <row r="1905" spans="2:7" x14ac:dyDescent="0.25">
      <c r="B1905" s="26" t="s">
        <v>1771</v>
      </c>
      <c r="C1905" s="44">
        <v>3</v>
      </c>
      <c r="D1905" t="s">
        <v>39</v>
      </c>
      <c r="E1905" s="44">
        <v>8</v>
      </c>
      <c r="F1905" s="44">
        <f t="shared" si="79"/>
        <v>7</v>
      </c>
      <c r="G1905" s="44" t="str">
        <f t="shared" si="80"/>
        <v>78</v>
      </c>
    </row>
    <row r="1906" spans="2:7" x14ac:dyDescent="0.25">
      <c r="B1906" s="26" t="s">
        <v>2786</v>
      </c>
      <c r="C1906" s="44">
        <v>1</v>
      </c>
      <c r="D1906" t="s">
        <v>553</v>
      </c>
      <c r="E1906" s="44">
        <v>1</v>
      </c>
      <c r="F1906" s="44">
        <f t="shared" si="79"/>
        <v>1</v>
      </c>
      <c r="G1906" s="44" t="str">
        <f t="shared" si="80"/>
        <v>11</v>
      </c>
    </row>
    <row r="1907" spans="2:7" x14ac:dyDescent="0.25">
      <c r="B1907" s="26" t="s">
        <v>2479</v>
      </c>
      <c r="C1907" s="44">
        <v>1</v>
      </c>
      <c r="D1907" t="s">
        <v>1862</v>
      </c>
      <c r="E1907" s="44">
        <v>1</v>
      </c>
      <c r="F1907" s="44">
        <f t="shared" si="79"/>
        <v>1</v>
      </c>
      <c r="G1907" s="44" t="str">
        <f t="shared" si="80"/>
        <v>11</v>
      </c>
    </row>
    <row r="1908" spans="2:7" x14ac:dyDescent="0.25">
      <c r="B1908" s="26" t="s">
        <v>1072</v>
      </c>
      <c r="C1908" s="44">
        <v>1</v>
      </c>
      <c r="D1908" t="s">
        <v>1414</v>
      </c>
      <c r="E1908" s="44">
        <v>4</v>
      </c>
      <c r="F1908" s="44">
        <f t="shared" si="79"/>
        <v>6</v>
      </c>
      <c r="G1908" s="44" t="str">
        <f t="shared" si="80"/>
        <v>64</v>
      </c>
    </row>
    <row r="1909" spans="2:7" x14ac:dyDescent="0.25">
      <c r="B1909" s="26" t="s">
        <v>500</v>
      </c>
      <c r="C1909" s="44">
        <v>1</v>
      </c>
      <c r="D1909" t="s">
        <v>1474</v>
      </c>
      <c r="E1909" s="44">
        <v>1</v>
      </c>
      <c r="F1909" s="44">
        <f t="shared" si="79"/>
        <v>1</v>
      </c>
      <c r="G1909" s="44" t="str">
        <f t="shared" si="80"/>
        <v>11</v>
      </c>
    </row>
    <row r="1910" spans="2:7" x14ac:dyDescent="0.25">
      <c r="B1910" s="26" t="s">
        <v>2400</v>
      </c>
      <c r="C1910" s="44">
        <v>2</v>
      </c>
      <c r="D1910" t="s">
        <v>2508</v>
      </c>
      <c r="E1910" s="44">
        <v>3</v>
      </c>
      <c r="F1910" s="44">
        <f t="shared" si="79"/>
        <v>1</v>
      </c>
      <c r="G1910" s="44" t="str">
        <f t="shared" si="80"/>
        <v>13</v>
      </c>
    </row>
    <row r="1911" spans="2:7" x14ac:dyDescent="0.25">
      <c r="B1911" s="26" t="s">
        <v>2439</v>
      </c>
      <c r="C1911" s="44">
        <v>3</v>
      </c>
      <c r="D1911" t="s">
        <v>1257</v>
      </c>
      <c r="E1911" s="44">
        <v>1</v>
      </c>
      <c r="F1911" s="44">
        <f t="shared" si="79"/>
        <v>1</v>
      </c>
      <c r="G1911" s="44" t="str">
        <f t="shared" si="80"/>
        <v>11</v>
      </c>
    </row>
    <row r="1912" spans="2:7" x14ac:dyDescent="0.25">
      <c r="B1912" s="26" t="s">
        <v>447</v>
      </c>
      <c r="C1912" s="44">
        <v>4</v>
      </c>
      <c r="D1912" t="s">
        <v>534</v>
      </c>
      <c r="E1912" s="44">
        <v>1</v>
      </c>
      <c r="F1912" s="44">
        <f t="shared" si="79"/>
        <v>1</v>
      </c>
      <c r="G1912" s="44" t="str">
        <f t="shared" si="80"/>
        <v>11</v>
      </c>
    </row>
    <row r="1913" spans="2:7" x14ac:dyDescent="0.25">
      <c r="B1913" s="26" t="s">
        <v>839</v>
      </c>
      <c r="C1913" s="44">
        <v>3</v>
      </c>
      <c r="D1913" t="s">
        <v>2352</v>
      </c>
      <c r="E1913" s="44">
        <v>1</v>
      </c>
      <c r="F1913" s="44">
        <f t="shared" si="79"/>
        <v>1</v>
      </c>
      <c r="G1913" s="44" t="str">
        <f t="shared" si="80"/>
        <v>11</v>
      </c>
    </row>
    <row r="1914" spans="2:7" x14ac:dyDescent="0.25">
      <c r="B1914" s="26" t="s">
        <v>1982</v>
      </c>
      <c r="C1914" s="44">
        <v>4</v>
      </c>
      <c r="D1914" t="s">
        <v>582</v>
      </c>
      <c r="E1914" s="44">
        <v>4</v>
      </c>
      <c r="F1914" s="44">
        <f t="shared" si="79"/>
        <v>3</v>
      </c>
      <c r="G1914" s="44" t="str">
        <f t="shared" si="80"/>
        <v>34</v>
      </c>
    </row>
    <row r="1915" spans="2:7" x14ac:dyDescent="0.25">
      <c r="B1915" s="26" t="s">
        <v>1109</v>
      </c>
      <c r="C1915" s="44">
        <v>1</v>
      </c>
      <c r="D1915" t="s">
        <v>415</v>
      </c>
      <c r="E1915" s="44">
        <v>1</v>
      </c>
      <c r="F1915" s="44">
        <f t="shared" si="79"/>
        <v>1</v>
      </c>
      <c r="G1915" s="44" t="str">
        <f t="shared" si="80"/>
        <v>11</v>
      </c>
    </row>
    <row r="1916" spans="2:7" x14ac:dyDescent="0.25">
      <c r="B1916" s="26" t="s">
        <v>1291</v>
      </c>
      <c r="C1916" s="44">
        <v>1</v>
      </c>
      <c r="D1916" t="s">
        <v>455</v>
      </c>
      <c r="E1916" s="44">
        <v>1</v>
      </c>
      <c r="F1916" s="44">
        <f t="shared" si="79"/>
        <v>1</v>
      </c>
      <c r="G1916" s="44" t="str">
        <f t="shared" si="80"/>
        <v>11</v>
      </c>
    </row>
    <row r="1917" spans="2:7" x14ac:dyDescent="0.25">
      <c r="B1917" s="26" t="s">
        <v>12</v>
      </c>
      <c r="C1917" s="44">
        <v>3</v>
      </c>
      <c r="D1917" t="s">
        <v>172</v>
      </c>
      <c r="E1917" s="44">
        <v>1</v>
      </c>
      <c r="F1917" s="44">
        <f t="shared" si="79"/>
        <v>3</v>
      </c>
      <c r="G1917" s="44" t="str">
        <f t="shared" si="80"/>
        <v>31</v>
      </c>
    </row>
    <row r="1918" spans="2:7" x14ac:dyDescent="0.25">
      <c r="B1918" s="26" t="s">
        <v>354</v>
      </c>
      <c r="C1918" s="44">
        <v>1</v>
      </c>
      <c r="D1918" t="s">
        <v>1329</v>
      </c>
      <c r="E1918" s="44">
        <v>1</v>
      </c>
      <c r="F1918" s="44">
        <f t="shared" si="79"/>
        <v>1</v>
      </c>
      <c r="G1918" s="44" t="str">
        <f t="shared" si="80"/>
        <v>11</v>
      </c>
    </row>
    <row r="1919" spans="2:7" x14ac:dyDescent="0.25">
      <c r="B1919" s="26" t="s">
        <v>933</v>
      </c>
      <c r="C1919" s="44">
        <v>1</v>
      </c>
      <c r="D1919" t="s">
        <v>542</v>
      </c>
      <c r="E1919" s="44">
        <v>1</v>
      </c>
      <c r="F1919" s="44">
        <f t="shared" si="79"/>
        <v>1</v>
      </c>
      <c r="G1919" s="44" t="str">
        <f t="shared" si="80"/>
        <v>11</v>
      </c>
    </row>
    <row r="1920" spans="2:7" x14ac:dyDescent="0.25">
      <c r="B1920" s="26" t="s">
        <v>1800</v>
      </c>
      <c r="C1920" s="44">
        <v>1</v>
      </c>
      <c r="D1920" t="s">
        <v>268</v>
      </c>
      <c r="E1920" s="44">
        <v>1</v>
      </c>
      <c r="F1920" s="44">
        <f t="shared" si="79"/>
        <v>1</v>
      </c>
      <c r="G1920" s="44" t="str">
        <f t="shared" si="80"/>
        <v>11</v>
      </c>
    </row>
    <row r="1921" spans="2:7" x14ac:dyDescent="0.25">
      <c r="B1921" s="26" t="s">
        <v>1909</v>
      </c>
      <c r="C1921" s="44">
        <v>1</v>
      </c>
      <c r="D1921" t="s">
        <v>635</v>
      </c>
      <c r="E1921" s="44">
        <v>1</v>
      </c>
      <c r="F1921" s="44">
        <f t="shared" si="79"/>
        <v>4</v>
      </c>
      <c r="G1921" s="44" t="str">
        <f t="shared" si="80"/>
        <v>41</v>
      </c>
    </row>
    <row r="1922" spans="2:7" x14ac:dyDescent="0.25">
      <c r="B1922" s="26" t="s">
        <v>2562</v>
      </c>
      <c r="C1922" s="44">
        <v>1</v>
      </c>
      <c r="D1922" t="s">
        <v>1137</v>
      </c>
      <c r="E1922" s="44">
        <v>4</v>
      </c>
      <c r="F1922" s="44">
        <f t="shared" si="79"/>
        <v>4</v>
      </c>
      <c r="G1922" s="44" t="str">
        <f t="shared" si="80"/>
        <v>44</v>
      </c>
    </row>
    <row r="1923" spans="2:7" x14ac:dyDescent="0.25">
      <c r="B1923" s="26" t="s">
        <v>177</v>
      </c>
      <c r="C1923" s="44">
        <v>1</v>
      </c>
      <c r="D1923" t="s">
        <v>1797</v>
      </c>
      <c r="E1923" s="44">
        <v>1</v>
      </c>
      <c r="F1923" s="44">
        <f t="shared" si="79"/>
        <v>1</v>
      </c>
      <c r="G1923" s="44" t="str">
        <f t="shared" si="80"/>
        <v>11</v>
      </c>
    </row>
    <row r="1924" spans="2:7" x14ac:dyDescent="0.25">
      <c r="B1924" s="26" t="s">
        <v>422</v>
      </c>
      <c r="C1924" s="44">
        <v>5</v>
      </c>
      <c r="D1924" t="s">
        <v>2791</v>
      </c>
      <c r="E1924" s="44">
        <v>1</v>
      </c>
      <c r="F1924" s="44">
        <f t="shared" si="79"/>
        <v>1</v>
      </c>
      <c r="G1924" s="44" t="str">
        <f t="shared" si="80"/>
        <v>11</v>
      </c>
    </row>
    <row r="1925" spans="2:7" x14ac:dyDescent="0.25">
      <c r="B1925" s="26" t="s">
        <v>1002</v>
      </c>
      <c r="C1925" s="44">
        <v>1</v>
      </c>
      <c r="D1925" t="s">
        <v>2633</v>
      </c>
      <c r="E1925" s="44">
        <v>1</v>
      </c>
      <c r="F1925" s="44">
        <f t="shared" si="79"/>
        <v>1</v>
      </c>
      <c r="G1925" s="44" t="str">
        <f t="shared" si="80"/>
        <v>11</v>
      </c>
    </row>
    <row r="1926" spans="2:7" x14ac:dyDescent="0.25">
      <c r="B1926" s="26" t="s">
        <v>287</v>
      </c>
      <c r="C1926" s="44">
        <v>5</v>
      </c>
      <c r="D1926" t="s">
        <v>461</v>
      </c>
      <c r="E1926" s="44">
        <v>1</v>
      </c>
      <c r="F1926" s="44">
        <f t="shared" si="79"/>
        <v>1</v>
      </c>
      <c r="G1926" s="44" t="str">
        <f t="shared" si="80"/>
        <v>11</v>
      </c>
    </row>
    <row r="1927" spans="2:7" x14ac:dyDescent="0.25">
      <c r="B1927" s="26" t="s">
        <v>1145</v>
      </c>
      <c r="C1927" s="44">
        <v>1</v>
      </c>
      <c r="D1927" t="s">
        <v>1735</v>
      </c>
      <c r="E1927" s="44">
        <v>1</v>
      </c>
      <c r="F1927" s="44">
        <f t="shared" si="79"/>
        <v>1</v>
      </c>
      <c r="G1927" s="44" t="str">
        <f t="shared" si="80"/>
        <v>11</v>
      </c>
    </row>
    <row r="1928" spans="2:7" x14ac:dyDescent="0.25">
      <c r="B1928" s="26" t="s">
        <v>245</v>
      </c>
      <c r="C1928" s="44">
        <v>1</v>
      </c>
      <c r="D1928" t="s">
        <v>2430</v>
      </c>
      <c r="E1928" s="44">
        <v>2</v>
      </c>
      <c r="F1928" s="44">
        <f t="shared" si="79"/>
        <v>1</v>
      </c>
      <c r="G1928" s="44" t="str">
        <f t="shared" si="80"/>
        <v>12</v>
      </c>
    </row>
    <row r="1929" spans="2:7" x14ac:dyDescent="0.25">
      <c r="B1929" s="26" t="s">
        <v>1084</v>
      </c>
      <c r="C1929" s="44">
        <v>1</v>
      </c>
      <c r="D1929" t="s">
        <v>2272</v>
      </c>
      <c r="E1929" s="44">
        <v>1</v>
      </c>
      <c r="F1929" s="44">
        <f t="shared" si="79"/>
        <v>1</v>
      </c>
      <c r="G1929" s="44" t="str">
        <f t="shared" si="80"/>
        <v>11</v>
      </c>
    </row>
    <row r="1930" spans="2:7" x14ac:dyDescent="0.25">
      <c r="B1930" s="26" t="s">
        <v>865</v>
      </c>
      <c r="C1930" s="44">
        <v>1</v>
      </c>
      <c r="D1930" t="s">
        <v>1194</v>
      </c>
      <c r="E1930" s="44">
        <v>1</v>
      </c>
      <c r="F1930" s="44">
        <f t="shared" ref="F1930:F1993" si="81">VLOOKUP(D1930,$B$9:$C$2974,2,FALSE)</f>
        <v>1</v>
      </c>
      <c r="G1930" s="44" t="str">
        <f t="shared" ref="G1930:G1993" si="82">F1930&amp;E1930</f>
        <v>11</v>
      </c>
    </row>
    <row r="1931" spans="2:7" x14ac:dyDescent="0.25">
      <c r="B1931" s="26" t="s">
        <v>1666</v>
      </c>
      <c r="C1931" s="44">
        <v>1</v>
      </c>
      <c r="D1931" t="s">
        <v>1082</v>
      </c>
      <c r="E1931" s="44">
        <v>1</v>
      </c>
      <c r="F1931" s="44">
        <f t="shared" si="81"/>
        <v>1</v>
      </c>
      <c r="G1931" s="44" t="str">
        <f t="shared" si="82"/>
        <v>11</v>
      </c>
    </row>
    <row r="1932" spans="2:7" x14ac:dyDescent="0.25">
      <c r="B1932" s="26" t="s">
        <v>2131</v>
      </c>
      <c r="C1932" s="44">
        <v>1</v>
      </c>
      <c r="D1932" t="s">
        <v>327</v>
      </c>
      <c r="E1932" s="44">
        <v>1</v>
      </c>
      <c r="F1932" s="44">
        <f t="shared" si="81"/>
        <v>1</v>
      </c>
      <c r="G1932" s="44" t="str">
        <f t="shared" si="82"/>
        <v>11</v>
      </c>
    </row>
    <row r="1933" spans="2:7" x14ac:dyDescent="0.25">
      <c r="B1933" s="26" t="s">
        <v>1861</v>
      </c>
      <c r="C1933" s="44">
        <v>1</v>
      </c>
      <c r="D1933" t="s">
        <v>1798</v>
      </c>
      <c r="E1933" s="44">
        <v>1</v>
      </c>
      <c r="F1933" s="44">
        <f t="shared" si="81"/>
        <v>1</v>
      </c>
      <c r="G1933" s="44" t="str">
        <f t="shared" si="82"/>
        <v>11</v>
      </c>
    </row>
    <row r="1934" spans="2:7" x14ac:dyDescent="0.25">
      <c r="B1934" s="26" t="s">
        <v>1470</v>
      </c>
      <c r="C1934" s="44">
        <v>1</v>
      </c>
      <c r="D1934" t="s">
        <v>2883</v>
      </c>
      <c r="E1934" s="44">
        <v>1</v>
      </c>
      <c r="F1934" s="44">
        <f t="shared" si="81"/>
        <v>2</v>
      </c>
      <c r="G1934" s="44" t="str">
        <f t="shared" si="82"/>
        <v>21</v>
      </c>
    </row>
    <row r="1935" spans="2:7" x14ac:dyDescent="0.25">
      <c r="B1935" s="26" t="s">
        <v>59</v>
      </c>
      <c r="C1935" s="44">
        <v>6</v>
      </c>
      <c r="D1935" t="s">
        <v>552</v>
      </c>
      <c r="E1935" s="44">
        <v>5</v>
      </c>
      <c r="F1935" s="44">
        <f t="shared" si="81"/>
        <v>5</v>
      </c>
      <c r="G1935" s="44" t="str">
        <f t="shared" si="82"/>
        <v>55</v>
      </c>
    </row>
    <row r="1936" spans="2:7" x14ac:dyDescent="0.25">
      <c r="B1936" s="26" t="s">
        <v>1048</v>
      </c>
      <c r="C1936" s="44">
        <v>7</v>
      </c>
      <c r="D1936" t="s">
        <v>1344</v>
      </c>
      <c r="E1936" s="44">
        <v>4</v>
      </c>
      <c r="F1936" s="44">
        <f t="shared" si="81"/>
        <v>4</v>
      </c>
      <c r="G1936" s="44" t="str">
        <f t="shared" si="82"/>
        <v>44</v>
      </c>
    </row>
    <row r="1937" spans="2:7" x14ac:dyDescent="0.25">
      <c r="B1937" s="26" t="s">
        <v>1848</v>
      </c>
      <c r="C1937" s="44">
        <v>1</v>
      </c>
      <c r="D1937" t="s">
        <v>1388</v>
      </c>
      <c r="E1937" s="44">
        <v>1</v>
      </c>
      <c r="F1937" s="44">
        <f t="shared" si="81"/>
        <v>1</v>
      </c>
      <c r="G1937" s="44" t="str">
        <f t="shared" si="82"/>
        <v>11</v>
      </c>
    </row>
    <row r="1938" spans="2:7" x14ac:dyDescent="0.25">
      <c r="B1938" s="26" t="s">
        <v>1049</v>
      </c>
      <c r="C1938" s="44">
        <v>7</v>
      </c>
      <c r="D1938" t="s">
        <v>416</v>
      </c>
      <c r="E1938" s="44">
        <v>1</v>
      </c>
      <c r="F1938" s="44">
        <f t="shared" si="81"/>
        <v>1</v>
      </c>
      <c r="G1938" s="44" t="str">
        <f t="shared" si="82"/>
        <v>11</v>
      </c>
    </row>
    <row r="1939" spans="2:7" x14ac:dyDescent="0.25">
      <c r="B1939" s="26" t="s">
        <v>2248</v>
      </c>
      <c r="C1939" s="44">
        <v>1</v>
      </c>
      <c r="D1939" t="s">
        <v>1266</v>
      </c>
      <c r="E1939" s="44">
        <v>1</v>
      </c>
      <c r="F1939" s="44">
        <f t="shared" si="81"/>
        <v>1</v>
      </c>
      <c r="G1939" s="44" t="str">
        <f t="shared" si="82"/>
        <v>11</v>
      </c>
    </row>
    <row r="1940" spans="2:7" x14ac:dyDescent="0.25">
      <c r="B1940" s="26" t="s">
        <v>1114</v>
      </c>
      <c r="C1940" s="44">
        <v>1</v>
      </c>
      <c r="D1940" t="s">
        <v>450</v>
      </c>
      <c r="E1940" s="44">
        <v>1</v>
      </c>
      <c r="F1940" s="44">
        <f t="shared" si="81"/>
        <v>1</v>
      </c>
      <c r="G1940" s="44" t="str">
        <f t="shared" si="82"/>
        <v>11</v>
      </c>
    </row>
    <row r="1941" spans="2:7" x14ac:dyDescent="0.25">
      <c r="B1941" s="26" t="s">
        <v>399</v>
      </c>
      <c r="C1941" s="44">
        <v>1</v>
      </c>
      <c r="D1941" t="s">
        <v>350</v>
      </c>
      <c r="E1941" s="44">
        <v>1</v>
      </c>
      <c r="F1941" s="44">
        <f t="shared" si="81"/>
        <v>1</v>
      </c>
      <c r="G1941" s="44" t="str">
        <f t="shared" si="82"/>
        <v>11</v>
      </c>
    </row>
    <row r="1942" spans="2:7" x14ac:dyDescent="0.25">
      <c r="B1942" s="26" t="s">
        <v>1868</v>
      </c>
      <c r="C1942" s="44">
        <v>1</v>
      </c>
      <c r="D1942" t="s">
        <v>2401</v>
      </c>
      <c r="E1942" s="44">
        <v>1</v>
      </c>
      <c r="F1942" s="44">
        <f t="shared" si="81"/>
        <v>1</v>
      </c>
      <c r="G1942" s="44" t="str">
        <f t="shared" si="82"/>
        <v>11</v>
      </c>
    </row>
    <row r="1943" spans="2:7" x14ac:dyDescent="0.25">
      <c r="B1943" s="26" t="s">
        <v>3079</v>
      </c>
      <c r="C1943" s="44">
        <v>1</v>
      </c>
      <c r="D1943" t="s">
        <v>1309</v>
      </c>
      <c r="E1943" s="44">
        <v>4</v>
      </c>
      <c r="F1943" s="44">
        <f t="shared" si="81"/>
        <v>3</v>
      </c>
      <c r="G1943" s="44" t="str">
        <f t="shared" si="82"/>
        <v>34</v>
      </c>
    </row>
    <row r="1944" spans="2:7" x14ac:dyDescent="0.25">
      <c r="B1944" s="26" t="s">
        <v>1097</v>
      </c>
      <c r="C1944" s="44">
        <v>1</v>
      </c>
      <c r="D1944" t="s">
        <v>677</v>
      </c>
      <c r="E1944" s="44">
        <v>1</v>
      </c>
      <c r="F1944" s="44">
        <f t="shared" si="81"/>
        <v>4</v>
      </c>
      <c r="G1944" s="44" t="str">
        <f t="shared" si="82"/>
        <v>41</v>
      </c>
    </row>
    <row r="1945" spans="2:7" x14ac:dyDescent="0.25">
      <c r="B1945" s="26" t="s">
        <v>2389</v>
      </c>
      <c r="C1945" s="44">
        <v>1</v>
      </c>
      <c r="D1945" t="s">
        <v>2769</v>
      </c>
      <c r="E1945" s="44">
        <v>1</v>
      </c>
      <c r="F1945" s="44">
        <f t="shared" si="81"/>
        <v>1</v>
      </c>
      <c r="G1945" s="44" t="str">
        <f t="shared" si="82"/>
        <v>11</v>
      </c>
    </row>
    <row r="1946" spans="2:7" x14ac:dyDescent="0.25">
      <c r="B1946" s="26" t="s">
        <v>2165</v>
      </c>
      <c r="C1946" s="44">
        <v>1</v>
      </c>
      <c r="D1946" t="s">
        <v>1456</v>
      </c>
      <c r="E1946" s="44">
        <v>1</v>
      </c>
      <c r="F1946" s="44">
        <f t="shared" si="81"/>
        <v>1</v>
      </c>
      <c r="G1946" s="44" t="str">
        <f t="shared" si="82"/>
        <v>11</v>
      </c>
    </row>
    <row r="1947" spans="2:7" x14ac:dyDescent="0.25">
      <c r="B1947" s="26" t="s">
        <v>2148</v>
      </c>
      <c r="C1947" s="44">
        <v>1</v>
      </c>
      <c r="D1947" t="s">
        <v>850</v>
      </c>
      <c r="E1947" s="44">
        <v>1</v>
      </c>
      <c r="F1947" s="44">
        <f t="shared" si="81"/>
        <v>1</v>
      </c>
      <c r="G1947" s="44" t="str">
        <f t="shared" si="82"/>
        <v>11</v>
      </c>
    </row>
    <row r="1948" spans="2:7" x14ac:dyDescent="0.25">
      <c r="B1948" s="26" t="s">
        <v>83</v>
      </c>
      <c r="C1948" s="44">
        <v>1</v>
      </c>
      <c r="D1948" t="s">
        <v>2809</v>
      </c>
      <c r="E1948" s="44">
        <v>1</v>
      </c>
      <c r="F1948" s="44">
        <f t="shared" si="81"/>
        <v>1</v>
      </c>
      <c r="G1948" s="44" t="str">
        <f t="shared" si="82"/>
        <v>11</v>
      </c>
    </row>
    <row r="1949" spans="2:7" x14ac:dyDescent="0.25">
      <c r="B1949" s="26" t="s">
        <v>1146</v>
      </c>
      <c r="C1949" s="44">
        <v>1</v>
      </c>
      <c r="D1949" t="s">
        <v>2069</v>
      </c>
      <c r="E1949" s="44">
        <v>1</v>
      </c>
      <c r="F1949" s="44">
        <f t="shared" si="81"/>
        <v>1</v>
      </c>
      <c r="G1949" s="44" t="str">
        <f t="shared" si="82"/>
        <v>11</v>
      </c>
    </row>
    <row r="1950" spans="2:7" x14ac:dyDescent="0.25">
      <c r="B1950" s="26" t="s">
        <v>1976</v>
      </c>
      <c r="C1950" s="44">
        <v>1</v>
      </c>
      <c r="D1950" t="s">
        <v>820</v>
      </c>
      <c r="E1950" s="44">
        <v>1</v>
      </c>
      <c r="F1950" s="44">
        <f t="shared" si="81"/>
        <v>1</v>
      </c>
      <c r="G1950" s="44" t="str">
        <f t="shared" si="82"/>
        <v>11</v>
      </c>
    </row>
    <row r="1951" spans="2:7" x14ac:dyDescent="0.25">
      <c r="B1951" s="26" t="s">
        <v>2794</v>
      </c>
      <c r="C1951" s="44">
        <v>1</v>
      </c>
      <c r="D1951" t="s">
        <v>314</v>
      </c>
      <c r="E1951" s="44">
        <v>1</v>
      </c>
      <c r="F1951" s="44">
        <f t="shared" si="81"/>
        <v>3</v>
      </c>
      <c r="G1951" s="44" t="str">
        <f t="shared" si="82"/>
        <v>31</v>
      </c>
    </row>
    <row r="1952" spans="2:7" x14ac:dyDescent="0.25">
      <c r="B1952" s="26" t="s">
        <v>481</v>
      </c>
      <c r="C1952" s="44">
        <v>1</v>
      </c>
      <c r="D1952" t="s">
        <v>88</v>
      </c>
      <c r="E1952" s="44">
        <v>1</v>
      </c>
      <c r="F1952" s="44">
        <f t="shared" si="81"/>
        <v>1</v>
      </c>
      <c r="G1952" s="44" t="str">
        <f t="shared" si="82"/>
        <v>11</v>
      </c>
    </row>
    <row r="1953" spans="2:7" x14ac:dyDescent="0.25">
      <c r="B1953" s="26" t="s">
        <v>3080</v>
      </c>
      <c r="C1953" s="44">
        <v>1</v>
      </c>
      <c r="D1953" t="s">
        <v>2876</v>
      </c>
      <c r="E1953" s="44">
        <v>1</v>
      </c>
      <c r="F1953" s="44">
        <f t="shared" si="81"/>
        <v>1</v>
      </c>
      <c r="G1953" s="44" t="str">
        <f t="shared" si="82"/>
        <v>11</v>
      </c>
    </row>
    <row r="1954" spans="2:7" x14ac:dyDescent="0.25">
      <c r="B1954" s="26" t="s">
        <v>2210</v>
      </c>
      <c r="C1954" s="44">
        <v>1</v>
      </c>
      <c r="D1954" t="s">
        <v>1376</v>
      </c>
      <c r="E1954" s="44">
        <v>3</v>
      </c>
      <c r="F1954" s="44">
        <f t="shared" si="81"/>
        <v>5</v>
      </c>
      <c r="G1954" s="44" t="str">
        <f t="shared" si="82"/>
        <v>53</v>
      </c>
    </row>
    <row r="1955" spans="2:7" x14ac:dyDescent="0.25">
      <c r="B1955" s="26" t="s">
        <v>302</v>
      </c>
      <c r="C1955" s="44">
        <v>5</v>
      </c>
      <c r="D1955" t="s">
        <v>619</v>
      </c>
      <c r="E1955" s="44">
        <v>7</v>
      </c>
      <c r="F1955" s="44">
        <f t="shared" si="81"/>
        <v>6</v>
      </c>
      <c r="G1955" s="44" t="str">
        <f t="shared" si="82"/>
        <v>67</v>
      </c>
    </row>
    <row r="1956" spans="2:7" x14ac:dyDescent="0.25">
      <c r="B1956" s="26" t="s">
        <v>1073</v>
      </c>
      <c r="C1956" s="44">
        <v>4</v>
      </c>
      <c r="D1956" t="s">
        <v>408</v>
      </c>
      <c r="E1956" s="44">
        <v>1</v>
      </c>
      <c r="F1956" s="44">
        <f t="shared" si="81"/>
        <v>1</v>
      </c>
      <c r="G1956" s="44" t="str">
        <f t="shared" si="82"/>
        <v>11</v>
      </c>
    </row>
    <row r="1957" spans="2:7" x14ac:dyDescent="0.25">
      <c r="B1957" s="26" t="s">
        <v>1325</v>
      </c>
      <c r="C1957" s="44">
        <v>3</v>
      </c>
      <c r="D1957" t="s">
        <v>41</v>
      </c>
      <c r="E1957" s="44">
        <v>5</v>
      </c>
      <c r="F1957" s="44">
        <f t="shared" si="81"/>
        <v>5</v>
      </c>
      <c r="G1957" s="44" t="str">
        <f t="shared" si="82"/>
        <v>55</v>
      </c>
    </row>
    <row r="1958" spans="2:7" x14ac:dyDescent="0.25">
      <c r="B1958" s="26" t="s">
        <v>3081</v>
      </c>
      <c r="C1958" s="44">
        <v>4</v>
      </c>
      <c r="D1958" t="s">
        <v>717</v>
      </c>
      <c r="E1958" s="44">
        <v>3</v>
      </c>
      <c r="F1958" s="44">
        <f t="shared" si="81"/>
        <v>1</v>
      </c>
      <c r="G1958" s="44" t="str">
        <f t="shared" si="82"/>
        <v>13</v>
      </c>
    </row>
    <row r="1959" spans="2:7" x14ac:dyDescent="0.25">
      <c r="B1959" s="26" t="s">
        <v>775</v>
      </c>
      <c r="C1959" s="44">
        <v>3</v>
      </c>
      <c r="D1959" t="s">
        <v>578</v>
      </c>
      <c r="E1959" s="44">
        <v>1</v>
      </c>
      <c r="F1959" s="44">
        <f t="shared" si="81"/>
        <v>1</v>
      </c>
      <c r="G1959" s="44" t="str">
        <f t="shared" si="82"/>
        <v>11</v>
      </c>
    </row>
    <row r="1960" spans="2:7" x14ac:dyDescent="0.25">
      <c r="B1960" s="26" t="s">
        <v>1190</v>
      </c>
      <c r="C1960" s="44">
        <v>3</v>
      </c>
      <c r="D1960" t="s">
        <v>490</v>
      </c>
      <c r="E1960" s="44">
        <v>3</v>
      </c>
      <c r="F1960" s="44">
        <f t="shared" si="81"/>
        <v>3</v>
      </c>
      <c r="G1960" s="44" t="str">
        <f t="shared" si="82"/>
        <v>33</v>
      </c>
    </row>
    <row r="1961" spans="2:7" x14ac:dyDescent="0.25">
      <c r="B1961" s="26" t="s">
        <v>564</v>
      </c>
      <c r="C1961" s="44">
        <v>3</v>
      </c>
      <c r="D1961" t="s">
        <v>1802</v>
      </c>
      <c r="E1961" s="44">
        <v>1</v>
      </c>
      <c r="F1961" s="44">
        <f t="shared" si="81"/>
        <v>1</v>
      </c>
      <c r="G1961" s="44" t="str">
        <f t="shared" si="82"/>
        <v>11</v>
      </c>
    </row>
    <row r="1962" spans="2:7" x14ac:dyDescent="0.25">
      <c r="B1962" s="26" t="s">
        <v>975</v>
      </c>
      <c r="C1962" s="44">
        <v>8</v>
      </c>
      <c r="D1962" t="s">
        <v>179</v>
      </c>
      <c r="E1962" s="44">
        <v>1</v>
      </c>
      <c r="F1962" s="44">
        <f t="shared" si="81"/>
        <v>3</v>
      </c>
      <c r="G1962" s="44" t="str">
        <f t="shared" si="82"/>
        <v>31</v>
      </c>
    </row>
    <row r="1963" spans="2:7" x14ac:dyDescent="0.25">
      <c r="B1963" s="26" t="s">
        <v>277</v>
      </c>
      <c r="C1963" s="44">
        <v>4</v>
      </c>
      <c r="D1963" t="s">
        <v>234</v>
      </c>
      <c r="E1963" s="44">
        <v>1</v>
      </c>
      <c r="F1963" s="44">
        <f t="shared" si="81"/>
        <v>1</v>
      </c>
      <c r="G1963" s="44" t="str">
        <f t="shared" si="82"/>
        <v>11</v>
      </c>
    </row>
    <row r="1964" spans="2:7" x14ac:dyDescent="0.25">
      <c r="B1964" s="26" t="s">
        <v>1699</v>
      </c>
      <c r="C1964" s="44">
        <v>1</v>
      </c>
      <c r="D1964" t="s">
        <v>1619</v>
      </c>
      <c r="E1964" s="44">
        <v>1</v>
      </c>
      <c r="F1964" s="44">
        <f t="shared" si="81"/>
        <v>1</v>
      </c>
      <c r="G1964" s="44" t="str">
        <f t="shared" si="82"/>
        <v>11</v>
      </c>
    </row>
    <row r="1965" spans="2:7" x14ac:dyDescent="0.25">
      <c r="B1965" s="26" t="s">
        <v>1050</v>
      </c>
      <c r="C1965" s="44">
        <v>1</v>
      </c>
      <c r="D1965" t="s">
        <v>718</v>
      </c>
      <c r="E1965" s="44">
        <v>1</v>
      </c>
      <c r="F1965" s="44">
        <f t="shared" si="81"/>
        <v>1</v>
      </c>
      <c r="G1965" s="44" t="str">
        <f t="shared" si="82"/>
        <v>11</v>
      </c>
    </row>
    <row r="1966" spans="2:7" x14ac:dyDescent="0.25">
      <c r="B1966" s="26" t="s">
        <v>989</v>
      </c>
      <c r="C1966" s="44">
        <v>1</v>
      </c>
      <c r="D1966" t="s">
        <v>879</v>
      </c>
      <c r="E1966" s="44">
        <v>1</v>
      </c>
      <c r="F1966" s="44">
        <f t="shared" si="81"/>
        <v>1</v>
      </c>
      <c r="G1966" s="44" t="str">
        <f t="shared" si="82"/>
        <v>11</v>
      </c>
    </row>
    <row r="1967" spans="2:7" x14ac:dyDescent="0.25">
      <c r="B1967" s="26" t="s">
        <v>388</v>
      </c>
      <c r="C1967" s="44">
        <v>1</v>
      </c>
      <c r="D1967" t="s">
        <v>1597</v>
      </c>
      <c r="E1967" s="44">
        <v>1</v>
      </c>
      <c r="F1967" s="44">
        <f t="shared" si="81"/>
        <v>1</v>
      </c>
      <c r="G1967" s="44" t="str">
        <f t="shared" si="82"/>
        <v>11</v>
      </c>
    </row>
    <row r="1968" spans="2:7" x14ac:dyDescent="0.25">
      <c r="B1968" s="26" t="s">
        <v>1438</v>
      </c>
      <c r="C1968" s="44">
        <v>1</v>
      </c>
      <c r="D1968" t="s">
        <v>1239</v>
      </c>
      <c r="E1968" s="44">
        <v>3</v>
      </c>
      <c r="F1968" s="44">
        <f t="shared" si="81"/>
        <v>3</v>
      </c>
      <c r="G1968" s="44" t="str">
        <f t="shared" si="82"/>
        <v>33</v>
      </c>
    </row>
    <row r="1969" spans="2:7" x14ac:dyDescent="0.25">
      <c r="B1969" s="26" t="s">
        <v>716</v>
      </c>
      <c r="C1969" s="44">
        <v>5</v>
      </c>
      <c r="D1969" t="s">
        <v>326</v>
      </c>
      <c r="E1969" s="44">
        <v>3</v>
      </c>
      <c r="F1969" s="44">
        <f t="shared" si="81"/>
        <v>1</v>
      </c>
      <c r="G1969" s="44" t="str">
        <f t="shared" si="82"/>
        <v>13</v>
      </c>
    </row>
    <row r="1970" spans="2:7" x14ac:dyDescent="0.25">
      <c r="B1970" s="26" t="s">
        <v>2175</v>
      </c>
      <c r="C1970" s="44">
        <v>1</v>
      </c>
      <c r="D1970" t="s">
        <v>948</v>
      </c>
      <c r="E1970" s="44">
        <v>1</v>
      </c>
      <c r="F1970" s="44">
        <f t="shared" si="81"/>
        <v>1</v>
      </c>
      <c r="G1970" s="44" t="str">
        <f t="shared" si="82"/>
        <v>11</v>
      </c>
    </row>
    <row r="1971" spans="2:7" x14ac:dyDescent="0.25">
      <c r="B1971" s="26" t="s">
        <v>562</v>
      </c>
      <c r="C1971" s="44">
        <v>2</v>
      </c>
      <c r="D1971" t="s">
        <v>1829</v>
      </c>
      <c r="E1971" s="44">
        <v>1</v>
      </c>
      <c r="F1971" s="44">
        <f t="shared" si="81"/>
        <v>1</v>
      </c>
      <c r="G1971" s="44" t="str">
        <f t="shared" si="82"/>
        <v>11</v>
      </c>
    </row>
    <row r="1972" spans="2:7" x14ac:dyDescent="0.25">
      <c r="B1972" s="26" t="s">
        <v>1343</v>
      </c>
      <c r="C1972" s="44">
        <v>1</v>
      </c>
      <c r="D1972" t="s">
        <v>1479</v>
      </c>
      <c r="E1972" s="44">
        <v>3</v>
      </c>
      <c r="F1972" s="44">
        <f t="shared" si="81"/>
        <v>3</v>
      </c>
      <c r="G1972" s="44" t="str">
        <f t="shared" si="82"/>
        <v>33</v>
      </c>
    </row>
    <row r="1973" spans="2:7" x14ac:dyDescent="0.25">
      <c r="B1973" s="26" t="s">
        <v>1966</v>
      </c>
      <c r="C1973" s="44">
        <v>1</v>
      </c>
      <c r="D1973" t="s">
        <v>149</v>
      </c>
      <c r="E1973" s="44">
        <v>3</v>
      </c>
      <c r="F1973" s="44">
        <f t="shared" si="81"/>
        <v>1</v>
      </c>
      <c r="G1973" s="44" t="str">
        <f t="shared" si="82"/>
        <v>13</v>
      </c>
    </row>
    <row r="1974" spans="2:7" x14ac:dyDescent="0.25">
      <c r="B1974" s="26" t="s">
        <v>459</v>
      </c>
      <c r="C1974" s="44">
        <v>1</v>
      </c>
      <c r="D1974" t="s">
        <v>2602</v>
      </c>
      <c r="E1974" s="44">
        <v>1</v>
      </c>
      <c r="F1974" s="44">
        <f t="shared" si="81"/>
        <v>4</v>
      </c>
      <c r="G1974" s="44" t="str">
        <f t="shared" si="82"/>
        <v>41</v>
      </c>
    </row>
    <row r="1975" spans="2:7" x14ac:dyDescent="0.25">
      <c r="B1975" s="26" t="s">
        <v>1457</v>
      </c>
      <c r="C1975" s="44">
        <v>4</v>
      </c>
      <c r="D1975" t="s">
        <v>1517</v>
      </c>
      <c r="E1975" s="44">
        <v>1</v>
      </c>
      <c r="F1975" s="44">
        <f t="shared" si="81"/>
        <v>1</v>
      </c>
      <c r="G1975" s="44" t="str">
        <f t="shared" si="82"/>
        <v>11</v>
      </c>
    </row>
    <row r="1976" spans="2:7" x14ac:dyDescent="0.25">
      <c r="B1976" s="26" t="s">
        <v>942</v>
      </c>
      <c r="C1976" s="44">
        <v>4</v>
      </c>
      <c r="D1976" t="s">
        <v>786</v>
      </c>
      <c r="E1976" s="44">
        <v>1</v>
      </c>
      <c r="F1976" s="44">
        <f t="shared" si="81"/>
        <v>1</v>
      </c>
      <c r="G1976" s="44" t="str">
        <f t="shared" si="82"/>
        <v>11</v>
      </c>
    </row>
    <row r="1977" spans="2:7" x14ac:dyDescent="0.25">
      <c r="B1977" s="26" t="s">
        <v>939</v>
      </c>
      <c r="C1977" s="44">
        <v>7</v>
      </c>
      <c r="D1977" t="s">
        <v>1003</v>
      </c>
      <c r="E1977" s="44">
        <v>1</v>
      </c>
      <c r="F1977" s="44">
        <f t="shared" si="81"/>
        <v>1</v>
      </c>
      <c r="G1977" s="44" t="str">
        <f t="shared" si="82"/>
        <v>11</v>
      </c>
    </row>
    <row r="1978" spans="2:7" x14ac:dyDescent="0.25">
      <c r="B1978" s="26" t="s">
        <v>922</v>
      </c>
      <c r="C1978" s="44">
        <v>8</v>
      </c>
      <c r="D1978" t="s">
        <v>1428</v>
      </c>
      <c r="E1978" s="44">
        <v>3</v>
      </c>
      <c r="F1978" s="44">
        <f t="shared" si="81"/>
        <v>3</v>
      </c>
      <c r="G1978" s="44" t="str">
        <f t="shared" si="82"/>
        <v>33</v>
      </c>
    </row>
    <row r="1979" spans="2:7" x14ac:dyDescent="0.25">
      <c r="B1979" s="26" t="s">
        <v>560</v>
      </c>
      <c r="C1979" s="44">
        <v>2</v>
      </c>
      <c r="D1979" t="s">
        <v>2778</v>
      </c>
      <c r="E1979" s="44">
        <v>2</v>
      </c>
      <c r="F1979" s="44">
        <f t="shared" si="81"/>
        <v>1</v>
      </c>
      <c r="G1979" s="44" t="str">
        <f t="shared" si="82"/>
        <v>12</v>
      </c>
    </row>
    <row r="1980" spans="2:7" x14ac:dyDescent="0.25">
      <c r="B1980" s="26" t="s">
        <v>2523</v>
      </c>
      <c r="C1980" s="44">
        <v>1</v>
      </c>
      <c r="D1980" t="s">
        <v>757</v>
      </c>
      <c r="E1980" s="44">
        <v>5</v>
      </c>
      <c r="F1980" s="44">
        <f t="shared" si="81"/>
        <v>4</v>
      </c>
      <c r="G1980" s="44" t="str">
        <f t="shared" si="82"/>
        <v>45</v>
      </c>
    </row>
    <row r="1981" spans="2:7" x14ac:dyDescent="0.25">
      <c r="B1981" s="26" t="s">
        <v>16</v>
      </c>
      <c r="C1981" s="44">
        <v>2</v>
      </c>
      <c r="D1981" t="s">
        <v>2723</v>
      </c>
      <c r="E1981" s="44">
        <v>1</v>
      </c>
      <c r="F1981" s="44">
        <f t="shared" si="81"/>
        <v>1</v>
      </c>
      <c r="G1981" s="44" t="str">
        <f t="shared" si="82"/>
        <v>11</v>
      </c>
    </row>
    <row r="1982" spans="2:7" x14ac:dyDescent="0.25">
      <c r="B1982" s="26" t="s">
        <v>1193</v>
      </c>
      <c r="C1982" s="44">
        <v>4</v>
      </c>
      <c r="D1982" t="s">
        <v>2669</v>
      </c>
      <c r="E1982" s="44">
        <v>1</v>
      </c>
      <c r="F1982" s="44">
        <f t="shared" si="81"/>
        <v>1</v>
      </c>
      <c r="G1982" s="44" t="str">
        <f t="shared" si="82"/>
        <v>11</v>
      </c>
    </row>
    <row r="1983" spans="2:7" x14ac:dyDescent="0.25">
      <c r="B1983" s="26" t="s">
        <v>2172</v>
      </c>
      <c r="C1983" s="44">
        <v>4</v>
      </c>
      <c r="D1983" t="s">
        <v>626</v>
      </c>
      <c r="E1983" s="44">
        <v>1</v>
      </c>
      <c r="F1983" s="44">
        <f t="shared" si="81"/>
        <v>1</v>
      </c>
      <c r="G1983" s="44" t="str">
        <f t="shared" si="82"/>
        <v>11</v>
      </c>
    </row>
    <row r="1984" spans="2:7" x14ac:dyDescent="0.25">
      <c r="B1984" s="26" t="s">
        <v>776</v>
      </c>
      <c r="C1984" s="44">
        <v>1</v>
      </c>
      <c r="D1984" t="s">
        <v>740</v>
      </c>
      <c r="E1984" s="44">
        <v>1</v>
      </c>
      <c r="F1984" s="44">
        <f t="shared" si="81"/>
        <v>1</v>
      </c>
      <c r="G1984" s="44" t="str">
        <f t="shared" si="82"/>
        <v>11</v>
      </c>
    </row>
    <row r="1985" spans="2:7" x14ac:dyDescent="0.25">
      <c r="B1985" s="26" t="s">
        <v>2153</v>
      </c>
      <c r="C1985" s="44">
        <v>1</v>
      </c>
      <c r="D1985" t="s">
        <v>631</v>
      </c>
      <c r="E1985" s="44">
        <v>1</v>
      </c>
      <c r="F1985" s="44">
        <f t="shared" si="81"/>
        <v>1</v>
      </c>
      <c r="G1985" s="44" t="str">
        <f t="shared" si="82"/>
        <v>11</v>
      </c>
    </row>
    <row r="1986" spans="2:7" x14ac:dyDescent="0.25">
      <c r="B1986" s="26" t="s">
        <v>1147</v>
      </c>
      <c r="C1986" s="44">
        <v>5</v>
      </c>
      <c r="D1986" t="s">
        <v>2934</v>
      </c>
      <c r="E1986" s="44">
        <v>1</v>
      </c>
      <c r="F1986" s="44">
        <f t="shared" si="81"/>
        <v>1</v>
      </c>
      <c r="G1986" s="44" t="str">
        <f t="shared" si="82"/>
        <v>11</v>
      </c>
    </row>
    <row r="1987" spans="2:7" x14ac:dyDescent="0.25">
      <c r="B1987" s="26" t="s">
        <v>990</v>
      </c>
      <c r="C1987" s="44">
        <v>1</v>
      </c>
      <c r="D1987" t="s">
        <v>2849</v>
      </c>
      <c r="E1987" s="44">
        <v>1</v>
      </c>
      <c r="F1987" s="44">
        <f t="shared" si="81"/>
        <v>1</v>
      </c>
      <c r="G1987" s="44" t="str">
        <f t="shared" si="82"/>
        <v>11</v>
      </c>
    </row>
    <row r="1988" spans="2:7" x14ac:dyDescent="0.25">
      <c r="B1988" s="26" t="s">
        <v>1292</v>
      </c>
      <c r="C1988" s="44">
        <v>4</v>
      </c>
      <c r="D1988" t="s">
        <v>441</v>
      </c>
      <c r="E1988" s="44">
        <v>1</v>
      </c>
      <c r="F1988" s="44">
        <f t="shared" si="81"/>
        <v>1</v>
      </c>
      <c r="G1988" s="44" t="str">
        <f t="shared" si="82"/>
        <v>11</v>
      </c>
    </row>
    <row r="1989" spans="2:7" x14ac:dyDescent="0.25">
      <c r="B1989" s="26" t="s">
        <v>1265</v>
      </c>
      <c r="C1989" s="44">
        <v>2</v>
      </c>
      <c r="D1989" t="s">
        <v>1609</v>
      </c>
      <c r="E1989" s="44">
        <v>1</v>
      </c>
      <c r="F1989" s="44">
        <f t="shared" si="81"/>
        <v>1</v>
      </c>
      <c r="G1989" s="44" t="str">
        <f t="shared" si="82"/>
        <v>11</v>
      </c>
    </row>
    <row r="1990" spans="2:7" x14ac:dyDescent="0.25">
      <c r="B1990" s="26" t="s">
        <v>3082</v>
      </c>
      <c r="C1990" s="44">
        <v>1</v>
      </c>
      <c r="D1990" t="s">
        <v>217</v>
      </c>
      <c r="E1990" s="44">
        <v>1</v>
      </c>
      <c r="F1990" s="44">
        <f t="shared" si="81"/>
        <v>1</v>
      </c>
      <c r="G1990" s="44" t="str">
        <f t="shared" si="82"/>
        <v>11</v>
      </c>
    </row>
    <row r="1991" spans="2:7" x14ac:dyDescent="0.25">
      <c r="B1991" s="26" t="s">
        <v>2011</v>
      </c>
      <c r="C1991" s="44">
        <v>1</v>
      </c>
      <c r="D1991" t="s">
        <v>2483</v>
      </c>
      <c r="E1991" s="44">
        <v>1</v>
      </c>
      <c r="F1991" s="44">
        <f t="shared" si="81"/>
        <v>1</v>
      </c>
      <c r="G1991" s="44" t="str">
        <f t="shared" si="82"/>
        <v>11</v>
      </c>
    </row>
    <row r="1992" spans="2:7" x14ac:dyDescent="0.25">
      <c r="B1992" s="26" t="s">
        <v>1026</v>
      </c>
      <c r="C1992" s="44">
        <v>1</v>
      </c>
      <c r="D1992" t="s">
        <v>821</v>
      </c>
      <c r="E1992" s="44">
        <v>1</v>
      </c>
      <c r="F1992" s="44">
        <f t="shared" si="81"/>
        <v>2</v>
      </c>
      <c r="G1992" s="44" t="str">
        <f t="shared" si="82"/>
        <v>21</v>
      </c>
    </row>
    <row r="1993" spans="2:7" x14ac:dyDescent="0.25">
      <c r="B1993" s="26" t="s">
        <v>1273</v>
      </c>
      <c r="C1993" s="44">
        <v>2</v>
      </c>
      <c r="D1993" t="s">
        <v>1880</v>
      </c>
      <c r="E1993" s="44">
        <v>1</v>
      </c>
      <c r="F1993" s="44">
        <f t="shared" si="81"/>
        <v>1</v>
      </c>
      <c r="G1993" s="44" t="str">
        <f t="shared" si="82"/>
        <v>11</v>
      </c>
    </row>
    <row r="1994" spans="2:7" x14ac:dyDescent="0.25">
      <c r="B1994" s="26" t="s">
        <v>263</v>
      </c>
      <c r="C1994" s="44">
        <v>1</v>
      </c>
      <c r="D1994" t="s">
        <v>109</v>
      </c>
      <c r="E1994" s="44">
        <v>1</v>
      </c>
      <c r="F1994" s="44">
        <f t="shared" ref="F1994:F2057" si="83">VLOOKUP(D1994,$B$9:$C$2974,2,FALSE)</f>
        <v>1</v>
      </c>
      <c r="G1994" s="44" t="str">
        <f t="shared" ref="G1994:G2057" si="84">F1994&amp;E1994</f>
        <v>11</v>
      </c>
    </row>
    <row r="1995" spans="2:7" x14ac:dyDescent="0.25">
      <c r="B1995" s="26" t="s">
        <v>521</v>
      </c>
      <c r="C1995" s="44">
        <v>1</v>
      </c>
      <c r="D1995" t="s">
        <v>165</v>
      </c>
      <c r="E1995" s="44">
        <v>1</v>
      </c>
      <c r="F1995" s="44">
        <f t="shared" si="83"/>
        <v>1</v>
      </c>
      <c r="G1995" s="44" t="str">
        <f t="shared" si="84"/>
        <v>11</v>
      </c>
    </row>
    <row r="1996" spans="2:7" x14ac:dyDescent="0.25">
      <c r="B1996" s="26" t="s">
        <v>908</v>
      </c>
      <c r="C1996" s="44">
        <v>5</v>
      </c>
      <c r="D1996" t="s">
        <v>866</v>
      </c>
      <c r="E1996" s="44">
        <v>1</v>
      </c>
      <c r="F1996" s="44">
        <f t="shared" si="83"/>
        <v>1</v>
      </c>
      <c r="G1996" s="44" t="str">
        <f t="shared" si="84"/>
        <v>11</v>
      </c>
    </row>
    <row r="1997" spans="2:7" x14ac:dyDescent="0.25">
      <c r="B1997" s="26" t="s">
        <v>1207</v>
      </c>
      <c r="C1997" s="44">
        <v>1</v>
      </c>
      <c r="D1997" t="s">
        <v>1098</v>
      </c>
      <c r="E1997" s="44">
        <v>1</v>
      </c>
      <c r="F1997" s="44">
        <f t="shared" si="83"/>
        <v>1</v>
      </c>
      <c r="G1997" s="44" t="str">
        <f t="shared" si="84"/>
        <v>11</v>
      </c>
    </row>
    <row r="1998" spans="2:7" x14ac:dyDescent="0.25">
      <c r="B1998" s="26" t="s">
        <v>101</v>
      </c>
      <c r="C1998" s="44">
        <v>3</v>
      </c>
      <c r="D1998" t="s">
        <v>194</v>
      </c>
      <c r="E1998" s="44">
        <v>1</v>
      </c>
      <c r="F1998" s="44">
        <f t="shared" si="83"/>
        <v>1</v>
      </c>
      <c r="G1998" s="44" t="str">
        <f t="shared" si="84"/>
        <v>11</v>
      </c>
    </row>
    <row r="1999" spans="2:7" x14ac:dyDescent="0.25">
      <c r="B1999" s="26" t="s">
        <v>526</v>
      </c>
      <c r="C1999" s="44">
        <v>1</v>
      </c>
      <c r="D1999" t="s">
        <v>1859</v>
      </c>
      <c r="E1999" s="44">
        <v>1</v>
      </c>
      <c r="F1999" s="44">
        <f t="shared" si="83"/>
        <v>1</v>
      </c>
      <c r="G1999" s="44" t="str">
        <f t="shared" si="84"/>
        <v>11</v>
      </c>
    </row>
    <row r="2000" spans="2:7" x14ac:dyDescent="0.25">
      <c r="B2000" s="26" t="s">
        <v>39</v>
      </c>
      <c r="C2000" s="44">
        <v>7</v>
      </c>
      <c r="D2000" t="s">
        <v>1429</v>
      </c>
      <c r="E2000" s="44">
        <v>2</v>
      </c>
      <c r="F2000" s="44">
        <f t="shared" si="83"/>
        <v>2</v>
      </c>
      <c r="G2000" s="44" t="str">
        <f t="shared" si="84"/>
        <v>22</v>
      </c>
    </row>
    <row r="2001" spans="2:7" x14ac:dyDescent="0.25">
      <c r="B2001" s="26" t="s">
        <v>553</v>
      </c>
      <c r="C2001" s="44">
        <v>1</v>
      </c>
      <c r="D2001" t="s">
        <v>822</v>
      </c>
      <c r="E2001" s="44">
        <v>2</v>
      </c>
      <c r="F2001" s="44">
        <f t="shared" si="83"/>
        <v>2</v>
      </c>
      <c r="G2001" s="44" t="str">
        <f t="shared" si="84"/>
        <v>22</v>
      </c>
    </row>
    <row r="2002" spans="2:7" x14ac:dyDescent="0.25">
      <c r="B2002" s="26" t="s">
        <v>1862</v>
      </c>
      <c r="C2002" s="44">
        <v>1</v>
      </c>
      <c r="D2002" t="s">
        <v>923</v>
      </c>
      <c r="E2002" s="44">
        <v>1</v>
      </c>
      <c r="F2002" s="44">
        <f t="shared" si="83"/>
        <v>2</v>
      </c>
      <c r="G2002" s="44" t="str">
        <f t="shared" si="84"/>
        <v>21</v>
      </c>
    </row>
    <row r="2003" spans="2:7" x14ac:dyDescent="0.25">
      <c r="B2003" s="26" t="s">
        <v>1414</v>
      </c>
      <c r="C2003" s="44">
        <v>6</v>
      </c>
      <c r="D2003" t="s">
        <v>2407</v>
      </c>
      <c r="E2003" s="44">
        <v>1</v>
      </c>
      <c r="F2003" s="44">
        <f t="shared" si="83"/>
        <v>1</v>
      </c>
      <c r="G2003" s="44" t="str">
        <f t="shared" si="84"/>
        <v>11</v>
      </c>
    </row>
    <row r="2004" spans="2:7" x14ac:dyDescent="0.25">
      <c r="B2004" s="26" t="s">
        <v>1474</v>
      </c>
      <c r="C2004" s="44">
        <v>1</v>
      </c>
      <c r="D2004" t="s">
        <v>186</v>
      </c>
      <c r="E2004" s="44">
        <v>4</v>
      </c>
      <c r="F2004" s="44">
        <f t="shared" si="83"/>
        <v>2</v>
      </c>
      <c r="G2004" s="44" t="str">
        <f t="shared" si="84"/>
        <v>24</v>
      </c>
    </row>
    <row r="2005" spans="2:7" x14ac:dyDescent="0.25">
      <c r="B2005" s="26" t="s">
        <v>2508</v>
      </c>
      <c r="C2005" s="44">
        <v>1</v>
      </c>
      <c r="D2005" t="s">
        <v>533</v>
      </c>
      <c r="E2005" s="44">
        <v>2</v>
      </c>
      <c r="F2005" s="44">
        <f t="shared" si="83"/>
        <v>1</v>
      </c>
      <c r="G2005" s="44" t="str">
        <f t="shared" si="84"/>
        <v>12</v>
      </c>
    </row>
    <row r="2006" spans="2:7" x14ac:dyDescent="0.25">
      <c r="B2006" s="26" t="s">
        <v>1257</v>
      </c>
      <c r="C2006" s="44">
        <v>1</v>
      </c>
      <c r="D2006" t="s">
        <v>303</v>
      </c>
      <c r="E2006" s="44">
        <v>1</v>
      </c>
      <c r="F2006" s="44">
        <f t="shared" si="83"/>
        <v>1</v>
      </c>
      <c r="G2006" s="44" t="str">
        <f t="shared" si="84"/>
        <v>11</v>
      </c>
    </row>
    <row r="2007" spans="2:7" x14ac:dyDescent="0.25">
      <c r="B2007" s="26" t="s">
        <v>534</v>
      </c>
      <c r="C2007" s="44">
        <v>1</v>
      </c>
      <c r="D2007" t="s">
        <v>1123</v>
      </c>
      <c r="E2007" s="44">
        <v>2</v>
      </c>
      <c r="F2007" s="44">
        <f t="shared" si="83"/>
        <v>1</v>
      </c>
      <c r="G2007" s="44" t="str">
        <f t="shared" si="84"/>
        <v>12</v>
      </c>
    </row>
    <row r="2008" spans="2:7" x14ac:dyDescent="0.25">
      <c r="B2008" s="26" t="s">
        <v>2352</v>
      </c>
      <c r="C2008" s="44">
        <v>1</v>
      </c>
      <c r="D2008" t="s">
        <v>207</v>
      </c>
      <c r="E2008" s="44">
        <v>1</v>
      </c>
      <c r="F2008" s="44">
        <f t="shared" si="83"/>
        <v>1</v>
      </c>
      <c r="G2008" s="44" t="str">
        <f t="shared" si="84"/>
        <v>11</v>
      </c>
    </row>
    <row r="2009" spans="2:7" x14ac:dyDescent="0.25">
      <c r="B2009" s="26" t="s">
        <v>582</v>
      </c>
      <c r="C2009" s="44">
        <v>3</v>
      </c>
      <c r="D2009" t="s">
        <v>719</v>
      </c>
      <c r="E2009" s="44">
        <v>1</v>
      </c>
      <c r="F2009" s="44">
        <f t="shared" si="83"/>
        <v>2</v>
      </c>
      <c r="G2009" s="44" t="str">
        <f t="shared" si="84"/>
        <v>21</v>
      </c>
    </row>
    <row r="2010" spans="2:7" x14ac:dyDescent="0.25">
      <c r="B2010" s="26" t="s">
        <v>415</v>
      </c>
      <c r="C2010" s="44">
        <v>1</v>
      </c>
      <c r="D2010" t="s">
        <v>787</v>
      </c>
      <c r="E2010" s="44">
        <v>2</v>
      </c>
      <c r="F2010" s="44">
        <f t="shared" si="83"/>
        <v>2</v>
      </c>
      <c r="G2010" s="44" t="str">
        <f t="shared" si="84"/>
        <v>22</v>
      </c>
    </row>
    <row r="2011" spans="2:7" x14ac:dyDescent="0.25">
      <c r="B2011" s="26" t="s">
        <v>455</v>
      </c>
      <c r="C2011" s="44">
        <v>1</v>
      </c>
      <c r="D2011" t="s">
        <v>2788</v>
      </c>
      <c r="E2011" s="44">
        <v>1</v>
      </c>
      <c r="F2011" s="44">
        <f t="shared" si="83"/>
        <v>1</v>
      </c>
      <c r="G2011" s="44" t="str">
        <f t="shared" si="84"/>
        <v>11</v>
      </c>
    </row>
    <row r="2012" spans="2:7" x14ac:dyDescent="0.25">
      <c r="B2012" s="26" t="s">
        <v>172</v>
      </c>
      <c r="C2012" s="44">
        <v>3</v>
      </c>
      <c r="D2012" t="s">
        <v>2761</v>
      </c>
      <c r="E2012" s="44">
        <v>1</v>
      </c>
      <c r="F2012" s="44">
        <f t="shared" si="83"/>
        <v>2</v>
      </c>
      <c r="G2012" s="44" t="str">
        <f t="shared" si="84"/>
        <v>21</v>
      </c>
    </row>
    <row r="2013" spans="2:7" x14ac:dyDescent="0.25">
      <c r="B2013" s="26" t="s">
        <v>1329</v>
      </c>
      <c r="C2013" s="44">
        <v>1</v>
      </c>
      <c r="D2013" t="s">
        <v>788</v>
      </c>
      <c r="E2013" s="44">
        <v>1</v>
      </c>
      <c r="F2013" s="44">
        <f t="shared" si="83"/>
        <v>1</v>
      </c>
      <c r="G2013" s="44" t="str">
        <f t="shared" si="84"/>
        <v>11</v>
      </c>
    </row>
    <row r="2014" spans="2:7" x14ac:dyDescent="0.25">
      <c r="B2014" s="26" t="s">
        <v>542</v>
      </c>
      <c r="C2014" s="44">
        <v>1</v>
      </c>
      <c r="D2014" t="s">
        <v>20</v>
      </c>
      <c r="E2014" s="44">
        <v>1</v>
      </c>
      <c r="F2014" s="44">
        <f t="shared" si="83"/>
        <v>1</v>
      </c>
      <c r="G2014" s="44" t="str">
        <f t="shared" si="84"/>
        <v>11</v>
      </c>
    </row>
    <row r="2015" spans="2:7" x14ac:dyDescent="0.25">
      <c r="B2015" s="26" t="s">
        <v>268</v>
      </c>
      <c r="C2015" s="44">
        <v>1</v>
      </c>
      <c r="D2015" t="s">
        <v>2461</v>
      </c>
      <c r="E2015" s="44">
        <v>3</v>
      </c>
      <c r="F2015" s="44">
        <f t="shared" si="83"/>
        <v>1</v>
      </c>
      <c r="G2015" s="44" t="str">
        <f t="shared" si="84"/>
        <v>13</v>
      </c>
    </row>
    <row r="2016" spans="2:7" x14ac:dyDescent="0.25">
      <c r="B2016" s="26" t="s">
        <v>635</v>
      </c>
      <c r="C2016" s="44">
        <v>4</v>
      </c>
      <c r="D2016" t="s">
        <v>1051</v>
      </c>
      <c r="E2016" s="44">
        <v>1</v>
      </c>
      <c r="F2016" s="44">
        <f t="shared" si="83"/>
        <v>1</v>
      </c>
      <c r="G2016" s="44" t="str">
        <f t="shared" si="84"/>
        <v>11</v>
      </c>
    </row>
    <row r="2017" spans="2:7" x14ac:dyDescent="0.25">
      <c r="B2017" s="26" t="s">
        <v>1137</v>
      </c>
      <c r="C2017" s="44">
        <v>4</v>
      </c>
      <c r="D2017" t="s">
        <v>1251</v>
      </c>
      <c r="E2017" s="44">
        <v>1</v>
      </c>
      <c r="F2017" s="44">
        <f t="shared" si="83"/>
        <v>1</v>
      </c>
      <c r="G2017" s="44" t="str">
        <f t="shared" si="84"/>
        <v>11</v>
      </c>
    </row>
    <row r="2018" spans="2:7" x14ac:dyDescent="0.25">
      <c r="B2018" s="26" t="s">
        <v>1797</v>
      </c>
      <c r="C2018" s="44">
        <v>1</v>
      </c>
      <c r="D2018" t="s">
        <v>173</v>
      </c>
      <c r="E2018" s="44">
        <v>3</v>
      </c>
      <c r="F2018" s="44">
        <f t="shared" si="83"/>
        <v>3</v>
      </c>
      <c r="G2018" s="44" t="str">
        <f t="shared" si="84"/>
        <v>33</v>
      </c>
    </row>
    <row r="2019" spans="2:7" x14ac:dyDescent="0.25">
      <c r="B2019" s="26" t="s">
        <v>2791</v>
      </c>
      <c r="C2019" s="44">
        <v>1</v>
      </c>
      <c r="D2019" t="s">
        <v>1393</v>
      </c>
      <c r="E2019" s="44">
        <v>1</v>
      </c>
      <c r="F2019" s="44">
        <f t="shared" si="83"/>
        <v>1</v>
      </c>
      <c r="G2019" s="44" t="str">
        <f t="shared" si="84"/>
        <v>11</v>
      </c>
    </row>
    <row r="2020" spans="2:7" x14ac:dyDescent="0.25">
      <c r="B2020" s="26" t="s">
        <v>2633</v>
      </c>
      <c r="C2020" s="44">
        <v>1</v>
      </c>
      <c r="D2020" t="s">
        <v>720</v>
      </c>
      <c r="E2020" s="44">
        <v>1</v>
      </c>
      <c r="F2020" s="44">
        <f t="shared" si="83"/>
        <v>1</v>
      </c>
      <c r="G2020" s="44" t="str">
        <f t="shared" si="84"/>
        <v>11</v>
      </c>
    </row>
    <row r="2021" spans="2:7" x14ac:dyDescent="0.25">
      <c r="B2021" s="26" t="s">
        <v>461</v>
      </c>
      <c r="C2021" s="44">
        <v>1</v>
      </c>
      <c r="D2021" t="s">
        <v>2105</v>
      </c>
      <c r="E2021" s="44">
        <v>1</v>
      </c>
      <c r="F2021" s="44">
        <f t="shared" si="83"/>
        <v>1</v>
      </c>
      <c r="G2021" s="44" t="str">
        <f t="shared" si="84"/>
        <v>11</v>
      </c>
    </row>
    <row r="2022" spans="2:7" x14ac:dyDescent="0.25">
      <c r="B2022" s="26" t="s">
        <v>1735</v>
      </c>
      <c r="C2022" s="44">
        <v>1</v>
      </c>
      <c r="D2022" t="s">
        <v>1405</v>
      </c>
      <c r="E2022" s="44">
        <v>6</v>
      </c>
      <c r="F2022" s="44">
        <f t="shared" si="83"/>
        <v>5</v>
      </c>
      <c r="G2022" s="44" t="str">
        <f t="shared" si="84"/>
        <v>56</v>
      </c>
    </row>
    <row r="2023" spans="2:7" x14ac:dyDescent="0.25">
      <c r="B2023" s="26" t="s">
        <v>3083</v>
      </c>
      <c r="C2023" s="44">
        <v>1</v>
      </c>
      <c r="D2023" t="s">
        <v>1004</v>
      </c>
      <c r="E2023" s="44">
        <v>1</v>
      </c>
      <c r="F2023" s="44">
        <f t="shared" si="83"/>
        <v>1</v>
      </c>
      <c r="G2023" s="44" t="str">
        <f t="shared" si="84"/>
        <v>11</v>
      </c>
    </row>
    <row r="2024" spans="2:7" x14ac:dyDescent="0.25">
      <c r="B2024" s="26" t="s">
        <v>2430</v>
      </c>
      <c r="C2024" s="44">
        <v>1</v>
      </c>
      <c r="D2024" t="s">
        <v>1275</v>
      </c>
      <c r="E2024" s="44">
        <v>1</v>
      </c>
      <c r="F2024" s="44">
        <f t="shared" si="83"/>
        <v>1</v>
      </c>
      <c r="G2024" s="44" t="str">
        <f t="shared" si="84"/>
        <v>11</v>
      </c>
    </row>
    <row r="2025" spans="2:7" x14ac:dyDescent="0.25">
      <c r="B2025" s="26" t="s">
        <v>2272</v>
      </c>
      <c r="C2025" s="44">
        <v>1</v>
      </c>
      <c r="D2025" t="s">
        <v>332</v>
      </c>
      <c r="E2025" s="44">
        <v>3</v>
      </c>
      <c r="F2025" s="44">
        <f t="shared" si="83"/>
        <v>4</v>
      </c>
      <c r="G2025" s="44" t="str">
        <f t="shared" si="84"/>
        <v>43</v>
      </c>
    </row>
    <row r="2026" spans="2:7" x14ac:dyDescent="0.25">
      <c r="B2026" s="26" t="s">
        <v>1194</v>
      </c>
      <c r="C2026" s="44">
        <v>1</v>
      </c>
      <c r="D2026" t="s">
        <v>463</v>
      </c>
      <c r="E2026" s="44">
        <v>1</v>
      </c>
      <c r="F2026" s="44">
        <f t="shared" si="83"/>
        <v>1</v>
      </c>
      <c r="G2026" s="44" t="str">
        <f t="shared" si="84"/>
        <v>11</v>
      </c>
    </row>
    <row r="2027" spans="2:7" x14ac:dyDescent="0.25">
      <c r="B2027" s="26" t="s">
        <v>1082</v>
      </c>
      <c r="C2027" s="44">
        <v>1</v>
      </c>
      <c r="D2027" t="s">
        <v>2182</v>
      </c>
      <c r="E2027" s="44">
        <v>1</v>
      </c>
      <c r="F2027" s="44">
        <f t="shared" si="83"/>
        <v>1</v>
      </c>
      <c r="G2027" s="44" t="str">
        <f t="shared" si="84"/>
        <v>11</v>
      </c>
    </row>
    <row r="2028" spans="2:7" x14ac:dyDescent="0.25">
      <c r="B2028" s="26" t="s">
        <v>327</v>
      </c>
      <c r="C2028" s="44">
        <v>1</v>
      </c>
      <c r="D2028" t="s">
        <v>741</v>
      </c>
      <c r="E2028" s="44">
        <v>1</v>
      </c>
      <c r="F2028" s="44">
        <f t="shared" si="83"/>
        <v>1</v>
      </c>
      <c r="G2028" s="44" t="str">
        <f t="shared" si="84"/>
        <v>11</v>
      </c>
    </row>
    <row r="2029" spans="2:7" x14ac:dyDescent="0.25">
      <c r="B2029" s="26" t="s">
        <v>1798</v>
      </c>
      <c r="C2029" s="44">
        <v>1</v>
      </c>
      <c r="D2029" t="s">
        <v>867</v>
      </c>
      <c r="E2029" s="44">
        <v>1</v>
      </c>
      <c r="F2029" s="44">
        <f t="shared" si="83"/>
        <v>1</v>
      </c>
      <c r="G2029" s="44" t="str">
        <f t="shared" si="84"/>
        <v>11</v>
      </c>
    </row>
    <row r="2030" spans="2:7" x14ac:dyDescent="0.25">
      <c r="B2030" s="26" t="s">
        <v>2883</v>
      </c>
      <c r="C2030" s="44">
        <v>2</v>
      </c>
      <c r="D2030" t="s">
        <v>2275</v>
      </c>
      <c r="E2030" s="44">
        <v>1</v>
      </c>
      <c r="F2030" s="44">
        <f t="shared" si="83"/>
        <v>1</v>
      </c>
      <c r="G2030" s="44" t="str">
        <f t="shared" si="84"/>
        <v>11</v>
      </c>
    </row>
    <row r="2031" spans="2:7" x14ac:dyDescent="0.25">
      <c r="B2031" s="26" t="s">
        <v>552</v>
      </c>
      <c r="C2031" s="44">
        <v>5</v>
      </c>
      <c r="D2031" t="s">
        <v>1481</v>
      </c>
      <c r="E2031" s="44">
        <v>1</v>
      </c>
      <c r="F2031" s="44">
        <f t="shared" si="83"/>
        <v>1</v>
      </c>
      <c r="G2031" s="44" t="str">
        <f t="shared" si="84"/>
        <v>11</v>
      </c>
    </row>
    <row r="2032" spans="2:7" x14ac:dyDescent="0.25">
      <c r="B2032" s="26" t="s">
        <v>1344</v>
      </c>
      <c r="C2032" s="44">
        <v>4</v>
      </c>
      <c r="D2032" t="s">
        <v>2634</v>
      </c>
      <c r="E2032" s="44">
        <v>1</v>
      </c>
      <c r="F2032" s="44">
        <f t="shared" si="83"/>
        <v>1</v>
      </c>
      <c r="G2032" s="44" t="str">
        <f t="shared" si="84"/>
        <v>11</v>
      </c>
    </row>
    <row r="2033" spans="2:7" x14ac:dyDescent="0.25">
      <c r="B2033" s="26" t="s">
        <v>1388</v>
      </c>
      <c r="C2033" s="44">
        <v>1</v>
      </c>
      <c r="D2033" t="s">
        <v>249</v>
      </c>
      <c r="E2033" s="44">
        <v>4</v>
      </c>
      <c r="F2033" s="44">
        <f t="shared" si="83"/>
        <v>5</v>
      </c>
      <c r="G2033" s="44" t="str">
        <f t="shared" si="84"/>
        <v>54</v>
      </c>
    </row>
    <row r="2034" spans="2:7" x14ac:dyDescent="0.25">
      <c r="B2034" s="26" t="s">
        <v>3084</v>
      </c>
      <c r="C2034" s="44">
        <v>1</v>
      </c>
      <c r="D2034" t="s">
        <v>250</v>
      </c>
      <c r="E2034" s="44">
        <v>3</v>
      </c>
      <c r="F2034" s="44">
        <f t="shared" si="83"/>
        <v>1</v>
      </c>
      <c r="G2034" s="44" t="str">
        <f t="shared" si="84"/>
        <v>13</v>
      </c>
    </row>
    <row r="2035" spans="2:7" x14ac:dyDescent="0.25">
      <c r="B2035" s="26" t="s">
        <v>416</v>
      </c>
      <c r="C2035" s="44">
        <v>1</v>
      </c>
      <c r="D2035" t="s">
        <v>949</v>
      </c>
      <c r="E2035" s="44">
        <v>1</v>
      </c>
      <c r="F2035" s="44">
        <f t="shared" si="83"/>
        <v>1</v>
      </c>
      <c r="G2035" s="44" t="str">
        <f t="shared" si="84"/>
        <v>11</v>
      </c>
    </row>
    <row r="2036" spans="2:7" x14ac:dyDescent="0.25">
      <c r="B2036" s="26" t="s">
        <v>1266</v>
      </c>
      <c r="C2036" s="44">
        <v>1</v>
      </c>
      <c r="D2036" t="s">
        <v>1052</v>
      </c>
      <c r="E2036" s="44">
        <v>1</v>
      </c>
      <c r="F2036" s="44">
        <f t="shared" si="83"/>
        <v>1</v>
      </c>
      <c r="G2036" s="44" t="str">
        <f t="shared" si="84"/>
        <v>11</v>
      </c>
    </row>
    <row r="2037" spans="2:7" x14ac:dyDescent="0.25">
      <c r="B2037" s="26" t="s">
        <v>450</v>
      </c>
      <c r="C2037" s="44">
        <v>1</v>
      </c>
      <c r="D2037" t="s">
        <v>1779</v>
      </c>
      <c r="E2037" s="44">
        <v>1</v>
      </c>
      <c r="F2037" s="44">
        <f t="shared" si="83"/>
        <v>1</v>
      </c>
      <c r="G2037" s="44" t="str">
        <f t="shared" si="84"/>
        <v>11</v>
      </c>
    </row>
    <row r="2038" spans="2:7" x14ac:dyDescent="0.25">
      <c r="B2038" s="26" t="s">
        <v>350</v>
      </c>
      <c r="C2038" s="44">
        <v>1</v>
      </c>
      <c r="D2038" t="s">
        <v>1199</v>
      </c>
      <c r="E2038" s="44">
        <v>1</v>
      </c>
      <c r="F2038" s="44">
        <f t="shared" si="83"/>
        <v>1</v>
      </c>
      <c r="G2038" s="44" t="str">
        <f t="shared" si="84"/>
        <v>11</v>
      </c>
    </row>
    <row r="2039" spans="2:7" x14ac:dyDescent="0.25">
      <c r="B2039" s="26" t="s">
        <v>2401</v>
      </c>
      <c r="C2039" s="44">
        <v>1</v>
      </c>
      <c r="D2039" t="s">
        <v>2941</v>
      </c>
      <c r="E2039" s="44">
        <v>4</v>
      </c>
      <c r="F2039" s="44">
        <f t="shared" si="83"/>
        <v>4</v>
      </c>
      <c r="G2039" s="44" t="str">
        <f t="shared" si="84"/>
        <v>44</v>
      </c>
    </row>
    <row r="2040" spans="2:7" x14ac:dyDescent="0.25">
      <c r="B2040" s="26" t="s">
        <v>1309</v>
      </c>
      <c r="C2040" s="44">
        <v>3</v>
      </c>
      <c r="D2040" t="s">
        <v>1225</v>
      </c>
      <c r="E2040" s="44">
        <v>1</v>
      </c>
      <c r="F2040" s="44">
        <f t="shared" si="83"/>
        <v>1</v>
      </c>
      <c r="G2040" s="44" t="str">
        <f t="shared" si="84"/>
        <v>11</v>
      </c>
    </row>
    <row r="2041" spans="2:7" x14ac:dyDescent="0.25">
      <c r="B2041" s="26" t="s">
        <v>677</v>
      </c>
      <c r="C2041" s="44">
        <v>4</v>
      </c>
      <c r="D2041" t="s">
        <v>1397</v>
      </c>
      <c r="E2041" s="44">
        <v>4</v>
      </c>
      <c r="F2041" s="44">
        <f t="shared" si="83"/>
        <v>3</v>
      </c>
      <c r="G2041" s="44" t="str">
        <f t="shared" si="84"/>
        <v>34</v>
      </c>
    </row>
    <row r="2042" spans="2:7" x14ac:dyDescent="0.25">
      <c r="B2042" s="26" t="s">
        <v>2769</v>
      </c>
      <c r="C2042" s="44">
        <v>1</v>
      </c>
      <c r="D2042" t="s">
        <v>1613</v>
      </c>
      <c r="E2042" s="44">
        <v>1</v>
      </c>
      <c r="F2042" s="44">
        <f t="shared" si="83"/>
        <v>1</v>
      </c>
      <c r="G2042" s="44" t="str">
        <f t="shared" si="84"/>
        <v>11</v>
      </c>
    </row>
    <row r="2043" spans="2:7" x14ac:dyDescent="0.25">
      <c r="B2043" s="26" t="s">
        <v>1456</v>
      </c>
      <c r="C2043" s="44">
        <v>1</v>
      </c>
      <c r="D2043" t="s">
        <v>1493</v>
      </c>
      <c r="E2043" s="44">
        <v>1</v>
      </c>
      <c r="F2043" s="44">
        <f t="shared" si="83"/>
        <v>1</v>
      </c>
      <c r="G2043" s="44" t="str">
        <f t="shared" si="84"/>
        <v>11</v>
      </c>
    </row>
    <row r="2044" spans="2:7" x14ac:dyDescent="0.25">
      <c r="B2044" s="26" t="s">
        <v>850</v>
      </c>
      <c r="C2044" s="44">
        <v>1</v>
      </c>
      <c r="D2044" t="s">
        <v>1138</v>
      </c>
      <c r="E2044" s="44">
        <v>1</v>
      </c>
      <c r="F2044" s="44">
        <f t="shared" si="83"/>
        <v>1</v>
      </c>
      <c r="G2044" s="44" t="str">
        <f t="shared" si="84"/>
        <v>11</v>
      </c>
    </row>
    <row r="2045" spans="2:7" x14ac:dyDescent="0.25">
      <c r="B2045" s="26" t="s">
        <v>2809</v>
      </c>
      <c r="C2045" s="44">
        <v>1</v>
      </c>
      <c r="D2045" t="s">
        <v>934</v>
      </c>
      <c r="E2045" s="44">
        <v>1</v>
      </c>
      <c r="F2045" s="44">
        <f t="shared" si="83"/>
        <v>1</v>
      </c>
      <c r="G2045" s="44" t="str">
        <f t="shared" si="84"/>
        <v>11</v>
      </c>
    </row>
    <row r="2046" spans="2:7" x14ac:dyDescent="0.25">
      <c r="B2046" s="26" t="s">
        <v>2069</v>
      </c>
      <c r="C2046" s="44">
        <v>1</v>
      </c>
      <c r="D2046" t="s">
        <v>133</v>
      </c>
      <c r="E2046" s="44">
        <v>1</v>
      </c>
      <c r="F2046" s="44">
        <f t="shared" si="83"/>
        <v>1</v>
      </c>
      <c r="G2046" s="44" t="str">
        <f t="shared" si="84"/>
        <v>11</v>
      </c>
    </row>
    <row r="2047" spans="2:7" x14ac:dyDescent="0.25">
      <c r="B2047" s="26" t="s">
        <v>820</v>
      </c>
      <c r="C2047" s="44">
        <v>1</v>
      </c>
      <c r="D2047" t="s">
        <v>128</v>
      </c>
      <c r="E2047" s="44">
        <v>4</v>
      </c>
      <c r="F2047" s="44">
        <f t="shared" si="83"/>
        <v>3</v>
      </c>
      <c r="G2047" s="44" t="str">
        <f t="shared" si="84"/>
        <v>34</v>
      </c>
    </row>
    <row r="2048" spans="2:7" x14ac:dyDescent="0.25">
      <c r="B2048" s="26" t="s">
        <v>314</v>
      </c>
      <c r="C2048" s="44">
        <v>3</v>
      </c>
      <c r="D2048" t="s">
        <v>721</v>
      </c>
      <c r="E2048" s="44">
        <v>1</v>
      </c>
      <c r="F2048" s="44">
        <f t="shared" si="83"/>
        <v>1</v>
      </c>
      <c r="G2048" s="44" t="str">
        <f t="shared" si="84"/>
        <v>11</v>
      </c>
    </row>
    <row r="2049" spans="2:7" x14ac:dyDescent="0.25">
      <c r="B2049" s="26" t="s">
        <v>88</v>
      </c>
      <c r="C2049" s="44">
        <v>1</v>
      </c>
      <c r="D2049" t="s">
        <v>218</v>
      </c>
      <c r="E2049" s="44">
        <v>1</v>
      </c>
      <c r="F2049" s="44">
        <f t="shared" si="83"/>
        <v>1</v>
      </c>
      <c r="G2049" s="44" t="str">
        <f t="shared" si="84"/>
        <v>11</v>
      </c>
    </row>
    <row r="2050" spans="2:7" x14ac:dyDescent="0.25">
      <c r="B2050" s="26" t="s">
        <v>2876</v>
      </c>
      <c r="C2050" s="44">
        <v>1</v>
      </c>
      <c r="D2050" t="s">
        <v>47</v>
      </c>
      <c r="E2050" s="44">
        <v>1</v>
      </c>
      <c r="F2050" s="44">
        <f t="shared" si="83"/>
        <v>1</v>
      </c>
      <c r="G2050" s="44" t="str">
        <f t="shared" si="84"/>
        <v>11</v>
      </c>
    </row>
    <row r="2051" spans="2:7" x14ac:dyDescent="0.25">
      <c r="B2051" s="26" t="s">
        <v>1376</v>
      </c>
      <c r="C2051" s="44">
        <v>5</v>
      </c>
      <c r="D2051" t="s">
        <v>1839</v>
      </c>
      <c r="E2051" s="44">
        <v>1</v>
      </c>
      <c r="F2051" s="44">
        <f t="shared" si="83"/>
        <v>1</v>
      </c>
      <c r="G2051" s="44" t="str">
        <f t="shared" si="84"/>
        <v>11</v>
      </c>
    </row>
    <row r="2052" spans="2:7" x14ac:dyDescent="0.25">
      <c r="B2052" s="26" t="s">
        <v>619</v>
      </c>
      <c r="C2052" s="44">
        <v>6</v>
      </c>
      <c r="D2052" t="s">
        <v>256</v>
      </c>
      <c r="E2052" s="44">
        <v>1</v>
      </c>
      <c r="F2052" s="44">
        <f t="shared" si="83"/>
        <v>1</v>
      </c>
      <c r="G2052" s="44" t="str">
        <f t="shared" si="84"/>
        <v>11</v>
      </c>
    </row>
    <row r="2053" spans="2:7" x14ac:dyDescent="0.25">
      <c r="B2053" s="26" t="s">
        <v>408</v>
      </c>
      <c r="C2053" s="44">
        <v>1</v>
      </c>
      <c r="D2053" t="s">
        <v>1362</v>
      </c>
      <c r="E2053" s="44">
        <v>1</v>
      </c>
      <c r="F2053" s="44">
        <f t="shared" si="83"/>
        <v>1</v>
      </c>
      <c r="G2053" s="44" t="str">
        <f t="shared" si="84"/>
        <v>11</v>
      </c>
    </row>
    <row r="2054" spans="2:7" x14ac:dyDescent="0.25">
      <c r="B2054" s="26" t="s">
        <v>41</v>
      </c>
      <c r="C2054" s="44">
        <v>5</v>
      </c>
      <c r="D2054" t="s">
        <v>374</v>
      </c>
      <c r="E2054" s="44">
        <v>1</v>
      </c>
      <c r="F2054" s="44">
        <f t="shared" si="83"/>
        <v>1</v>
      </c>
      <c r="G2054" s="44" t="str">
        <f t="shared" si="84"/>
        <v>11</v>
      </c>
    </row>
    <row r="2055" spans="2:7" x14ac:dyDescent="0.25">
      <c r="B2055" s="26" t="s">
        <v>717</v>
      </c>
      <c r="C2055" s="44">
        <v>1</v>
      </c>
      <c r="D2055" t="s">
        <v>625</v>
      </c>
      <c r="E2055" s="44">
        <v>1</v>
      </c>
      <c r="F2055" s="44">
        <f t="shared" si="83"/>
        <v>1</v>
      </c>
      <c r="G2055" s="44" t="str">
        <f t="shared" si="84"/>
        <v>11</v>
      </c>
    </row>
    <row r="2056" spans="2:7" x14ac:dyDescent="0.25">
      <c r="B2056" s="26" t="s">
        <v>578</v>
      </c>
      <c r="C2056" s="44">
        <v>1</v>
      </c>
      <c r="D2056" t="s">
        <v>24</v>
      </c>
      <c r="E2056" s="44">
        <v>1</v>
      </c>
      <c r="F2056" s="44">
        <f t="shared" si="83"/>
        <v>1</v>
      </c>
      <c r="G2056" s="44" t="str">
        <f t="shared" si="84"/>
        <v>11</v>
      </c>
    </row>
    <row r="2057" spans="2:7" x14ac:dyDescent="0.25">
      <c r="B2057" s="26" t="s">
        <v>490</v>
      </c>
      <c r="C2057" s="44">
        <v>3</v>
      </c>
      <c r="D2057" t="s">
        <v>1406</v>
      </c>
      <c r="E2057" s="44">
        <v>1</v>
      </c>
      <c r="F2057" s="44">
        <f t="shared" si="83"/>
        <v>1</v>
      </c>
      <c r="G2057" s="44" t="str">
        <f t="shared" si="84"/>
        <v>11</v>
      </c>
    </row>
    <row r="2058" spans="2:7" x14ac:dyDescent="0.25">
      <c r="B2058" s="26" t="s">
        <v>1802</v>
      </c>
      <c r="C2058" s="44">
        <v>1</v>
      </c>
      <c r="D2058" t="s">
        <v>574</v>
      </c>
      <c r="E2058" s="44">
        <v>3</v>
      </c>
      <c r="F2058" s="44">
        <f t="shared" ref="F2058:F2121" si="85">VLOOKUP(D2058,$B$9:$C$2974,2,FALSE)</f>
        <v>3</v>
      </c>
      <c r="G2058" s="44" t="str">
        <f t="shared" ref="G2058:G2121" si="86">F2058&amp;E2058</f>
        <v>33</v>
      </c>
    </row>
    <row r="2059" spans="2:7" x14ac:dyDescent="0.25">
      <c r="B2059" s="26" t="s">
        <v>179</v>
      </c>
      <c r="C2059" s="44">
        <v>3</v>
      </c>
      <c r="D2059" t="s">
        <v>125</v>
      </c>
      <c r="E2059" s="44">
        <v>1</v>
      </c>
      <c r="F2059" s="44">
        <f t="shared" si="85"/>
        <v>3</v>
      </c>
      <c r="G2059" s="44" t="str">
        <f t="shared" si="86"/>
        <v>31</v>
      </c>
    </row>
    <row r="2060" spans="2:7" x14ac:dyDescent="0.25">
      <c r="B2060" s="26" t="s">
        <v>234</v>
      </c>
      <c r="C2060" s="44">
        <v>1</v>
      </c>
      <c r="D2060" t="s">
        <v>2090</v>
      </c>
      <c r="E2060" s="44">
        <v>1</v>
      </c>
      <c r="F2060" s="44">
        <f t="shared" si="85"/>
        <v>1</v>
      </c>
      <c r="G2060" s="44" t="str">
        <f t="shared" si="86"/>
        <v>11</v>
      </c>
    </row>
    <row r="2061" spans="2:7" x14ac:dyDescent="0.25">
      <c r="B2061" s="26" t="s">
        <v>1619</v>
      </c>
      <c r="C2061" s="44">
        <v>1</v>
      </c>
      <c r="D2061" t="s">
        <v>8</v>
      </c>
      <c r="E2061" s="44">
        <v>7</v>
      </c>
      <c r="F2061" s="44">
        <f t="shared" si="85"/>
        <v>6</v>
      </c>
      <c r="G2061" s="44" t="str">
        <f t="shared" si="86"/>
        <v>67</v>
      </c>
    </row>
    <row r="2062" spans="2:7" x14ac:dyDescent="0.25">
      <c r="B2062" s="26" t="s">
        <v>718</v>
      </c>
      <c r="C2062" s="44">
        <v>1</v>
      </c>
      <c r="D2062" t="s">
        <v>1252</v>
      </c>
      <c r="E2062" s="44">
        <v>1</v>
      </c>
      <c r="F2062" s="44">
        <f t="shared" si="85"/>
        <v>1</v>
      </c>
      <c r="G2062" s="44" t="str">
        <f t="shared" si="86"/>
        <v>11</v>
      </c>
    </row>
    <row r="2063" spans="2:7" x14ac:dyDescent="0.25">
      <c r="B2063" s="26" t="s">
        <v>879</v>
      </c>
      <c r="C2063" s="44">
        <v>1</v>
      </c>
      <c r="D2063" t="s">
        <v>1293</v>
      </c>
      <c r="E2063" s="44">
        <v>1</v>
      </c>
      <c r="F2063" s="44">
        <f t="shared" si="85"/>
        <v>1</v>
      </c>
      <c r="G2063" s="44" t="str">
        <f t="shared" si="86"/>
        <v>11</v>
      </c>
    </row>
    <row r="2064" spans="2:7" x14ac:dyDescent="0.25">
      <c r="B2064" s="26" t="s">
        <v>1597</v>
      </c>
      <c r="C2064" s="44">
        <v>1</v>
      </c>
      <c r="D2064" t="s">
        <v>760</v>
      </c>
      <c r="E2064" s="44">
        <v>1</v>
      </c>
      <c r="F2064" s="44">
        <f t="shared" si="85"/>
        <v>1</v>
      </c>
      <c r="G2064" s="44" t="str">
        <f t="shared" si="86"/>
        <v>11</v>
      </c>
    </row>
    <row r="2065" spans="2:7" x14ac:dyDescent="0.25">
      <c r="B2065" s="26" t="s">
        <v>3085</v>
      </c>
      <c r="C2065" s="44">
        <v>1</v>
      </c>
      <c r="D2065" t="s">
        <v>1394</v>
      </c>
      <c r="E2065" s="44">
        <v>7</v>
      </c>
      <c r="F2065" s="44">
        <f t="shared" si="85"/>
        <v>6</v>
      </c>
      <c r="G2065" s="44" t="str">
        <f t="shared" si="86"/>
        <v>67</v>
      </c>
    </row>
    <row r="2066" spans="2:7" x14ac:dyDescent="0.25">
      <c r="B2066" s="26" t="s">
        <v>1239</v>
      </c>
      <c r="C2066" s="44">
        <v>3</v>
      </c>
      <c r="D2066" t="s">
        <v>777</v>
      </c>
      <c r="E2066" s="44">
        <v>1</v>
      </c>
      <c r="F2066" s="44">
        <f t="shared" si="85"/>
        <v>1</v>
      </c>
      <c r="G2066" s="44" t="str">
        <f t="shared" si="86"/>
        <v>11</v>
      </c>
    </row>
    <row r="2067" spans="2:7" x14ac:dyDescent="0.25">
      <c r="B2067" s="26" t="s">
        <v>326</v>
      </c>
      <c r="C2067" s="44">
        <v>1</v>
      </c>
      <c r="D2067" t="s">
        <v>2075</v>
      </c>
      <c r="E2067" s="44">
        <v>1</v>
      </c>
      <c r="F2067" s="44">
        <f t="shared" si="85"/>
        <v>1</v>
      </c>
      <c r="G2067" s="44" t="str">
        <f t="shared" si="86"/>
        <v>11</v>
      </c>
    </row>
    <row r="2068" spans="2:7" x14ac:dyDescent="0.25">
      <c r="B2068" s="26" t="s">
        <v>948</v>
      </c>
      <c r="C2068" s="44">
        <v>1</v>
      </c>
      <c r="D2068" t="s">
        <v>1134</v>
      </c>
      <c r="E2068" s="44">
        <v>3</v>
      </c>
      <c r="F2068" s="44">
        <f t="shared" si="85"/>
        <v>1</v>
      </c>
      <c r="G2068" s="44" t="str">
        <f t="shared" si="86"/>
        <v>13</v>
      </c>
    </row>
    <row r="2069" spans="2:7" x14ac:dyDescent="0.25">
      <c r="B2069" s="26" t="s">
        <v>1829</v>
      </c>
      <c r="C2069" s="44">
        <v>1</v>
      </c>
      <c r="D2069" t="s">
        <v>1053</v>
      </c>
      <c r="E2069" s="44">
        <v>4</v>
      </c>
      <c r="F2069" s="44">
        <f t="shared" si="85"/>
        <v>3</v>
      </c>
      <c r="G2069" s="44" t="str">
        <f t="shared" si="86"/>
        <v>34</v>
      </c>
    </row>
    <row r="2070" spans="2:7" x14ac:dyDescent="0.25">
      <c r="B2070" s="26" t="s">
        <v>1479</v>
      </c>
      <c r="C2070" s="44">
        <v>3</v>
      </c>
      <c r="D2070" t="s">
        <v>105</v>
      </c>
      <c r="E2070" s="44">
        <v>1</v>
      </c>
      <c r="F2070" s="44">
        <f t="shared" si="85"/>
        <v>1</v>
      </c>
      <c r="G2070" s="44" t="str">
        <f t="shared" si="86"/>
        <v>11</v>
      </c>
    </row>
    <row r="2071" spans="2:7" x14ac:dyDescent="0.25">
      <c r="B2071" s="26" t="s">
        <v>149</v>
      </c>
      <c r="C2071" s="44">
        <v>1</v>
      </c>
      <c r="D2071" t="s">
        <v>1509</v>
      </c>
      <c r="E2071" s="44">
        <v>1</v>
      </c>
      <c r="F2071" s="44">
        <f t="shared" si="85"/>
        <v>1</v>
      </c>
      <c r="G2071" s="44" t="str">
        <f t="shared" si="86"/>
        <v>11</v>
      </c>
    </row>
    <row r="2072" spans="2:7" x14ac:dyDescent="0.25">
      <c r="B2072" s="26" t="s">
        <v>2602</v>
      </c>
      <c r="C2072" s="44">
        <v>4</v>
      </c>
      <c r="D2072" t="s">
        <v>595</v>
      </c>
      <c r="E2072" s="44">
        <v>3</v>
      </c>
      <c r="F2072" s="44">
        <f t="shared" si="85"/>
        <v>3</v>
      </c>
      <c r="G2072" s="44" t="str">
        <f t="shared" si="86"/>
        <v>33</v>
      </c>
    </row>
    <row r="2073" spans="2:7" x14ac:dyDescent="0.25">
      <c r="B2073" s="26" t="s">
        <v>1517</v>
      </c>
      <c r="C2073" s="44">
        <v>1</v>
      </c>
      <c r="D2073" t="s">
        <v>97</v>
      </c>
      <c r="E2073" s="44">
        <v>1</v>
      </c>
      <c r="F2073" s="44">
        <f t="shared" si="85"/>
        <v>1</v>
      </c>
      <c r="G2073" s="44" t="str">
        <f t="shared" si="86"/>
        <v>11</v>
      </c>
    </row>
    <row r="2074" spans="2:7" x14ac:dyDescent="0.25">
      <c r="B2074" s="26" t="s">
        <v>786</v>
      </c>
      <c r="C2074" s="44">
        <v>1</v>
      </c>
      <c r="D2074" t="s">
        <v>479</v>
      </c>
      <c r="E2074" s="44">
        <v>1</v>
      </c>
      <c r="F2074" s="44">
        <f t="shared" si="85"/>
        <v>1</v>
      </c>
      <c r="G2074" s="44" t="str">
        <f t="shared" si="86"/>
        <v>11</v>
      </c>
    </row>
    <row r="2075" spans="2:7" x14ac:dyDescent="0.25">
      <c r="B2075" s="26" t="s">
        <v>1003</v>
      </c>
      <c r="C2075" s="44">
        <v>1</v>
      </c>
      <c r="D2075" t="s">
        <v>1505</v>
      </c>
      <c r="E2075" s="44">
        <v>1</v>
      </c>
      <c r="F2075" s="44">
        <f t="shared" si="85"/>
        <v>1</v>
      </c>
      <c r="G2075" s="44" t="str">
        <f t="shared" si="86"/>
        <v>11</v>
      </c>
    </row>
    <row r="2076" spans="2:7" x14ac:dyDescent="0.25">
      <c r="B2076" s="26" t="s">
        <v>1428</v>
      </c>
      <c r="C2076" s="44">
        <v>3</v>
      </c>
      <c r="D2076" t="s">
        <v>1345</v>
      </c>
      <c r="E2076" s="44">
        <v>1</v>
      </c>
      <c r="F2076" s="44">
        <f t="shared" si="85"/>
        <v>4</v>
      </c>
      <c r="G2076" s="44" t="str">
        <f t="shared" si="86"/>
        <v>41</v>
      </c>
    </row>
    <row r="2077" spans="2:7" x14ac:dyDescent="0.25">
      <c r="B2077" s="26" t="s">
        <v>2778</v>
      </c>
      <c r="C2077" s="44">
        <v>1</v>
      </c>
      <c r="D2077" t="s">
        <v>1910</v>
      </c>
      <c r="E2077" s="44">
        <v>3</v>
      </c>
      <c r="F2077" s="44">
        <f t="shared" si="85"/>
        <v>1</v>
      </c>
      <c r="G2077" s="44" t="str">
        <f t="shared" si="86"/>
        <v>13</v>
      </c>
    </row>
    <row r="2078" spans="2:7" x14ac:dyDescent="0.25">
      <c r="B2078" s="26" t="s">
        <v>757</v>
      </c>
      <c r="C2078" s="44">
        <v>4</v>
      </c>
      <c r="D2078" t="s">
        <v>169</v>
      </c>
      <c r="E2078" s="44">
        <v>5</v>
      </c>
      <c r="F2078" s="44">
        <f t="shared" si="85"/>
        <v>5</v>
      </c>
      <c r="G2078" s="44" t="str">
        <f t="shared" si="86"/>
        <v>55</v>
      </c>
    </row>
    <row r="2079" spans="2:7" x14ac:dyDescent="0.25">
      <c r="B2079" s="26" t="s">
        <v>2723</v>
      </c>
      <c r="C2079" s="44">
        <v>1</v>
      </c>
      <c r="D2079" t="s">
        <v>2364</v>
      </c>
      <c r="E2079" s="44">
        <v>3</v>
      </c>
      <c r="F2079" s="44">
        <f t="shared" si="85"/>
        <v>1</v>
      </c>
      <c r="G2079" s="44" t="str">
        <f t="shared" si="86"/>
        <v>13</v>
      </c>
    </row>
    <row r="2080" spans="2:7" x14ac:dyDescent="0.25">
      <c r="B2080" s="26" t="s">
        <v>2669</v>
      </c>
      <c r="C2080" s="44">
        <v>1</v>
      </c>
      <c r="D2080" t="s">
        <v>294</v>
      </c>
      <c r="E2080" s="44">
        <v>1</v>
      </c>
      <c r="F2080" s="44">
        <f t="shared" si="85"/>
        <v>1</v>
      </c>
      <c r="G2080" s="44" t="str">
        <f t="shared" si="86"/>
        <v>11</v>
      </c>
    </row>
    <row r="2081" spans="2:7" x14ac:dyDescent="0.25">
      <c r="B2081" s="26" t="s">
        <v>626</v>
      </c>
      <c r="C2081" s="44">
        <v>1</v>
      </c>
      <c r="D2081" t="s">
        <v>85</v>
      </c>
      <c r="E2081" s="44">
        <v>1</v>
      </c>
      <c r="F2081" s="44">
        <f t="shared" si="85"/>
        <v>1</v>
      </c>
      <c r="G2081" s="44" t="str">
        <f t="shared" si="86"/>
        <v>11</v>
      </c>
    </row>
    <row r="2082" spans="2:7" x14ac:dyDescent="0.25">
      <c r="B2082" s="26" t="s">
        <v>740</v>
      </c>
      <c r="C2082" s="44">
        <v>1</v>
      </c>
      <c r="D2082" t="s">
        <v>1741</v>
      </c>
      <c r="E2082" s="44">
        <v>1</v>
      </c>
      <c r="F2082" s="44">
        <f t="shared" si="85"/>
        <v>1</v>
      </c>
      <c r="G2082" s="44" t="str">
        <f t="shared" si="86"/>
        <v>11</v>
      </c>
    </row>
    <row r="2083" spans="2:7" x14ac:dyDescent="0.25">
      <c r="B2083" s="26" t="s">
        <v>631</v>
      </c>
      <c r="C2083" s="44">
        <v>1</v>
      </c>
      <c r="D2083" t="s">
        <v>1599</v>
      </c>
      <c r="E2083" s="44">
        <v>1</v>
      </c>
      <c r="F2083" s="44">
        <f t="shared" si="85"/>
        <v>1</v>
      </c>
      <c r="G2083" s="44" t="str">
        <f t="shared" si="86"/>
        <v>11</v>
      </c>
    </row>
    <row r="2084" spans="2:7" x14ac:dyDescent="0.25">
      <c r="B2084" s="26" t="s">
        <v>2934</v>
      </c>
      <c r="C2084" s="44">
        <v>1</v>
      </c>
      <c r="D2084" t="s">
        <v>119</v>
      </c>
      <c r="E2084" s="44">
        <v>1</v>
      </c>
      <c r="F2084" s="44">
        <f t="shared" si="85"/>
        <v>1</v>
      </c>
      <c r="G2084" s="44" t="str">
        <f t="shared" si="86"/>
        <v>11</v>
      </c>
    </row>
    <row r="2085" spans="2:7" x14ac:dyDescent="0.25">
      <c r="B2085" s="26" t="s">
        <v>2849</v>
      </c>
      <c r="C2085" s="44">
        <v>1</v>
      </c>
      <c r="D2085" t="s">
        <v>2233</v>
      </c>
      <c r="E2085" s="44">
        <v>1</v>
      </c>
      <c r="F2085" s="44">
        <f t="shared" si="85"/>
        <v>1</v>
      </c>
      <c r="G2085" s="44" t="str">
        <f t="shared" si="86"/>
        <v>11</v>
      </c>
    </row>
    <row r="2086" spans="2:7" x14ac:dyDescent="0.25">
      <c r="B2086" s="26" t="s">
        <v>441</v>
      </c>
      <c r="C2086" s="44">
        <v>1</v>
      </c>
      <c r="D2086" t="s">
        <v>2780</v>
      </c>
      <c r="E2086" s="44">
        <v>1</v>
      </c>
      <c r="F2086" s="44">
        <f t="shared" si="85"/>
        <v>1</v>
      </c>
      <c r="G2086" s="44" t="str">
        <f t="shared" si="86"/>
        <v>11</v>
      </c>
    </row>
    <row r="2087" spans="2:7" x14ac:dyDescent="0.25">
      <c r="B2087" s="26" t="s">
        <v>1609</v>
      </c>
      <c r="C2087" s="44">
        <v>1</v>
      </c>
      <c r="D2087" t="s">
        <v>1363</v>
      </c>
      <c r="E2087" s="44">
        <v>1</v>
      </c>
      <c r="F2087" s="44">
        <f t="shared" si="85"/>
        <v>1</v>
      </c>
      <c r="G2087" s="44" t="str">
        <f t="shared" si="86"/>
        <v>11</v>
      </c>
    </row>
    <row r="2088" spans="2:7" x14ac:dyDescent="0.25">
      <c r="B2088" s="26" t="s">
        <v>217</v>
      </c>
      <c r="C2088" s="44">
        <v>1</v>
      </c>
      <c r="D2088" t="s">
        <v>1430</v>
      </c>
      <c r="E2088" s="44">
        <v>5</v>
      </c>
      <c r="F2088" s="44">
        <f t="shared" si="85"/>
        <v>4</v>
      </c>
      <c r="G2088" s="44" t="str">
        <f t="shared" si="86"/>
        <v>45</v>
      </c>
    </row>
    <row r="2089" spans="2:7" x14ac:dyDescent="0.25">
      <c r="B2089" s="26" t="s">
        <v>3086</v>
      </c>
      <c r="C2089" s="44">
        <v>1</v>
      </c>
      <c r="D2089" t="s">
        <v>60</v>
      </c>
      <c r="E2089" s="44">
        <v>1</v>
      </c>
      <c r="F2089" s="44">
        <f t="shared" si="85"/>
        <v>1</v>
      </c>
      <c r="G2089" s="44" t="str">
        <f t="shared" si="86"/>
        <v>11</v>
      </c>
    </row>
    <row r="2090" spans="2:7" x14ac:dyDescent="0.25">
      <c r="B2090" s="26" t="s">
        <v>2483</v>
      </c>
      <c r="C2090" s="44">
        <v>1</v>
      </c>
      <c r="D2090" t="s">
        <v>1294</v>
      </c>
      <c r="E2090" s="44">
        <v>3</v>
      </c>
      <c r="F2090" s="44">
        <f t="shared" si="85"/>
        <v>1</v>
      </c>
      <c r="G2090" s="44" t="str">
        <f t="shared" si="86"/>
        <v>13</v>
      </c>
    </row>
    <row r="2091" spans="2:7" x14ac:dyDescent="0.25">
      <c r="B2091" s="26" t="s">
        <v>821</v>
      </c>
      <c r="C2091" s="44">
        <v>2</v>
      </c>
      <c r="D2091" t="s">
        <v>1451</v>
      </c>
      <c r="E2091" s="44">
        <v>1</v>
      </c>
      <c r="F2091" s="44">
        <f t="shared" si="85"/>
        <v>3</v>
      </c>
      <c r="G2091" s="44" t="str">
        <f t="shared" si="86"/>
        <v>31</v>
      </c>
    </row>
    <row r="2092" spans="2:7" x14ac:dyDescent="0.25">
      <c r="B2092" s="26" t="s">
        <v>1880</v>
      </c>
      <c r="C2092" s="44">
        <v>1</v>
      </c>
      <c r="D2092" t="s">
        <v>1567</v>
      </c>
      <c r="E2092" s="44">
        <v>1</v>
      </c>
      <c r="F2092" s="44">
        <f t="shared" si="85"/>
        <v>3</v>
      </c>
      <c r="G2092" s="44" t="str">
        <f t="shared" si="86"/>
        <v>31</v>
      </c>
    </row>
    <row r="2093" spans="2:7" x14ac:dyDescent="0.25">
      <c r="B2093" s="26" t="s">
        <v>109</v>
      </c>
      <c r="C2093" s="44">
        <v>1</v>
      </c>
      <c r="D2093" t="s">
        <v>1295</v>
      </c>
      <c r="E2093" s="44">
        <v>3</v>
      </c>
      <c r="F2093" s="44">
        <f t="shared" si="85"/>
        <v>1</v>
      </c>
      <c r="G2093" s="44" t="str">
        <f t="shared" si="86"/>
        <v>13</v>
      </c>
    </row>
    <row r="2094" spans="2:7" x14ac:dyDescent="0.25">
      <c r="B2094" s="26" t="s">
        <v>165</v>
      </c>
      <c r="C2094" s="44">
        <v>1</v>
      </c>
      <c r="D2094" t="s">
        <v>496</v>
      </c>
      <c r="E2094" s="44">
        <v>1</v>
      </c>
      <c r="F2094" s="44">
        <f t="shared" si="85"/>
        <v>3</v>
      </c>
      <c r="G2094" s="44" t="str">
        <f t="shared" si="86"/>
        <v>31</v>
      </c>
    </row>
    <row r="2095" spans="2:7" x14ac:dyDescent="0.25">
      <c r="B2095" s="26" t="s">
        <v>866</v>
      </c>
      <c r="C2095" s="44">
        <v>1</v>
      </c>
      <c r="D2095" t="s">
        <v>195</v>
      </c>
      <c r="E2095" s="44">
        <v>6</v>
      </c>
      <c r="F2095" s="44">
        <f t="shared" si="85"/>
        <v>5</v>
      </c>
      <c r="G2095" s="44" t="str">
        <f t="shared" si="86"/>
        <v>56</v>
      </c>
    </row>
    <row r="2096" spans="2:7" x14ac:dyDescent="0.25">
      <c r="B2096" s="26" t="s">
        <v>1098</v>
      </c>
      <c r="C2096" s="44">
        <v>1</v>
      </c>
      <c r="D2096" t="s">
        <v>174</v>
      </c>
      <c r="E2096" s="44">
        <v>1</v>
      </c>
      <c r="F2096" s="44">
        <f t="shared" si="85"/>
        <v>1</v>
      </c>
      <c r="G2096" s="44" t="str">
        <f t="shared" si="86"/>
        <v>11</v>
      </c>
    </row>
    <row r="2097" spans="2:7" x14ac:dyDescent="0.25">
      <c r="B2097" s="26" t="s">
        <v>194</v>
      </c>
      <c r="C2097" s="44">
        <v>1</v>
      </c>
      <c r="D2097" t="s">
        <v>1005</v>
      </c>
      <c r="E2097" s="44">
        <v>3</v>
      </c>
      <c r="F2097" s="44">
        <f t="shared" si="85"/>
        <v>3</v>
      </c>
      <c r="G2097" s="44" t="str">
        <f t="shared" si="86"/>
        <v>33</v>
      </c>
    </row>
    <row r="2098" spans="2:7" x14ac:dyDescent="0.25">
      <c r="B2098" s="26" t="s">
        <v>1859</v>
      </c>
      <c r="C2098" s="44">
        <v>1</v>
      </c>
      <c r="D2098" t="s">
        <v>567</v>
      </c>
      <c r="E2098" s="44">
        <v>4</v>
      </c>
      <c r="F2098" s="44">
        <f t="shared" si="85"/>
        <v>3</v>
      </c>
      <c r="G2098" s="44" t="str">
        <f t="shared" si="86"/>
        <v>34</v>
      </c>
    </row>
    <row r="2099" spans="2:7" x14ac:dyDescent="0.25">
      <c r="B2099" s="26" t="s">
        <v>1429</v>
      </c>
      <c r="C2099" s="44">
        <v>2</v>
      </c>
      <c r="D2099" t="s">
        <v>410</v>
      </c>
      <c r="E2099" s="44">
        <v>3</v>
      </c>
      <c r="F2099" s="44">
        <f t="shared" si="85"/>
        <v>1</v>
      </c>
      <c r="G2099" s="44" t="str">
        <f t="shared" si="86"/>
        <v>13</v>
      </c>
    </row>
    <row r="2100" spans="2:7" x14ac:dyDescent="0.25">
      <c r="B2100" s="26" t="s">
        <v>822</v>
      </c>
      <c r="C2100" s="44">
        <v>2</v>
      </c>
      <c r="D2100" t="s">
        <v>1115</v>
      </c>
      <c r="E2100" s="44">
        <v>4</v>
      </c>
      <c r="F2100" s="44">
        <f t="shared" si="85"/>
        <v>3</v>
      </c>
      <c r="G2100" s="44" t="str">
        <f t="shared" si="86"/>
        <v>34</v>
      </c>
    </row>
    <row r="2101" spans="2:7" x14ac:dyDescent="0.25">
      <c r="B2101" s="26" t="s">
        <v>923</v>
      </c>
      <c r="C2101" s="44">
        <v>2</v>
      </c>
      <c r="D2101" t="s">
        <v>86</v>
      </c>
      <c r="E2101" s="44">
        <v>1</v>
      </c>
      <c r="F2101" s="44">
        <f t="shared" si="85"/>
        <v>1</v>
      </c>
      <c r="G2101" s="44" t="str">
        <f t="shared" si="86"/>
        <v>11</v>
      </c>
    </row>
    <row r="2102" spans="2:7" x14ac:dyDescent="0.25">
      <c r="B2102" s="26" t="s">
        <v>2407</v>
      </c>
      <c r="C2102" s="44">
        <v>1</v>
      </c>
      <c r="D2102" t="s">
        <v>2427</v>
      </c>
      <c r="E2102" s="44">
        <v>1</v>
      </c>
      <c r="F2102" s="44">
        <f t="shared" si="85"/>
        <v>1</v>
      </c>
      <c r="G2102" s="44" t="str">
        <f t="shared" si="86"/>
        <v>11</v>
      </c>
    </row>
    <row r="2103" spans="2:7" x14ac:dyDescent="0.25">
      <c r="B2103" s="26" t="s">
        <v>186</v>
      </c>
      <c r="C2103" s="44">
        <v>2</v>
      </c>
      <c r="D2103" t="s">
        <v>406</v>
      </c>
      <c r="E2103" s="44">
        <v>1</v>
      </c>
      <c r="F2103" s="44">
        <f t="shared" si="85"/>
        <v>1</v>
      </c>
      <c r="G2103" s="44" t="str">
        <f t="shared" si="86"/>
        <v>11</v>
      </c>
    </row>
    <row r="2104" spans="2:7" x14ac:dyDescent="0.25">
      <c r="B2104" s="26" t="s">
        <v>533</v>
      </c>
      <c r="C2104" s="44">
        <v>1</v>
      </c>
      <c r="D2104" t="s">
        <v>251</v>
      </c>
      <c r="E2104" s="44">
        <v>1</v>
      </c>
      <c r="F2104" s="44">
        <f t="shared" si="85"/>
        <v>1</v>
      </c>
      <c r="G2104" s="44" t="str">
        <f t="shared" si="86"/>
        <v>11</v>
      </c>
    </row>
    <row r="2105" spans="2:7" x14ac:dyDescent="0.25">
      <c r="B2105" s="26" t="s">
        <v>303</v>
      </c>
      <c r="C2105" s="44">
        <v>1</v>
      </c>
      <c r="D2105" t="s">
        <v>555</v>
      </c>
      <c r="E2105" s="44">
        <v>2</v>
      </c>
      <c r="F2105" s="44">
        <f t="shared" si="85"/>
        <v>2</v>
      </c>
      <c r="G2105" s="44" t="str">
        <f t="shared" si="86"/>
        <v>22</v>
      </c>
    </row>
    <row r="2106" spans="2:7" x14ac:dyDescent="0.25">
      <c r="B2106" s="26" t="s">
        <v>1123</v>
      </c>
      <c r="C2106" s="44">
        <v>1</v>
      </c>
      <c r="D2106" t="s">
        <v>1449</v>
      </c>
      <c r="E2106" s="44">
        <v>2</v>
      </c>
      <c r="F2106" s="44">
        <f t="shared" si="85"/>
        <v>2</v>
      </c>
      <c r="G2106" s="44" t="str">
        <f t="shared" si="86"/>
        <v>22</v>
      </c>
    </row>
    <row r="2107" spans="2:7" x14ac:dyDescent="0.25">
      <c r="B2107" s="26" t="s">
        <v>207</v>
      </c>
      <c r="C2107" s="44">
        <v>1</v>
      </c>
      <c r="D2107" t="s">
        <v>258</v>
      </c>
      <c r="E2107" s="44">
        <v>1</v>
      </c>
      <c r="F2107" s="44">
        <f t="shared" si="85"/>
        <v>1</v>
      </c>
      <c r="G2107" s="44" t="str">
        <f t="shared" si="86"/>
        <v>11</v>
      </c>
    </row>
    <row r="2108" spans="2:7" x14ac:dyDescent="0.25">
      <c r="B2108" s="26" t="s">
        <v>719</v>
      </c>
      <c r="C2108" s="44">
        <v>2</v>
      </c>
      <c r="D2108" t="s">
        <v>789</v>
      </c>
      <c r="E2108" s="44">
        <v>4</v>
      </c>
      <c r="F2108" s="44">
        <f t="shared" si="85"/>
        <v>2</v>
      </c>
      <c r="G2108" s="44" t="str">
        <f t="shared" si="86"/>
        <v>24</v>
      </c>
    </row>
    <row r="2109" spans="2:7" x14ac:dyDescent="0.25">
      <c r="B2109" s="26" t="s">
        <v>787</v>
      </c>
      <c r="C2109" s="44">
        <v>2</v>
      </c>
      <c r="D2109" t="s">
        <v>689</v>
      </c>
      <c r="E2109" s="44">
        <v>1</v>
      </c>
      <c r="F2109" s="44">
        <f t="shared" si="85"/>
        <v>2</v>
      </c>
      <c r="G2109" s="44" t="str">
        <f t="shared" si="86"/>
        <v>21</v>
      </c>
    </row>
    <row r="2110" spans="2:7" x14ac:dyDescent="0.25">
      <c r="B2110" s="26" t="s">
        <v>2788</v>
      </c>
      <c r="C2110" s="44">
        <v>1</v>
      </c>
      <c r="D2110" t="s">
        <v>2774</v>
      </c>
      <c r="E2110" s="44">
        <v>2</v>
      </c>
      <c r="F2110" s="44">
        <f t="shared" si="85"/>
        <v>1</v>
      </c>
      <c r="G2110" s="44" t="str">
        <f t="shared" si="86"/>
        <v>12</v>
      </c>
    </row>
    <row r="2111" spans="2:7" x14ac:dyDescent="0.25">
      <c r="B2111" s="26" t="s">
        <v>2761</v>
      </c>
      <c r="C2111" s="44">
        <v>2</v>
      </c>
      <c r="D2111" t="s">
        <v>299</v>
      </c>
      <c r="E2111" s="44">
        <v>5</v>
      </c>
      <c r="F2111" s="44">
        <f t="shared" si="85"/>
        <v>5</v>
      </c>
      <c r="G2111" s="44" t="str">
        <f t="shared" si="86"/>
        <v>55</v>
      </c>
    </row>
    <row r="2112" spans="2:7" x14ac:dyDescent="0.25">
      <c r="B2112" s="26" t="s">
        <v>788</v>
      </c>
      <c r="C2112" s="44">
        <v>1</v>
      </c>
      <c r="D2112" t="s">
        <v>823</v>
      </c>
      <c r="E2112" s="44">
        <v>4</v>
      </c>
      <c r="F2112" s="44">
        <f t="shared" si="85"/>
        <v>2</v>
      </c>
      <c r="G2112" s="44" t="str">
        <f t="shared" si="86"/>
        <v>24</v>
      </c>
    </row>
    <row r="2113" spans="2:7" x14ac:dyDescent="0.25">
      <c r="B2113" s="26" t="s">
        <v>20</v>
      </c>
      <c r="C2113" s="44">
        <v>1</v>
      </c>
      <c r="D2113" t="s">
        <v>55</v>
      </c>
      <c r="E2113" s="44">
        <v>1</v>
      </c>
      <c r="F2113" s="44">
        <f t="shared" si="85"/>
        <v>1</v>
      </c>
      <c r="G2113" s="44" t="str">
        <f t="shared" si="86"/>
        <v>11</v>
      </c>
    </row>
    <row r="2114" spans="2:7" x14ac:dyDescent="0.25">
      <c r="B2114" s="26" t="s">
        <v>2461</v>
      </c>
      <c r="C2114" s="44">
        <v>1</v>
      </c>
      <c r="D2114" t="s">
        <v>616</v>
      </c>
      <c r="E2114" s="44">
        <v>1</v>
      </c>
      <c r="F2114" s="44">
        <f t="shared" si="85"/>
        <v>1</v>
      </c>
      <c r="G2114" s="44" t="str">
        <f t="shared" si="86"/>
        <v>11</v>
      </c>
    </row>
    <row r="2115" spans="2:7" x14ac:dyDescent="0.25">
      <c r="B2115" s="26" t="s">
        <v>1051</v>
      </c>
      <c r="C2115" s="44">
        <v>1</v>
      </c>
      <c r="D2115" t="s">
        <v>2695</v>
      </c>
      <c r="E2115" s="44">
        <v>1</v>
      </c>
      <c r="F2115" s="44">
        <f t="shared" si="85"/>
        <v>3</v>
      </c>
      <c r="G2115" s="44" t="str">
        <f t="shared" si="86"/>
        <v>31</v>
      </c>
    </row>
    <row r="2116" spans="2:7" x14ac:dyDescent="0.25">
      <c r="B2116" s="26" t="s">
        <v>1251</v>
      </c>
      <c r="C2116" s="44">
        <v>1</v>
      </c>
      <c r="D2116" t="s">
        <v>991</v>
      </c>
      <c r="E2116" s="44">
        <v>2</v>
      </c>
      <c r="F2116" s="44">
        <f t="shared" si="85"/>
        <v>5</v>
      </c>
      <c r="G2116" s="44" t="str">
        <f t="shared" si="86"/>
        <v>52</v>
      </c>
    </row>
    <row r="2117" spans="2:7" x14ac:dyDescent="0.25">
      <c r="B2117" s="26" t="s">
        <v>173</v>
      </c>
      <c r="C2117" s="44">
        <v>3</v>
      </c>
      <c r="D2117" t="s">
        <v>2912</v>
      </c>
      <c r="E2117" s="44">
        <v>1</v>
      </c>
      <c r="F2117" s="44">
        <f t="shared" si="85"/>
        <v>1</v>
      </c>
      <c r="G2117" s="44" t="str">
        <f t="shared" si="86"/>
        <v>11</v>
      </c>
    </row>
    <row r="2118" spans="2:7" x14ac:dyDescent="0.25">
      <c r="B2118" s="26" t="s">
        <v>1393</v>
      </c>
      <c r="C2118" s="44">
        <v>1</v>
      </c>
      <c r="D2118" t="s">
        <v>2211</v>
      </c>
      <c r="E2118" s="44">
        <v>1</v>
      </c>
      <c r="F2118" s="44">
        <f t="shared" si="85"/>
        <v>1</v>
      </c>
      <c r="G2118" s="44" t="str">
        <f t="shared" si="86"/>
        <v>11</v>
      </c>
    </row>
    <row r="2119" spans="2:7" x14ac:dyDescent="0.25">
      <c r="B2119" s="26" t="s">
        <v>720</v>
      </c>
      <c r="C2119" s="44">
        <v>1</v>
      </c>
      <c r="D2119" t="s">
        <v>434</v>
      </c>
      <c r="E2119" s="44">
        <v>1</v>
      </c>
      <c r="F2119" s="44">
        <f t="shared" si="85"/>
        <v>1</v>
      </c>
      <c r="G2119" s="44" t="str">
        <f t="shared" si="86"/>
        <v>11</v>
      </c>
    </row>
    <row r="2120" spans="2:7" x14ac:dyDescent="0.25">
      <c r="B2120" s="26" t="s">
        <v>2105</v>
      </c>
      <c r="C2120" s="44">
        <v>1</v>
      </c>
      <c r="D2120" t="s">
        <v>120</v>
      </c>
      <c r="E2120" s="44">
        <v>1</v>
      </c>
      <c r="F2120" s="44">
        <f t="shared" si="85"/>
        <v>1</v>
      </c>
      <c r="G2120" s="44" t="str">
        <f t="shared" si="86"/>
        <v>11</v>
      </c>
    </row>
    <row r="2121" spans="2:7" x14ac:dyDescent="0.25">
      <c r="B2121" s="26" t="s">
        <v>1405</v>
      </c>
      <c r="C2121" s="44">
        <v>5</v>
      </c>
      <c r="D2121" t="s">
        <v>1310</v>
      </c>
      <c r="E2121" s="44">
        <v>1</v>
      </c>
      <c r="F2121" s="44">
        <f t="shared" si="85"/>
        <v>1</v>
      </c>
      <c r="G2121" s="44" t="str">
        <f t="shared" si="86"/>
        <v>11</v>
      </c>
    </row>
    <row r="2122" spans="2:7" x14ac:dyDescent="0.25">
      <c r="B2122" s="26" t="s">
        <v>1004</v>
      </c>
      <c r="C2122" s="44">
        <v>1</v>
      </c>
      <c r="D2122" t="s">
        <v>2340</v>
      </c>
      <c r="E2122" s="44">
        <v>1</v>
      </c>
      <c r="F2122" s="44">
        <f t="shared" ref="F2122:F2185" si="87">VLOOKUP(D2122,$B$9:$C$2974,2,FALSE)</f>
        <v>1</v>
      </c>
      <c r="G2122" s="44" t="str">
        <f t="shared" ref="G2122:G2185" si="88">F2122&amp;E2122</f>
        <v>11</v>
      </c>
    </row>
    <row r="2123" spans="2:7" x14ac:dyDescent="0.25">
      <c r="B2123" s="26" t="s">
        <v>1275</v>
      </c>
      <c r="C2123" s="44">
        <v>1</v>
      </c>
      <c r="D2123" t="s">
        <v>1346</v>
      </c>
      <c r="E2123" s="44">
        <v>4</v>
      </c>
      <c r="F2123" s="44">
        <f t="shared" si="87"/>
        <v>5</v>
      </c>
      <c r="G2123" s="44" t="str">
        <f t="shared" si="88"/>
        <v>54</v>
      </c>
    </row>
    <row r="2124" spans="2:7" x14ac:dyDescent="0.25">
      <c r="B2124" s="26" t="s">
        <v>332</v>
      </c>
      <c r="C2124" s="44">
        <v>4</v>
      </c>
      <c r="D2124" t="s">
        <v>1042</v>
      </c>
      <c r="E2124" s="44">
        <v>1</v>
      </c>
      <c r="F2124" s="44">
        <f t="shared" si="87"/>
        <v>1</v>
      </c>
      <c r="G2124" s="44" t="str">
        <f t="shared" si="88"/>
        <v>11</v>
      </c>
    </row>
    <row r="2125" spans="2:7" x14ac:dyDescent="0.25">
      <c r="B2125" s="26" t="s">
        <v>463</v>
      </c>
      <c r="C2125" s="44">
        <v>1</v>
      </c>
      <c r="D2125" t="s">
        <v>1054</v>
      </c>
      <c r="E2125" s="44">
        <v>1</v>
      </c>
      <c r="F2125" s="44">
        <f t="shared" si="87"/>
        <v>1</v>
      </c>
      <c r="G2125" s="44" t="str">
        <f t="shared" si="88"/>
        <v>11</v>
      </c>
    </row>
    <row r="2126" spans="2:7" x14ac:dyDescent="0.25">
      <c r="B2126" s="26" t="s">
        <v>2182</v>
      </c>
      <c r="C2126" s="44">
        <v>1</v>
      </c>
      <c r="D2126" t="s">
        <v>1499</v>
      </c>
      <c r="E2126" s="44">
        <v>1</v>
      </c>
      <c r="F2126" s="44">
        <f t="shared" si="87"/>
        <v>1</v>
      </c>
      <c r="G2126" s="44" t="str">
        <f t="shared" si="88"/>
        <v>11</v>
      </c>
    </row>
    <row r="2127" spans="2:7" x14ac:dyDescent="0.25">
      <c r="B2127" s="26" t="s">
        <v>741</v>
      </c>
      <c r="C2127" s="44">
        <v>1</v>
      </c>
      <c r="D2127" t="s">
        <v>806</v>
      </c>
      <c r="E2127" s="44">
        <v>8</v>
      </c>
      <c r="F2127" s="44">
        <f t="shared" si="87"/>
        <v>8</v>
      </c>
      <c r="G2127" s="44" t="str">
        <f t="shared" si="88"/>
        <v>88</v>
      </c>
    </row>
    <row r="2128" spans="2:7" x14ac:dyDescent="0.25">
      <c r="B2128" s="26" t="s">
        <v>867</v>
      </c>
      <c r="C2128" s="44">
        <v>1</v>
      </c>
      <c r="D2128" t="s">
        <v>259</v>
      </c>
      <c r="E2128" s="44">
        <v>2</v>
      </c>
      <c r="F2128" s="44">
        <f t="shared" si="87"/>
        <v>1</v>
      </c>
      <c r="G2128" s="44" t="str">
        <f t="shared" si="88"/>
        <v>12</v>
      </c>
    </row>
    <row r="2129" spans="2:7" x14ac:dyDescent="0.25">
      <c r="B2129" s="26" t="s">
        <v>2275</v>
      </c>
      <c r="C2129" s="44">
        <v>1</v>
      </c>
      <c r="D2129" t="s">
        <v>1323</v>
      </c>
      <c r="E2129" s="44">
        <v>2</v>
      </c>
      <c r="F2129" s="44">
        <f t="shared" si="87"/>
        <v>2</v>
      </c>
      <c r="G2129" s="44" t="str">
        <f t="shared" si="88"/>
        <v>22</v>
      </c>
    </row>
    <row r="2130" spans="2:7" x14ac:dyDescent="0.25">
      <c r="B2130" s="26" t="s">
        <v>1481</v>
      </c>
      <c r="C2130" s="44">
        <v>1</v>
      </c>
      <c r="D2130" t="s">
        <v>295</v>
      </c>
      <c r="E2130" s="44">
        <v>5</v>
      </c>
      <c r="F2130" s="44">
        <f t="shared" si="87"/>
        <v>4</v>
      </c>
      <c r="G2130" s="44" t="str">
        <f t="shared" si="88"/>
        <v>45</v>
      </c>
    </row>
    <row r="2131" spans="2:7" x14ac:dyDescent="0.25">
      <c r="B2131" s="26" t="s">
        <v>2634</v>
      </c>
      <c r="C2131" s="44">
        <v>1</v>
      </c>
      <c r="D2131" t="s">
        <v>2416</v>
      </c>
      <c r="E2131" s="44">
        <v>1</v>
      </c>
      <c r="F2131" s="44">
        <f t="shared" si="87"/>
        <v>2</v>
      </c>
      <c r="G2131" s="44" t="str">
        <f t="shared" si="88"/>
        <v>21</v>
      </c>
    </row>
    <row r="2132" spans="2:7" x14ac:dyDescent="0.25">
      <c r="B2132" s="26" t="s">
        <v>249</v>
      </c>
      <c r="C2132" s="44">
        <v>5</v>
      </c>
      <c r="D2132" t="s">
        <v>538</v>
      </c>
      <c r="E2132" s="44">
        <v>1</v>
      </c>
      <c r="F2132" s="44">
        <f t="shared" si="87"/>
        <v>1</v>
      </c>
      <c r="G2132" s="44" t="str">
        <f t="shared" si="88"/>
        <v>11</v>
      </c>
    </row>
    <row r="2133" spans="2:7" x14ac:dyDescent="0.25">
      <c r="B2133" s="26" t="s">
        <v>250</v>
      </c>
      <c r="C2133" s="44">
        <v>1</v>
      </c>
      <c r="D2133" t="s">
        <v>497</v>
      </c>
      <c r="E2133" s="44">
        <v>1</v>
      </c>
      <c r="F2133" s="44">
        <f t="shared" si="87"/>
        <v>1</v>
      </c>
      <c r="G2133" s="44" t="str">
        <f t="shared" si="88"/>
        <v>11</v>
      </c>
    </row>
    <row r="2134" spans="2:7" x14ac:dyDescent="0.25">
      <c r="B2134" s="26" t="s">
        <v>949</v>
      </c>
      <c r="C2134" s="44">
        <v>1</v>
      </c>
      <c r="D2134" t="s">
        <v>589</v>
      </c>
      <c r="E2134" s="44">
        <v>1</v>
      </c>
      <c r="F2134" s="44">
        <f t="shared" si="87"/>
        <v>1</v>
      </c>
      <c r="G2134" s="44" t="str">
        <f t="shared" si="88"/>
        <v>11</v>
      </c>
    </row>
    <row r="2135" spans="2:7" x14ac:dyDescent="0.25">
      <c r="B2135" s="26" t="s">
        <v>1052</v>
      </c>
      <c r="C2135" s="44">
        <v>1</v>
      </c>
      <c r="D2135" t="s">
        <v>722</v>
      </c>
      <c r="E2135" s="44">
        <v>1</v>
      </c>
      <c r="F2135" s="44">
        <f t="shared" si="87"/>
        <v>1</v>
      </c>
      <c r="G2135" s="44" t="str">
        <f t="shared" si="88"/>
        <v>11</v>
      </c>
    </row>
    <row r="2136" spans="2:7" x14ac:dyDescent="0.25">
      <c r="B2136" s="26" t="s">
        <v>1779</v>
      </c>
      <c r="C2136" s="44">
        <v>1</v>
      </c>
      <c r="D2136" t="s">
        <v>612</v>
      </c>
      <c r="E2136" s="44">
        <v>1</v>
      </c>
      <c r="F2136" s="44">
        <f t="shared" si="87"/>
        <v>1</v>
      </c>
      <c r="G2136" s="44" t="str">
        <f t="shared" si="88"/>
        <v>11</v>
      </c>
    </row>
    <row r="2137" spans="2:7" x14ac:dyDescent="0.25">
      <c r="B2137" s="26" t="s">
        <v>1199</v>
      </c>
      <c r="C2137" s="44">
        <v>1</v>
      </c>
      <c r="D2137" t="s">
        <v>1055</v>
      </c>
      <c r="E2137" s="44">
        <v>3</v>
      </c>
      <c r="F2137" s="44">
        <f t="shared" si="87"/>
        <v>3</v>
      </c>
      <c r="G2137" s="44" t="str">
        <f t="shared" si="88"/>
        <v>33</v>
      </c>
    </row>
    <row r="2138" spans="2:7" x14ac:dyDescent="0.25">
      <c r="B2138" s="26" t="s">
        <v>2941</v>
      </c>
      <c r="C2138" s="44">
        <v>4</v>
      </c>
      <c r="D2138" t="s">
        <v>598</v>
      </c>
      <c r="E2138" s="44">
        <v>4</v>
      </c>
      <c r="F2138" s="44">
        <f t="shared" si="87"/>
        <v>4</v>
      </c>
      <c r="G2138" s="44" t="str">
        <f t="shared" si="88"/>
        <v>44</v>
      </c>
    </row>
    <row r="2139" spans="2:7" x14ac:dyDescent="0.25">
      <c r="B2139" s="26" t="s">
        <v>1225</v>
      </c>
      <c r="C2139" s="44">
        <v>1</v>
      </c>
      <c r="D2139" t="s">
        <v>644</v>
      </c>
      <c r="E2139" s="44">
        <v>1</v>
      </c>
      <c r="F2139" s="44">
        <f t="shared" si="87"/>
        <v>4</v>
      </c>
      <c r="G2139" s="44" t="str">
        <f t="shared" si="88"/>
        <v>41</v>
      </c>
    </row>
    <row r="2140" spans="2:7" x14ac:dyDescent="0.25">
      <c r="B2140" s="26" t="s">
        <v>1397</v>
      </c>
      <c r="C2140" s="44">
        <v>3</v>
      </c>
      <c r="D2140" t="s">
        <v>509</v>
      </c>
      <c r="E2140" s="44">
        <v>1</v>
      </c>
      <c r="F2140" s="44">
        <f t="shared" si="87"/>
        <v>1</v>
      </c>
      <c r="G2140" s="44" t="str">
        <f t="shared" si="88"/>
        <v>11</v>
      </c>
    </row>
    <row r="2141" spans="2:7" x14ac:dyDescent="0.25">
      <c r="B2141" s="26" t="s">
        <v>1613</v>
      </c>
      <c r="C2141" s="44">
        <v>1</v>
      </c>
      <c r="D2141" t="s">
        <v>909</v>
      </c>
      <c r="E2141" s="44">
        <v>1</v>
      </c>
      <c r="F2141" s="44">
        <f t="shared" si="87"/>
        <v>1</v>
      </c>
      <c r="G2141" s="44" t="str">
        <f t="shared" si="88"/>
        <v>11</v>
      </c>
    </row>
    <row r="2142" spans="2:7" x14ac:dyDescent="0.25">
      <c r="B2142" s="26" t="s">
        <v>1493</v>
      </c>
      <c r="C2142" s="44">
        <v>1</v>
      </c>
      <c r="D2142" t="s">
        <v>840</v>
      </c>
      <c r="E2142" s="44">
        <v>1</v>
      </c>
      <c r="F2142" s="44">
        <f t="shared" si="87"/>
        <v>1</v>
      </c>
      <c r="G2142" s="44" t="str">
        <f t="shared" si="88"/>
        <v>11</v>
      </c>
    </row>
    <row r="2143" spans="2:7" x14ac:dyDescent="0.25">
      <c r="B2143" s="26" t="s">
        <v>1138</v>
      </c>
      <c r="C2143" s="44">
        <v>1</v>
      </c>
      <c r="D2143" t="s">
        <v>296</v>
      </c>
      <c r="E2143" s="44">
        <v>1</v>
      </c>
      <c r="F2143" s="44">
        <f t="shared" si="87"/>
        <v>1</v>
      </c>
      <c r="G2143" s="44" t="str">
        <f t="shared" si="88"/>
        <v>11</v>
      </c>
    </row>
    <row r="2144" spans="2:7" x14ac:dyDescent="0.25">
      <c r="B2144" s="26" t="s">
        <v>934</v>
      </c>
      <c r="C2144" s="44">
        <v>1</v>
      </c>
      <c r="D2144" t="s">
        <v>19</v>
      </c>
      <c r="E2144" s="44">
        <v>1</v>
      </c>
      <c r="F2144" s="44">
        <f t="shared" si="87"/>
        <v>1</v>
      </c>
      <c r="G2144" s="44" t="str">
        <f t="shared" si="88"/>
        <v>11</v>
      </c>
    </row>
    <row r="2145" spans="2:7" x14ac:dyDescent="0.25">
      <c r="B2145" s="26" t="s">
        <v>133</v>
      </c>
      <c r="C2145" s="44">
        <v>1</v>
      </c>
      <c r="D2145" t="s">
        <v>1761</v>
      </c>
      <c r="E2145" s="44">
        <v>1</v>
      </c>
      <c r="F2145" s="44">
        <f t="shared" si="87"/>
        <v>1</v>
      </c>
      <c r="G2145" s="44" t="str">
        <f t="shared" si="88"/>
        <v>11</v>
      </c>
    </row>
    <row r="2146" spans="2:7" x14ac:dyDescent="0.25">
      <c r="B2146" s="26" t="s">
        <v>128</v>
      </c>
      <c r="C2146" s="44">
        <v>3</v>
      </c>
      <c r="D2146" t="s">
        <v>1580</v>
      </c>
      <c r="E2146" s="44">
        <v>1</v>
      </c>
      <c r="F2146" s="44">
        <f t="shared" si="87"/>
        <v>1</v>
      </c>
      <c r="G2146" s="44" t="str">
        <f t="shared" si="88"/>
        <v>11</v>
      </c>
    </row>
    <row r="2147" spans="2:7" x14ac:dyDescent="0.25">
      <c r="B2147" s="26" t="s">
        <v>721</v>
      </c>
      <c r="C2147" s="44">
        <v>1</v>
      </c>
      <c r="D2147" t="s">
        <v>1183</v>
      </c>
      <c r="E2147" s="44">
        <v>1</v>
      </c>
      <c r="F2147" s="44">
        <f t="shared" si="87"/>
        <v>1</v>
      </c>
      <c r="G2147" s="44" t="str">
        <f t="shared" si="88"/>
        <v>11</v>
      </c>
    </row>
    <row r="2148" spans="2:7" x14ac:dyDescent="0.25">
      <c r="B2148" s="26" t="s">
        <v>218</v>
      </c>
      <c r="C2148" s="44">
        <v>1</v>
      </c>
      <c r="D2148" t="s">
        <v>318</v>
      </c>
      <c r="E2148" s="44">
        <v>1</v>
      </c>
      <c r="F2148" s="44">
        <f t="shared" si="87"/>
        <v>1</v>
      </c>
      <c r="G2148" s="44" t="str">
        <f t="shared" si="88"/>
        <v>11</v>
      </c>
    </row>
    <row r="2149" spans="2:7" x14ac:dyDescent="0.25">
      <c r="B2149" s="26" t="s">
        <v>47</v>
      </c>
      <c r="C2149" s="44">
        <v>1</v>
      </c>
      <c r="D2149" t="s">
        <v>1648</v>
      </c>
      <c r="E2149" s="44">
        <v>2</v>
      </c>
      <c r="F2149" s="44">
        <f t="shared" si="87"/>
        <v>1</v>
      </c>
      <c r="G2149" s="44" t="str">
        <f t="shared" si="88"/>
        <v>12</v>
      </c>
    </row>
    <row r="2150" spans="2:7" x14ac:dyDescent="0.25">
      <c r="B2150" s="26" t="s">
        <v>1839</v>
      </c>
      <c r="C2150" s="44">
        <v>1</v>
      </c>
      <c r="D2150" t="s">
        <v>27</v>
      </c>
      <c r="E2150" s="44">
        <v>1</v>
      </c>
      <c r="F2150" s="44">
        <f t="shared" si="87"/>
        <v>1</v>
      </c>
      <c r="G2150" s="44" t="str">
        <f t="shared" si="88"/>
        <v>11</v>
      </c>
    </row>
    <row r="2151" spans="2:7" x14ac:dyDescent="0.25">
      <c r="B2151" s="26" t="s">
        <v>256</v>
      </c>
      <c r="C2151" s="44">
        <v>1</v>
      </c>
      <c r="D2151" t="s">
        <v>980</v>
      </c>
      <c r="E2151" s="44">
        <v>1</v>
      </c>
      <c r="F2151" s="44">
        <f t="shared" si="87"/>
        <v>1</v>
      </c>
      <c r="G2151" s="44" t="str">
        <f t="shared" si="88"/>
        <v>11</v>
      </c>
    </row>
    <row r="2152" spans="2:7" x14ac:dyDescent="0.25">
      <c r="B2152" s="26" t="s">
        <v>3087</v>
      </c>
      <c r="C2152" s="44">
        <v>1</v>
      </c>
      <c r="D2152" t="s">
        <v>2501</v>
      </c>
      <c r="E2152" s="44">
        <v>1</v>
      </c>
      <c r="F2152" s="44">
        <f t="shared" si="87"/>
        <v>1</v>
      </c>
      <c r="G2152" s="44" t="str">
        <f t="shared" si="88"/>
        <v>11</v>
      </c>
    </row>
    <row r="2153" spans="2:7" x14ac:dyDescent="0.25">
      <c r="B2153" s="26" t="s">
        <v>1362</v>
      </c>
      <c r="C2153" s="44">
        <v>1</v>
      </c>
      <c r="D2153" t="s">
        <v>1719</v>
      </c>
      <c r="E2153" s="44">
        <v>1</v>
      </c>
      <c r="F2153" s="44">
        <f t="shared" si="87"/>
        <v>3</v>
      </c>
      <c r="G2153" s="44" t="str">
        <f t="shared" si="88"/>
        <v>31</v>
      </c>
    </row>
    <row r="2154" spans="2:7" x14ac:dyDescent="0.25">
      <c r="B2154" s="26" t="s">
        <v>374</v>
      </c>
      <c r="C2154" s="44">
        <v>1</v>
      </c>
      <c r="D2154" t="s">
        <v>2843</v>
      </c>
      <c r="E2154" s="44">
        <v>1</v>
      </c>
      <c r="F2154" s="44">
        <f t="shared" si="87"/>
        <v>1</v>
      </c>
      <c r="G2154" s="44" t="str">
        <f t="shared" si="88"/>
        <v>11</v>
      </c>
    </row>
    <row r="2155" spans="2:7" x14ac:dyDescent="0.25">
      <c r="B2155" s="26" t="s">
        <v>625</v>
      </c>
      <c r="C2155" s="44">
        <v>1</v>
      </c>
      <c r="D2155" t="s">
        <v>93</v>
      </c>
      <c r="E2155" s="44">
        <v>1</v>
      </c>
      <c r="F2155" s="44">
        <f t="shared" si="87"/>
        <v>1</v>
      </c>
      <c r="G2155" s="44" t="str">
        <f t="shared" si="88"/>
        <v>11</v>
      </c>
    </row>
    <row r="2156" spans="2:7" x14ac:dyDescent="0.25">
      <c r="B2156" s="26" t="s">
        <v>24</v>
      </c>
      <c r="C2156" s="44">
        <v>1</v>
      </c>
      <c r="D2156" t="s">
        <v>1099</v>
      </c>
      <c r="E2156" s="44">
        <v>1</v>
      </c>
      <c r="F2156" s="44">
        <f t="shared" si="87"/>
        <v>1</v>
      </c>
      <c r="G2156" s="44" t="str">
        <f t="shared" si="88"/>
        <v>11</v>
      </c>
    </row>
    <row r="2157" spans="2:7" x14ac:dyDescent="0.25">
      <c r="B2157" s="26" t="s">
        <v>1406</v>
      </c>
      <c r="C2157" s="44">
        <v>1</v>
      </c>
      <c r="D2157" t="s">
        <v>306</v>
      </c>
      <c r="E2157" s="44">
        <v>6</v>
      </c>
      <c r="F2157" s="44">
        <f t="shared" si="87"/>
        <v>5</v>
      </c>
      <c r="G2157" s="44" t="str">
        <f t="shared" si="88"/>
        <v>56</v>
      </c>
    </row>
    <row r="2158" spans="2:7" x14ac:dyDescent="0.25">
      <c r="B2158" s="26" t="s">
        <v>574</v>
      </c>
      <c r="C2158" s="44">
        <v>3</v>
      </c>
      <c r="D2158" t="s">
        <v>950</v>
      </c>
      <c r="E2158" s="44">
        <v>1</v>
      </c>
      <c r="F2158" s="44">
        <f t="shared" si="87"/>
        <v>1</v>
      </c>
      <c r="G2158" s="44" t="str">
        <f t="shared" si="88"/>
        <v>11</v>
      </c>
    </row>
    <row r="2159" spans="2:7" x14ac:dyDescent="0.25">
      <c r="B2159" s="26" t="s">
        <v>125</v>
      </c>
      <c r="C2159" s="44">
        <v>3</v>
      </c>
      <c r="D2159" t="s">
        <v>951</v>
      </c>
      <c r="E2159" s="44">
        <v>1</v>
      </c>
      <c r="F2159" s="44">
        <f t="shared" si="87"/>
        <v>1</v>
      </c>
      <c r="G2159" s="44" t="str">
        <f t="shared" si="88"/>
        <v>11</v>
      </c>
    </row>
    <row r="2160" spans="2:7" x14ac:dyDescent="0.25">
      <c r="B2160" s="26" t="s">
        <v>2090</v>
      </c>
      <c r="C2160" s="44">
        <v>1</v>
      </c>
      <c r="D2160" t="s">
        <v>1523</v>
      </c>
      <c r="E2160" s="44">
        <v>1</v>
      </c>
      <c r="F2160" s="44">
        <f t="shared" si="87"/>
        <v>1</v>
      </c>
      <c r="G2160" s="44" t="str">
        <f t="shared" si="88"/>
        <v>11</v>
      </c>
    </row>
    <row r="2161" spans="2:7" x14ac:dyDescent="0.25">
      <c r="B2161" s="26" t="s">
        <v>8</v>
      </c>
      <c r="C2161" s="44">
        <v>6</v>
      </c>
      <c r="D2161" t="s">
        <v>129</v>
      </c>
      <c r="E2161" s="44">
        <v>1</v>
      </c>
      <c r="F2161" s="44">
        <f t="shared" si="87"/>
        <v>1</v>
      </c>
      <c r="G2161" s="44" t="str">
        <f t="shared" si="88"/>
        <v>11</v>
      </c>
    </row>
    <row r="2162" spans="2:7" x14ac:dyDescent="0.25">
      <c r="B2162" s="26" t="s">
        <v>1252</v>
      </c>
      <c r="C2162" s="44">
        <v>1</v>
      </c>
      <c r="D2162" t="s">
        <v>924</v>
      </c>
      <c r="E2162" s="44">
        <v>1</v>
      </c>
      <c r="F2162" s="44">
        <f t="shared" si="87"/>
        <v>1</v>
      </c>
      <c r="G2162" s="44" t="str">
        <f t="shared" si="88"/>
        <v>11</v>
      </c>
    </row>
    <row r="2163" spans="2:7" x14ac:dyDescent="0.25">
      <c r="B2163" s="26" t="s">
        <v>1293</v>
      </c>
      <c r="C2163" s="44">
        <v>1</v>
      </c>
      <c r="D2163" t="s">
        <v>469</v>
      </c>
      <c r="E2163" s="44">
        <v>1</v>
      </c>
      <c r="F2163" s="44">
        <f t="shared" si="87"/>
        <v>1</v>
      </c>
      <c r="G2163" s="44" t="str">
        <f t="shared" si="88"/>
        <v>11</v>
      </c>
    </row>
    <row r="2164" spans="2:7" x14ac:dyDescent="0.25">
      <c r="B2164" s="26" t="s">
        <v>760</v>
      </c>
      <c r="C2164" s="44">
        <v>1</v>
      </c>
      <c r="D2164" t="s">
        <v>1973</v>
      </c>
      <c r="E2164" s="44">
        <v>1</v>
      </c>
      <c r="F2164" s="44">
        <f t="shared" si="87"/>
        <v>1</v>
      </c>
      <c r="G2164" s="44" t="str">
        <f t="shared" si="88"/>
        <v>11</v>
      </c>
    </row>
    <row r="2165" spans="2:7" x14ac:dyDescent="0.25">
      <c r="B2165" s="26" t="s">
        <v>1394</v>
      </c>
      <c r="C2165" s="44">
        <v>6</v>
      </c>
      <c r="D2165" t="s">
        <v>723</v>
      </c>
      <c r="E2165" s="44">
        <v>1</v>
      </c>
      <c r="F2165" s="44">
        <f t="shared" si="87"/>
        <v>1</v>
      </c>
      <c r="G2165" s="44" t="str">
        <f t="shared" si="88"/>
        <v>11</v>
      </c>
    </row>
    <row r="2166" spans="2:7" x14ac:dyDescent="0.25">
      <c r="B2166" s="26" t="s">
        <v>777</v>
      </c>
      <c r="C2166" s="44">
        <v>1</v>
      </c>
      <c r="D2166" t="s">
        <v>54</v>
      </c>
      <c r="E2166" s="44">
        <v>5</v>
      </c>
      <c r="F2166" s="44">
        <f t="shared" si="87"/>
        <v>4</v>
      </c>
      <c r="G2166" s="44" t="str">
        <f t="shared" si="88"/>
        <v>45</v>
      </c>
    </row>
    <row r="2167" spans="2:7" x14ac:dyDescent="0.25">
      <c r="B2167" s="26" t="s">
        <v>2075</v>
      </c>
      <c r="C2167" s="44">
        <v>1</v>
      </c>
      <c r="D2167" t="s">
        <v>742</v>
      </c>
      <c r="E2167" s="44">
        <v>1</v>
      </c>
      <c r="F2167" s="44">
        <f t="shared" si="87"/>
        <v>1</v>
      </c>
      <c r="G2167" s="44" t="str">
        <f t="shared" si="88"/>
        <v>11</v>
      </c>
    </row>
    <row r="2168" spans="2:7" x14ac:dyDescent="0.25">
      <c r="B2168" s="26" t="s">
        <v>1134</v>
      </c>
      <c r="C2168" s="44">
        <v>1</v>
      </c>
      <c r="D2168" t="s">
        <v>583</v>
      </c>
      <c r="E2168" s="44">
        <v>1</v>
      </c>
      <c r="F2168" s="44">
        <f t="shared" si="87"/>
        <v>1</v>
      </c>
      <c r="G2168" s="44" t="str">
        <f t="shared" si="88"/>
        <v>11</v>
      </c>
    </row>
    <row r="2169" spans="2:7" x14ac:dyDescent="0.25">
      <c r="B2169" s="26" t="s">
        <v>1053</v>
      </c>
      <c r="C2169" s="44">
        <v>3</v>
      </c>
      <c r="D2169" t="s">
        <v>1031</v>
      </c>
      <c r="E2169" s="44">
        <v>8</v>
      </c>
      <c r="F2169" s="44">
        <f t="shared" si="87"/>
        <v>7</v>
      </c>
      <c r="G2169" s="44" t="str">
        <f t="shared" si="88"/>
        <v>78</v>
      </c>
    </row>
    <row r="2170" spans="2:7" x14ac:dyDescent="0.25">
      <c r="B2170" s="26" t="s">
        <v>105</v>
      </c>
      <c r="C2170" s="44">
        <v>1</v>
      </c>
      <c r="D2170" t="s">
        <v>1559</v>
      </c>
      <c r="E2170" s="44">
        <v>1</v>
      </c>
      <c r="F2170" s="44">
        <f t="shared" si="87"/>
        <v>1</v>
      </c>
      <c r="G2170" s="44" t="str">
        <f t="shared" si="88"/>
        <v>11</v>
      </c>
    </row>
    <row r="2171" spans="2:7" x14ac:dyDescent="0.25">
      <c r="B2171" s="26" t="s">
        <v>1509</v>
      </c>
      <c r="C2171" s="44">
        <v>1</v>
      </c>
      <c r="D2171" t="s">
        <v>2946</v>
      </c>
      <c r="E2171" s="44">
        <v>1</v>
      </c>
      <c r="F2171" s="44">
        <f t="shared" si="87"/>
        <v>1</v>
      </c>
      <c r="G2171" s="44" t="str">
        <f t="shared" si="88"/>
        <v>11</v>
      </c>
    </row>
    <row r="2172" spans="2:7" x14ac:dyDescent="0.25">
      <c r="B2172" s="26" t="s">
        <v>595</v>
      </c>
      <c r="C2172" s="44">
        <v>3</v>
      </c>
      <c r="D2172" t="s">
        <v>472</v>
      </c>
      <c r="E2172" s="44">
        <v>1</v>
      </c>
      <c r="F2172" s="44">
        <f t="shared" si="87"/>
        <v>1</v>
      </c>
      <c r="G2172" s="44" t="str">
        <f t="shared" si="88"/>
        <v>11</v>
      </c>
    </row>
    <row r="2173" spans="2:7" x14ac:dyDescent="0.25">
      <c r="B2173" s="26" t="s">
        <v>97</v>
      </c>
      <c r="C2173" s="44">
        <v>1</v>
      </c>
      <c r="D2173" t="s">
        <v>1167</v>
      </c>
      <c r="E2173" s="44">
        <v>1</v>
      </c>
      <c r="F2173" s="44">
        <f t="shared" si="87"/>
        <v>1</v>
      </c>
      <c r="G2173" s="44" t="str">
        <f t="shared" si="88"/>
        <v>11</v>
      </c>
    </row>
    <row r="2174" spans="2:7" x14ac:dyDescent="0.25">
      <c r="B2174" s="26" t="s">
        <v>479</v>
      </c>
      <c r="C2174" s="44">
        <v>1</v>
      </c>
      <c r="D2174" t="s">
        <v>2129</v>
      </c>
      <c r="E2174" s="44">
        <v>1</v>
      </c>
      <c r="F2174" s="44">
        <f t="shared" si="87"/>
        <v>1</v>
      </c>
      <c r="G2174" s="44" t="str">
        <f t="shared" si="88"/>
        <v>11</v>
      </c>
    </row>
    <row r="2175" spans="2:7" x14ac:dyDescent="0.25">
      <c r="B2175" s="26" t="s">
        <v>1505</v>
      </c>
      <c r="C2175" s="44">
        <v>1</v>
      </c>
      <c r="D2175" t="s">
        <v>456</v>
      </c>
      <c r="E2175" s="44">
        <v>3</v>
      </c>
      <c r="F2175" s="44">
        <f t="shared" si="87"/>
        <v>1</v>
      </c>
      <c r="G2175" s="44" t="str">
        <f t="shared" si="88"/>
        <v>13</v>
      </c>
    </row>
    <row r="2176" spans="2:7" x14ac:dyDescent="0.25">
      <c r="B2176" s="26" t="s">
        <v>1345</v>
      </c>
      <c r="C2176" s="44">
        <v>4</v>
      </c>
      <c r="D2176" t="s">
        <v>1988</v>
      </c>
      <c r="E2176" s="44">
        <v>1</v>
      </c>
      <c r="F2176" s="44">
        <f t="shared" si="87"/>
        <v>1</v>
      </c>
      <c r="G2176" s="44" t="str">
        <f t="shared" si="88"/>
        <v>11</v>
      </c>
    </row>
    <row r="2177" spans="2:7" x14ac:dyDescent="0.25">
      <c r="B2177" s="26" t="s">
        <v>1910</v>
      </c>
      <c r="C2177" s="44">
        <v>1</v>
      </c>
      <c r="D2177" t="s">
        <v>1168</v>
      </c>
      <c r="E2177" s="44">
        <v>1</v>
      </c>
      <c r="F2177" s="44">
        <f t="shared" si="87"/>
        <v>1</v>
      </c>
      <c r="G2177" s="44" t="str">
        <f t="shared" si="88"/>
        <v>11</v>
      </c>
    </row>
    <row r="2178" spans="2:7" x14ac:dyDescent="0.25">
      <c r="B2178" s="26" t="s">
        <v>169</v>
      </c>
      <c r="C2178" s="44">
        <v>5</v>
      </c>
      <c r="D2178" t="s">
        <v>1032</v>
      </c>
      <c r="E2178" s="44">
        <v>1</v>
      </c>
      <c r="F2178" s="44">
        <f t="shared" si="87"/>
        <v>1</v>
      </c>
      <c r="G2178" s="44" t="str">
        <f t="shared" si="88"/>
        <v>11</v>
      </c>
    </row>
    <row r="2179" spans="2:7" x14ac:dyDescent="0.25">
      <c r="B2179" s="26" t="s">
        <v>2364</v>
      </c>
      <c r="C2179" s="44">
        <v>1</v>
      </c>
      <c r="D2179" t="s">
        <v>2183</v>
      </c>
      <c r="E2179" s="44">
        <v>1</v>
      </c>
      <c r="F2179" s="44">
        <f t="shared" si="87"/>
        <v>1</v>
      </c>
      <c r="G2179" s="44" t="str">
        <f t="shared" si="88"/>
        <v>11</v>
      </c>
    </row>
    <row r="2180" spans="2:7" x14ac:dyDescent="0.25">
      <c r="B2180" s="26" t="s">
        <v>294</v>
      </c>
      <c r="C2180" s="44">
        <v>1</v>
      </c>
      <c r="D2180" t="s">
        <v>1889</v>
      </c>
      <c r="E2180" s="44">
        <v>1</v>
      </c>
      <c r="F2180" s="44">
        <f t="shared" si="87"/>
        <v>1</v>
      </c>
      <c r="G2180" s="44" t="str">
        <f t="shared" si="88"/>
        <v>11</v>
      </c>
    </row>
    <row r="2181" spans="2:7" x14ac:dyDescent="0.25">
      <c r="B2181" s="26" t="s">
        <v>85</v>
      </c>
      <c r="C2181" s="44">
        <v>1</v>
      </c>
      <c r="D2181" t="s">
        <v>1528</v>
      </c>
      <c r="E2181" s="44">
        <v>1</v>
      </c>
      <c r="F2181" s="44">
        <f t="shared" si="87"/>
        <v>1</v>
      </c>
      <c r="G2181" s="44" t="str">
        <f t="shared" si="88"/>
        <v>11</v>
      </c>
    </row>
    <row r="2182" spans="2:7" x14ac:dyDescent="0.25">
      <c r="B2182" s="26" t="s">
        <v>1741</v>
      </c>
      <c r="C2182" s="44">
        <v>1</v>
      </c>
      <c r="D2182" t="s">
        <v>507</v>
      </c>
      <c r="E2182" s="44">
        <v>3</v>
      </c>
      <c r="F2182" s="44">
        <f t="shared" si="87"/>
        <v>3</v>
      </c>
      <c r="G2182" s="44" t="str">
        <f t="shared" si="88"/>
        <v>33</v>
      </c>
    </row>
    <row r="2183" spans="2:7" x14ac:dyDescent="0.25">
      <c r="B2183" s="26" t="s">
        <v>1599</v>
      </c>
      <c r="C2183" s="44">
        <v>1</v>
      </c>
      <c r="D2183" t="s">
        <v>1139</v>
      </c>
      <c r="E2183" s="44">
        <v>8</v>
      </c>
      <c r="F2183" s="44">
        <f t="shared" si="87"/>
        <v>8</v>
      </c>
      <c r="G2183" s="44" t="str">
        <f t="shared" si="88"/>
        <v>88</v>
      </c>
    </row>
    <row r="2184" spans="2:7" x14ac:dyDescent="0.25">
      <c r="B2184" s="26" t="s">
        <v>119</v>
      </c>
      <c r="C2184" s="44">
        <v>1</v>
      </c>
      <c r="D2184" t="s">
        <v>1347</v>
      </c>
      <c r="E2184" s="44">
        <v>3</v>
      </c>
      <c r="F2184" s="44">
        <f t="shared" si="87"/>
        <v>1</v>
      </c>
      <c r="G2184" s="44" t="str">
        <f t="shared" si="88"/>
        <v>13</v>
      </c>
    </row>
    <row r="2185" spans="2:7" x14ac:dyDescent="0.25">
      <c r="B2185" s="26" t="s">
        <v>2233</v>
      </c>
      <c r="C2185" s="44">
        <v>1</v>
      </c>
      <c r="D2185" t="s">
        <v>554</v>
      </c>
      <c r="E2185" s="44">
        <v>1</v>
      </c>
      <c r="F2185" s="44">
        <f t="shared" si="87"/>
        <v>1</v>
      </c>
      <c r="G2185" s="44" t="str">
        <f t="shared" si="88"/>
        <v>11</v>
      </c>
    </row>
    <row r="2186" spans="2:7" x14ac:dyDescent="0.25">
      <c r="B2186" s="26" t="s">
        <v>2780</v>
      </c>
      <c r="C2186" s="44">
        <v>1</v>
      </c>
      <c r="D2186" t="s">
        <v>347</v>
      </c>
      <c r="E2186" s="44">
        <v>3</v>
      </c>
      <c r="F2186" s="44">
        <f t="shared" ref="F2186:F2249" si="89">VLOOKUP(D2186,$B$9:$C$2974,2,FALSE)</f>
        <v>1</v>
      </c>
      <c r="G2186" s="44" t="str">
        <f t="shared" ref="G2186:G2249" si="90">F2186&amp;E2186</f>
        <v>13</v>
      </c>
    </row>
    <row r="2187" spans="2:7" x14ac:dyDescent="0.25">
      <c r="B2187" s="26" t="s">
        <v>1363</v>
      </c>
      <c r="C2187" s="44">
        <v>1</v>
      </c>
      <c r="D2187" t="s">
        <v>992</v>
      </c>
      <c r="E2187" s="44">
        <v>1</v>
      </c>
      <c r="F2187" s="44">
        <f t="shared" si="89"/>
        <v>1</v>
      </c>
      <c r="G2187" s="44" t="str">
        <f t="shared" si="90"/>
        <v>11</v>
      </c>
    </row>
    <row r="2188" spans="2:7" x14ac:dyDescent="0.25">
      <c r="B2188" s="26" t="s">
        <v>1430</v>
      </c>
      <c r="C2188" s="44">
        <v>4</v>
      </c>
      <c r="D2188" t="s">
        <v>201</v>
      </c>
      <c r="E2188" s="44">
        <v>1</v>
      </c>
      <c r="F2188" s="44">
        <f t="shared" si="89"/>
        <v>1</v>
      </c>
      <c r="G2188" s="44" t="str">
        <f t="shared" si="90"/>
        <v>11</v>
      </c>
    </row>
    <row r="2189" spans="2:7" x14ac:dyDescent="0.25">
      <c r="B2189" s="26" t="s">
        <v>60</v>
      </c>
      <c r="C2189" s="44">
        <v>1</v>
      </c>
      <c r="D2189" t="s">
        <v>293</v>
      </c>
      <c r="E2189" s="44">
        <v>1</v>
      </c>
      <c r="F2189" s="44">
        <f t="shared" si="89"/>
        <v>1</v>
      </c>
      <c r="G2189" s="44" t="str">
        <f t="shared" si="90"/>
        <v>11</v>
      </c>
    </row>
    <row r="2190" spans="2:7" x14ac:dyDescent="0.25">
      <c r="B2190" s="26" t="s">
        <v>1294</v>
      </c>
      <c r="C2190" s="44">
        <v>1</v>
      </c>
      <c r="D2190" t="s">
        <v>2162</v>
      </c>
      <c r="E2190" s="44">
        <v>1</v>
      </c>
      <c r="F2190" s="44">
        <f t="shared" si="89"/>
        <v>1</v>
      </c>
      <c r="G2190" s="44" t="str">
        <f t="shared" si="90"/>
        <v>11</v>
      </c>
    </row>
    <row r="2191" spans="2:7" x14ac:dyDescent="0.25">
      <c r="B2191" s="26" t="s">
        <v>1451</v>
      </c>
      <c r="C2191" s="44">
        <v>3</v>
      </c>
      <c r="D2191" t="s">
        <v>33</v>
      </c>
      <c r="E2191" s="44">
        <v>4</v>
      </c>
      <c r="F2191" s="44">
        <f t="shared" si="89"/>
        <v>3</v>
      </c>
      <c r="G2191" s="44" t="str">
        <f t="shared" si="90"/>
        <v>34</v>
      </c>
    </row>
    <row r="2192" spans="2:7" x14ac:dyDescent="0.25">
      <c r="B2192" s="26" t="s">
        <v>1567</v>
      </c>
      <c r="C2192" s="44">
        <v>3</v>
      </c>
      <c r="D2192" t="s">
        <v>550</v>
      </c>
      <c r="E2192" s="44">
        <v>8</v>
      </c>
      <c r="F2192" s="44">
        <f t="shared" si="89"/>
        <v>8</v>
      </c>
      <c r="G2192" s="44" t="str">
        <f t="shared" si="90"/>
        <v>88</v>
      </c>
    </row>
    <row r="2193" spans="2:7" x14ac:dyDescent="0.25">
      <c r="B2193" s="26" t="s">
        <v>1295</v>
      </c>
      <c r="C2193" s="44">
        <v>1</v>
      </c>
      <c r="D2193" t="s">
        <v>329</v>
      </c>
      <c r="E2193" s="44">
        <v>1</v>
      </c>
      <c r="F2193" s="44">
        <f t="shared" si="89"/>
        <v>1</v>
      </c>
      <c r="G2193" s="44" t="str">
        <f t="shared" si="90"/>
        <v>11</v>
      </c>
    </row>
    <row r="2194" spans="2:7" x14ac:dyDescent="0.25">
      <c r="B2194" s="26" t="s">
        <v>496</v>
      </c>
      <c r="C2194" s="44">
        <v>3</v>
      </c>
      <c r="D2194" t="s">
        <v>79</v>
      </c>
      <c r="E2194" s="44">
        <v>1</v>
      </c>
      <c r="F2194" s="44">
        <f t="shared" si="89"/>
        <v>1</v>
      </c>
      <c r="G2194" s="44" t="str">
        <f t="shared" si="90"/>
        <v>11</v>
      </c>
    </row>
    <row r="2195" spans="2:7" x14ac:dyDescent="0.25">
      <c r="B2195" s="26" t="s">
        <v>195</v>
      </c>
      <c r="C2195" s="44">
        <v>5</v>
      </c>
      <c r="D2195" t="s">
        <v>1311</v>
      </c>
      <c r="E2195" s="44">
        <v>1</v>
      </c>
      <c r="F2195" s="44">
        <f t="shared" si="89"/>
        <v>1</v>
      </c>
      <c r="G2195" s="44" t="str">
        <f t="shared" si="90"/>
        <v>11</v>
      </c>
    </row>
    <row r="2196" spans="2:7" x14ac:dyDescent="0.25">
      <c r="B2196" s="26" t="s">
        <v>174</v>
      </c>
      <c r="C2196" s="44">
        <v>1</v>
      </c>
      <c r="D2196" t="s">
        <v>993</v>
      </c>
      <c r="E2196" s="44">
        <v>1</v>
      </c>
      <c r="F2196" s="44">
        <f t="shared" si="89"/>
        <v>1</v>
      </c>
      <c r="G2196" s="44" t="str">
        <f t="shared" si="90"/>
        <v>11</v>
      </c>
    </row>
    <row r="2197" spans="2:7" x14ac:dyDescent="0.25">
      <c r="B2197" s="26" t="s">
        <v>1005</v>
      </c>
      <c r="C2197" s="44">
        <v>3</v>
      </c>
      <c r="D2197" t="s">
        <v>184</v>
      </c>
      <c r="E2197" s="44">
        <v>4</v>
      </c>
      <c r="F2197" s="44">
        <f t="shared" si="89"/>
        <v>4</v>
      </c>
      <c r="G2197" s="44" t="str">
        <f t="shared" si="90"/>
        <v>44</v>
      </c>
    </row>
    <row r="2198" spans="2:7" x14ac:dyDescent="0.25">
      <c r="B2198" s="26" t="s">
        <v>567</v>
      </c>
      <c r="C2198" s="44">
        <v>3</v>
      </c>
      <c r="D2198" t="s">
        <v>297</v>
      </c>
      <c r="E2198" s="44">
        <v>1</v>
      </c>
      <c r="F2198" s="44">
        <f t="shared" si="89"/>
        <v>1</v>
      </c>
      <c r="G2198" s="44" t="str">
        <f t="shared" si="90"/>
        <v>11</v>
      </c>
    </row>
    <row r="2199" spans="2:7" x14ac:dyDescent="0.25">
      <c r="B2199" s="26" t="s">
        <v>410</v>
      </c>
      <c r="C2199" s="44">
        <v>1</v>
      </c>
      <c r="D2199" t="s">
        <v>1400</v>
      </c>
      <c r="E2199" s="44">
        <v>1</v>
      </c>
      <c r="F2199" s="44">
        <f t="shared" si="89"/>
        <v>1</v>
      </c>
      <c r="G2199" s="44" t="str">
        <f t="shared" si="90"/>
        <v>11</v>
      </c>
    </row>
    <row r="2200" spans="2:7" x14ac:dyDescent="0.25">
      <c r="B2200" s="26" t="s">
        <v>1115</v>
      </c>
      <c r="C2200" s="44">
        <v>3</v>
      </c>
      <c r="D2200" t="s">
        <v>1184</v>
      </c>
      <c r="E2200" s="44">
        <v>1</v>
      </c>
      <c r="F2200" s="44">
        <f t="shared" si="89"/>
        <v>1</v>
      </c>
      <c r="G2200" s="44" t="str">
        <f t="shared" si="90"/>
        <v>11</v>
      </c>
    </row>
    <row r="2201" spans="2:7" x14ac:dyDescent="0.25">
      <c r="B2201" s="26" t="s">
        <v>86</v>
      </c>
      <c r="C2201" s="44">
        <v>1</v>
      </c>
      <c r="D2201" t="s">
        <v>2453</v>
      </c>
      <c r="E2201" s="44">
        <v>2</v>
      </c>
      <c r="F2201" s="44">
        <f t="shared" si="89"/>
        <v>1</v>
      </c>
      <c r="G2201" s="44" t="str">
        <f t="shared" si="90"/>
        <v>12</v>
      </c>
    </row>
    <row r="2202" spans="2:7" x14ac:dyDescent="0.25">
      <c r="B2202" s="26" t="s">
        <v>2427</v>
      </c>
      <c r="C2202" s="44">
        <v>1</v>
      </c>
      <c r="D2202" t="s">
        <v>952</v>
      </c>
      <c r="E2202" s="44">
        <v>1</v>
      </c>
      <c r="F2202" s="44">
        <f t="shared" si="89"/>
        <v>1</v>
      </c>
      <c r="G2202" s="44" t="str">
        <f t="shared" si="90"/>
        <v>11</v>
      </c>
    </row>
    <row r="2203" spans="2:7" x14ac:dyDescent="0.25">
      <c r="B2203" s="26" t="s">
        <v>406</v>
      </c>
      <c r="C2203" s="44">
        <v>1</v>
      </c>
      <c r="D2203" t="s">
        <v>1681</v>
      </c>
      <c r="E2203" s="44">
        <v>1</v>
      </c>
      <c r="F2203" s="44">
        <f t="shared" si="89"/>
        <v>1</v>
      </c>
      <c r="G2203" s="44" t="str">
        <f t="shared" si="90"/>
        <v>11</v>
      </c>
    </row>
    <row r="2204" spans="2:7" x14ac:dyDescent="0.25">
      <c r="B2204" s="26" t="s">
        <v>251</v>
      </c>
      <c r="C2204" s="44">
        <v>1</v>
      </c>
      <c r="D2204" t="s">
        <v>53</v>
      </c>
      <c r="E2204" s="44">
        <v>1</v>
      </c>
      <c r="F2204" s="44">
        <f t="shared" si="89"/>
        <v>1</v>
      </c>
      <c r="G2204" s="44" t="str">
        <f t="shared" si="90"/>
        <v>11</v>
      </c>
    </row>
    <row r="2205" spans="2:7" x14ac:dyDescent="0.25">
      <c r="B2205" s="26" t="s">
        <v>555</v>
      </c>
      <c r="C2205" s="44">
        <v>2</v>
      </c>
      <c r="D2205" t="s">
        <v>512</v>
      </c>
      <c r="E2205" s="44">
        <v>1</v>
      </c>
      <c r="F2205" s="44">
        <f t="shared" si="89"/>
        <v>1</v>
      </c>
      <c r="G2205" s="44" t="str">
        <f t="shared" si="90"/>
        <v>11</v>
      </c>
    </row>
    <row r="2206" spans="2:7" x14ac:dyDescent="0.25">
      <c r="B2206" s="26" t="s">
        <v>1449</v>
      </c>
      <c r="C2206" s="44">
        <v>2</v>
      </c>
      <c r="D2206" t="s">
        <v>851</v>
      </c>
      <c r="E2206" s="44">
        <v>1</v>
      </c>
      <c r="F2206" s="44">
        <f t="shared" si="89"/>
        <v>1</v>
      </c>
      <c r="G2206" s="44" t="str">
        <f t="shared" si="90"/>
        <v>11</v>
      </c>
    </row>
    <row r="2207" spans="2:7" x14ac:dyDescent="0.25">
      <c r="B2207" s="26" t="s">
        <v>258</v>
      </c>
      <c r="C2207" s="44">
        <v>1</v>
      </c>
      <c r="D2207" t="s">
        <v>134</v>
      </c>
      <c r="E2207" s="44">
        <v>7</v>
      </c>
      <c r="F2207" s="44">
        <f t="shared" si="89"/>
        <v>7</v>
      </c>
      <c r="G2207" s="44" t="str">
        <f t="shared" si="90"/>
        <v>77</v>
      </c>
    </row>
    <row r="2208" spans="2:7" x14ac:dyDescent="0.25">
      <c r="B2208" s="26" t="s">
        <v>789</v>
      </c>
      <c r="C2208" s="44">
        <v>2</v>
      </c>
      <c r="D2208" t="s">
        <v>994</v>
      </c>
      <c r="E2208" s="44">
        <v>3</v>
      </c>
      <c r="F2208" s="44">
        <f t="shared" si="89"/>
        <v>1</v>
      </c>
      <c r="G2208" s="44" t="str">
        <f t="shared" si="90"/>
        <v>13</v>
      </c>
    </row>
    <row r="2209" spans="2:7" x14ac:dyDescent="0.25">
      <c r="B2209" s="26" t="s">
        <v>689</v>
      </c>
      <c r="C2209" s="44">
        <v>2</v>
      </c>
      <c r="D2209" t="s">
        <v>1500</v>
      </c>
      <c r="E2209" s="44">
        <v>6</v>
      </c>
      <c r="F2209" s="44">
        <f t="shared" si="89"/>
        <v>5</v>
      </c>
      <c r="G2209" s="44" t="str">
        <f t="shared" si="90"/>
        <v>56</v>
      </c>
    </row>
    <row r="2210" spans="2:7" x14ac:dyDescent="0.25">
      <c r="B2210" s="26" t="s">
        <v>2774</v>
      </c>
      <c r="C2210" s="44">
        <v>1</v>
      </c>
      <c r="D2210" t="s">
        <v>1088</v>
      </c>
      <c r="E2210" s="44">
        <v>3</v>
      </c>
      <c r="F2210" s="44">
        <f t="shared" si="89"/>
        <v>1</v>
      </c>
      <c r="G2210" s="44" t="str">
        <f t="shared" si="90"/>
        <v>13</v>
      </c>
    </row>
    <row r="2211" spans="2:7" x14ac:dyDescent="0.25">
      <c r="B2211" s="26" t="s">
        <v>299</v>
      </c>
      <c r="C2211" s="44">
        <v>5</v>
      </c>
      <c r="D2211" t="s">
        <v>1384</v>
      </c>
      <c r="E2211" s="44">
        <v>1</v>
      </c>
      <c r="F2211" s="44">
        <f t="shared" si="89"/>
        <v>1</v>
      </c>
      <c r="G2211" s="44" t="str">
        <f t="shared" si="90"/>
        <v>11</v>
      </c>
    </row>
    <row r="2212" spans="2:7" x14ac:dyDescent="0.25">
      <c r="B2212" s="26" t="s">
        <v>3088</v>
      </c>
      <c r="C2212" s="44">
        <v>1</v>
      </c>
      <c r="D2212" t="s">
        <v>1830</v>
      </c>
      <c r="E2212" s="44">
        <v>1</v>
      </c>
      <c r="F2212" s="44">
        <f t="shared" si="89"/>
        <v>1</v>
      </c>
      <c r="G2212" s="44" t="str">
        <f t="shared" si="90"/>
        <v>11</v>
      </c>
    </row>
    <row r="2213" spans="2:7" x14ac:dyDescent="0.25">
      <c r="B2213" s="26" t="s">
        <v>823</v>
      </c>
      <c r="C2213" s="44">
        <v>2</v>
      </c>
      <c r="D2213" t="s">
        <v>925</v>
      </c>
      <c r="E2213" s="44">
        <v>1</v>
      </c>
      <c r="F2213" s="44">
        <f t="shared" si="89"/>
        <v>1</v>
      </c>
      <c r="G2213" s="44" t="str">
        <f t="shared" si="90"/>
        <v>11</v>
      </c>
    </row>
    <row r="2214" spans="2:7" x14ac:dyDescent="0.25">
      <c r="B2214" s="26" t="s">
        <v>55</v>
      </c>
      <c r="C2214" s="44">
        <v>1</v>
      </c>
      <c r="D2214" t="s">
        <v>868</v>
      </c>
      <c r="E2214" s="44">
        <v>8</v>
      </c>
      <c r="F2214" s="44">
        <f t="shared" si="89"/>
        <v>7</v>
      </c>
      <c r="G2214" s="44" t="str">
        <f t="shared" si="90"/>
        <v>78</v>
      </c>
    </row>
    <row r="2215" spans="2:7" x14ac:dyDescent="0.25">
      <c r="B2215" s="26" t="s">
        <v>616</v>
      </c>
      <c r="C2215" s="44">
        <v>1</v>
      </c>
      <c r="D2215" t="s">
        <v>743</v>
      </c>
      <c r="E2215" s="44">
        <v>3</v>
      </c>
      <c r="F2215" s="44">
        <f t="shared" si="89"/>
        <v>1</v>
      </c>
      <c r="G2215" s="44" t="str">
        <f t="shared" si="90"/>
        <v>13</v>
      </c>
    </row>
    <row r="2216" spans="2:7" x14ac:dyDescent="0.25">
      <c r="B2216" s="26" t="s">
        <v>2695</v>
      </c>
      <c r="C2216" s="44">
        <v>3</v>
      </c>
      <c r="D2216" t="s">
        <v>235</v>
      </c>
      <c r="E2216" s="44">
        <v>1</v>
      </c>
      <c r="F2216" s="44">
        <f t="shared" si="89"/>
        <v>1</v>
      </c>
      <c r="G2216" s="44" t="str">
        <f t="shared" si="90"/>
        <v>11</v>
      </c>
    </row>
    <row r="2217" spans="2:7" x14ac:dyDescent="0.25">
      <c r="B2217" s="26" t="s">
        <v>991</v>
      </c>
      <c r="C2217" s="44">
        <v>5</v>
      </c>
      <c r="D2217" t="s">
        <v>1105</v>
      </c>
      <c r="E2217" s="44">
        <v>1</v>
      </c>
      <c r="F2217" s="44">
        <f t="shared" si="89"/>
        <v>1</v>
      </c>
      <c r="G2217" s="44" t="str">
        <f t="shared" si="90"/>
        <v>11</v>
      </c>
    </row>
    <row r="2218" spans="2:7" x14ac:dyDescent="0.25">
      <c r="B2218" s="26" t="s">
        <v>2912</v>
      </c>
      <c r="C2218" s="44">
        <v>1</v>
      </c>
      <c r="D2218" t="s">
        <v>995</v>
      </c>
      <c r="E2218" s="44">
        <v>4</v>
      </c>
      <c r="F2218" s="44">
        <f t="shared" si="89"/>
        <v>3</v>
      </c>
      <c r="G2218" s="44" t="str">
        <f t="shared" si="90"/>
        <v>34</v>
      </c>
    </row>
    <row r="2219" spans="2:7" x14ac:dyDescent="0.25">
      <c r="B2219" s="26" t="s">
        <v>2211</v>
      </c>
      <c r="C2219" s="44">
        <v>1</v>
      </c>
      <c r="D2219" t="s">
        <v>398</v>
      </c>
      <c r="E2219" s="44">
        <v>1</v>
      </c>
      <c r="F2219" s="44">
        <f t="shared" si="89"/>
        <v>1</v>
      </c>
      <c r="G2219" s="44" t="str">
        <f t="shared" si="90"/>
        <v>11</v>
      </c>
    </row>
    <row r="2220" spans="2:7" x14ac:dyDescent="0.25">
      <c r="B2220" s="26" t="s">
        <v>434</v>
      </c>
      <c r="C2220" s="44">
        <v>1</v>
      </c>
      <c r="D2220" t="s">
        <v>1135</v>
      </c>
      <c r="E2220" s="44">
        <v>1</v>
      </c>
      <c r="F2220" s="44">
        <f t="shared" si="89"/>
        <v>4</v>
      </c>
      <c r="G2220" s="44" t="str">
        <f t="shared" si="90"/>
        <v>41</v>
      </c>
    </row>
    <row r="2221" spans="2:7" x14ac:dyDescent="0.25">
      <c r="B2221" s="26" t="s">
        <v>120</v>
      </c>
      <c r="C2221" s="44">
        <v>1</v>
      </c>
      <c r="D2221" t="s">
        <v>915</v>
      </c>
      <c r="E2221" s="44">
        <v>1</v>
      </c>
      <c r="F2221" s="44">
        <f t="shared" si="89"/>
        <v>1</v>
      </c>
      <c r="G2221" s="44" t="str">
        <f t="shared" si="90"/>
        <v>11</v>
      </c>
    </row>
    <row r="2222" spans="2:7" x14ac:dyDescent="0.25">
      <c r="B2222" s="26" t="s">
        <v>1310</v>
      </c>
      <c r="C2222" s="44">
        <v>1</v>
      </c>
      <c r="D2222" t="s">
        <v>724</v>
      </c>
      <c r="E2222" s="44">
        <v>1</v>
      </c>
      <c r="F2222" s="44">
        <f t="shared" si="89"/>
        <v>5</v>
      </c>
      <c r="G2222" s="44" t="str">
        <f t="shared" si="90"/>
        <v>51</v>
      </c>
    </row>
    <row r="2223" spans="2:7" x14ac:dyDescent="0.25">
      <c r="B2223" s="26" t="s">
        <v>2340</v>
      </c>
      <c r="C2223" s="44">
        <v>1</v>
      </c>
      <c r="D2223" t="s">
        <v>1312</v>
      </c>
      <c r="E2223" s="44">
        <v>1</v>
      </c>
      <c r="F2223" s="44">
        <f t="shared" si="89"/>
        <v>1</v>
      </c>
      <c r="G2223" s="44" t="str">
        <f t="shared" si="90"/>
        <v>11</v>
      </c>
    </row>
    <row r="2224" spans="2:7" x14ac:dyDescent="0.25">
      <c r="B2224" s="26" t="s">
        <v>1346</v>
      </c>
      <c r="C2224" s="44">
        <v>5</v>
      </c>
      <c r="D2224" t="s">
        <v>22</v>
      </c>
      <c r="E2224" s="44">
        <v>1</v>
      </c>
      <c r="F2224" s="44">
        <f t="shared" si="89"/>
        <v>1</v>
      </c>
      <c r="G2224" s="44" t="str">
        <f t="shared" si="90"/>
        <v>11</v>
      </c>
    </row>
    <row r="2225" spans="2:7" x14ac:dyDescent="0.25">
      <c r="B2225" s="26" t="s">
        <v>1042</v>
      </c>
      <c r="C2225" s="44">
        <v>1</v>
      </c>
      <c r="D2225" t="s">
        <v>2136</v>
      </c>
      <c r="E2225" s="44">
        <v>1</v>
      </c>
      <c r="F2225" s="44">
        <f t="shared" si="89"/>
        <v>1</v>
      </c>
      <c r="G2225" s="44" t="str">
        <f t="shared" si="90"/>
        <v>11</v>
      </c>
    </row>
    <row r="2226" spans="2:7" x14ac:dyDescent="0.25">
      <c r="B2226" s="26" t="s">
        <v>1054</v>
      </c>
      <c r="C2226" s="44">
        <v>1</v>
      </c>
      <c r="D2226" t="s">
        <v>809</v>
      </c>
      <c r="E2226" s="44">
        <v>3</v>
      </c>
      <c r="F2226" s="44">
        <f t="shared" si="89"/>
        <v>1</v>
      </c>
      <c r="G2226" s="44" t="str">
        <f t="shared" si="90"/>
        <v>13</v>
      </c>
    </row>
    <row r="2227" spans="2:7" x14ac:dyDescent="0.25">
      <c r="B2227" s="26" t="s">
        <v>1499</v>
      </c>
      <c r="C2227" s="44">
        <v>1</v>
      </c>
      <c r="D2227" t="s">
        <v>1274</v>
      </c>
      <c r="E2227" s="44">
        <v>3</v>
      </c>
      <c r="F2227" s="44">
        <f t="shared" si="89"/>
        <v>1</v>
      </c>
      <c r="G2227" s="44" t="str">
        <f t="shared" si="90"/>
        <v>13</v>
      </c>
    </row>
    <row r="2228" spans="2:7" x14ac:dyDescent="0.25">
      <c r="B2228" s="26" t="s">
        <v>806</v>
      </c>
      <c r="C2228" s="44">
        <v>8</v>
      </c>
      <c r="D2228" t="s">
        <v>485</v>
      </c>
      <c r="E2228" s="44">
        <v>1</v>
      </c>
      <c r="F2228" s="44">
        <f t="shared" si="89"/>
        <v>1</v>
      </c>
      <c r="G2228" s="44" t="str">
        <f t="shared" si="90"/>
        <v>11</v>
      </c>
    </row>
    <row r="2229" spans="2:7" x14ac:dyDescent="0.25">
      <c r="B2229" s="26" t="s">
        <v>259</v>
      </c>
      <c r="C2229" s="44">
        <v>1</v>
      </c>
      <c r="D2229" t="s">
        <v>1267</v>
      </c>
      <c r="E2229" s="44">
        <v>1</v>
      </c>
      <c r="F2229" s="44">
        <f t="shared" si="89"/>
        <v>3</v>
      </c>
      <c r="G2229" s="44" t="str">
        <f t="shared" si="90"/>
        <v>31</v>
      </c>
    </row>
    <row r="2230" spans="2:7" x14ac:dyDescent="0.25">
      <c r="B2230" s="26" t="s">
        <v>1323</v>
      </c>
      <c r="C2230" s="44">
        <v>2</v>
      </c>
      <c r="D2230" t="s">
        <v>243</v>
      </c>
      <c r="E2230" s="44">
        <v>4</v>
      </c>
      <c r="F2230" s="44">
        <f t="shared" si="89"/>
        <v>3</v>
      </c>
      <c r="G2230" s="44" t="str">
        <f t="shared" si="90"/>
        <v>34</v>
      </c>
    </row>
    <row r="2231" spans="2:7" x14ac:dyDescent="0.25">
      <c r="B2231" s="26" t="s">
        <v>295</v>
      </c>
      <c r="C2231" s="44">
        <v>4</v>
      </c>
      <c r="D2231" t="s">
        <v>1284</v>
      </c>
      <c r="E2231" s="44">
        <v>1</v>
      </c>
      <c r="F2231" s="44">
        <f t="shared" si="89"/>
        <v>1</v>
      </c>
      <c r="G2231" s="44" t="str">
        <f t="shared" si="90"/>
        <v>11</v>
      </c>
    </row>
    <row r="2232" spans="2:7" x14ac:dyDescent="0.25">
      <c r="B2232" s="26" t="s">
        <v>2416</v>
      </c>
      <c r="C2232" s="44">
        <v>2</v>
      </c>
      <c r="D2232" t="s">
        <v>2137</v>
      </c>
      <c r="E2232" s="44">
        <v>1</v>
      </c>
      <c r="F2232" s="44">
        <f t="shared" si="89"/>
        <v>1</v>
      </c>
      <c r="G2232" s="44" t="str">
        <f t="shared" si="90"/>
        <v>11</v>
      </c>
    </row>
    <row r="2233" spans="2:7" x14ac:dyDescent="0.25">
      <c r="B2233" s="26" t="s">
        <v>538</v>
      </c>
      <c r="C2233" s="44">
        <v>1</v>
      </c>
      <c r="D2233" t="s">
        <v>1006</v>
      </c>
      <c r="E2233" s="44">
        <v>1</v>
      </c>
      <c r="F2233" s="44">
        <f t="shared" si="89"/>
        <v>1</v>
      </c>
      <c r="G2233" s="44" t="str">
        <f t="shared" si="90"/>
        <v>11</v>
      </c>
    </row>
    <row r="2234" spans="2:7" x14ac:dyDescent="0.25">
      <c r="B2234" s="26" t="s">
        <v>497</v>
      </c>
      <c r="C2234" s="44">
        <v>1</v>
      </c>
      <c r="D2234" t="s">
        <v>841</v>
      </c>
      <c r="E2234" s="44">
        <v>3</v>
      </c>
      <c r="F2234" s="44">
        <f t="shared" si="89"/>
        <v>3</v>
      </c>
      <c r="G2234" s="44" t="str">
        <f t="shared" si="90"/>
        <v>33</v>
      </c>
    </row>
    <row r="2235" spans="2:7" x14ac:dyDescent="0.25">
      <c r="B2235" s="26" t="s">
        <v>589</v>
      </c>
      <c r="C2235" s="44">
        <v>1</v>
      </c>
      <c r="D2235" t="s">
        <v>1186</v>
      </c>
      <c r="E2235" s="44">
        <v>1</v>
      </c>
      <c r="F2235" s="44">
        <f t="shared" si="89"/>
        <v>1</v>
      </c>
      <c r="G2235" s="44" t="str">
        <f t="shared" si="90"/>
        <v>11</v>
      </c>
    </row>
    <row r="2236" spans="2:7" x14ac:dyDescent="0.25">
      <c r="B2236" s="26" t="s">
        <v>722</v>
      </c>
      <c r="C2236" s="44">
        <v>1</v>
      </c>
      <c r="D2236" t="s">
        <v>1214</v>
      </c>
      <c r="E2236" s="44">
        <v>1</v>
      </c>
      <c r="F2236" s="44">
        <f t="shared" si="89"/>
        <v>5</v>
      </c>
      <c r="G2236" s="44" t="str">
        <f t="shared" si="90"/>
        <v>51</v>
      </c>
    </row>
    <row r="2237" spans="2:7" x14ac:dyDescent="0.25">
      <c r="B2237" s="26" t="s">
        <v>612</v>
      </c>
      <c r="C2237" s="44">
        <v>1</v>
      </c>
      <c r="D2237" t="s">
        <v>811</v>
      </c>
      <c r="E2237" s="44">
        <v>1</v>
      </c>
      <c r="F2237" s="44">
        <f t="shared" si="89"/>
        <v>1</v>
      </c>
      <c r="G2237" s="44" t="str">
        <f t="shared" si="90"/>
        <v>11</v>
      </c>
    </row>
    <row r="2238" spans="2:7" x14ac:dyDescent="0.25">
      <c r="B2238" s="26" t="s">
        <v>1055</v>
      </c>
      <c r="C2238" s="44">
        <v>3</v>
      </c>
      <c r="D2238" t="s">
        <v>963</v>
      </c>
      <c r="E2238" s="44">
        <v>1</v>
      </c>
      <c r="F2238" s="44">
        <f t="shared" si="89"/>
        <v>1</v>
      </c>
      <c r="G2238" s="44" t="str">
        <f t="shared" si="90"/>
        <v>11</v>
      </c>
    </row>
    <row r="2239" spans="2:7" x14ac:dyDescent="0.25">
      <c r="B2239" s="26" t="s">
        <v>598</v>
      </c>
      <c r="C2239" s="44">
        <v>4</v>
      </c>
      <c r="D2239" t="s">
        <v>910</v>
      </c>
      <c r="E2239" s="44">
        <v>1</v>
      </c>
      <c r="F2239" s="44">
        <f t="shared" si="89"/>
        <v>4</v>
      </c>
      <c r="G2239" s="44" t="str">
        <f t="shared" si="90"/>
        <v>41</v>
      </c>
    </row>
    <row r="2240" spans="2:7" x14ac:dyDescent="0.25">
      <c r="B2240" s="26" t="s">
        <v>644</v>
      </c>
      <c r="C2240" s="44">
        <v>4</v>
      </c>
      <c r="D2240" t="s">
        <v>537</v>
      </c>
      <c r="E2240" s="44">
        <v>1</v>
      </c>
      <c r="F2240" s="44">
        <f t="shared" si="89"/>
        <v>1</v>
      </c>
      <c r="G2240" s="44" t="str">
        <f t="shared" si="90"/>
        <v>11</v>
      </c>
    </row>
    <row r="2241" spans="2:7" x14ac:dyDescent="0.25">
      <c r="B2241" s="26" t="s">
        <v>509</v>
      </c>
      <c r="C2241" s="44">
        <v>1</v>
      </c>
      <c r="D2241" t="s">
        <v>143</v>
      </c>
      <c r="E2241" s="44">
        <v>2</v>
      </c>
      <c r="F2241" s="44">
        <f t="shared" si="89"/>
        <v>2</v>
      </c>
      <c r="G2241" s="44" t="str">
        <f t="shared" si="90"/>
        <v>22</v>
      </c>
    </row>
    <row r="2242" spans="2:7" x14ac:dyDescent="0.25">
      <c r="B2242" s="26" t="s">
        <v>909</v>
      </c>
      <c r="C2242" s="44">
        <v>1</v>
      </c>
      <c r="D2242" t="s">
        <v>1074</v>
      </c>
      <c r="E2242" s="44">
        <v>8</v>
      </c>
      <c r="F2242" s="44">
        <f t="shared" si="89"/>
        <v>7</v>
      </c>
      <c r="G2242" s="44" t="str">
        <f t="shared" si="90"/>
        <v>78</v>
      </c>
    </row>
    <row r="2243" spans="2:7" x14ac:dyDescent="0.25">
      <c r="B2243" s="26" t="s">
        <v>840</v>
      </c>
      <c r="C2243" s="44">
        <v>1</v>
      </c>
      <c r="D2243" t="s">
        <v>768</v>
      </c>
      <c r="E2243" s="44">
        <v>5</v>
      </c>
      <c r="F2243" s="44">
        <f t="shared" si="89"/>
        <v>4</v>
      </c>
      <c r="G2243" s="44" t="str">
        <f t="shared" si="90"/>
        <v>45</v>
      </c>
    </row>
    <row r="2244" spans="2:7" x14ac:dyDescent="0.25">
      <c r="B2244" s="26" t="s">
        <v>296</v>
      </c>
      <c r="C2244" s="44">
        <v>1</v>
      </c>
      <c r="D2244" t="s">
        <v>1518</v>
      </c>
      <c r="E2244" s="44">
        <v>2</v>
      </c>
      <c r="F2244" s="44">
        <f t="shared" si="89"/>
        <v>2</v>
      </c>
      <c r="G2244" s="44" t="str">
        <f t="shared" si="90"/>
        <v>22</v>
      </c>
    </row>
    <row r="2245" spans="2:7" x14ac:dyDescent="0.25">
      <c r="B2245" s="26" t="s">
        <v>19</v>
      </c>
      <c r="C2245" s="44">
        <v>1</v>
      </c>
      <c r="D2245" t="s">
        <v>1313</v>
      </c>
      <c r="E2245" s="44">
        <v>1</v>
      </c>
      <c r="F2245" s="44">
        <f t="shared" si="89"/>
        <v>1</v>
      </c>
      <c r="G2245" s="44" t="str">
        <f t="shared" si="90"/>
        <v>11</v>
      </c>
    </row>
    <row r="2246" spans="2:7" x14ac:dyDescent="0.25">
      <c r="B2246" s="26" t="s">
        <v>1761</v>
      </c>
      <c r="C2246" s="44">
        <v>1</v>
      </c>
      <c r="D2246" t="s">
        <v>36</v>
      </c>
      <c r="E2246" s="44">
        <v>2</v>
      </c>
      <c r="F2246" s="44">
        <f t="shared" si="89"/>
        <v>1</v>
      </c>
      <c r="G2246" s="44" t="str">
        <f t="shared" si="90"/>
        <v>12</v>
      </c>
    </row>
    <row r="2247" spans="2:7" x14ac:dyDescent="0.25">
      <c r="B2247" s="26" t="s">
        <v>1580</v>
      </c>
      <c r="C2247" s="44">
        <v>1</v>
      </c>
      <c r="D2247" t="s">
        <v>725</v>
      </c>
      <c r="E2247" s="44">
        <v>1</v>
      </c>
      <c r="F2247" s="44">
        <f t="shared" si="89"/>
        <v>1</v>
      </c>
      <c r="G2247" s="44" t="str">
        <f t="shared" si="90"/>
        <v>11</v>
      </c>
    </row>
    <row r="2248" spans="2:7" x14ac:dyDescent="0.25">
      <c r="B2248" s="26" t="s">
        <v>1183</v>
      </c>
      <c r="C2248" s="44">
        <v>1</v>
      </c>
      <c r="D2248" t="s">
        <v>935</v>
      </c>
      <c r="E2248" s="44">
        <v>1</v>
      </c>
      <c r="F2248" s="44">
        <f t="shared" si="89"/>
        <v>1</v>
      </c>
      <c r="G2248" s="44" t="str">
        <f t="shared" si="90"/>
        <v>11</v>
      </c>
    </row>
    <row r="2249" spans="2:7" x14ac:dyDescent="0.25">
      <c r="B2249" s="26" t="s">
        <v>318</v>
      </c>
      <c r="C2249" s="44">
        <v>1</v>
      </c>
      <c r="D2249" t="s">
        <v>1127</v>
      </c>
      <c r="E2249" s="44">
        <v>1</v>
      </c>
      <c r="F2249" s="44">
        <f t="shared" si="89"/>
        <v>1</v>
      </c>
      <c r="G2249" s="44" t="str">
        <f t="shared" si="90"/>
        <v>11</v>
      </c>
    </row>
    <row r="2250" spans="2:7" x14ac:dyDescent="0.25">
      <c r="B2250" s="26" t="s">
        <v>1648</v>
      </c>
      <c r="C2250" s="44">
        <v>1</v>
      </c>
      <c r="D2250" t="s">
        <v>10</v>
      </c>
      <c r="E2250" s="44">
        <v>2</v>
      </c>
      <c r="F2250" s="44">
        <f t="shared" ref="F2250:F2313" si="91">VLOOKUP(D2250,$B$9:$C$2974,2,FALSE)</f>
        <v>2</v>
      </c>
      <c r="G2250" s="44" t="str">
        <f t="shared" ref="G2250:G2313" si="92">F2250&amp;E2250</f>
        <v>22</v>
      </c>
    </row>
    <row r="2251" spans="2:7" x14ac:dyDescent="0.25">
      <c r="B2251" s="26" t="s">
        <v>27</v>
      </c>
      <c r="C2251" s="44">
        <v>1</v>
      </c>
      <c r="D2251" t="s">
        <v>478</v>
      </c>
      <c r="E2251" s="44">
        <v>1</v>
      </c>
      <c r="F2251" s="44">
        <f t="shared" si="91"/>
        <v>1</v>
      </c>
      <c r="G2251" s="44" t="str">
        <f t="shared" si="92"/>
        <v>11</v>
      </c>
    </row>
    <row r="2252" spans="2:7" x14ac:dyDescent="0.25">
      <c r="B2252" s="26" t="s">
        <v>980</v>
      </c>
      <c r="C2252" s="44">
        <v>1</v>
      </c>
      <c r="D2252" t="s">
        <v>1226</v>
      </c>
      <c r="E2252" s="44">
        <v>2</v>
      </c>
      <c r="F2252" s="44">
        <f t="shared" si="91"/>
        <v>2</v>
      </c>
      <c r="G2252" s="44" t="str">
        <f t="shared" si="92"/>
        <v>22</v>
      </c>
    </row>
    <row r="2253" spans="2:7" x14ac:dyDescent="0.25">
      <c r="B2253" s="26" t="s">
        <v>2501</v>
      </c>
      <c r="C2253" s="44">
        <v>1</v>
      </c>
      <c r="D2253" t="s">
        <v>2644</v>
      </c>
      <c r="E2253" s="44">
        <v>1</v>
      </c>
      <c r="F2253" s="44">
        <f t="shared" si="91"/>
        <v>5</v>
      </c>
      <c r="G2253" s="44" t="str">
        <f t="shared" si="92"/>
        <v>51</v>
      </c>
    </row>
    <row r="2254" spans="2:7" x14ac:dyDescent="0.25">
      <c r="B2254" s="26" t="s">
        <v>1719</v>
      </c>
      <c r="C2254" s="44">
        <v>3</v>
      </c>
      <c r="D2254" t="s">
        <v>1075</v>
      </c>
      <c r="E2254" s="44">
        <v>1</v>
      </c>
      <c r="F2254" s="44">
        <f t="shared" si="91"/>
        <v>1</v>
      </c>
      <c r="G2254" s="44" t="str">
        <f t="shared" si="92"/>
        <v>11</v>
      </c>
    </row>
    <row r="2255" spans="2:7" x14ac:dyDescent="0.25">
      <c r="B2255" s="26" t="s">
        <v>2843</v>
      </c>
      <c r="C2255" s="44">
        <v>1</v>
      </c>
      <c r="D2255" t="s">
        <v>1704</v>
      </c>
      <c r="E2255" s="44">
        <v>1</v>
      </c>
      <c r="F2255" s="44">
        <f t="shared" si="91"/>
        <v>1</v>
      </c>
      <c r="G2255" s="44" t="str">
        <f t="shared" si="92"/>
        <v>11</v>
      </c>
    </row>
    <row r="2256" spans="2:7" x14ac:dyDescent="0.25">
      <c r="B2256" s="26" t="s">
        <v>93</v>
      </c>
      <c r="C2256" s="44">
        <v>1</v>
      </c>
      <c r="D2256" t="s">
        <v>2234</v>
      </c>
      <c r="E2256" s="44">
        <v>1</v>
      </c>
      <c r="F2256" s="44">
        <f t="shared" si="91"/>
        <v>1</v>
      </c>
      <c r="G2256" s="44" t="str">
        <f t="shared" si="92"/>
        <v>11</v>
      </c>
    </row>
    <row r="2257" spans="2:7" x14ac:dyDescent="0.25">
      <c r="B2257" s="26" t="s">
        <v>1099</v>
      </c>
      <c r="C2257" s="44">
        <v>1</v>
      </c>
      <c r="D2257" t="s">
        <v>378</v>
      </c>
      <c r="E2257" s="44">
        <v>2</v>
      </c>
      <c r="F2257" s="44">
        <f t="shared" si="91"/>
        <v>4</v>
      </c>
      <c r="G2257" s="44" t="str">
        <f t="shared" si="92"/>
        <v>42</v>
      </c>
    </row>
    <row r="2258" spans="2:7" x14ac:dyDescent="0.25">
      <c r="B2258" s="26" t="s">
        <v>306</v>
      </c>
      <c r="C2258" s="44">
        <v>5</v>
      </c>
      <c r="D2258" t="s">
        <v>744</v>
      </c>
      <c r="E2258" s="44">
        <v>1</v>
      </c>
      <c r="F2258" s="44">
        <f t="shared" si="91"/>
        <v>4</v>
      </c>
      <c r="G2258" s="44" t="str">
        <f t="shared" si="92"/>
        <v>41</v>
      </c>
    </row>
    <row r="2259" spans="2:7" x14ac:dyDescent="0.25">
      <c r="B2259" s="26" t="s">
        <v>950</v>
      </c>
      <c r="C2259" s="44">
        <v>1</v>
      </c>
      <c r="D2259" t="s">
        <v>1208</v>
      </c>
      <c r="E2259" s="44">
        <v>4</v>
      </c>
      <c r="F2259" s="44">
        <f t="shared" si="91"/>
        <v>5</v>
      </c>
      <c r="G2259" s="44" t="str">
        <f t="shared" si="92"/>
        <v>54</v>
      </c>
    </row>
    <row r="2260" spans="2:7" x14ac:dyDescent="0.25">
      <c r="B2260" s="26" t="s">
        <v>951</v>
      </c>
      <c r="C2260" s="44">
        <v>1</v>
      </c>
      <c r="D2260" t="s">
        <v>1846</v>
      </c>
      <c r="E2260" s="44">
        <v>1</v>
      </c>
      <c r="F2260" s="44">
        <f t="shared" si="91"/>
        <v>1</v>
      </c>
      <c r="G2260" s="44" t="str">
        <f t="shared" si="92"/>
        <v>11</v>
      </c>
    </row>
    <row r="2261" spans="2:7" x14ac:dyDescent="0.25">
      <c r="B2261" s="26" t="s">
        <v>1523</v>
      </c>
      <c r="C2261" s="44">
        <v>1</v>
      </c>
      <c r="D2261" t="s">
        <v>23</v>
      </c>
      <c r="E2261" s="44">
        <v>1</v>
      </c>
      <c r="F2261" s="44">
        <f t="shared" si="91"/>
        <v>1</v>
      </c>
      <c r="G2261" s="44" t="str">
        <f t="shared" si="92"/>
        <v>11</v>
      </c>
    </row>
    <row r="2262" spans="2:7" x14ac:dyDescent="0.25">
      <c r="B2262" s="26" t="s">
        <v>129</v>
      </c>
      <c r="C2262" s="44">
        <v>1</v>
      </c>
      <c r="D2262" t="s">
        <v>1268</v>
      </c>
      <c r="E2262" s="44">
        <v>4</v>
      </c>
      <c r="F2262" s="44">
        <f t="shared" si="91"/>
        <v>2</v>
      </c>
      <c r="G2262" s="44" t="str">
        <f t="shared" si="92"/>
        <v>24</v>
      </c>
    </row>
    <row r="2263" spans="2:7" x14ac:dyDescent="0.25">
      <c r="B2263" s="26" t="s">
        <v>924</v>
      </c>
      <c r="C2263" s="44">
        <v>1</v>
      </c>
      <c r="D2263" t="s">
        <v>639</v>
      </c>
      <c r="E2263" s="44">
        <v>1</v>
      </c>
      <c r="F2263" s="44">
        <f t="shared" si="91"/>
        <v>1</v>
      </c>
      <c r="G2263" s="44" t="str">
        <f t="shared" si="92"/>
        <v>11</v>
      </c>
    </row>
    <row r="2264" spans="2:7" x14ac:dyDescent="0.25">
      <c r="B2264" s="26" t="s">
        <v>469</v>
      </c>
      <c r="C2264" s="44">
        <v>1</v>
      </c>
      <c r="D2264" t="s">
        <v>1035</v>
      </c>
      <c r="E2264" s="44">
        <v>2</v>
      </c>
      <c r="F2264" s="44">
        <f t="shared" si="91"/>
        <v>2</v>
      </c>
      <c r="G2264" s="44" t="str">
        <f t="shared" si="92"/>
        <v>22</v>
      </c>
    </row>
    <row r="2265" spans="2:7" x14ac:dyDescent="0.25">
      <c r="B2265" s="26" t="s">
        <v>1973</v>
      </c>
      <c r="C2265" s="44">
        <v>1</v>
      </c>
      <c r="D2265" t="s">
        <v>489</v>
      </c>
      <c r="E2265" s="44">
        <v>1</v>
      </c>
      <c r="F2265" s="44">
        <f t="shared" si="91"/>
        <v>1</v>
      </c>
      <c r="G2265" s="44" t="str">
        <f t="shared" si="92"/>
        <v>11</v>
      </c>
    </row>
    <row r="2266" spans="2:7" x14ac:dyDescent="0.25">
      <c r="B2266" s="26" t="s">
        <v>723</v>
      </c>
      <c r="C2266" s="44">
        <v>1</v>
      </c>
      <c r="D2266" t="s">
        <v>1415</v>
      </c>
      <c r="E2266" s="44">
        <v>2</v>
      </c>
      <c r="F2266" s="44">
        <f t="shared" si="91"/>
        <v>2</v>
      </c>
      <c r="G2266" s="44" t="str">
        <f t="shared" si="92"/>
        <v>22</v>
      </c>
    </row>
    <row r="2267" spans="2:7" x14ac:dyDescent="0.25">
      <c r="B2267" s="26" t="s">
        <v>54</v>
      </c>
      <c r="C2267" s="44">
        <v>4</v>
      </c>
      <c r="D2267" t="s">
        <v>2305</v>
      </c>
      <c r="E2267" s="44">
        <v>1</v>
      </c>
      <c r="F2267" s="44">
        <f t="shared" si="91"/>
        <v>1</v>
      </c>
      <c r="G2267" s="44" t="str">
        <f t="shared" si="92"/>
        <v>11</v>
      </c>
    </row>
    <row r="2268" spans="2:7" x14ac:dyDescent="0.25">
      <c r="B2268" s="26" t="s">
        <v>742</v>
      </c>
      <c r="C2268" s="44">
        <v>1</v>
      </c>
      <c r="D2268" t="s">
        <v>1258</v>
      </c>
      <c r="E2268" s="44">
        <v>1</v>
      </c>
      <c r="F2268" s="44">
        <f t="shared" si="91"/>
        <v>1</v>
      </c>
      <c r="G2268" s="44" t="str">
        <f t="shared" si="92"/>
        <v>11</v>
      </c>
    </row>
    <row r="2269" spans="2:7" x14ac:dyDescent="0.25">
      <c r="B2269" s="26" t="s">
        <v>583</v>
      </c>
      <c r="C2269" s="44">
        <v>1</v>
      </c>
      <c r="D2269" t="s">
        <v>202</v>
      </c>
      <c r="E2269" s="44">
        <v>5</v>
      </c>
      <c r="F2269" s="44">
        <f t="shared" si="91"/>
        <v>4</v>
      </c>
      <c r="G2269" s="44" t="str">
        <f t="shared" si="92"/>
        <v>45</v>
      </c>
    </row>
    <row r="2270" spans="2:7" x14ac:dyDescent="0.25">
      <c r="B2270" s="26" t="s">
        <v>1031</v>
      </c>
      <c r="C2270" s="44">
        <v>7</v>
      </c>
      <c r="D2270" t="s">
        <v>2059</v>
      </c>
      <c r="E2270" s="44">
        <v>1</v>
      </c>
      <c r="F2270" s="44">
        <f t="shared" si="91"/>
        <v>1</v>
      </c>
      <c r="G2270" s="44" t="str">
        <f t="shared" si="92"/>
        <v>11</v>
      </c>
    </row>
    <row r="2271" spans="2:7" x14ac:dyDescent="0.25">
      <c r="B2271" s="26" t="s">
        <v>1559</v>
      </c>
      <c r="C2271" s="44">
        <v>1</v>
      </c>
      <c r="D2271" t="s">
        <v>1056</v>
      </c>
      <c r="E2271" s="44">
        <v>1</v>
      </c>
      <c r="F2271" s="44">
        <f t="shared" si="91"/>
        <v>1</v>
      </c>
      <c r="G2271" s="44" t="str">
        <f t="shared" si="92"/>
        <v>11</v>
      </c>
    </row>
    <row r="2272" spans="2:7" x14ac:dyDescent="0.25">
      <c r="B2272" s="26" t="s">
        <v>2946</v>
      </c>
      <c r="C2272" s="44">
        <v>1</v>
      </c>
      <c r="D2272" t="s">
        <v>2060</v>
      </c>
      <c r="E2272" s="44">
        <v>1</v>
      </c>
      <c r="F2272" s="44">
        <f t="shared" si="91"/>
        <v>1</v>
      </c>
      <c r="G2272" s="44" t="str">
        <f t="shared" si="92"/>
        <v>11</v>
      </c>
    </row>
    <row r="2273" spans="2:7" x14ac:dyDescent="0.25">
      <c r="B2273" s="26" t="s">
        <v>472</v>
      </c>
      <c r="C2273" s="44">
        <v>1</v>
      </c>
      <c r="D2273" t="s">
        <v>1314</v>
      </c>
      <c r="E2273" s="44">
        <v>7</v>
      </c>
      <c r="F2273" s="44">
        <f t="shared" si="91"/>
        <v>6</v>
      </c>
      <c r="G2273" s="44" t="str">
        <f t="shared" si="92"/>
        <v>67</v>
      </c>
    </row>
    <row r="2274" spans="2:7" x14ac:dyDescent="0.25">
      <c r="B2274" s="26" t="s">
        <v>1167</v>
      </c>
      <c r="C2274" s="44">
        <v>1</v>
      </c>
      <c r="D2274" t="s">
        <v>964</v>
      </c>
      <c r="E2274" s="44">
        <v>1</v>
      </c>
      <c r="F2274" s="44">
        <f t="shared" si="91"/>
        <v>1</v>
      </c>
      <c r="G2274" s="44" t="str">
        <f t="shared" si="92"/>
        <v>11</v>
      </c>
    </row>
    <row r="2275" spans="2:7" x14ac:dyDescent="0.25">
      <c r="B2275" s="26" t="s">
        <v>2129</v>
      </c>
      <c r="C2275" s="44">
        <v>1</v>
      </c>
      <c r="D2275" t="s">
        <v>1089</v>
      </c>
      <c r="E2275" s="44">
        <v>1</v>
      </c>
      <c r="F2275" s="44">
        <f t="shared" si="91"/>
        <v>1</v>
      </c>
      <c r="G2275" s="44" t="str">
        <f t="shared" si="92"/>
        <v>11</v>
      </c>
    </row>
    <row r="2276" spans="2:7" x14ac:dyDescent="0.25">
      <c r="B2276" s="26" t="s">
        <v>456</v>
      </c>
      <c r="C2276" s="44">
        <v>1</v>
      </c>
      <c r="D2276" t="s">
        <v>1339</v>
      </c>
      <c r="E2276" s="44">
        <v>1</v>
      </c>
      <c r="F2276" s="44">
        <f t="shared" si="91"/>
        <v>1</v>
      </c>
      <c r="G2276" s="44" t="str">
        <f t="shared" si="92"/>
        <v>11</v>
      </c>
    </row>
    <row r="2277" spans="2:7" x14ac:dyDescent="0.25">
      <c r="B2277" s="26" t="s">
        <v>1988</v>
      </c>
      <c r="C2277" s="44">
        <v>1</v>
      </c>
      <c r="D2277" t="s">
        <v>617</v>
      </c>
      <c r="E2277" s="44">
        <v>1</v>
      </c>
      <c r="F2277" s="44">
        <f t="shared" si="91"/>
        <v>1</v>
      </c>
      <c r="G2277" s="44" t="str">
        <f t="shared" si="92"/>
        <v>11</v>
      </c>
    </row>
    <row r="2278" spans="2:7" x14ac:dyDescent="0.25">
      <c r="B2278" s="26" t="s">
        <v>1168</v>
      </c>
      <c r="C2278" s="44">
        <v>1</v>
      </c>
      <c r="D2278" t="s">
        <v>1690</v>
      </c>
      <c r="E2278" s="44">
        <v>1</v>
      </c>
      <c r="F2278" s="44">
        <f t="shared" si="91"/>
        <v>1</v>
      </c>
      <c r="G2278" s="44" t="str">
        <f t="shared" si="92"/>
        <v>11</v>
      </c>
    </row>
    <row r="2279" spans="2:7" x14ac:dyDescent="0.25">
      <c r="B2279" s="26" t="s">
        <v>1032</v>
      </c>
      <c r="C2279" s="44">
        <v>1</v>
      </c>
      <c r="D2279" t="s">
        <v>493</v>
      </c>
      <c r="E2279" s="44">
        <v>1</v>
      </c>
      <c r="F2279" s="44">
        <f t="shared" si="91"/>
        <v>1</v>
      </c>
      <c r="G2279" s="44" t="str">
        <f t="shared" si="92"/>
        <v>11</v>
      </c>
    </row>
    <row r="2280" spans="2:7" x14ac:dyDescent="0.25">
      <c r="B2280" s="26" t="s">
        <v>2183</v>
      </c>
      <c r="C2280" s="44">
        <v>1</v>
      </c>
      <c r="D2280" t="s">
        <v>1466</v>
      </c>
      <c r="E2280" s="44">
        <v>1</v>
      </c>
      <c r="F2280" s="44">
        <f t="shared" si="91"/>
        <v>1</v>
      </c>
      <c r="G2280" s="44" t="str">
        <f t="shared" si="92"/>
        <v>11</v>
      </c>
    </row>
    <row r="2281" spans="2:7" x14ac:dyDescent="0.25">
      <c r="B2281" s="26" t="s">
        <v>1889</v>
      </c>
      <c r="C2281" s="44">
        <v>1</v>
      </c>
      <c r="D2281" t="s">
        <v>321</v>
      </c>
      <c r="E2281" s="44">
        <v>1</v>
      </c>
      <c r="F2281" s="44">
        <f t="shared" si="91"/>
        <v>1</v>
      </c>
      <c r="G2281" s="44" t="str">
        <f t="shared" si="92"/>
        <v>11</v>
      </c>
    </row>
    <row r="2282" spans="2:7" x14ac:dyDescent="0.25">
      <c r="B2282" s="26" t="s">
        <v>1528</v>
      </c>
      <c r="C2282" s="44">
        <v>1</v>
      </c>
      <c r="D2282" t="s">
        <v>771</v>
      </c>
      <c r="E2282" s="44">
        <v>1</v>
      </c>
      <c r="F2282" s="44">
        <f t="shared" si="91"/>
        <v>1</v>
      </c>
      <c r="G2282" s="44" t="str">
        <f t="shared" si="92"/>
        <v>11</v>
      </c>
    </row>
    <row r="2283" spans="2:7" x14ac:dyDescent="0.25">
      <c r="B2283" s="26" t="s">
        <v>3089</v>
      </c>
      <c r="C2283" s="44">
        <v>1</v>
      </c>
      <c r="D2283" t="s">
        <v>1538</v>
      </c>
      <c r="E2283" s="44">
        <v>1</v>
      </c>
      <c r="F2283" s="44">
        <f t="shared" si="91"/>
        <v>1</v>
      </c>
      <c r="G2283" s="44" t="str">
        <f t="shared" si="92"/>
        <v>11</v>
      </c>
    </row>
    <row r="2284" spans="2:7" x14ac:dyDescent="0.25">
      <c r="B2284" s="26" t="s">
        <v>507</v>
      </c>
      <c r="C2284" s="44">
        <v>3</v>
      </c>
      <c r="D2284" t="s">
        <v>473</v>
      </c>
      <c r="E2284" s="44">
        <v>1</v>
      </c>
      <c r="F2284" s="44">
        <f t="shared" si="91"/>
        <v>1</v>
      </c>
      <c r="G2284" s="44" t="str">
        <f t="shared" si="92"/>
        <v>11</v>
      </c>
    </row>
    <row r="2285" spans="2:7" x14ac:dyDescent="0.25">
      <c r="B2285" s="26" t="s">
        <v>1139</v>
      </c>
      <c r="C2285" s="44">
        <v>8</v>
      </c>
      <c r="D2285" t="s">
        <v>654</v>
      </c>
      <c r="E2285" s="44">
        <v>1</v>
      </c>
      <c r="F2285" s="44">
        <f t="shared" si="91"/>
        <v>1</v>
      </c>
      <c r="G2285" s="44" t="str">
        <f t="shared" si="92"/>
        <v>11</v>
      </c>
    </row>
    <row r="2286" spans="2:7" x14ac:dyDescent="0.25">
      <c r="B2286" s="26" t="s">
        <v>1347</v>
      </c>
      <c r="C2286" s="44">
        <v>1</v>
      </c>
      <c r="D2286" t="s">
        <v>535</v>
      </c>
      <c r="E2286" s="44">
        <v>1</v>
      </c>
      <c r="F2286" s="44">
        <f t="shared" si="91"/>
        <v>1</v>
      </c>
      <c r="G2286" s="44" t="str">
        <f t="shared" si="92"/>
        <v>11</v>
      </c>
    </row>
    <row r="2287" spans="2:7" x14ac:dyDescent="0.25">
      <c r="B2287" s="26" t="s">
        <v>554</v>
      </c>
      <c r="C2287" s="44">
        <v>1</v>
      </c>
      <c r="D2287" t="s">
        <v>211</v>
      </c>
      <c r="E2287" s="44">
        <v>7</v>
      </c>
      <c r="F2287" s="44">
        <f t="shared" si="91"/>
        <v>6</v>
      </c>
      <c r="G2287" s="44" t="str">
        <f t="shared" si="92"/>
        <v>67</v>
      </c>
    </row>
    <row r="2288" spans="2:7" x14ac:dyDescent="0.25">
      <c r="B2288" s="26" t="s">
        <v>347</v>
      </c>
      <c r="C2288" s="44">
        <v>1</v>
      </c>
      <c r="D2288" t="s">
        <v>2091</v>
      </c>
      <c r="E2288" s="44">
        <v>1</v>
      </c>
      <c r="F2288" s="44">
        <f t="shared" si="91"/>
        <v>1</v>
      </c>
      <c r="G2288" s="44" t="str">
        <f t="shared" si="92"/>
        <v>11</v>
      </c>
    </row>
    <row r="2289" spans="2:7" x14ac:dyDescent="0.25">
      <c r="B2289" s="26" t="s">
        <v>992</v>
      </c>
      <c r="C2289" s="44">
        <v>1</v>
      </c>
      <c r="D2289" t="s">
        <v>298</v>
      </c>
      <c r="E2289" s="44">
        <v>7</v>
      </c>
      <c r="F2289" s="44">
        <f t="shared" si="91"/>
        <v>6</v>
      </c>
      <c r="G2289" s="44" t="str">
        <f t="shared" si="92"/>
        <v>67</v>
      </c>
    </row>
    <row r="2290" spans="2:7" x14ac:dyDescent="0.25">
      <c r="B2290" s="26" t="s">
        <v>201</v>
      </c>
      <c r="C2290" s="44">
        <v>1</v>
      </c>
      <c r="D2290" t="s">
        <v>1501</v>
      </c>
      <c r="E2290" s="44">
        <v>1</v>
      </c>
      <c r="F2290" s="44">
        <f t="shared" si="91"/>
        <v>1</v>
      </c>
      <c r="G2290" s="44" t="str">
        <f t="shared" si="92"/>
        <v>11</v>
      </c>
    </row>
    <row r="2291" spans="2:7" x14ac:dyDescent="0.25">
      <c r="B2291" s="26" t="s">
        <v>293</v>
      </c>
      <c r="C2291" s="44">
        <v>1</v>
      </c>
      <c r="D2291" t="s">
        <v>659</v>
      </c>
      <c r="E2291" s="44">
        <v>1</v>
      </c>
      <c r="F2291" s="44">
        <f t="shared" si="91"/>
        <v>1</v>
      </c>
      <c r="G2291" s="44" t="str">
        <f t="shared" si="92"/>
        <v>11</v>
      </c>
    </row>
    <row r="2292" spans="2:7" x14ac:dyDescent="0.25">
      <c r="B2292" s="26" t="s">
        <v>2162</v>
      </c>
      <c r="C2292" s="44">
        <v>1</v>
      </c>
      <c r="D2292" t="s">
        <v>61</v>
      </c>
      <c r="E2292" s="44">
        <v>1</v>
      </c>
      <c r="F2292" s="44">
        <f t="shared" si="91"/>
        <v>1</v>
      </c>
      <c r="G2292" s="44" t="str">
        <f t="shared" si="92"/>
        <v>11</v>
      </c>
    </row>
    <row r="2293" spans="2:7" x14ac:dyDescent="0.25">
      <c r="B2293" s="26" t="s">
        <v>33</v>
      </c>
      <c r="C2293" s="44">
        <v>3</v>
      </c>
      <c r="D2293" t="s">
        <v>824</v>
      </c>
      <c r="E2293" s="44">
        <v>1</v>
      </c>
      <c r="F2293" s="44">
        <f t="shared" si="91"/>
        <v>1</v>
      </c>
      <c r="G2293" s="44" t="str">
        <f t="shared" si="92"/>
        <v>11</v>
      </c>
    </row>
    <row r="2294" spans="2:7" x14ac:dyDescent="0.25">
      <c r="B2294" s="26" t="s">
        <v>550</v>
      </c>
      <c r="C2294" s="44">
        <v>8</v>
      </c>
      <c r="D2294" t="s">
        <v>842</v>
      </c>
      <c r="E2294" s="44">
        <v>1</v>
      </c>
      <c r="F2294" s="44">
        <f t="shared" si="91"/>
        <v>3</v>
      </c>
      <c r="G2294" s="44" t="str">
        <f t="shared" si="92"/>
        <v>31</v>
      </c>
    </row>
    <row r="2295" spans="2:7" x14ac:dyDescent="0.25">
      <c r="B2295" s="26" t="s">
        <v>329</v>
      </c>
      <c r="C2295" s="44">
        <v>1</v>
      </c>
      <c r="D2295" t="s">
        <v>570</v>
      </c>
      <c r="E2295" s="44">
        <v>1</v>
      </c>
      <c r="F2295" s="44">
        <f t="shared" si="91"/>
        <v>1</v>
      </c>
      <c r="G2295" s="44" t="str">
        <f t="shared" si="92"/>
        <v>11</v>
      </c>
    </row>
    <row r="2296" spans="2:7" x14ac:dyDescent="0.25">
      <c r="B2296" s="26" t="s">
        <v>79</v>
      </c>
      <c r="C2296" s="44">
        <v>1</v>
      </c>
      <c r="D2296" t="s">
        <v>869</v>
      </c>
      <c r="E2296" s="44">
        <v>1</v>
      </c>
      <c r="F2296" s="44">
        <f t="shared" si="91"/>
        <v>1</v>
      </c>
      <c r="G2296" s="44" t="str">
        <f t="shared" si="92"/>
        <v>11</v>
      </c>
    </row>
    <row r="2297" spans="2:7" x14ac:dyDescent="0.25">
      <c r="B2297" s="26" t="s">
        <v>1311</v>
      </c>
      <c r="C2297" s="44">
        <v>1</v>
      </c>
      <c r="D2297" t="s">
        <v>1953</v>
      </c>
      <c r="E2297" s="44">
        <v>1</v>
      </c>
      <c r="F2297" s="44">
        <f t="shared" si="91"/>
        <v>1</v>
      </c>
      <c r="G2297" s="44" t="str">
        <f t="shared" si="92"/>
        <v>11</v>
      </c>
    </row>
    <row r="2298" spans="2:7" x14ac:dyDescent="0.25">
      <c r="B2298" s="26" t="s">
        <v>993</v>
      </c>
      <c r="C2298" s="44">
        <v>1</v>
      </c>
      <c r="D2298" t="s">
        <v>1300</v>
      </c>
      <c r="E2298" s="44">
        <v>1</v>
      </c>
      <c r="F2298" s="44">
        <f t="shared" si="91"/>
        <v>1</v>
      </c>
      <c r="G2298" s="44" t="str">
        <f t="shared" si="92"/>
        <v>11</v>
      </c>
    </row>
    <row r="2299" spans="2:7" x14ac:dyDescent="0.25">
      <c r="B2299" s="26" t="s">
        <v>184</v>
      </c>
      <c r="C2299" s="44">
        <v>4</v>
      </c>
      <c r="D2299" t="s">
        <v>1153</v>
      </c>
      <c r="E2299" s="44">
        <v>3</v>
      </c>
      <c r="F2299" s="44">
        <f t="shared" si="91"/>
        <v>1</v>
      </c>
      <c r="G2299" s="44" t="str">
        <f t="shared" si="92"/>
        <v>13</v>
      </c>
    </row>
    <row r="2300" spans="2:7" x14ac:dyDescent="0.25">
      <c r="B2300" s="26" t="s">
        <v>297</v>
      </c>
      <c r="C2300" s="44">
        <v>1</v>
      </c>
      <c r="D2300" t="s">
        <v>1277</v>
      </c>
      <c r="E2300" s="44">
        <v>3</v>
      </c>
      <c r="F2300" s="44">
        <f t="shared" si="91"/>
        <v>1</v>
      </c>
      <c r="G2300" s="44" t="str">
        <f t="shared" si="92"/>
        <v>13</v>
      </c>
    </row>
    <row r="2301" spans="2:7" x14ac:dyDescent="0.25">
      <c r="B2301" s="26" t="s">
        <v>1400</v>
      </c>
      <c r="C2301" s="44">
        <v>1</v>
      </c>
      <c r="D2301" t="s">
        <v>185</v>
      </c>
      <c r="E2301" s="44">
        <v>1</v>
      </c>
      <c r="F2301" s="44">
        <f t="shared" si="91"/>
        <v>1</v>
      </c>
      <c r="G2301" s="44" t="str">
        <f t="shared" si="92"/>
        <v>11</v>
      </c>
    </row>
    <row r="2302" spans="2:7" x14ac:dyDescent="0.25">
      <c r="B2302" s="26" t="s">
        <v>1184</v>
      </c>
      <c r="C2302" s="44">
        <v>1</v>
      </c>
      <c r="D2302" t="s">
        <v>2440</v>
      </c>
      <c r="E2302" s="44">
        <v>1</v>
      </c>
      <c r="F2302" s="44">
        <f t="shared" si="91"/>
        <v>1</v>
      </c>
      <c r="G2302" s="44" t="str">
        <f t="shared" si="92"/>
        <v>11</v>
      </c>
    </row>
    <row r="2303" spans="2:7" x14ac:dyDescent="0.25">
      <c r="B2303" s="26" t="s">
        <v>2453</v>
      </c>
      <c r="C2303" s="44">
        <v>1</v>
      </c>
      <c r="D2303" t="s">
        <v>1389</v>
      </c>
      <c r="E2303" s="44">
        <v>1</v>
      </c>
      <c r="F2303" s="44">
        <f t="shared" si="91"/>
        <v>1</v>
      </c>
      <c r="G2303" s="44" t="str">
        <f t="shared" si="92"/>
        <v>11</v>
      </c>
    </row>
    <row r="2304" spans="2:7" x14ac:dyDescent="0.25">
      <c r="B2304" s="26" t="s">
        <v>952</v>
      </c>
      <c r="C2304" s="44">
        <v>1</v>
      </c>
      <c r="D2304" t="s">
        <v>610</v>
      </c>
      <c r="E2304" s="44">
        <v>3</v>
      </c>
      <c r="F2304" s="44">
        <f t="shared" si="91"/>
        <v>3</v>
      </c>
      <c r="G2304" s="44" t="str">
        <f t="shared" si="92"/>
        <v>33</v>
      </c>
    </row>
    <row r="2305" spans="2:7" x14ac:dyDescent="0.25">
      <c r="B2305" s="26" t="s">
        <v>1681</v>
      </c>
      <c r="C2305" s="44">
        <v>1</v>
      </c>
      <c r="D2305" t="s">
        <v>880</v>
      </c>
      <c r="E2305" s="44">
        <v>1</v>
      </c>
      <c r="F2305" s="44">
        <f t="shared" si="91"/>
        <v>1</v>
      </c>
      <c r="G2305" s="44" t="str">
        <f t="shared" si="92"/>
        <v>11</v>
      </c>
    </row>
    <row r="2306" spans="2:7" x14ac:dyDescent="0.25">
      <c r="B2306" s="26" t="s">
        <v>53</v>
      </c>
      <c r="C2306" s="44">
        <v>1</v>
      </c>
      <c r="D2306" t="s">
        <v>1148</v>
      </c>
      <c r="E2306" s="44">
        <v>5</v>
      </c>
      <c r="F2306" s="44">
        <f t="shared" si="91"/>
        <v>4</v>
      </c>
      <c r="G2306" s="44" t="str">
        <f t="shared" si="92"/>
        <v>45</v>
      </c>
    </row>
    <row r="2307" spans="2:7" x14ac:dyDescent="0.25">
      <c r="B2307" s="26" t="s">
        <v>512</v>
      </c>
      <c r="C2307" s="44">
        <v>1</v>
      </c>
      <c r="D2307" t="s">
        <v>1482</v>
      </c>
      <c r="E2307" s="44">
        <v>1</v>
      </c>
      <c r="F2307" s="44">
        <f t="shared" si="91"/>
        <v>1</v>
      </c>
      <c r="G2307" s="44" t="str">
        <f t="shared" si="92"/>
        <v>11</v>
      </c>
    </row>
    <row r="2308" spans="2:7" x14ac:dyDescent="0.25">
      <c r="B2308" s="26" t="s">
        <v>851</v>
      </c>
      <c r="C2308" s="44">
        <v>1</v>
      </c>
      <c r="D2308" t="s">
        <v>1960</v>
      </c>
      <c r="E2308" s="44">
        <v>1</v>
      </c>
      <c r="F2308" s="44">
        <f t="shared" si="91"/>
        <v>1</v>
      </c>
      <c r="G2308" s="44" t="str">
        <f t="shared" si="92"/>
        <v>11</v>
      </c>
    </row>
    <row r="2309" spans="2:7" x14ac:dyDescent="0.25">
      <c r="B2309" s="26" t="s">
        <v>134</v>
      </c>
      <c r="C2309" s="44">
        <v>7</v>
      </c>
      <c r="D2309" t="s">
        <v>2408</v>
      </c>
      <c r="E2309" s="44">
        <v>1</v>
      </c>
      <c r="F2309" s="44">
        <f t="shared" si="91"/>
        <v>1</v>
      </c>
      <c r="G2309" s="44" t="str">
        <f t="shared" si="92"/>
        <v>11</v>
      </c>
    </row>
    <row r="2310" spans="2:7" x14ac:dyDescent="0.25">
      <c r="B2310" s="26" t="s">
        <v>994</v>
      </c>
      <c r="C2310" s="44">
        <v>1</v>
      </c>
      <c r="D2310" t="s">
        <v>2754</v>
      </c>
      <c r="E2310" s="44">
        <v>1</v>
      </c>
      <c r="F2310" s="44">
        <f t="shared" si="91"/>
        <v>1</v>
      </c>
      <c r="G2310" s="44" t="str">
        <f t="shared" si="92"/>
        <v>11</v>
      </c>
    </row>
    <row r="2311" spans="2:7" x14ac:dyDescent="0.25">
      <c r="B2311" s="26" t="s">
        <v>1500</v>
      </c>
      <c r="C2311" s="44">
        <v>5</v>
      </c>
      <c r="D2311" t="s">
        <v>600</v>
      </c>
      <c r="E2311" s="44">
        <v>1</v>
      </c>
      <c r="F2311" s="44">
        <f t="shared" si="91"/>
        <v>1</v>
      </c>
      <c r="G2311" s="44" t="str">
        <f t="shared" si="92"/>
        <v>11</v>
      </c>
    </row>
    <row r="2312" spans="2:7" x14ac:dyDescent="0.25">
      <c r="B2312" s="26" t="s">
        <v>1088</v>
      </c>
      <c r="C2312" s="44">
        <v>1</v>
      </c>
      <c r="D2312" t="s">
        <v>1565</v>
      </c>
      <c r="E2312" s="44">
        <v>1</v>
      </c>
      <c r="F2312" s="44">
        <f t="shared" si="91"/>
        <v>1</v>
      </c>
      <c r="G2312" s="44" t="str">
        <f t="shared" si="92"/>
        <v>11</v>
      </c>
    </row>
    <row r="2313" spans="2:7" x14ac:dyDescent="0.25">
      <c r="B2313" s="26" t="s">
        <v>1384</v>
      </c>
      <c r="C2313" s="44">
        <v>1</v>
      </c>
      <c r="D2313" t="s">
        <v>267</v>
      </c>
      <c r="E2313" s="44">
        <v>1</v>
      </c>
      <c r="F2313" s="44">
        <f t="shared" si="91"/>
        <v>1</v>
      </c>
      <c r="G2313" s="44" t="str">
        <f t="shared" si="92"/>
        <v>11</v>
      </c>
    </row>
    <row r="2314" spans="2:7" x14ac:dyDescent="0.25">
      <c r="B2314" s="26" t="s">
        <v>1830</v>
      </c>
      <c r="C2314" s="44">
        <v>1</v>
      </c>
      <c r="D2314" t="s">
        <v>2700</v>
      </c>
      <c r="E2314" s="44">
        <v>2</v>
      </c>
      <c r="F2314" s="44">
        <f t="shared" ref="F2314:F2377" si="93">VLOOKUP(D2314,$B$9:$C$2974,2,FALSE)</f>
        <v>2</v>
      </c>
      <c r="G2314" s="44" t="str">
        <f t="shared" ref="G2314:G2377" si="94">F2314&amp;E2314</f>
        <v>22</v>
      </c>
    </row>
    <row r="2315" spans="2:7" x14ac:dyDescent="0.25">
      <c r="B2315" s="26" t="s">
        <v>925</v>
      </c>
      <c r="C2315" s="44">
        <v>1</v>
      </c>
      <c r="D2315" t="s">
        <v>911</v>
      </c>
      <c r="E2315" s="44">
        <v>1</v>
      </c>
      <c r="F2315" s="44">
        <f t="shared" si="93"/>
        <v>3</v>
      </c>
      <c r="G2315" s="44" t="str">
        <f t="shared" si="94"/>
        <v>31</v>
      </c>
    </row>
    <row r="2316" spans="2:7" x14ac:dyDescent="0.25">
      <c r="B2316" s="26" t="s">
        <v>868</v>
      </c>
      <c r="C2316" s="44">
        <v>7</v>
      </c>
      <c r="D2316" t="s">
        <v>2138</v>
      </c>
      <c r="E2316" s="44">
        <v>1</v>
      </c>
      <c r="F2316" s="44">
        <f t="shared" si="93"/>
        <v>1</v>
      </c>
      <c r="G2316" s="44" t="str">
        <f t="shared" si="94"/>
        <v>11</v>
      </c>
    </row>
    <row r="2317" spans="2:7" x14ac:dyDescent="0.25">
      <c r="B2317" s="26" t="s">
        <v>743</v>
      </c>
      <c r="C2317" s="44">
        <v>1</v>
      </c>
      <c r="D2317" t="s">
        <v>2689</v>
      </c>
      <c r="E2317" s="44">
        <v>1</v>
      </c>
      <c r="F2317" s="44">
        <f t="shared" si="93"/>
        <v>1</v>
      </c>
      <c r="G2317" s="44" t="str">
        <f t="shared" si="94"/>
        <v>11</v>
      </c>
    </row>
    <row r="2318" spans="2:7" x14ac:dyDescent="0.25">
      <c r="B2318" s="26" t="s">
        <v>235</v>
      </c>
      <c r="C2318" s="44">
        <v>1</v>
      </c>
      <c r="D2318" t="s">
        <v>323</v>
      </c>
      <c r="E2318" s="44">
        <v>5</v>
      </c>
      <c r="F2318" s="44">
        <f t="shared" si="93"/>
        <v>4</v>
      </c>
      <c r="G2318" s="44" t="str">
        <f t="shared" si="94"/>
        <v>45</v>
      </c>
    </row>
    <row r="2319" spans="2:7" x14ac:dyDescent="0.25">
      <c r="B2319" s="26" t="s">
        <v>1105</v>
      </c>
      <c r="C2319" s="44">
        <v>1</v>
      </c>
      <c r="D2319" t="s">
        <v>766</v>
      </c>
      <c r="E2319" s="44">
        <v>1</v>
      </c>
      <c r="F2319" s="44">
        <f t="shared" si="93"/>
        <v>1</v>
      </c>
      <c r="G2319" s="44" t="str">
        <f t="shared" si="94"/>
        <v>11</v>
      </c>
    </row>
    <row r="2320" spans="2:7" x14ac:dyDescent="0.25">
      <c r="B2320" s="26" t="s">
        <v>995</v>
      </c>
      <c r="C2320" s="44">
        <v>3</v>
      </c>
      <c r="D2320" t="s">
        <v>953</v>
      </c>
      <c r="E2320" s="44">
        <v>1</v>
      </c>
      <c r="F2320" s="44">
        <f t="shared" si="93"/>
        <v>1</v>
      </c>
      <c r="G2320" s="44" t="str">
        <f t="shared" si="94"/>
        <v>11</v>
      </c>
    </row>
    <row r="2321" spans="2:7" x14ac:dyDescent="0.25">
      <c r="B2321" s="26" t="s">
        <v>398</v>
      </c>
      <c r="C2321" s="44">
        <v>1</v>
      </c>
      <c r="D2321" t="s">
        <v>1496</v>
      </c>
      <c r="E2321" s="44">
        <v>1</v>
      </c>
      <c r="F2321" s="44">
        <f t="shared" si="93"/>
        <v>1</v>
      </c>
      <c r="G2321" s="44" t="str">
        <f t="shared" si="94"/>
        <v>11</v>
      </c>
    </row>
    <row r="2322" spans="2:7" x14ac:dyDescent="0.25">
      <c r="B2322" s="26" t="s">
        <v>1135</v>
      </c>
      <c r="C2322" s="44">
        <v>4</v>
      </c>
      <c r="D2322" t="s">
        <v>1330</v>
      </c>
      <c r="E2322" s="44">
        <v>3</v>
      </c>
      <c r="F2322" s="44">
        <f t="shared" si="93"/>
        <v>4</v>
      </c>
      <c r="G2322" s="44" t="str">
        <f t="shared" si="94"/>
        <v>43</v>
      </c>
    </row>
    <row r="2323" spans="2:7" x14ac:dyDescent="0.25">
      <c r="B2323" s="26" t="s">
        <v>3090</v>
      </c>
      <c r="C2323" s="44">
        <v>1</v>
      </c>
      <c r="D2323" t="s">
        <v>529</v>
      </c>
      <c r="E2323" s="44">
        <v>1</v>
      </c>
      <c r="F2323" s="44">
        <f t="shared" si="93"/>
        <v>1</v>
      </c>
      <c r="G2323" s="44" t="str">
        <f t="shared" si="94"/>
        <v>11</v>
      </c>
    </row>
    <row r="2324" spans="2:7" x14ac:dyDescent="0.25">
      <c r="B2324" s="26" t="s">
        <v>915</v>
      </c>
      <c r="C2324" s="44">
        <v>1</v>
      </c>
      <c r="D2324" t="s">
        <v>130</v>
      </c>
      <c r="E2324" s="44">
        <v>1</v>
      </c>
      <c r="F2324" s="44">
        <f t="shared" si="93"/>
        <v>1</v>
      </c>
      <c r="G2324" s="44" t="str">
        <f t="shared" si="94"/>
        <v>11</v>
      </c>
    </row>
    <row r="2325" spans="2:7" x14ac:dyDescent="0.25">
      <c r="B2325" s="26" t="s">
        <v>724</v>
      </c>
      <c r="C2325" s="44">
        <v>5</v>
      </c>
      <c r="D2325" t="s">
        <v>874</v>
      </c>
      <c r="E2325" s="44">
        <v>5</v>
      </c>
      <c r="F2325" s="44">
        <f t="shared" si="93"/>
        <v>5</v>
      </c>
      <c r="G2325" s="44" t="str">
        <f t="shared" si="94"/>
        <v>55</v>
      </c>
    </row>
    <row r="2326" spans="2:7" x14ac:dyDescent="0.25">
      <c r="B2326" s="26" t="s">
        <v>1312</v>
      </c>
      <c r="C2326" s="44">
        <v>1</v>
      </c>
      <c r="D2326" t="s">
        <v>1398</v>
      </c>
      <c r="E2326" s="44">
        <v>1</v>
      </c>
      <c r="F2326" s="44">
        <f t="shared" si="93"/>
        <v>1</v>
      </c>
      <c r="G2326" s="44" t="str">
        <f t="shared" si="94"/>
        <v>11</v>
      </c>
    </row>
    <row r="2327" spans="2:7" x14ac:dyDescent="0.25">
      <c r="B2327" s="26" t="s">
        <v>22</v>
      </c>
      <c r="C2327" s="44">
        <v>1</v>
      </c>
      <c r="D2327" t="s">
        <v>158</v>
      </c>
      <c r="E2327" s="44">
        <v>4</v>
      </c>
      <c r="F2327" s="44">
        <f t="shared" si="93"/>
        <v>3</v>
      </c>
      <c r="G2327" s="44" t="str">
        <f t="shared" si="94"/>
        <v>34</v>
      </c>
    </row>
    <row r="2328" spans="2:7" x14ac:dyDescent="0.25">
      <c r="B2328" s="26" t="s">
        <v>2136</v>
      </c>
      <c r="C2328" s="44">
        <v>1</v>
      </c>
      <c r="D2328" t="s">
        <v>72</v>
      </c>
      <c r="E2328" s="44">
        <v>1</v>
      </c>
      <c r="F2328" s="44">
        <f t="shared" si="93"/>
        <v>1</v>
      </c>
      <c r="G2328" s="44" t="str">
        <f t="shared" si="94"/>
        <v>11</v>
      </c>
    </row>
    <row r="2329" spans="2:7" x14ac:dyDescent="0.25">
      <c r="B2329" s="26" t="s">
        <v>809</v>
      </c>
      <c r="C2329" s="44">
        <v>1</v>
      </c>
      <c r="D2329" t="s">
        <v>1454</v>
      </c>
      <c r="E2329" s="44">
        <v>3</v>
      </c>
      <c r="F2329" s="44">
        <f t="shared" si="93"/>
        <v>1</v>
      </c>
      <c r="G2329" s="44" t="str">
        <f t="shared" si="94"/>
        <v>13</v>
      </c>
    </row>
    <row r="2330" spans="2:7" x14ac:dyDescent="0.25">
      <c r="B2330" s="26" t="s">
        <v>1274</v>
      </c>
      <c r="C2330" s="44">
        <v>1</v>
      </c>
      <c r="D2330" t="s">
        <v>1431</v>
      </c>
      <c r="E2330" s="44">
        <v>1</v>
      </c>
      <c r="F2330" s="44">
        <f t="shared" si="93"/>
        <v>4</v>
      </c>
      <c r="G2330" s="44" t="str">
        <f t="shared" si="94"/>
        <v>41</v>
      </c>
    </row>
    <row r="2331" spans="2:7" x14ac:dyDescent="0.25">
      <c r="B2331" s="26" t="s">
        <v>485</v>
      </c>
      <c r="C2331" s="44">
        <v>1</v>
      </c>
      <c r="D2331" t="s">
        <v>87</v>
      </c>
      <c r="E2331" s="44">
        <v>1</v>
      </c>
      <c r="F2331" s="44">
        <f t="shared" si="93"/>
        <v>1</v>
      </c>
      <c r="G2331" s="44" t="str">
        <f t="shared" si="94"/>
        <v>11</v>
      </c>
    </row>
    <row r="2332" spans="2:7" x14ac:dyDescent="0.25">
      <c r="B2332" s="26" t="s">
        <v>1267</v>
      </c>
      <c r="C2332" s="44">
        <v>3</v>
      </c>
      <c r="D2332" t="s">
        <v>825</v>
      </c>
      <c r="E2332" s="44">
        <v>1</v>
      </c>
      <c r="F2332" s="44">
        <f t="shared" si="93"/>
        <v>1</v>
      </c>
      <c r="G2332" s="44" t="str">
        <f t="shared" si="94"/>
        <v>11</v>
      </c>
    </row>
    <row r="2333" spans="2:7" x14ac:dyDescent="0.25">
      <c r="B2333" s="26" t="s">
        <v>243</v>
      </c>
      <c r="C2333" s="44">
        <v>3</v>
      </c>
      <c r="D2333" t="s">
        <v>1421</v>
      </c>
      <c r="E2333" s="44">
        <v>1</v>
      </c>
      <c r="F2333" s="44">
        <f t="shared" si="93"/>
        <v>1</v>
      </c>
      <c r="G2333" s="44" t="str">
        <f t="shared" si="94"/>
        <v>11</v>
      </c>
    </row>
    <row r="2334" spans="2:7" x14ac:dyDescent="0.25">
      <c r="B2334" s="26" t="s">
        <v>1284</v>
      </c>
      <c r="C2334" s="44">
        <v>1</v>
      </c>
      <c r="D2334" t="s">
        <v>1169</v>
      </c>
      <c r="E2334" s="44">
        <v>4</v>
      </c>
      <c r="F2334" s="44">
        <f t="shared" si="93"/>
        <v>3</v>
      </c>
      <c r="G2334" s="44" t="str">
        <f t="shared" si="94"/>
        <v>34</v>
      </c>
    </row>
    <row r="2335" spans="2:7" x14ac:dyDescent="0.25">
      <c r="B2335" s="26" t="s">
        <v>2137</v>
      </c>
      <c r="C2335" s="44">
        <v>1</v>
      </c>
      <c r="D2335" t="s">
        <v>1200</v>
      </c>
      <c r="E2335" s="44">
        <v>3</v>
      </c>
      <c r="F2335" s="44">
        <f t="shared" si="93"/>
        <v>3</v>
      </c>
      <c r="G2335" s="44" t="str">
        <f t="shared" si="94"/>
        <v>33</v>
      </c>
    </row>
    <row r="2336" spans="2:7" x14ac:dyDescent="0.25">
      <c r="B2336" s="26" t="s">
        <v>1006</v>
      </c>
      <c r="C2336" s="44">
        <v>1</v>
      </c>
      <c r="D2336" t="s">
        <v>693</v>
      </c>
      <c r="E2336" s="44">
        <v>1</v>
      </c>
      <c r="F2336" s="44">
        <f t="shared" si="93"/>
        <v>1</v>
      </c>
      <c r="G2336" s="44" t="str">
        <f t="shared" si="94"/>
        <v>11</v>
      </c>
    </row>
    <row r="2337" spans="2:7" x14ac:dyDescent="0.25">
      <c r="B2337" s="26" t="s">
        <v>841</v>
      </c>
      <c r="C2337" s="44">
        <v>3</v>
      </c>
      <c r="D2337" t="s">
        <v>1222</v>
      </c>
      <c r="E2337" s="44">
        <v>1</v>
      </c>
      <c r="F2337" s="44">
        <f t="shared" si="93"/>
        <v>1</v>
      </c>
      <c r="G2337" s="44" t="str">
        <f t="shared" si="94"/>
        <v>11</v>
      </c>
    </row>
    <row r="2338" spans="2:7" x14ac:dyDescent="0.25">
      <c r="B2338" s="26" t="s">
        <v>3091</v>
      </c>
      <c r="C2338" s="44">
        <v>1</v>
      </c>
      <c r="D2338" t="s">
        <v>48</v>
      </c>
      <c r="E2338" s="44">
        <v>1</v>
      </c>
      <c r="F2338" s="44">
        <f t="shared" si="93"/>
        <v>1</v>
      </c>
      <c r="G2338" s="44" t="str">
        <f t="shared" si="94"/>
        <v>11</v>
      </c>
    </row>
    <row r="2339" spans="2:7" x14ac:dyDescent="0.25">
      <c r="B2339" s="26" t="s">
        <v>1186</v>
      </c>
      <c r="C2339" s="44">
        <v>1</v>
      </c>
      <c r="D2339" t="s">
        <v>954</v>
      </c>
      <c r="E2339" s="44">
        <v>1</v>
      </c>
      <c r="F2339" s="44">
        <f t="shared" si="93"/>
        <v>1</v>
      </c>
      <c r="G2339" s="44" t="str">
        <f t="shared" si="94"/>
        <v>11</v>
      </c>
    </row>
    <row r="2340" spans="2:7" x14ac:dyDescent="0.25">
      <c r="B2340" s="26" t="s">
        <v>1214</v>
      </c>
      <c r="C2340" s="44">
        <v>5</v>
      </c>
      <c r="D2340" t="s">
        <v>726</v>
      </c>
      <c r="E2340" s="44">
        <v>1</v>
      </c>
      <c r="F2340" s="44">
        <f t="shared" si="93"/>
        <v>1</v>
      </c>
      <c r="G2340" s="44" t="str">
        <f t="shared" si="94"/>
        <v>11</v>
      </c>
    </row>
    <row r="2341" spans="2:7" x14ac:dyDescent="0.25">
      <c r="B2341" s="26" t="s">
        <v>811</v>
      </c>
      <c r="C2341" s="44">
        <v>1</v>
      </c>
      <c r="D2341" t="s">
        <v>530</v>
      </c>
      <c r="E2341" s="44">
        <v>1</v>
      </c>
      <c r="F2341" s="44">
        <f t="shared" si="93"/>
        <v>1</v>
      </c>
      <c r="G2341" s="44" t="str">
        <f t="shared" si="94"/>
        <v>11</v>
      </c>
    </row>
    <row r="2342" spans="2:7" x14ac:dyDescent="0.25">
      <c r="B2342" s="26" t="s">
        <v>963</v>
      </c>
      <c r="C2342" s="44">
        <v>1</v>
      </c>
      <c r="D2342" t="s">
        <v>548</v>
      </c>
      <c r="E2342" s="44">
        <v>1</v>
      </c>
      <c r="F2342" s="44">
        <f t="shared" si="93"/>
        <v>1</v>
      </c>
      <c r="G2342" s="44" t="str">
        <f t="shared" si="94"/>
        <v>11</v>
      </c>
    </row>
    <row r="2343" spans="2:7" x14ac:dyDescent="0.25">
      <c r="B2343" s="26" t="s">
        <v>910</v>
      </c>
      <c r="C2343" s="44">
        <v>4</v>
      </c>
      <c r="D2343" t="s">
        <v>1195</v>
      </c>
      <c r="E2343" s="44">
        <v>7</v>
      </c>
      <c r="F2343" s="44">
        <f t="shared" si="93"/>
        <v>7</v>
      </c>
      <c r="G2343" s="44" t="str">
        <f t="shared" si="94"/>
        <v>77</v>
      </c>
    </row>
    <row r="2344" spans="2:7" x14ac:dyDescent="0.25">
      <c r="B2344" s="26" t="s">
        <v>537</v>
      </c>
      <c r="C2344" s="44">
        <v>1</v>
      </c>
      <c r="D2344" t="s">
        <v>584</v>
      </c>
      <c r="E2344" s="44">
        <v>1</v>
      </c>
      <c r="F2344" s="44">
        <f t="shared" si="93"/>
        <v>5</v>
      </c>
      <c r="G2344" s="44" t="str">
        <f t="shared" si="94"/>
        <v>51</v>
      </c>
    </row>
    <row r="2345" spans="2:7" x14ac:dyDescent="0.25">
      <c r="B2345" s="26" t="s">
        <v>143</v>
      </c>
      <c r="C2345" s="44">
        <v>2</v>
      </c>
      <c r="D2345" t="s">
        <v>1780</v>
      </c>
      <c r="E2345" s="44">
        <v>1</v>
      </c>
      <c r="F2345" s="44">
        <f t="shared" si="93"/>
        <v>1</v>
      </c>
      <c r="G2345" s="44" t="str">
        <f t="shared" si="94"/>
        <v>11</v>
      </c>
    </row>
    <row r="2346" spans="2:7" x14ac:dyDescent="0.25">
      <c r="B2346" s="26" t="s">
        <v>1074</v>
      </c>
      <c r="C2346" s="44">
        <v>7</v>
      </c>
      <c r="D2346" t="s">
        <v>1814</v>
      </c>
      <c r="E2346" s="44">
        <v>1</v>
      </c>
      <c r="F2346" s="44">
        <f t="shared" si="93"/>
        <v>1</v>
      </c>
      <c r="G2346" s="44" t="str">
        <f t="shared" si="94"/>
        <v>11</v>
      </c>
    </row>
    <row r="2347" spans="2:7" x14ac:dyDescent="0.25">
      <c r="B2347" s="26" t="s">
        <v>768</v>
      </c>
      <c r="C2347" s="44">
        <v>4</v>
      </c>
      <c r="D2347" t="s">
        <v>300</v>
      </c>
      <c r="E2347" s="44">
        <v>1</v>
      </c>
      <c r="F2347" s="44">
        <f t="shared" si="93"/>
        <v>1</v>
      </c>
      <c r="G2347" s="44" t="str">
        <f t="shared" si="94"/>
        <v>11</v>
      </c>
    </row>
    <row r="2348" spans="2:7" x14ac:dyDescent="0.25">
      <c r="B2348" s="26" t="s">
        <v>1518</v>
      </c>
      <c r="C2348" s="44">
        <v>2</v>
      </c>
      <c r="D2348" t="s">
        <v>1170</v>
      </c>
      <c r="E2348" s="44">
        <v>1</v>
      </c>
      <c r="F2348" s="44">
        <f t="shared" si="93"/>
        <v>1</v>
      </c>
      <c r="G2348" s="44" t="str">
        <f t="shared" si="94"/>
        <v>11</v>
      </c>
    </row>
    <row r="2349" spans="2:7" x14ac:dyDescent="0.25">
      <c r="B2349" s="26" t="s">
        <v>1313</v>
      </c>
      <c r="C2349" s="44">
        <v>1</v>
      </c>
      <c r="D2349" t="s">
        <v>365</v>
      </c>
      <c r="E2349" s="44">
        <v>4</v>
      </c>
      <c r="F2349" s="44">
        <f t="shared" si="93"/>
        <v>5</v>
      </c>
      <c r="G2349" s="44" t="str">
        <f t="shared" si="94"/>
        <v>54</v>
      </c>
    </row>
    <row r="2350" spans="2:7" x14ac:dyDescent="0.25">
      <c r="B2350" s="26" t="s">
        <v>3092</v>
      </c>
      <c r="C2350" s="44">
        <v>5</v>
      </c>
      <c r="D2350" t="s">
        <v>585</v>
      </c>
      <c r="E2350" s="44">
        <v>1</v>
      </c>
      <c r="F2350" s="44">
        <f t="shared" si="93"/>
        <v>1</v>
      </c>
      <c r="G2350" s="44" t="str">
        <f t="shared" si="94"/>
        <v>11</v>
      </c>
    </row>
    <row r="2351" spans="2:7" x14ac:dyDescent="0.25">
      <c r="B2351" s="26" t="s">
        <v>36</v>
      </c>
      <c r="C2351" s="44">
        <v>1</v>
      </c>
      <c r="D2351" t="s">
        <v>62</v>
      </c>
      <c r="E2351" s="44">
        <v>2</v>
      </c>
      <c r="F2351" s="44">
        <f t="shared" si="93"/>
        <v>2</v>
      </c>
      <c r="G2351" s="44" t="str">
        <f t="shared" si="94"/>
        <v>22</v>
      </c>
    </row>
    <row r="2352" spans="2:7" x14ac:dyDescent="0.25">
      <c r="B2352" s="26" t="s">
        <v>3093</v>
      </c>
      <c r="C2352" s="44">
        <v>2</v>
      </c>
      <c r="D2352" t="s">
        <v>1020</v>
      </c>
      <c r="E2352" s="44">
        <v>5</v>
      </c>
      <c r="F2352" s="44">
        <f t="shared" si="93"/>
        <v>5</v>
      </c>
      <c r="G2352" s="44" t="str">
        <f t="shared" si="94"/>
        <v>55</v>
      </c>
    </row>
    <row r="2353" spans="2:7" x14ac:dyDescent="0.25">
      <c r="B2353" s="26" t="s">
        <v>725</v>
      </c>
      <c r="C2353" s="44">
        <v>1</v>
      </c>
      <c r="D2353" t="s">
        <v>1076</v>
      </c>
      <c r="E2353" s="44">
        <v>1</v>
      </c>
      <c r="F2353" s="44">
        <f t="shared" si="93"/>
        <v>1</v>
      </c>
      <c r="G2353" s="44" t="str">
        <f t="shared" si="94"/>
        <v>11</v>
      </c>
    </row>
    <row r="2354" spans="2:7" x14ac:dyDescent="0.25">
      <c r="B2354" s="26" t="s">
        <v>935</v>
      </c>
      <c r="C2354" s="44">
        <v>1</v>
      </c>
      <c r="D2354" t="s">
        <v>665</v>
      </c>
      <c r="E2354" s="44">
        <v>5</v>
      </c>
      <c r="F2354" s="44">
        <f t="shared" si="93"/>
        <v>5</v>
      </c>
      <c r="G2354" s="44" t="str">
        <f t="shared" si="94"/>
        <v>55</v>
      </c>
    </row>
    <row r="2355" spans="2:7" x14ac:dyDescent="0.25">
      <c r="B2355" s="26" t="s">
        <v>1127</v>
      </c>
      <c r="C2355" s="44">
        <v>1</v>
      </c>
      <c r="D2355" t="s">
        <v>274</v>
      </c>
      <c r="E2355" s="44">
        <v>1</v>
      </c>
      <c r="F2355" s="44">
        <f t="shared" si="93"/>
        <v>1</v>
      </c>
      <c r="G2355" s="44" t="str">
        <f t="shared" si="94"/>
        <v>11</v>
      </c>
    </row>
    <row r="2356" spans="2:7" x14ac:dyDescent="0.25">
      <c r="B2356" s="26" t="s">
        <v>10</v>
      </c>
      <c r="C2356" s="44">
        <v>2</v>
      </c>
      <c r="D2356" t="s">
        <v>1541</v>
      </c>
      <c r="E2356" s="44">
        <v>1</v>
      </c>
      <c r="F2356" s="44">
        <f t="shared" si="93"/>
        <v>1</v>
      </c>
      <c r="G2356" s="44" t="str">
        <f t="shared" si="94"/>
        <v>11</v>
      </c>
    </row>
    <row r="2357" spans="2:7" x14ac:dyDescent="0.25">
      <c r="B2357" s="26" t="s">
        <v>478</v>
      </c>
      <c r="C2357" s="44">
        <v>1</v>
      </c>
      <c r="D2357" t="s">
        <v>682</v>
      </c>
      <c r="E2357" s="44">
        <v>1</v>
      </c>
      <c r="F2357" s="44">
        <f t="shared" si="93"/>
        <v>1</v>
      </c>
      <c r="G2357" s="44" t="str">
        <f t="shared" si="94"/>
        <v>11</v>
      </c>
    </row>
    <row r="2358" spans="2:7" x14ac:dyDescent="0.25">
      <c r="B2358" s="26" t="s">
        <v>1226</v>
      </c>
      <c r="C2358" s="44">
        <v>2</v>
      </c>
      <c r="D2358" t="s">
        <v>1331</v>
      </c>
      <c r="E2358" s="44">
        <v>1</v>
      </c>
      <c r="F2358" s="44">
        <f t="shared" si="93"/>
        <v>1</v>
      </c>
      <c r="G2358" s="44" t="str">
        <f t="shared" si="94"/>
        <v>11</v>
      </c>
    </row>
    <row r="2359" spans="2:7" x14ac:dyDescent="0.25">
      <c r="B2359" s="26" t="s">
        <v>2644</v>
      </c>
      <c r="C2359" s="44">
        <v>5</v>
      </c>
      <c r="D2359" t="s">
        <v>810</v>
      </c>
      <c r="E2359" s="44">
        <v>6</v>
      </c>
      <c r="F2359" s="44">
        <f t="shared" si="93"/>
        <v>5</v>
      </c>
      <c r="G2359" s="44" t="str">
        <f t="shared" si="94"/>
        <v>56</v>
      </c>
    </row>
    <row r="2360" spans="2:7" x14ac:dyDescent="0.25">
      <c r="B2360" s="26" t="s">
        <v>1075</v>
      </c>
      <c r="C2360" s="44">
        <v>1</v>
      </c>
      <c r="D2360" t="s">
        <v>1856</v>
      </c>
      <c r="E2360" s="44">
        <v>1</v>
      </c>
      <c r="F2360" s="44">
        <f t="shared" si="93"/>
        <v>1</v>
      </c>
      <c r="G2360" s="44" t="str">
        <f t="shared" si="94"/>
        <v>11</v>
      </c>
    </row>
    <row r="2361" spans="2:7" x14ac:dyDescent="0.25">
      <c r="B2361" s="26" t="s">
        <v>1704</v>
      </c>
      <c r="C2361" s="44">
        <v>1</v>
      </c>
      <c r="D2361" t="s">
        <v>2862</v>
      </c>
      <c r="E2361" s="44">
        <v>1</v>
      </c>
      <c r="F2361" s="44">
        <f t="shared" si="93"/>
        <v>1</v>
      </c>
      <c r="G2361" s="44" t="str">
        <f t="shared" si="94"/>
        <v>11</v>
      </c>
    </row>
    <row r="2362" spans="2:7" x14ac:dyDescent="0.25">
      <c r="B2362" s="26" t="s">
        <v>2234</v>
      </c>
      <c r="C2362" s="44">
        <v>1</v>
      </c>
      <c r="D2362" t="s">
        <v>503</v>
      </c>
      <c r="E2362" s="44">
        <v>1</v>
      </c>
      <c r="F2362" s="44">
        <f t="shared" si="93"/>
        <v>1</v>
      </c>
      <c r="G2362" s="44" t="str">
        <f t="shared" si="94"/>
        <v>11</v>
      </c>
    </row>
    <row r="2363" spans="2:7" x14ac:dyDescent="0.25">
      <c r="B2363" s="26" t="s">
        <v>378</v>
      </c>
      <c r="C2363" s="44">
        <v>4</v>
      </c>
      <c r="D2363" t="s">
        <v>1524</v>
      </c>
      <c r="E2363" s="44">
        <v>1</v>
      </c>
      <c r="F2363" s="44">
        <f t="shared" si="93"/>
        <v>1</v>
      </c>
      <c r="G2363" s="44" t="str">
        <f t="shared" si="94"/>
        <v>11</v>
      </c>
    </row>
    <row r="2364" spans="2:7" x14ac:dyDescent="0.25">
      <c r="B2364" s="26" t="s">
        <v>744</v>
      </c>
      <c r="C2364" s="44">
        <v>4</v>
      </c>
      <c r="D2364" t="s">
        <v>1007</v>
      </c>
      <c r="E2364" s="44">
        <v>4</v>
      </c>
      <c r="F2364" s="44">
        <f t="shared" si="93"/>
        <v>4</v>
      </c>
      <c r="G2364" s="44" t="str">
        <f t="shared" si="94"/>
        <v>44</v>
      </c>
    </row>
    <row r="2365" spans="2:7" x14ac:dyDescent="0.25">
      <c r="B2365" s="26" t="s">
        <v>1208</v>
      </c>
      <c r="C2365" s="44">
        <v>5</v>
      </c>
      <c r="D2365" t="s">
        <v>2003</v>
      </c>
      <c r="E2365" s="44">
        <v>1</v>
      </c>
      <c r="F2365" s="44">
        <f t="shared" si="93"/>
        <v>2</v>
      </c>
      <c r="G2365" s="44" t="str">
        <f t="shared" si="94"/>
        <v>21</v>
      </c>
    </row>
    <row r="2366" spans="2:7" x14ac:dyDescent="0.25">
      <c r="B2366" s="26" t="s">
        <v>1846</v>
      </c>
      <c r="C2366" s="44">
        <v>1</v>
      </c>
      <c r="D2366" t="s">
        <v>937</v>
      </c>
      <c r="E2366" s="44">
        <v>1</v>
      </c>
      <c r="F2366" s="44">
        <f t="shared" si="93"/>
        <v>3</v>
      </c>
      <c r="G2366" s="44" t="str">
        <f t="shared" si="94"/>
        <v>31</v>
      </c>
    </row>
    <row r="2367" spans="2:7" x14ac:dyDescent="0.25">
      <c r="B2367" s="26" t="s">
        <v>23</v>
      </c>
      <c r="C2367" s="44">
        <v>1</v>
      </c>
      <c r="D2367" t="s">
        <v>745</v>
      </c>
      <c r="E2367" s="44">
        <v>1</v>
      </c>
      <c r="F2367" s="44">
        <f t="shared" si="93"/>
        <v>1</v>
      </c>
      <c r="G2367" s="44" t="str">
        <f t="shared" si="94"/>
        <v>11</v>
      </c>
    </row>
    <row r="2368" spans="2:7" x14ac:dyDescent="0.25">
      <c r="B2368" s="26" t="s">
        <v>1268</v>
      </c>
      <c r="C2368" s="44">
        <v>2</v>
      </c>
      <c r="D2368" t="s">
        <v>761</v>
      </c>
      <c r="E2368" s="44">
        <v>1</v>
      </c>
      <c r="F2368" s="44">
        <f t="shared" si="93"/>
        <v>1</v>
      </c>
      <c r="G2368" s="44" t="str">
        <f t="shared" si="94"/>
        <v>11</v>
      </c>
    </row>
    <row r="2369" spans="2:7" x14ac:dyDescent="0.25">
      <c r="B2369" s="26" t="s">
        <v>639</v>
      </c>
      <c r="C2369" s="44">
        <v>1</v>
      </c>
      <c r="D2369" t="s">
        <v>1644</v>
      </c>
      <c r="E2369" s="44">
        <v>1</v>
      </c>
      <c r="F2369" s="44">
        <f t="shared" si="93"/>
        <v>1</v>
      </c>
      <c r="G2369" s="44" t="str">
        <f t="shared" si="94"/>
        <v>11</v>
      </c>
    </row>
    <row r="2370" spans="2:7" x14ac:dyDescent="0.25">
      <c r="B2370" s="26" t="s">
        <v>1035</v>
      </c>
      <c r="C2370" s="44">
        <v>2</v>
      </c>
      <c r="D2370" t="s">
        <v>1807</v>
      </c>
      <c r="E2370" s="44">
        <v>1</v>
      </c>
      <c r="F2370" s="44">
        <f t="shared" si="93"/>
        <v>1</v>
      </c>
      <c r="G2370" s="44" t="str">
        <f t="shared" si="94"/>
        <v>11</v>
      </c>
    </row>
    <row r="2371" spans="2:7" x14ac:dyDescent="0.25">
      <c r="B2371" s="26" t="s">
        <v>489</v>
      </c>
      <c r="C2371" s="44">
        <v>1</v>
      </c>
      <c r="D2371" t="s">
        <v>1197</v>
      </c>
      <c r="E2371" s="44">
        <v>1</v>
      </c>
      <c r="F2371" s="44">
        <f t="shared" si="93"/>
        <v>1</v>
      </c>
      <c r="G2371" s="44" t="str">
        <f t="shared" si="94"/>
        <v>11</v>
      </c>
    </row>
    <row r="2372" spans="2:7" x14ac:dyDescent="0.25">
      <c r="B2372" s="26" t="s">
        <v>1415</v>
      </c>
      <c r="C2372" s="44">
        <v>2</v>
      </c>
      <c r="D2372" t="s">
        <v>1057</v>
      </c>
      <c r="E2372" s="44">
        <v>1</v>
      </c>
      <c r="F2372" s="44">
        <f t="shared" si="93"/>
        <v>1</v>
      </c>
      <c r="G2372" s="44" t="str">
        <f t="shared" si="94"/>
        <v>11</v>
      </c>
    </row>
    <row r="2373" spans="2:7" x14ac:dyDescent="0.25">
      <c r="B2373" s="26" t="s">
        <v>2305</v>
      </c>
      <c r="C2373" s="44">
        <v>1</v>
      </c>
      <c r="D2373" t="s">
        <v>1974</v>
      </c>
      <c r="E2373" s="44">
        <v>1</v>
      </c>
      <c r="F2373" s="44">
        <f t="shared" si="93"/>
        <v>1</v>
      </c>
      <c r="G2373" s="44" t="str">
        <f t="shared" si="94"/>
        <v>11</v>
      </c>
    </row>
    <row r="2374" spans="2:7" x14ac:dyDescent="0.25">
      <c r="B2374" s="26" t="s">
        <v>1258</v>
      </c>
      <c r="C2374" s="44">
        <v>1</v>
      </c>
      <c r="D2374" t="s">
        <v>1772</v>
      </c>
      <c r="E2374" s="44">
        <v>1</v>
      </c>
      <c r="F2374" s="44">
        <f t="shared" si="93"/>
        <v>1</v>
      </c>
      <c r="G2374" s="44" t="str">
        <f t="shared" si="94"/>
        <v>11</v>
      </c>
    </row>
    <row r="2375" spans="2:7" x14ac:dyDescent="0.25">
      <c r="B2375" s="26" t="s">
        <v>202</v>
      </c>
      <c r="C2375" s="44">
        <v>4</v>
      </c>
      <c r="D2375" t="s">
        <v>2341</v>
      </c>
      <c r="E2375" s="44">
        <v>1</v>
      </c>
      <c r="F2375" s="44">
        <f t="shared" si="93"/>
        <v>1</v>
      </c>
      <c r="G2375" s="44" t="str">
        <f t="shared" si="94"/>
        <v>11</v>
      </c>
    </row>
    <row r="2376" spans="2:7" x14ac:dyDescent="0.25">
      <c r="B2376" s="26" t="s">
        <v>2059</v>
      </c>
      <c r="C2376" s="44">
        <v>1</v>
      </c>
      <c r="D2376" t="s">
        <v>527</v>
      </c>
      <c r="E2376" s="44">
        <v>1</v>
      </c>
      <c r="F2376" s="44">
        <f t="shared" si="93"/>
        <v>1</v>
      </c>
      <c r="G2376" s="44" t="str">
        <f t="shared" si="94"/>
        <v>11</v>
      </c>
    </row>
    <row r="2377" spans="2:7" x14ac:dyDescent="0.25">
      <c r="B2377" s="26" t="s">
        <v>1056</v>
      </c>
      <c r="C2377" s="44">
        <v>1</v>
      </c>
      <c r="D2377" t="s">
        <v>203</v>
      </c>
      <c r="E2377" s="44">
        <v>1</v>
      </c>
      <c r="F2377" s="44">
        <f t="shared" si="93"/>
        <v>1</v>
      </c>
      <c r="G2377" s="44" t="str">
        <f t="shared" si="94"/>
        <v>11</v>
      </c>
    </row>
    <row r="2378" spans="2:7" x14ac:dyDescent="0.25">
      <c r="B2378" s="26" t="s">
        <v>2060</v>
      </c>
      <c r="C2378" s="44">
        <v>1</v>
      </c>
      <c r="D2378" t="s">
        <v>2235</v>
      </c>
      <c r="E2378" s="44">
        <v>1</v>
      </c>
      <c r="F2378" s="44">
        <f t="shared" ref="F2378:F2441" si="95">VLOOKUP(D2378,$B$9:$C$2974,2,FALSE)</f>
        <v>1</v>
      </c>
      <c r="G2378" s="44" t="str">
        <f t="shared" ref="G2378:G2441" si="96">F2378&amp;E2378</f>
        <v>11</v>
      </c>
    </row>
    <row r="2379" spans="2:7" x14ac:dyDescent="0.25">
      <c r="B2379" s="26" t="s">
        <v>1314</v>
      </c>
      <c r="C2379" s="44">
        <v>6</v>
      </c>
      <c r="D2379" t="s">
        <v>1171</v>
      </c>
      <c r="E2379" s="44">
        <v>1</v>
      </c>
      <c r="F2379" s="44">
        <f t="shared" si="95"/>
        <v>1</v>
      </c>
      <c r="G2379" s="44" t="str">
        <f t="shared" si="96"/>
        <v>11</v>
      </c>
    </row>
    <row r="2380" spans="2:7" x14ac:dyDescent="0.25">
      <c r="B2380" s="26" t="s">
        <v>964</v>
      </c>
      <c r="C2380" s="44">
        <v>1</v>
      </c>
      <c r="D2380" t="s">
        <v>1352</v>
      </c>
      <c r="E2380" s="44">
        <v>1</v>
      </c>
      <c r="F2380" s="44">
        <f t="shared" si="95"/>
        <v>1</v>
      </c>
      <c r="G2380" s="44" t="str">
        <f t="shared" si="96"/>
        <v>11</v>
      </c>
    </row>
    <row r="2381" spans="2:7" x14ac:dyDescent="0.25">
      <c r="B2381" s="26" t="s">
        <v>1089</v>
      </c>
      <c r="C2381" s="44">
        <v>1</v>
      </c>
      <c r="D2381" t="s">
        <v>2342</v>
      </c>
      <c r="E2381" s="44">
        <v>1</v>
      </c>
      <c r="F2381" s="44">
        <f t="shared" si="95"/>
        <v>1</v>
      </c>
      <c r="G2381" s="44" t="str">
        <f t="shared" si="96"/>
        <v>11</v>
      </c>
    </row>
    <row r="2382" spans="2:7" x14ac:dyDescent="0.25">
      <c r="B2382" s="26" t="s">
        <v>1339</v>
      </c>
      <c r="C2382" s="44">
        <v>1</v>
      </c>
      <c r="D2382" t="s">
        <v>139</v>
      </c>
      <c r="E2382" s="44">
        <v>1</v>
      </c>
      <c r="F2382" s="44">
        <f t="shared" si="95"/>
        <v>1</v>
      </c>
      <c r="G2382" s="44" t="str">
        <f t="shared" si="96"/>
        <v>11</v>
      </c>
    </row>
    <row r="2383" spans="2:7" x14ac:dyDescent="0.25">
      <c r="B2383" s="26" t="s">
        <v>617</v>
      </c>
      <c r="C2383" s="44">
        <v>1</v>
      </c>
      <c r="D2383" t="s">
        <v>1100</v>
      </c>
      <c r="E2383" s="44">
        <v>1</v>
      </c>
      <c r="F2383" s="44">
        <f t="shared" si="95"/>
        <v>1</v>
      </c>
      <c r="G2383" s="44" t="str">
        <f t="shared" si="96"/>
        <v>11</v>
      </c>
    </row>
    <row r="2384" spans="2:7" x14ac:dyDescent="0.25">
      <c r="B2384" s="26" t="s">
        <v>3094</v>
      </c>
      <c r="C2384" s="44">
        <v>1</v>
      </c>
      <c r="D2384" t="s">
        <v>1340</v>
      </c>
      <c r="E2384" s="44">
        <v>1</v>
      </c>
      <c r="F2384" s="44">
        <f t="shared" si="95"/>
        <v>1</v>
      </c>
      <c r="G2384" s="44" t="str">
        <f t="shared" si="96"/>
        <v>11</v>
      </c>
    </row>
    <row r="2385" spans="2:7" x14ac:dyDescent="0.25">
      <c r="B2385" s="26" t="s">
        <v>1690</v>
      </c>
      <c r="C2385" s="44">
        <v>1</v>
      </c>
      <c r="D2385" t="s">
        <v>1209</v>
      </c>
      <c r="E2385" s="44">
        <v>1</v>
      </c>
      <c r="F2385" s="44">
        <f t="shared" si="95"/>
        <v>1</v>
      </c>
      <c r="G2385" s="44" t="str">
        <f t="shared" si="96"/>
        <v>11</v>
      </c>
    </row>
    <row r="2386" spans="2:7" x14ac:dyDescent="0.25">
      <c r="B2386" s="26" t="s">
        <v>493</v>
      </c>
      <c r="C2386" s="44">
        <v>1</v>
      </c>
      <c r="D2386" t="s">
        <v>746</v>
      </c>
      <c r="E2386" s="44">
        <v>1</v>
      </c>
      <c r="F2386" s="44">
        <f t="shared" si="95"/>
        <v>1</v>
      </c>
      <c r="G2386" s="44" t="str">
        <f t="shared" si="96"/>
        <v>11</v>
      </c>
    </row>
    <row r="2387" spans="2:7" x14ac:dyDescent="0.25">
      <c r="B2387" s="26" t="s">
        <v>1466</v>
      </c>
      <c r="C2387" s="44">
        <v>1</v>
      </c>
      <c r="D2387" t="s">
        <v>368</v>
      </c>
      <c r="E2387" s="44">
        <v>1</v>
      </c>
      <c r="F2387" s="44">
        <f t="shared" si="95"/>
        <v>1</v>
      </c>
      <c r="G2387" s="44" t="str">
        <f t="shared" si="96"/>
        <v>11</v>
      </c>
    </row>
    <row r="2388" spans="2:7" x14ac:dyDescent="0.25">
      <c r="B2388" s="26" t="s">
        <v>321</v>
      </c>
      <c r="C2388" s="44">
        <v>1</v>
      </c>
      <c r="D2388" t="s">
        <v>43</v>
      </c>
      <c r="E2388" s="44">
        <v>1</v>
      </c>
      <c r="F2388" s="44">
        <f t="shared" si="95"/>
        <v>1</v>
      </c>
      <c r="G2388" s="44" t="str">
        <f t="shared" si="96"/>
        <v>11</v>
      </c>
    </row>
    <row r="2389" spans="2:7" x14ac:dyDescent="0.25">
      <c r="B2389" s="26" t="s">
        <v>771</v>
      </c>
      <c r="C2389" s="44">
        <v>1</v>
      </c>
      <c r="D2389" t="s">
        <v>1364</v>
      </c>
      <c r="E2389" s="44">
        <v>1</v>
      </c>
      <c r="F2389" s="44">
        <f t="shared" si="95"/>
        <v>1</v>
      </c>
      <c r="G2389" s="44" t="str">
        <f t="shared" si="96"/>
        <v>11</v>
      </c>
    </row>
    <row r="2390" spans="2:7" x14ac:dyDescent="0.25">
      <c r="B2390" s="26" t="s">
        <v>1538</v>
      </c>
      <c r="C2390" s="44">
        <v>1</v>
      </c>
      <c r="D2390" t="s">
        <v>1240</v>
      </c>
      <c r="E2390" s="44">
        <v>3</v>
      </c>
      <c r="F2390" s="44">
        <f t="shared" si="95"/>
        <v>4</v>
      </c>
      <c r="G2390" s="44" t="str">
        <f t="shared" si="96"/>
        <v>43</v>
      </c>
    </row>
    <row r="2391" spans="2:7" x14ac:dyDescent="0.25">
      <c r="B2391" s="26" t="s">
        <v>473</v>
      </c>
      <c r="C2391" s="44">
        <v>1</v>
      </c>
      <c r="D2391" t="s">
        <v>28</v>
      </c>
      <c r="E2391" s="44">
        <v>5</v>
      </c>
      <c r="F2391" s="44">
        <f t="shared" si="95"/>
        <v>5</v>
      </c>
      <c r="G2391" s="44" t="str">
        <f t="shared" si="96"/>
        <v>55</v>
      </c>
    </row>
    <row r="2392" spans="2:7" x14ac:dyDescent="0.25">
      <c r="B2392" s="26" t="s">
        <v>654</v>
      </c>
      <c r="C2392" s="44">
        <v>1</v>
      </c>
      <c r="D2392" t="s">
        <v>1172</v>
      </c>
      <c r="E2392" s="44">
        <v>1</v>
      </c>
      <c r="F2392" s="44">
        <f t="shared" si="95"/>
        <v>1</v>
      </c>
      <c r="G2392" s="44" t="str">
        <f t="shared" si="96"/>
        <v>11</v>
      </c>
    </row>
    <row r="2393" spans="2:7" x14ac:dyDescent="0.25">
      <c r="B2393" s="26" t="s">
        <v>535</v>
      </c>
      <c r="C2393" s="44">
        <v>1</v>
      </c>
      <c r="D2393" t="s">
        <v>244</v>
      </c>
      <c r="E2393" s="44">
        <v>7</v>
      </c>
      <c r="F2393" s="44">
        <f t="shared" si="95"/>
        <v>6</v>
      </c>
      <c r="G2393" s="44" t="str">
        <f t="shared" si="96"/>
        <v>67</v>
      </c>
    </row>
    <row r="2394" spans="2:7" x14ac:dyDescent="0.25">
      <c r="B2394" s="26" t="s">
        <v>211</v>
      </c>
      <c r="C2394" s="44">
        <v>6</v>
      </c>
      <c r="D2394" t="s">
        <v>1876</v>
      </c>
      <c r="E2394" s="44">
        <v>3</v>
      </c>
      <c r="F2394" s="44">
        <f t="shared" si="95"/>
        <v>3</v>
      </c>
      <c r="G2394" s="44" t="str">
        <f t="shared" si="96"/>
        <v>33</v>
      </c>
    </row>
    <row r="2395" spans="2:7" x14ac:dyDescent="0.25">
      <c r="B2395" s="26" t="s">
        <v>2091</v>
      </c>
      <c r="C2395" s="44">
        <v>1</v>
      </c>
      <c r="D2395" t="s">
        <v>1332</v>
      </c>
      <c r="E2395" s="44">
        <v>1</v>
      </c>
      <c r="F2395" s="44">
        <f t="shared" si="95"/>
        <v>1</v>
      </c>
      <c r="G2395" s="44" t="str">
        <f t="shared" si="96"/>
        <v>11</v>
      </c>
    </row>
    <row r="2396" spans="2:7" x14ac:dyDescent="0.25">
      <c r="B2396" s="26" t="s">
        <v>298</v>
      </c>
      <c r="C2396" s="44">
        <v>6</v>
      </c>
      <c r="D2396" t="s">
        <v>384</v>
      </c>
      <c r="E2396" s="44">
        <v>1</v>
      </c>
      <c r="F2396" s="44">
        <f t="shared" si="95"/>
        <v>1</v>
      </c>
      <c r="G2396" s="44" t="str">
        <f t="shared" si="96"/>
        <v>11</v>
      </c>
    </row>
    <row r="2397" spans="2:7" x14ac:dyDescent="0.25">
      <c r="B2397" s="26" t="s">
        <v>1501</v>
      </c>
      <c r="C2397" s="44">
        <v>1</v>
      </c>
      <c r="D2397" t="s">
        <v>1432</v>
      </c>
      <c r="E2397" s="44">
        <v>3</v>
      </c>
      <c r="F2397" s="44">
        <f t="shared" si="95"/>
        <v>1</v>
      </c>
      <c r="G2397" s="44" t="str">
        <f t="shared" si="96"/>
        <v>13</v>
      </c>
    </row>
    <row r="2398" spans="2:7" x14ac:dyDescent="0.25">
      <c r="B2398" s="26" t="s">
        <v>659</v>
      </c>
      <c r="C2398" s="44">
        <v>1</v>
      </c>
      <c r="D2398" t="s">
        <v>338</v>
      </c>
      <c r="E2398" s="44">
        <v>7</v>
      </c>
      <c r="F2398" s="44">
        <f t="shared" si="95"/>
        <v>6</v>
      </c>
      <c r="G2398" s="44" t="str">
        <f t="shared" si="96"/>
        <v>67</v>
      </c>
    </row>
    <row r="2399" spans="2:7" x14ac:dyDescent="0.25">
      <c r="B2399" s="26" t="s">
        <v>61</v>
      </c>
      <c r="C2399" s="44">
        <v>1</v>
      </c>
      <c r="D2399" t="s">
        <v>106</v>
      </c>
      <c r="E2399" s="44">
        <v>3</v>
      </c>
      <c r="F2399" s="44">
        <f t="shared" si="95"/>
        <v>1</v>
      </c>
      <c r="G2399" s="44" t="str">
        <f t="shared" si="96"/>
        <v>13</v>
      </c>
    </row>
    <row r="2400" spans="2:7" x14ac:dyDescent="0.25">
      <c r="B2400" s="26" t="s">
        <v>824</v>
      </c>
      <c r="C2400" s="44">
        <v>1</v>
      </c>
      <c r="D2400" t="s">
        <v>568</v>
      </c>
      <c r="E2400" s="44">
        <v>1</v>
      </c>
      <c r="F2400" s="44">
        <f t="shared" si="95"/>
        <v>1</v>
      </c>
      <c r="G2400" s="44" t="str">
        <f t="shared" si="96"/>
        <v>11</v>
      </c>
    </row>
    <row r="2401" spans="2:7" x14ac:dyDescent="0.25">
      <c r="B2401" s="26" t="s">
        <v>842</v>
      </c>
      <c r="C2401" s="44">
        <v>3</v>
      </c>
      <c r="D2401" t="s">
        <v>1900</v>
      </c>
      <c r="E2401" s="44">
        <v>1</v>
      </c>
      <c r="F2401" s="44">
        <f t="shared" si="95"/>
        <v>1</v>
      </c>
      <c r="G2401" s="44" t="str">
        <f t="shared" si="96"/>
        <v>11</v>
      </c>
    </row>
    <row r="2402" spans="2:7" x14ac:dyDescent="0.25">
      <c r="B2402" s="26" t="s">
        <v>570</v>
      </c>
      <c r="C2402" s="44">
        <v>1</v>
      </c>
      <c r="D2402" t="s">
        <v>981</v>
      </c>
      <c r="E2402" s="44">
        <v>1</v>
      </c>
      <c r="F2402" s="44">
        <f t="shared" si="95"/>
        <v>1</v>
      </c>
      <c r="G2402" s="44" t="str">
        <f t="shared" si="96"/>
        <v>11</v>
      </c>
    </row>
    <row r="2403" spans="2:7" x14ac:dyDescent="0.25">
      <c r="B2403" s="26" t="s">
        <v>869</v>
      </c>
      <c r="C2403" s="44">
        <v>1</v>
      </c>
      <c r="D2403" t="s">
        <v>804</v>
      </c>
      <c r="E2403" s="44">
        <v>4</v>
      </c>
      <c r="F2403" s="44">
        <f t="shared" si="95"/>
        <v>3</v>
      </c>
      <c r="G2403" s="44" t="str">
        <f t="shared" si="96"/>
        <v>34</v>
      </c>
    </row>
    <row r="2404" spans="2:7" x14ac:dyDescent="0.25">
      <c r="B2404" s="26" t="s">
        <v>1953</v>
      </c>
      <c r="C2404" s="44">
        <v>1</v>
      </c>
      <c r="D2404" t="s">
        <v>171</v>
      </c>
      <c r="E2404" s="44">
        <v>5</v>
      </c>
      <c r="F2404" s="44">
        <f t="shared" si="95"/>
        <v>4</v>
      </c>
      <c r="G2404" s="44" t="str">
        <f t="shared" si="96"/>
        <v>45</v>
      </c>
    </row>
    <row r="2405" spans="2:7" x14ac:dyDescent="0.25">
      <c r="B2405" s="26" t="s">
        <v>1300</v>
      </c>
      <c r="C2405" s="44">
        <v>1</v>
      </c>
      <c r="D2405" t="s">
        <v>221</v>
      </c>
      <c r="E2405" s="44">
        <v>1</v>
      </c>
      <c r="F2405" s="44">
        <f t="shared" si="95"/>
        <v>1</v>
      </c>
      <c r="G2405" s="44" t="str">
        <f t="shared" si="96"/>
        <v>11</v>
      </c>
    </row>
    <row r="2406" spans="2:7" x14ac:dyDescent="0.25">
      <c r="B2406" s="26" t="s">
        <v>1153</v>
      </c>
      <c r="C2406" s="44">
        <v>1</v>
      </c>
      <c r="D2406" t="s">
        <v>1285</v>
      </c>
      <c r="E2406" s="44">
        <v>1</v>
      </c>
      <c r="F2406" s="44">
        <f t="shared" si="95"/>
        <v>1</v>
      </c>
      <c r="G2406" s="44" t="str">
        <f t="shared" si="96"/>
        <v>11</v>
      </c>
    </row>
    <row r="2407" spans="2:7" x14ac:dyDescent="0.25">
      <c r="B2407" s="26" t="s">
        <v>1277</v>
      </c>
      <c r="C2407" s="44">
        <v>1</v>
      </c>
      <c r="D2407" t="s">
        <v>367</v>
      </c>
      <c r="E2407" s="44">
        <v>1</v>
      </c>
      <c r="F2407" s="44">
        <f t="shared" si="95"/>
        <v>1</v>
      </c>
      <c r="G2407" s="44" t="str">
        <f t="shared" si="96"/>
        <v>11</v>
      </c>
    </row>
    <row r="2408" spans="2:7" x14ac:dyDescent="0.25">
      <c r="B2408" s="26" t="s">
        <v>185</v>
      </c>
      <c r="C2408" s="44">
        <v>1</v>
      </c>
      <c r="D2408" t="s">
        <v>2017</v>
      </c>
      <c r="E2408" s="44">
        <v>1</v>
      </c>
      <c r="F2408" s="44">
        <f t="shared" si="95"/>
        <v>1</v>
      </c>
      <c r="G2408" s="44" t="str">
        <f t="shared" si="96"/>
        <v>11</v>
      </c>
    </row>
    <row r="2409" spans="2:7" x14ac:dyDescent="0.25">
      <c r="B2409" s="26" t="s">
        <v>2440</v>
      </c>
      <c r="C2409" s="44">
        <v>1</v>
      </c>
      <c r="D2409" t="s">
        <v>532</v>
      </c>
      <c r="E2409" s="44">
        <v>1</v>
      </c>
      <c r="F2409" s="44">
        <f t="shared" si="95"/>
        <v>1</v>
      </c>
      <c r="G2409" s="44" t="str">
        <f t="shared" si="96"/>
        <v>11</v>
      </c>
    </row>
    <row r="2410" spans="2:7" x14ac:dyDescent="0.25">
      <c r="B2410" s="26" t="s">
        <v>1389</v>
      </c>
      <c r="C2410" s="44">
        <v>1</v>
      </c>
      <c r="D2410" t="s">
        <v>1913</v>
      </c>
      <c r="E2410" s="44">
        <v>1</v>
      </c>
      <c r="F2410" s="44">
        <f t="shared" si="95"/>
        <v>1</v>
      </c>
      <c r="G2410" s="44" t="str">
        <f t="shared" si="96"/>
        <v>11</v>
      </c>
    </row>
    <row r="2411" spans="2:7" x14ac:dyDescent="0.25">
      <c r="B2411" s="26" t="s">
        <v>610</v>
      </c>
      <c r="C2411" s="44">
        <v>3</v>
      </c>
      <c r="D2411" t="s">
        <v>762</v>
      </c>
      <c r="E2411" s="44">
        <v>1</v>
      </c>
      <c r="F2411" s="44">
        <f t="shared" si="95"/>
        <v>1</v>
      </c>
      <c r="G2411" s="44" t="str">
        <f t="shared" si="96"/>
        <v>11</v>
      </c>
    </row>
    <row r="2412" spans="2:7" x14ac:dyDescent="0.25">
      <c r="B2412" s="26" t="s">
        <v>880</v>
      </c>
      <c r="C2412" s="44">
        <v>1</v>
      </c>
      <c r="D2412" t="s">
        <v>141</v>
      </c>
      <c r="E2412" s="44">
        <v>1</v>
      </c>
      <c r="F2412" s="44">
        <f t="shared" si="95"/>
        <v>1</v>
      </c>
      <c r="G2412" s="44" t="str">
        <f t="shared" si="96"/>
        <v>11</v>
      </c>
    </row>
    <row r="2413" spans="2:7" x14ac:dyDescent="0.25">
      <c r="B2413" s="26" t="s">
        <v>1148</v>
      </c>
      <c r="C2413" s="44">
        <v>4</v>
      </c>
      <c r="D2413" t="s">
        <v>153</v>
      </c>
      <c r="E2413" s="44">
        <v>1</v>
      </c>
      <c r="F2413" s="44">
        <f t="shared" si="95"/>
        <v>1</v>
      </c>
      <c r="G2413" s="44" t="str">
        <f t="shared" si="96"/>
        <v>11</v>
      </c>
    </row>
    <row r="2414" spans="2:7" x14ac:dyDescent="0.25">
      <c r="B2414" s="26" t="s">
        <v>1482</v>
      </c>
      <c r="C2414" s="44">
        <v>1</v>
      </c>
      <c r="D2414" t="s">
        <v>1519</v>
      </c>
      <c r="E2414" s="44">
        <v>1</v>
      </c>
      <c r="F2414" s="44">
        <f t="shared" si="95"/>
        <v>1</v>
      </c>
      <c r="G2414" s="44" t="str">
        <f t="shared" si="96"/>
        <v>11</v>
      </c>
    </row>
    <row r="2415" spans="2:7" x14ac:dyDescent="0.25">
      <c r="B2415" s="26" t="s">
        <v>1960</v>
      </c>
      <c r="C2415" s="44">
        <v>1</v>
      </c>
      <c r="D2415" t="s">
        <v>1527</v>
      </c>
      <c r="E2415" s="44">
        <v>1</v>
      </c>
      <c r="F2415" s="44">
        <f t="shared" si="95"/>
        <v>1</v>
      </c>
      <c r="G2415" s="44" t="str">
        <f t="shared" si="96"/>
        <v>11</v>
      </c>
    </row>
    <row r="2416" spans="2:7" x14ac:dyDescent="0.25">
      <c r="B2416" s="26" t="s">
        <v>2408</v>
      </c>
      <c r="C2416" s="44">
        <v>1</v>
      </c>
      <c r="D2416" t="s">
        <v>675</v>
      </c>
      <c r="E2416" s="44">
        <v>1</v>
      </c>
      <c r="F2416" s="44">
        <f t="shared" si="95"/>
        <v>1</v>
      </c>
      <c r="G2416" s="44" t="str">
        <f t="shared" si="96"/>
        <v>11</v>
      </c>
    </row>
    <row r="2417" spans="2:7" x14ac:dyDescent="0.25">
      <c r="B2417" s="26" t="s">
        <v>2754</v>
      </c>
      <c r="C2417" s="44">
        <v>1</v>
      </c>
      <c r="D2417" t="s">
        <v>37</v>
      </c>
      <c r="E2417" s="44">
        <v>1</v>
      </c>
      <c r="F2417" s="44">
        <f t="shared" si="95"/>
        <v>1</v>
      </c>
      <c r="G2417" s="44" t="str">
        <f t="shared" si="96"/>
        <v>11</v>
      </c>
    </row>
    <row r="2418" spans="2:7" x14ac:dyDescent="0.25">
      <c r="B2418" s="26" t="s">
        <v>600</v>
      </c>
      <c r="C2418" s="44">
        <v>1</v>
      </c>
      <c r="D2418" t="s">
        <v>2331</v>
      </c>
      <c r="E2418" s="44">
        <v>1</v>
      </c>
      <c r="F2418" s="44">
        <f t="shared" si="95"/>
        <v>1</v>
      </c>
      <c r="G2418" s="44" t="str">
        <f t="shared" si="96"/>
        <v>11</v>
      </c>
    </row>
    <row r="2419" spans="2:7" x14ac:dyDescent="0.25">
      <c r="B2419" s="26" t="s">
        <v>1565</v>
      </c>
      <c r="C2419" s="44">
        <v>1</v>
      </c>
      <c r="D2419" t="s">
        <v>965</v>
      </c>
      <c r="E2419" s="44">
        <v>1</v>
      </c>
      <c r="F2419" s="44">
        <f t="shared" si="95"/>
        <v>1</v>
      </c>
      <c r="G2419" s="44" t="str">
        <f t="shared" si="96"/>
        <v>11</v>
      </c>
    </row>
    <row r="2420" spans="2:7" x14ac:dyDescent="0.25">
      <c r="B2420" s="26" t="s">
        <v>267</v>
      </c>
      <c r="C2420" s="44">
        <v>1</v>
      </c>
      <c r="D2420" t="s">
        <v>117</v>
      </c>
      <c r="E2420" s="44">
        <v>1</v>
      </c>
      <c r="F2420" s="44">
        <f t="shared" si="95"/>
        <v>1</v>
      </c>
      <c r="G2420" s="44" t="str">
        <f t="shared" si="96"/>
        <v>11</v>
      </c>
    </row>
    <row r="2421" spans="2:7" x14ac:dyDescent="0.25">
      <c r="B2421" s="26" t="s">
        <v>2700</v>
      </c>
      <c r="C2421" s="44">
        <v>2</v>
      </c>
      <c r="D2421" t="s">
        <v>337</v>
      </c>
      <c r="E2421" s="44">
        <v>1</v>
      </c>
      <c r="F2421" s="44">
        <f t="shared" si="95"/>
        <v>1</v>
      </c>
      <c r="G2421" s="44" t="str">
        <f t="shared" si="96"/>
        <v>11</v>
      </c>
    </row>
    <row r="2422" spans="2:7" x14ac:dyDescent="0.25">
      <c r="B2422" s="26" t="s">
        <v>911</v>
      </c>
      <c r="C2422" s="44">
        <v>3</v>
      </c>
      <c r="D2422" t="s">
        <v>856</v>
      </c>
      <c r="E2422" s="44">
        <v>5</v>
      </c>
      <c r="F2422" s="44">
        <f t="shared" si="95"/>
        <v>4</v>
      </c>
      <c r="G2422" s="44" t="str">
        <f t="shared" si="96"/>
        <v>45</v>
      </c>
    </row>
    <row r="2423" spans="2:7" x14ac:dyDescent="0.25">
      <c r="B2423" s="26" t="s">
        <v>2138</v>
      </c>
      <c r="C2423" s="44">
        <v>1</v>
      </c>
      <c r="D2423" t="s">
        <v>606</v>
      </c>
      <c r="E2423" s="44">
        <v>3</v>
      </c>
      <c r="F2423" s="44">
        <f t="shared" si="95"/>
        <v>1</v>
      </c>
      <c r="G2423" s="44" t="str">
        <f t="shared" si="96"/>
        <v>13</v>
      </c>
    </row>
    <row r="2424" spans="2:7" x14ac:dyDescent="0.25">
      <c r="B2424" s="26" t="s">
        <v>2689</v>
      </c>
      <c r="C2424" s="44">
        <v>1</v>
      </c>
      <c r="D2424" t="s">
        <v>1234</v>
      </c>
      <c r="E2424" s="44">
        <v>4</v>
      </c>
      <c r="F2424" s="44">
        <f t="shared" si="95"/>
        <v>4</v>
      </c>
      <c r="G2424" s="44" t="str">
        <f t="shared" si="96"/>
        <v>44</v>
      </c>
    </row>
    <row r="2425" spans="2:7" x14ac:dyDescent="0.25">
      <c r="B2425" s="26" t="s">
        <v>323</v>
      </c>
      <c r="C2425" s="44">
        <v>4</v>
      </c>
      <c r="D2425" t="s">
        <v>1348</v>
      </c>
      <c r="E2425" s="44">
        <v>4</v>
      </c>
      <c r="F2425" s="44">
        <f t="shared" si="95"/>
        <v>4</v>
      </c>
      <c r="G2425" s="44" t="str">
        <f t="shared" si="96"/>
        <v>44</v>
      </c>
    </row>
    <row r="2426" spans="2:7" x14ac:dyDescent="0.25">
      <c r="B2426" s="26" t="s">
        <v>766</v>
      </c>
      <c r="C2426" s="44">
        <v>1</v>
      </c>
      <c r="D2426" t="s">
        <v>1365</v>
      </c>
      <c r="E2426" s="44">
        <v>4</v>
      </c>
      <c r="F2426" s="44">
        <f t="shared" si="95"/>
        <v>3</v>
      </c>
      <c r="G2426" s="44" t="str">
        <f t="shared" si="96"/>
        <v>34</v>
      </c>
    </row>
    <row r="2427" spans="2:7" x14ac:dyDescent="0.25">
      <c r="B2427" s="26" t="s">
        <v>953</v>
      </c>
      <c r="C2427" s="44">
        <v>1</v>
      </c>
      <c r="D2427" t="s">
        <v>328</v>
      </c>
      <c r="E2427" s="44">
        <v>5</v>
      </c>
      <c r="F2427" s="44">
        <f t="shared" si="95"/>
        <v>4</v>
      </c>
      <c r="G2427" s="44" t="str">
        <f t="shared" si="96"/>
        <v>45</v>
      </c>
    </row>
    <row r="2428" spans="2:7" x14ac:dyDescent="0.25">
      <c r="B2428" s="26" t="s">
        <v>1496</v>
      </c>
      <c r="C2428" s="44">
        <v>1</v>
      </c>
      <c r="D2428" t="s">
        <v>972</v>
      </c>
      <c r="E2428" s="44">
        <v>5</v>
      </c>
      <c r="F2428" s="44">
        <f t="shared" si="95"/>
        <v>5</v>
      </c>
      <c r="G2428" s="44" t="str">
        <f t="shared" si="96"/>
        <v>55</v>
      </c>
    </row>
    <row r="2429" spans="2:7" x14ac:dyDescent="0.25">
      <c r="B2429" s="26" t="s">
        <v>1330</v>
      </c>
      <c r="C2429" s="44">
        <v>4</v>
      </c>
      <c r="D2429" t="s">
        <v>968</v>
      </c>
      <c r="E2429" s="44">
        <v>4</v>
      </c>
      <c r="F2429" s="44">
        <f t="shared" si="95"/>
        <v>3</v>
      </c>
      <c r="G2429" s="44" t="str">
        <f t="shared" si="96"/>
        <v>34</v>
      </c>
    </row>
    <row r="2430" spans="2:7" x14ac:dyDescent="0.25">
      <c r="B2430" s="26" t="s">
        <v>529</v>
      </c>
      <c r="C2430" s="44">
        <v>1</v>
      </c>
      <c r="D2430" t="s">
        <v>593</v>
      </c>
      <c r="E2430" s="44">
        <v>3</v>
      </c>
      <c r="F2430" s="44">
        <f t="shared" si="95"/>
        <v>1</v>
      </c>
      <c r="G2430" s="44" t="str">
        <f t="shared" si="96"/>
        <v>13</v>
      </c>
    </row>
    <row r="2431" spans="2:7" x14ac:dyDescent="0.25">
      <c r="B2431" s="26" t="s">
        <v>130</v>
      </c>
      <c r="C2431" s="44">
        <v>1</v>
      </c>
      <c r="D2431" t="s">
        <v>727</v>
      </c>
      <c r="E2431" s="44">
        <v>1</v>
      </c>
      <c r="F2431" s="44">
        <f t="shared" si="95"/>
        <v>1</v>
      </c>
      <c r="G2431" s="44" t="str">
        <f t="shared" si="96"/>
        <v>11</v>
      </c>
    </row>
    <row r="2432" spans="2:7" x14ac:dyDescent="0.25">
      <c r="B2432" s="26" t="s">
        <v>874</v>
      </c>
      <c r="C2432" s="44">
        <v>5</v>
      </c>
      <c r="D2432" t="s">
        <v>70</v>
      </c>
      <c r="E2432" s="44">
        <v>1</v>
      </c>
      <c r="F2432" s="44">
        <f t="shared" si="95"/>
        <v>1</v>
      </c>
      <c r="G2432" s="44" t="str">
        <f t="shared" si="96"/>
        <v>11</v>
      </c>
    </row>
    <row r="2433" spans="2:7" x14ac:dyDescent="0.25">
      <c r="B2433" s="26" t="s">
        <v>1398</v>
      </c>
      <c r="C2433" s="44">
        <v>1</v>
      </c>
      <c r="D2433" t="s">
        <v>1008</v>
      </c>
      <c r="E2433" s="44">
        <v>3</v>
      </c>
      <c r="F2433" s="44">
        <f t="shared" si="95"/>
        <v>1</v>
      </c>
      <c r="G2433" s="44" t="str">
        <f t="shared" si="96"/>
        <v>13</v>
      </c>
    </row>
    <row r="2434" spans="2:7" x14ac:dyDescent="0.25">
      <c r="B2434" s="26" t="s">
        <v>158</v>
      </c>
      <c r="C2434" s="44">
        <v>3</v>
      </c>
      <c r="D2434" t="s">
        <v>892</v>
      </c>
      <c r="E2434" s="44">
        <v>1</v>
      </c>
      <c r="F2434" s="44">
        <f t="shared" si="95"/>
        <v>1</v>
      </c>
      <c r="G2434" s="44" t="str">
        <f t="shared" si="96"/>
        <v>11</v>
      </c>
    </row>
    <row r="2435" spans="2:7" x14ac:dyDescent="0.25">
      <c r="B2435" s="26" t="s">
        <v>3095</v>
      </c>
      <c r="C2435" s="44">
        <v>3</v>
      </c>
      <c r="D2435" t="s">
        <v>685</v>
      </c>
      <c r="E2435" s="44">
        <v>4</v>
      </c>
      <c r="F2435" s="44">
        <f t="shared" si="95"/>
        <v>3</v>
      </c>
      <c r="G2435" s="44" t="str">
        <f t="shared" si="96"/>
        <v>34</v>
      </c>
    </row>
    <row r="2436" spans="2:7" x14ac:dyDescent="0.25">
      <c r="B2436" s="26" t="s">
        <v>72</v>
      </c>
      <c r="C2436" s="44">
        <v>1</v>
      </c>
      <c r="D2436" t="s">
        <v>1154</v>
      </c>
      <c r="E2436" s="44">
        <v>4</v>
      </c>
      <c r="F2436" s="44">
        <f t="shared" si="95"/>
        <v>4</v>
      </c>
      <c r="G2436" s="44" t="str">
        <f t="shared" si="96"/>
        <v>44</v>
      </c>
    </row>
    <row r="2437" spans="2:7" x14ac:dyDescent="0.25">
      <c r="B2437" s="26" t="s">
        <v>1454</v>
      </c>
      <c r="C2437" s="44">
        <v>1</v>
      </c>
      <c r="D2437" t="s">
        <v>29</v>
      </c>
      <c r="E2437" s="44">
        <v>1</v>
      </c>
      <c r="F2437" s="44">
        <f t="shared" si="95"/>
        <v>3</v>
      </c>
      <c r="G2437" s="44" t="str">
        <f t="shared" si="96"/>
        <v>31</v>
      </c>
    </row>
    <row r="2438" spans="2:7" x14ac:dyDescent="0.25">
      <c r="B2438" s="26" t="s">
        <v>1431</v>
      </c>
      <c r="C2438" s="44">
        <v>4</v>
      </c>
      <c r="D2438" t="s">
        <v>213</v>
      </c>
      <c r="E2438" s="44">
        <v>1</v>
      </c>
      <c r="F2438" s="44">
        <f t="shared" si="95"/>
        <v>1</v>
      </c>
      <c r="G2438" s="44" t="str">
        <f t="shared" si="96"/>
        <v>11</v>
      </c>
    </row>
    <row r="2439" spans="2:7" x14ac:dyDescent="0.25">
      <c r="B2439" s="26" t="s">
        <v>87</v>
      </c>
      <c r="C2439" s="44">
        <v>1</v>
      </c>
      <c r="D2439" t="s">
        <v>375</v>
      </c>
      <c r="E2439" s="44">
        <v>1</v>
      </c>
      <c r="F2439" s="44">
        <f t="shared" si="95"/>
        <v>1</v>
      </c>
      <c r="G2439" s="44" t="str">
        <f t="shared" si="96"/>
        <v>11</v>
      </c>
    </row>
    <row r="2440" spans="2:7" x14ac:dyDescent="0.25">
      <c r="B2440" s="26" t="s">
        <v>825</v>
      </c>
      <c r="C2440" s="44">
        <v>1</v>
      </c>
      <c r="D2440" t="s">
        <v>800</v>
      </c>
      <c r="E2440" s="44">
        <v>1</v>
      </c>
      <c r="F2440" s="44">
        <f t="shared" si="95"/>
        <v>3</v>
      </c>
      <c r="G2440" s="44" t="str">
        <f t="shared" si="96"/>
        <v>31</v>
      </c>
    </row>
    <row r="2441" spans="2:7" x14ac:dyDescent="0.25">
      <c r="B2441" s="26" t="s">
        <v>1421</v>
      </c>
      <c r="C2441" s="44">
        <v>1</v>
      </c>
      <c r="D2441" t="s">
        <v>206</v>
      </c>
      <c r="E2441" s="44">
        <v>1</v>
      </c>
      <c r="F2441" s="44">
        <f t="shared" si="95"/>
        <v>1</v>
      </c>
      <c r="G2441" s="44" t="str">
        <f t="shared" si="96"/>
        <v>11</v>
      </c>
    </row>
    <row r="2442" spans="2:7" x14ac:dyDescent="0.25">
      <c r="B2442" s="26" t="s">
        <v>1169</v>
      </c>
      <c r="C2442" s="44">
        <v>3</v>
      </c>
      <c r="D2442" t="s">
        <v>728</v>
      </c>
      <c r="E2442" s="44">
        <v>1</v>
      </c>
      <c r="F2442" s="44">
        <f t="shared" ref="F2442:F2505" si="97">VLOOKUP(D2442,$B$9:$C$2974,2,FALSE)</f>
        <v>1</v>
      </c>
      <c r="G2442" s="44" t="str">
        <f t="shared" ref="G2442:G2505" si="98">F2442&amp;E2442</f>
        <v>11</v>
      </c>
    </row>
    <row r="2443" spans="2:7" x14ac:dyDescent="0.25">
      <c r="B2443" s="26" t="s">
        <v>1200</v>
      </c>
      <c r="C2443" s="44">
        <v>3</v>
      </c>
      <c r="D2443" t="s">
        <v>1110</v>
      </c>
      <c r="E2443" s="44">
        <v>3</v>
      </c>
      <c r="F2443" s="44">
        <f t="shared" si="97"/>
        <v>5</v>
      </c>
      <c r="G2443" s="44" t="str">
        <f t="shared" si="98"/>
        <v>53</v>
      </c>
    </row>
    <row r="2444" spans="2:7" x14ac:dyDescent="0.25">
      <c r="B2444" s="26" t="s">
        <v>693</v>
      </c>
      <c r="C2444" s="44">
        <v>1</v>
      </c>
      <c r="D2444" t="s">
        <v>132</v>
      </c>
      <c r="E2444" s="44">
        <v>3</v>
      </c>
      <c r="F2444" s="44">
        <f t="shared" si="97"/>
        <v>3</v>
      </c>
      <c r="G2444" s="44" t="str">
        <f t="shared" si="98"/>
        <v>33</v>
      </c>
    </row>
    <row r="2445" spans="2:7" x14ac:dyDescent="0.25">
      <c r="B2445" s="26" t="s">
        <v>1222</v>
      </c>
      <c r="C2445" s="44">
        <v>1</v>
      </c>
      <c r="D2445" t="s">
        <v>940</v>
      </c>
      <c r="E2445" s="44">
        <v>1</v>
      </c>
      <c r="F2445" s="44">
        <f t="shared" si="97"/>
        <v>1</v>
      </c>
      <c r="G2445" s="44" t="str">
        <f t="shared" si="98"/>
        <v>11</v>
      </c>
    </row>
    <row r="2446" spans="2:7" x14ac:dyDescent="0.25">
      <c r="B2446" s="26" t="s">
        <v>48</v>
      </c>
      <c r="C2446" s="44">
        <v>1</v>
      </c>
      <c r="D2446" t="s">
        <v>1812</v>
      </c>
      <c r="E2446" s="44">
        <v>1</v>
      </c>
      <c r="F2446" s="44">
        <f t="shared" si="97"/>
        <v>1</v>
      </c>
      <c r="G2446" s="44" t="str">
        <f t="shared" si="98"/>
        <v>11</v>
      </c>
    </row>
    <row r="2447" spans="2:7" x14ac:dyDescent="0.25">
      <c r="B2447" s="26" t="s">
        <v>954</v>
      </c>
      <c r="C2447" s="44">
        <v>1</v>
      </c>
      <c r="D2447" t="s">
        <v>1009</v>
      </c>
      <c r="E2447" s="44">
        <v>1</v>
      </c>
      <c r="F2447" s="44">
        <f t="shared" si="97"/>
        <v>1</v>
      </c>
      <c r="G2447" s="44" t="str">
        <f t="shared" si="98"/>
        <v>11</v>
      </c>
    </row>
    <row r="2448" spans="2:7" x14ac:dyDescent="0.25">
      <c r="B2448" s="26" t="s">
        <v>726</v>
      </c>
      <c r="C2448" s="44">
        <v>1</v>
      </c>
      <c r="D2448" t="s">
        <v>516</v>
      </c>
      <c r="E2448" s="44">
        <v>1</v>
      </c>
      <c r="F2448" s="44">
        <f t="shared" si="97"/>
        <v>1</v>
      </c>
      <c r="G2448" s="44" t="str">
        <f t="shared" si="98"/>
        <v>11</v>
      </c>
    </row>
    <row r="2449" spans="2:7" x14ac:dyDescent="0.25">
      <c r="B2449" s="26" t="s">
        <v>530</v>
      </c>
      <c r="C2449" s="44">
        <v>1</v>
      </c>
      <c r="D2449" t="s">
        <v>977</v>
      </c>
      <c r="E2449" s="44">
        <v>1</v>
      </c>
      <c r="F2449" s="44">
        <f t="shared" si="97"/>
        <v>1</v>
      </c>
      <c r="G2449" s="44" t="str">
        <f t="shared" si="98"/>
        <v>11</v>
      </c>
    </row>
    <row r="2450" spans="2:7" x14ac:dyDescent="0.25">
      <c r="B2450" s="26" t="s">
        <v>548</v>
      </c>
      <c r="C2450" s="44">
        <v>1</v>
      </c>
      <c r="D2450" t="s">
        <v>772</v>
      </c>
      <c r="E2450" s="44">
        <v>3</v>
      </c>
      <c r="F2450" s="44">
        <f t="shared" si="97"/>
        <v>1</v>
      </c>
      <c r="G2450" s="44" t="str">
        <f t="shared" si="98"/>
        <v>13</v>
      </c>
    </row>
    <row r="2451" spans="2:7" x14ac:dyDescent="0.25">
      <c r="B2451" s="26" t="s">
        <v>1195</v>
      </c>
      <c r="C2451" s="44">
        <v>7</v>
      </c>
      <c r="D2451" t="s">
        <v>34</v>
      </c>
      <c r="E2451" s="44">
        <v>1</v>
      </c>
      <c r="F2451" s="44">
        <f t="shared" si="97"/>
        <v>3</v>
      </c>
      <c r="G2451" s="44" t="str">
        <f t="shared" si="98"/>
        <v>31</v>
      </c>
    </row>
    <row r="2452" spans="2:7" x14ac:dyDescent="0.25">
      <c r="B2452" s="26" t="s">
        <v>584</v>
      </c>
      <c r="C2452" s="44">
        <v>5</v>
      </c>
      <c r="D2452" t="s">
        <v>1315</v>
      </c>
      <c r="E2452" s="44">
        <v>5</v>
      </c>
      <c r="F2452" s="44">
        <f t="shared" si="97"/>
        <v>4</v>
      </c>
      <c r="G2452" s="44" t="str">
        <f t="shared" si="98"/>
        <v>45</v>
      </c>
    </row>
    <row r="2453" spans="2:7" x14ac:dyDescent="0.25">
      <c r="B2453" s="26" t="s">
        <v>1780</v>
      </c>
      <c r="C2453" s="44">
        <v>1</v>
      </c>
      <c r="D2453" t="s">
        <v>2199</v>
      </c>
      <c r="E2453" s="44">
        <v>1</v>
      </c>
      <c r="F2453" s="44">
        <f t="shared" si="97"/>
        <v>1</v>
      </c>
      <c r="G2453" s="44" t="str">
        <f t="shared" si="98"/>
        <v>11</v>
      </c>
    </row>
    <row r="2454" spans="2:7" x14ac:dyDescent="0.25">
      <c r="B2454" s="26" t="s">
        <v>1814</v>
      </c>
      <c r="C2454" s="44">
        <v>1</v>
      </c>
      <c r="D2454" t="s">
        <v>1116</v>
      </c>
      <c r="E2454" s="44">
        <v>1</v>
      </c>
      <c r="F2454" s="44">
        <f t="shared" si="97"/>
        <v>1</v>
      </c>
      <c r="G2454" s="44" t="str">
        <f t="shared" si="98"/>
        <v>11</v>
      </c>
    </row>
    <row r="2455" spans="2:7" x14ac:dyDescent="0.25">
      <c r="B2455" s="26" t="s">
        <v>300</v>
      </c>
      <c r="C2455" s="44">
        <v>1</v>
      </c>
      <c r="D2455" t="s">
        <v>918</v>
      </c>
      <c r="E2455" s="44">
        <v>1</v>
      </c>
      <c r="F2455" s="44">
        <f t="shared" si="97"/>
        <v>1</v>
      </c>
      <c r="G2455" s="44" t="str">
        <f t="shared" si="98"/>
        <v>11</v>
      </c>
    </row>
    <row r="2456" spans="2:7" x14ac:dyDescent="0.25">
      <c r="B2456" s="26" t="s">
        <v>1170</v>
      </c>
      <c r="C2456" s="44">
        <v>1</v>
      </c>
      <c r="D2456" t="s">
        <v>936</v>
      </c>
      <c r="E2456" s="44">
        <v>4</v>
      </c>
      <c r="F2456" s="44">
        <f t="shared" si="97"/>
        <v>2</v>
      </c>
      <c r="G2456" s="44" t="str">
        <f t="shared" si="98"/>
        <v>24</v>
      </c>
    </row>
    <row r="2457" spans="2:7" x14ac:dyDescent="0.25">
      <c r="B2457" s="26" t="s">
        <v>365</v>
      </c>
      <c r="C2457" s="44">
        <v>5</v>
      </c>
      <c r="D2457" t="s">
        <v>885</v>
      </c>
      <c r="E2457" s="44">
        <v>1</v>
      </c>
      <c r="F2457" s="44">
        <f t="shared" si="97"/>
        <v>1</v>
      </c>
      <c r="G2457" s="44" t="str">
        <f t="shared" si="98"/>
        <v>11</v>
      </c>
    </row>
    <row r="2458" spans="2:7" x14ac:dyDescent="0.25">
      <c r="B2458" s="26" t="s">
        <v>585</v>
      </c>
      <c r="C2458" s="44">
        <v>1</v>
      </c>
      <c r="D2458" t="s">
        <v>586</v>
      </c>
      <c r="E2458" s="44">
        <v>1</v>
      </c>
      <c r="F2458" s="44">
        <f t="shared" si="97"/>
        <v>1</v>
      </c>
      <c r="G2458" s="44" t="str">
        <f t="shared" si="98"/>
        <v>11</v>
      </c>
    </row>
    <row r="2459" spans="2:7" x14ac:dyDescent="0.25">
      <c r="B2459" s="26" t="s">
        <v>62</v>
      </c>
      <c r="C2459" s="44">
        <v>2</v>
      </c>
      <c r="D2459" t="s">
        <v>1010</v>
      </c>
      <c r="E2459" s="44">
        <v>1</v>
      </c>
      <c r="F2459" s="44">
        <f t="shared" si="97"/>
        <v>1</v>
      </c>
      <c r="G2459" s="44" t="str">
        <f t="shared" si="98"/>
        <v>11</v>
      </c>
    </row>
    <row r="2460" spans="2:7" x14ac:dyDescent="0.25">
      <c r="B2460" s="26" t="s">
        <v>1020</v>
      </c>
      <c r="C2460" s="44">
        <v>5</v>
      </c>
      <c r="D2460" t="s">
        <v>1155</v>
      </c>
      <c r="E2460" s="44">
        <v>2</v>
      </c>
      <c r="F2460" s="44">
        <f t="shared" si="97"/>
        <v>1</v>
      </c>
      <c r="G2460" s="44" t="str">
        <f t="shared" si="98"/>
        <v>12</v>
      </c>
    </row>
    <row r="2461" spans="2:7" x14ac:dyDescent="0.25">
      <c r="B2461" s="26" t="s">
        <v>1076</v>
      </c>
      <c r="C2461" s="44">
        <v>1</v>
      </c>
      <c r="D2461" t="s">
        <v>278</v>
      </c>
      <c r="E2461" s="44">
        <v>2</v>
      </c>
      <c r="F2461" s="44">
        <f t="shared" si="97"/>
        <v>1</v>
      </c>
      <c r="G2461" s="44" t="str">
        <f t="shared" si="98"/>
        <v>12</v>
      </c>
    </row>
    <row r="2462" spans="2:7" x14ac:dyDescent="0.25">
      <c r="B2462" s="26" t="s">
        <v>665</v>
      </c>
      <c r="C2462" s="44">
        <v>5</v>
      </c>
      <c r="D2462" t="s">
        <v>926</v>
      </c>
      <c r="E2462" s="44">
        <v>2</v>
      </c>
      <c r="F2462" s="44">
        <f t="shared" si="97"/>
        <v>2</v>
      </c>
      <c r="G2462" s="44" t="str">
        <f t="shared" si="98"/>
        <v>22</v>
      </c>
    </row>
    <row r="2463" spans="2:7" x14ac:dyDescent="0.25">
      <c r="B2463" s="26" t="s">
        <v>274</v>
      </c>
      <c r="C2463" s="44">
        <v>1</v>
      </c>
      <c r="D2463" t="s">
        <v>912</v>
      </c>
      <c r="E2463" s="44">
        <v>1</v>
      </c>
      <c r="F2463" s="44">
        <f t="shared" si="97"/>
        <v>1</v>
      </c>
      <c r="G2463" s="44" t="str">
        <f t="shared" si="98"/>
        <v>11</v>
      </c>
    </row>
    <row r="2464" spans="2:7" x14ac:dyDescent="0.25">
      <c r="B2464" s="26" t="s">
        <v>1541</v>
      </c>
      <c r="C2464" s="44">
        <v>1</v>
      </c>
      <c r="D2464" t="s">
        <v>1795</v>
      </c>
      <c r="E2464" s="44">
        <v>1</v>
      </c>
      <c r="F2464" s="44">
        <f t="shared" si="97"/>
        <v>1</v>
      </c>
      <c r="G2464" s="44" t="str">
        <f t="shared" si="98"/>
        <v>11</v>
      </c>
    </row>
    <row r="2465" spans="2:7" x14ac:dyDescent="0.25">
      <c r="B2465" s="26" t="s">
        <v>682</v>
      </c>
      <c r="C2465" s="44">
        <v>1</v>
      </c>
      <c r="D2465" t="s">
        <v>2482</v>
      </c>
      <c r="E2465" s="44">
        <v>1</v>
      </c>
      <c r="F2465" s="44">
        <f t="shared" si="97"/>
        <v>1</v>
      </c>
      <c r="G2465" s="44" t="str">
        <f t="shared" si="98"/>
        <v>11</v>
      </c>
    </row>
    <row r="2466" spans="2:7" x14ac:dyDescent="0.25">
      <c r="B2466" s="26" t="s">
        <v>1331</v>
      </c>
      <c r="C2466" s="44">
        <v>1</v>
      </c>
      <c r="D2466" t="s">
        <v>2326</v>
      </c>
      <c r="E2466" s="44">
        <v>3</v>
      </c>
      <c r="F2466" s="44">
        <f t="shared" si="97"/>
        <v>1</v>
      </c>
      <c r="G2466" s="44" t="str">
        <f t="shared" si="98"/>
        <v>13</v>
      </c>
    </row>
    <row r="2467" spans="2:7" x14ac:dyDescent="0.25">
      <c r="B2467" s="26" t="s">
        <v>810</v>
      </c>
      <c r="C2467" s="44">
        <v>5</v>
      </c>
      <c r="D2467" t="s">
        <v>376</v>
      </c>
      <c r="E2467" s="44">
        <v>5</v>
      </c>
      <c r="F2467" s="44">
        <f t="shared" si="97"/>
        <v>4</v>
      </c>
      <c r="G2467" s="44" t="str">
        <f t="shared" si="98"/>
        <v>45</v>
      </c>
    </row>
    <row r="2468" spans="2:7" x14ac:dyDescent="0.25">
      <c r="B2468" s="26" t="s">
        <v>1856</v>
      </c>
      <c r="C2468" s="44">
        <v>1</v>
      </c>
      <c r="D2468" t="s">
        <v>1433</v>
      </c>
      <c r="E2468" s="44">
        <v>1</v>
      </c>
      <c r="F2468" s="44">
        <f t="shared" si="97"/>
        <v>1</v>
      </c>
      <c r="G2468" s="44" t="str">
        <f t="shared" si="98"/>
        <v>11</v>
      </c>
    </row>
    <row r="2469" spans="2:7" x14ac:dyDescent="0.25">
      <c r="B2469" s="26" t="s">
        <v>2862</v>
      </c>
      <c r="C2469" s="44">
        <v>1</v>
      </c>
      <c r="D2469" t="s">
        <v>2369</v>
      </c>
      <c r="E2469" s="44">
        <v>1</v>
      </c>
      <c r="F2469" s="44">
        <f t="shared" si="97"/>
        <v>1</v>
      </c>
      <c r="G2469" s="44" t="str">
        <f t="shared" si="98"/>
        <v>11</v>
      </c>
    </row>
    <row r="2470" spans="2:7" x14ac:dyDescent="0.25">
      <c r="B2470" s="26" t="s">
        <v>503</v>
      </c>
      <c r="C2470" s="44">
        <v>1</v>
      </c>
      <c r="D2470" t="s">
        <v>2627</v>
      </c>
      <c r="E2470" s="44">
        <v>1</v>
      </c>
      <c r="F2470" s="44">
        <f t="shared" si="97"/>
        <v>1</v>
      </c>
      <c r="G2470" s="44" t="str">
        <f t="shared" si="98"/>
        <v>11</v>
      </c>
    </row>
    <row r="2471" spans="2:7" x14ac:dyDescent="0.25">
      <c r="B2471" s="26" t="s">
        <v>1524</v>
      </c>
      <c r="C2471" s="44">
        <v>1</v>
      </c>
      <c r="D2471" t="s">
        <v>982</v>
      </c>
      <c r="E2471" s="44">
        <v>5</v>
      </c>
      <c r="F2471" s="44">
        <f t="shared" si="97"/>
        <v>4</v>
      </c>
      <c r="G2471" s="44" t="str">
        <f t="shared" si="98"/>
        <v>45</v>
      </c>
    </row>
    <row r="2472" spans="2:7" x14ac:dyDescent="0.25">
      <c r="B2472" s="26" t="s">
        <v>1007</v>
      </c>
      <c r="C2472" s="44">
        <v>4</v>
      </c>
      <c r="D2472" t="s">
        <v>271</v>
      </c>
      <c r="E2472" s="44">
        <v>1</v>
      </c>
      <c r="F2472" s="44">
        <f t="shared" si="97"/>
        <v>1</v>
      </c>
      <c r="G2472" s="44" t="str">
        <f t="shared" si="98"/>
        <v>11</v>
      </c>
    </row>
    <row r="2473" spans="2:7" x14ac:dyDescent="0.25">
      <c r="B2473" s="26" t="s">
        <v>2003</v>
      </c>
      <c r="C2473" s="44">
        <v>2</v>
      </c>
      <c r="D2473" t="s">
        <v>1280</v>
      </c>
      <c r="E2473" s="44">
        <v>2</v>
      </c>
      <c r="F2473" s="44">
        <f t="shared" si="97"/>
        <v>4</v>
      </c>
      <c r="G2473" s="44" t="str">
        <f t="shared" si="98"/>
        <v>42</v>
      </c>
    </row>
    <row r="2474" spans="2:7" x14ac:dyDescent="0.25">
      <c r="B2474" s="26" t="s">
        <v>937</v>
      </c>
      <c r="C2474" s="44">
        <v>3</v>
      </c>
      <c r="D2474" t="s">
        <v>1248</v>
      </c>
      <c r="E2474" s="44">
        <v>4</v>
      </c>
      <c r="F2474" s="44">
        <f t="shared" si="97"/>
        <v>2</v>
      </c>
      <c r="G2474" s="44" t="str">
        <f t="shared" si="98"/>
        <v>24</v>
      </c>
    </row>
    <row r="2475" spans="2:7" x14ac:dyDescent="0.25">
      <c r="B2475" s="26" t="s">
        <v>745</v>
      </c>
      <c r="C2475" s="44">
        <v>1</v>
      </c>
      <c r="D2475" t="s">
        <v>1173</v>
      </c>
      <c r="E2475" s="44">
        <v>2</v>
      </c>
      <c r="F2475" s="44">
        <f t="shared" si="97"/>
        <v>4</v>
      </c>
      <c r="G2475" s="44" t="str">
        <f t="shared" si="98"/>
        <v>42</v>
      </c>
    </row>
    <row r="2476" spans="2:7" x14ac:dyDescent="0.25">
      <c r="B2476" s="26" t="s">
        <v>761</v>
      </c>
      <c r="C2476" s="44">
        <v>1</v>
      </c>
      <c r="D2476" t="s">
        <v>556</v>
      </c>
      <c r="E2476" s="44">
        <v>1</v>
      </c>
      <c r="F2476" s="44">
        <f t="shared" si="97"/>
        <v>1</v>
      </c>
      <c r="G2476" s="44" t="str">
        <f t="shared" si="98"/>
        <v>11</v>
      </c>
    </row>
    <row r="2477" spans="2:7" x14ac:dyDescent="0.25">
      <c r="B2477" s="26" t="s">
        <v>1644</v>
      </c>
      <c r="C2477" s="44">
        <v>1</v>
      </c>
      <c r="D2477" t="s">
        <v>1090</v>
      </c>
      <c r="E2477" s="44">
        <v>3</v>
      </c>
      <c r="F2477" s="44">
        <f t="shared" si="97"/>
        <v>3</v>
      </c>
      <c r="G2477" s="44" t="str">
        <f t="shared" si="98"/>
        <v>33</v>
      </c>
    </row>
    <row r="2478" spans="2:7" x14ac:dyDescent="0.25">
      <c r="B2478" s="26" t="s">
        <v>1807</v>
      </c>
      <c r="C2478" s="44">
        <v>1</v>
      </c>
      <c r="D2478" t="s">
        <v>1875</v>
      </c>
      <c r="E2478" s="44">
        <v>1</v>
      </c>
      <c r="F2478" s="44">
        <f t="shared" si="97"/>
        <v>1</v>
      </c>
      <c r="G2478" s="44" t="str">
        <f t="shared" si="98"/>
        <v>11</v>
      </c>
    </row>
    <row r="2479" spans="2:7" x14ac:dyDescent="0.25">
      <c r="B2479" s="26" t="s">
        <v>1197</v>
      </c>
      <c r="C2479" s="44">
        <v>1</v>
      </c>
      <c r="D2479" t="s">
        <v>1461</v>
      </c>
      <c r="E2479" s="44">
        <v>1</v>
      </c>
      <c r="F2479" s="44">
        <f t="shared" si="97"/>
        <v>1</v>
      </c>
      <c r="G2479" s="44" t="str">
        <f t="shared" si="98"/>
        <v>11</v>
      </c>
    </row>
    <row r="2480" spans="2:7" x14ac:dyDescent="0.25">
      <c r="B2480" s="26" t="s">
        <v>1057</v>
      </c>
      <c r="C2480" s="44">
        <v>1</v>
      </c>
      <c r="D2480" t="s">
        <v>2333</v>
      </c>
      <c r="E2480" s="44">
        <v>4</v>
      </c>
      <c r="F2480" s="44">
        <f t="shared" si="97"/>
        <v>2</v>
      </c>
      <c r="G2480" s="44" t="str">
        <f t="shared" si="98"/>
        <v>24</v>
      </c>
    </row>
    <row r="2481" spans="2:7" x14ac:dyDescent="0.25">
      <c r="B2481" s="26" t="s">
        <v>1974</v>
      </c>
      <c r="C2481" s="44">
        <v>1</v>
      </c>
      <c r="D2481" t="s">
        <v>676</v>
      </c>
      <c r="E2481" s="44">
        <v>1</v>
      </c>
      <c r="F2481" s="44">
        <f t="shared" si="97"/>
        <v>1</v>
      </c>
      <c r="G2481" s="44" t="str">
        <f t="shared" si="98"/>
        <v>11</v>
      </c>
    </row>
    <row r="2482" spans="2:7" x14ac:dyDescent="0.25">
      <c r="B2482" s="26" t="s">
        <v>1772</v>
      </c>
      <c r="C2482" s="44">
        <v>1</v>
      </c>
      <c r="D2482" t="s">
        <v>487</v>
      </c>
      <c r="E2482" s="44">
        <v>1</v>
      </c>
      <c r="F2482" s="44">
        <f t="shared" si="97"/>
        <v>1</v>
      </c>
      <c r="G2482" s="44" t="str">
        <f t="shared" si="98"/>
        <v>11</v>
      </c>
    </row>
    <row r="2483" spans="2:7" x14ac:dyDescent="0.25">
      <c r="B2483" s="26" t="s">
        <v>2341</v>
      </c>
      <c r="C2483" s="44">
        <v>1</v>
      </c>
      <c r="D2483" t="s">
        <v>597</v>
      </c>
      <c r="E2483" s="44">
        <v>1</v>
      </c>
      <c r="F2483" s="44">
        <f t="shared" si="97"/>
        <v>1</v>
      </c>
      <c r="G2483" s="44" t="str">
        <f t="shared" si="98"/>
        <v>11</v>
      </c>
    </row>
    <row r="2484" spans="2:7" x14ac:dyDescent="0.25">
      <c r="B2484" s="26" t="s">
        <v>527</v>
      </c>
      <c r="C2484" s="44">
        <v>1</v>
      </c>
      <c r="D2484" t="s">
        <v>63</v>
      </c>
      <c r="E2484" s="44">
        <v>3</v>
      </c>
      <c r="F2484" s="44">
        <f t="shared" si="97"/>
        <v>1</v>
      </c>
      <c r="G2484" s="44" t="str">
        <f t="shared" si="98"/>
        <v>13</v>
      </c>
    </row>
    <row r="2485" spans="2:7" x14ac:dyDescent="0.25">
      <c r="B2485" s="26" t="s">
        <v>203</v>
      </c>
      <c r="C2485" s="44">
        <v>1</v>
      </c>
      <c r="D2485" t="s">
        <v>1961</v>
      </c>
      <c r="E2485" s="44">
        <v>2</v>
      </c>
      <c r="F2485" s="44">
        <f t="shared" si="97"/>
        <v>2</v>
      </c>
      <c r="G2485" s="44" t="str">
        <f t="shared" si="98"/>
        <v>22</v>
      </c>
    </row>
    <row r="2486" spans="2:7" x14ac:dyDescent="0.25">
      <c r="B2486" s="26" t="s">
        <v>2235</v>
      </c>
      <c r="C2486" s="44">
        <v>1</v>
      </c>
      <c r="D2486" t="s">
        <v>614</v>
      </c>
      <c r="E2486" s="44">
        <v>1</v>
      </c>
      <c r="F2486" s="44">
        <f t="shared" si="97"/>
        <v>1</v>
      </c>
      <c r="G2486" s="44" t="str">
        <f t="shared" si="98"/>
        <v>11</v>
      </c>
    </row>
    <row r="2487" spans="2:7" x14ac:dyDescent="0.25">
      <c r="B2487" s="26" t="s">
        <v>1171</v>
      </c>
      <c r="C2487" s="44">
        <v>1</v>
      </c>
      <c r="D2487" t="s">
        <v>238</v>
      </c>
      <c r="E2487" s="44">
        <v>1</v>
      </c>
      <c r="F2487" s="44">
        <f t="shared" si="97"/>
        <v>1</v>
      </c>
      <c r="G2487" s="44" t="str">
        <f t="shared" si="98"/>
        <v>11</v>
      </c>
    </row>
    <row r="2488" spans="2:7" x14ac:dyDescent="0.25">
      <c r="B2488" s="26" t="s">
        <v>1352</v>
      </c>
      <c r="C2488" s="44">
        <v>1</v>
      </c>
      <c r="D2488" t="s">
        <v>1483</v>
      </c>
      <c r="E2488" s="44">
        <v>1</v>
      </c>
      <c r="F2488" s="44">
        <f t="shared" si="97"/>
        <v>1</v>
      </c>
      <c r="G2488" s="44" t="str">
        <f t="shared" si="98"/>
        <v>11</v>
      </c>
    </row>
    <row r="2489" spans="2:7" x14ac:dyDescent="0.25">
      <c r="B2489" s="26" t="s">
        <v>2342</v>
      </c>
      <c r="C2489" s="44">
        <v>1</v>
      </c>
      <c r="D2489" t="s">
        <v>175</v>
      </c>
      <c r="E2489" s="44">
        <v>3</v>
      </c>
      <c r="F2489" s="44">
        <f t="shared" si="97"/>
        <v>4</v>
      </c>
      <c r="G2489" s="44" t="str">
        <f t="shared" si="98"/>
        <v>43</v>
      </c>
    </row>
    <row r="2490" spans="2:7" x14ac:dyDescent="0.25">
      <c r="B2490" s="26" t="s">
        <v>139</v>
      </c>
      <c r="C2490" s="44">
        <v>1</v>
      </c>
      <c r="D2490" t="s">
        <v>587</v>
      </c>
      <c r="E2490" s="44">
        <v>1</v>
      </c>
      <c r="F2490" s="44">
        <f t="shared" si="97"/>
        <v>1</v>
      </c>
      <c r="G2490" s="44" t="str">
        <f t="shared" si="98"/>
        <v>11</v>
      </c>
    </row>
    <row r="2491" spans="2:7" x14ac:dyDescent="0.25">
      <c r="B2491" s="26" t="s">
        <v>1100</v>
      </c>
      <c r="C2491" s="44">
        <v>1</v>
      </c>
      <c r="D2491" t="s">
        <v>1296</v>
      </c>
      <c r="E2491" s="44">
        <v>1</v>
      </c>
      <c r="F2491" s="44">
        <f t="shared" si="97"/>
        <v>1</v>
      </c>
      <c r="G2491" s="44" t="str">
        <f t="shared" si="98"/>
        <v>11</v>
      </c>
    </row>
    <row r="2492" spans="2:7" x14ac:dyDescent="0.25">
      <c r="B2492" s="26" t="s">
        <v>1340</v>
      </c>
      <c r="C2492" s="44">
        <v>1</v>
      </c>
      <c r="D2492" t="s">
        <v>64</v>
      </c>
      <c r="E2492" s="44">
        <v>1</v>
      </c>
      <c r="F2492" s="44">
        <f t="shared" si="97"/>
        <v>1</v>
      </c>
      <c r="G2492" s="44" t="str">
        <f t="shared" si="98"/>
        <v>11</v>
      </c>
    </row>
    <row r="2493" spans="2:7" x14ac:dyDescent="0.25">
      <c r="B2493" s="26" t="s">
        <v>1209</v>
      </c>
      <c r="C2493" s="44">
        <v>1</v>
      </c>
      <c r="D2493" t="s">
        <v>451</v>
      </c>
      <c r="E2493" s="44">
        <v>3</v>
      </c>
      <c r="F2493" s="44">
        <f t="shared" si="97"/>
        <v>1</v>
      </c>
      <c r="G2493" s="44" t="str">
        <f t="shared" si="98"/>
        <v>13</v>
      </c>
    </row>
    <row r="2494" spans="2:7" x14ac:dyDescent="0.25">
      <c r="B2494" s="26" t="s">
        <v>746</v>
      </c>
      <c r="C2494" s="44">
        <v>1</v>
      </c>
      <c r="D2494" t="s">
        <v>601</v>
      </c>
      <c r="E2494" s="44">
        <v>1</v>
      </c>
      <c r="F2494" s="44">
        <f t="shared" si="97"/>
        <v>1</v>
      </c>
      <c r="G2494" s="44" t="str">
        <f t="shared" si="98"/>
        <v>11</v>
      </c>
    </row>
    <row r="2495" spans="2:7" x14ac:dyDescent="0.25">
      <c r="B2495" s="26" t="s">
        <v>368</v>
      </c>
      <c r="C2495" s="44">
        <v>1</v>
      </c>
      <c r="D2495" t="s">
        <v>701</v>
      </c>
      <c r="E2495" s="44">
        <v>1</v>
      </c>
      <c r="F2495" s="44">
        <f t="shared" si="97"/>
        <v>1</v>
      </c>
      <c r="G2495" s="44" t="str">
        <f t="shared" si="98"/>
        <v>11</v>
      </c>
    </row>
    <row r="2496" spans="2:7" x14ac:dyDescent="0.25">
      <c r="B2496" s="26" t="s">
        <v>43</v>
      </c>
      <c r="C2496" s="44">
        <v>1</v>
      </c>
      <c r="D2496" t="s">
        <v>324</v>
      </c>
      <c r="E2496" s="44">
        <v>5</v>
      </c>
      <c r="F2496" s="44">
        <f t="shared" si="97"/>
        <v>5</v>
      </c>
      <c r="G2496" s="44" t="str">
        <f t="shared" si="98"/>
        <v>55</v>
      </c>
    </row>
    <row r="2497" spans="2:7" x14ac:dyDescent="0.25">
      <c r="B2497" s="26" t="s">
        <v>1364</v>
      </c>
      <c r="C2497" s="44">
        <v>1</v>
      </c>
      <c r="D2497" t="s">
        <v>351</v>
      </c>
      <c r="E2497" s="44">
        <v>1</v>
      </c>
      <c r="F2497" s="44">
        <f t="shared" si="97"/>
        <v>1</v>
      </c>
      <c r="G2497" s="44" t="str">
        <f t="shared" si="98"/>
        <v>11</v>
      </c>
    </row>
    <row r="2498" spans="2:7" x14ac:dyDescent="0.25">
      <c r="B2498" s="26" t="s">
        <v>1240</v>
      </c>
      <c r="C2498" s="44">
        <v>4</v>
      </c>
      <c r="D2498" t="s">
        <v>826</v>
      </c>
      <c r="E2498" s="44">
        <v>3</v>
      </c>
      <c r="F2498" s="44">
        <f t="shared" si="97"/>
        <v>1</v>
      </c>
      <c r="G2498" s="44" t="str">
        <f t="shared" si="98"/>
        <v>13</v>
      </c>
    </row>
    <row r="2499" spans="2:7" x14ac:dyDescent="0.25">
      <c r="B2499" s="26" t="s">
        <v>28</v>
      </c>
      <c r="C2499" s="44">
        <v>5</v>
      </c>
      <c r="D2499" t="s">
        <v>122</v>
      </c>
      <c r="E2499" s="44">
        <v>1</v>
      </c>
      <c r="F2499" s="44">
        <f t="shared" si="97"/>
        <v>1</v>
      </c>
      <c r="G2499" s="44" t="str">
        <f t="shared" si="98"/>
        <v>11</v>
      </c>
    </row>
    <row r="2500" spans="2:7" x14ac:dyDescent="0.25">
      <c r="B2500" s="26" t="s">
        <v>1172</v>
      </c>
      <c r="C2500" s="44">
        <v>1</v>
      </c>
      <c r="D2500" t="s">
        <v>1507</v>
      </c>
      <c r="E2500" s="44">
        <v>1</v>
      </c>
      <c r="F2500" s="44">
        <f t="shared" si="97"/>
        <v>1</v>
      </c>
      <c r="G2500" s="44" t="str">
        <f t="shared" si="98"/>
        <v>11</v>
      </c>
    </row>
    <row r="2501" spans="2:7" x14ac:dyDescent="0.25">
      <c r="B2501" s="26" t="s">
        <v>244</v>
      </c>
      <c r="C2501" s="44">
        <v>6</v>
      </c>
      <c r="D2501" t="s">
        <v>1288</v>
      </c>
      <c r="E2501" s="44">
        <v>1</v>
      </c>
      <c r="F2501" s="44">
        <f t="shared" si="97"/>
        <v>1</v>
      </c>
      <c r="G2501" s="44" t="str">
        <f t="shared" si="98"/>
        <v>11</v>
      </c>
    </row>
    <row r="2502" spans="2:7" x14ac:dyDescent="0.25">
      <c r="B2502" s="26" t="s">
        <v>1876</v>
      </c>
      <c r="C2502" s="44">
        <v>3</v>
      </c>
      <c r="D2502" t="s">
        <v>747</v>
      </c>
      <c r="E2502" s="44">
        <v>1</v>
      </c>
      <c r="F2502" s="44">
        <f t="shared" si="97"/>
        <v>1</v>
      </c>
      <c r="G2502" s="44" t="str">
        <f t="shared" si="98"/>
        <v>11</v>
      </c>
    </row>
    <row r="2503" spans="2:7" x14ac:dyDescent="0.25">
      <c r="B2503" s="26" t="s">
        <v>1332</v>
      </c>
      <c r="C2503" s="44">
        <v>1</v>
      </c>
      <c r="D2503" t="s">
        <v>943</v>
      </c>
      <c r="E2503" s="44">
        <v>1</v>
      </c>
      <c r="F2503" s="44">
        <f t="shared" si="97"/>
        <v>1</v>
      </c>
      <c r="G2503" s="44" t="str">
        <f t="shared" si="98"/>
        <v>11</v>
      </c>
    </row>
    <row r="2504" spans="2:7" x14ac:dyDescent="0.25">
      <c r="B2504" s="26" t="s">
        <v>384</v>
      </c>
      <c r="C2504" s="44">
        <v>1</v>
      </c>
      <c r="D2504" t="s">
        <v>1475</v>
      </c>
      <c r="E2504" s="44">
        <v>1</v>
      </c>
      <c r="F2504" s="44">
        <f t="shared" si="97"/>
        <v>1</v>
      </c>
      <c r="G2504" s="44" t="str">
        <f t="shared" si="98"/>
        <v>11</v>
      </c>
    </row>
    <row r="2505" spans="2:7" x14ac:dyDescent="0.25">
      <c r="B2505" s="26" t="s">
        <v>1432</v>
      </c>
      <c r="C2505" s="44">
        <v>1</v>
      </c>
      <c r="D2505" t="s">
        <v>1011</v>
      </c>
      <c r="E2505" s="44">
        <v>1</v>
      </c>
      <c r="F2505" s="44">
        <f t="shared" si="97"/>
        <v>1</v>
      </c>
      <c r="G2505" s="44" t="str">
        <f t="shared" si="98"/>
        <v>11</v>
      </c>
    </row>
    <row r="2506" spans="2:7" x14ac:dyDescent="0.25">
      <c r="B2506" s="26" t="s">
        <v>338</v>
      </c>
      <c r="C2506" s="44">
        <v>6</v>
      </c>
      <c r="D2506" t="s">
        <v>1012</v>
      </c>
      <c r="E2506" s="44">
        <v>1</v>
      </c>
      <c r="F2506" s="44">
        <f t="shared" ref="F2506:F2569" si="99">VLOOKUP(D2506,$B$9:$C$2974,2,FALSE)</f>
        <v>1</v>
      </c>
      <c r="G2506" s="44" t="str">
        <f t="shared" ref="G2506:G2569" si="100">F2506&amp;E2506</f>
        <v>11</v>
      </c>
    </row>
    <row r="2507" spans="2:7" x14ac:dyDescent="0.25">
      <c r="B2507" s="26" t="s">
        <v>106</v>
      </c>
      <c r="C2507" s="44">
        <v>1</v>
      </c>
      <c r="D2507" t="s">
        <v>594</v>
      </c>
      <c r="E2507" s="44">
        <v>4</v>
      </c>
      <c r="F2507" s="44">
        <f t="shared" si="99"/>
        <v>4</v>
      </c>
      <c r="G2507" s="44" t="str">
        <f t="shared" si="100"/>
        <v>44</v>
      </c>
    </row>
    <row r="2508" spans="2:7" x14ac:dyDescent="0.25">
      <c r="B2508" s="26" t="s">
        <v>568</v>
      </c>
      <c r="C2508" s="44">
        <v>1</v>
      </c>
      <c r="D2508" t="s">
        <v>524</v>
      </c>
      <c r="E2508" s="44">
        <v>1</v>
      </c>
      <c r="F2508" s="44">
        <f t="shared" si="99"/>
        <v>1</v>
      </c>
      <c r="G2508" s="44" t="str">
        <f t="shared" si="100"/>
        <v>11</v>
      </c>
    </row>
    <row r="2509" spans="2:7" x14ac:dyDescent="0.25">
      <c r="B2509" s="26" t="s">
        <v>3096</v>
      </c>
      <c r="C2509" s="44">
        <v>1</v>
      </c>
      <c r="D2509" t="s">
        <v>802</v>
      </c>
      <c r="E2509" s="44">
        <v>3</v>
      </c>
      <c r="F2509" s="44">
        <f t="shared" si="99"/>
        <v>3</v>
      </c>
      <c r="G2509" s="44" t="str">
        <f t="shared" si="100"/>
        <v>33</v>
      </c>
    </row>
    <row r="2510" spans="2:7" x14ac:dyDescent="0.25">
      <c r="B2510" s="26" t="s">
        <v>1900</v>
      </c>
      <c r="C2510" s="44">
        <v>1</v>
      </c>
      <c r="D2510" t="s">
        <v>827</v>
      </c>
      <c r="E2510" s="44">
        <v>1</v>
      </c>
      <c r="F2510" s="44">
        <f t="shared" si="99"/>
        <v>1</v>
      </c>
      <c r="G2510" s="44" t="str">
        <f t="shared" si="100"/>
        <v>11</v>
      </c>
    </row>
    <row r="2511" spans="2:7" x14ac:dyDescent="0.25">
      <c r="B2511" s="26" t="s">
        <v>981</v>
      </c>
      <c r="C2511" s="44">
        <v>1</v>
      </c>
      <c r="D2511" t="s">
        <v>1241</v>
      </c>
      <c r="E2511" s="44">
        <v>1</v>
      </c>
      <c r="F2511" s="44">
        <f t="shared" si="99"/>
        <v>1</v>
      </c>
      <c r="G2511" s="44" t="str">
        <f t="shared" si="100"/>
        <v>11</v>
      </c>
    </row>
    <row r="2512" spans="2:7" x14ac:dyDescent="0.25">
      <c r="B2512" s="26" t="s">
        <v>804</v>
      </c>
      <c r="C2512" s="44">
        <v>3</v>
      </c>
      <c r="D2512" t="s">
        <v>272</v>
      </c>
      <c r="E2512" s="44">
        <v>1</v>
      </c>
      <c r="F2512" s="44">
        <f t="shared" si="99"/>
        <v>1</v>
      </c>
      <c r="G2512" s="44" t="str">
        <f t="shared" si="100"/>
        <v>11</v>
      </c>
    </row>
    <row r="2513" spans="2:7" x14ac:dyDescent="0.25">
      <c r="B2513" s="26" t="s">
        <v>171</v>
      </c>
      <c r="C2513" s="44">
        <v>4</v>
      </c>
      <c r="D2513" t="s">
        <v>1260</v>
      </c>
      <c r="E2513" s="44">
        <v>1</v>
      </c>
      <c r="F2513" s="44">
        <f t="shared" si="99"/>
        <v>4</v>
      </c>
      <c r="G2513" s="44" t="str">
        <f t="shared" si="100"/>
        <v>41</v>
      </c>
    </row>
    <row r="2514" spans="2:7" x14ac:dyDescent="0.25">
      <c r="B2514" s="26" t="s">
        <v>221</v>
      </c>
      <c r="C2514" s="44">
        <v>1</v>
      </c>
      <c r="D2514" t="s">
        <v>870</v>
      </c>
      <c r="E2514" s="44">
        <v>1</v>
      </c>
      <c r="F2514" s="44">
        <f t="shared" si="99"/>
        <v>1</v>
      </c>
      <c r="G2514" s="44" t="str">
        <f t="shared" si="100"/>
        <v>11</v>
      </c>
    </row>
    <row r="2515" spans="2:7" x14ac:dyDescent="0.25">
      <c r="B2515" s="26" t="s">
        <v>1285</v>
      </c>
      <c r="C2515" s="44">
        <v>1</v>
      </c>
      <c r="D2515" t="s">
        <v>1033</v>
      </c>
      <c r="E2515" s="44">
        <v>1</v>
      </c>
      <c r="F2515" s="44">
        <f t="shared" si="99"/>
        <v>1</v>
      </c>
      <c r="G2515" s="44" t="str">
        <f t="shared" si="100"/>
        <v>11</v>
      </c>
    </row>
    <row r="2516" spans="2:7" x14ac:dyDescent="0.25">
      <c r="B2516" s="26" t="s">
        <v>367</v>
      </c>
      <c r="C2516" s="44">
        <v>1</v>
      </c>
      <c r="D2516" t="s">
        <v>2755</v>
      </c>
      <c r="E2516" s="44">
        <v>1</v>
      </c>
      <c r="F2516" s="44">
        <f t="shared" si="99"/>
        <v>1</v>
      </c>
      <c r="G2516" s="44" t="str">
        <f t="shared" si="100"/>
        <v>11</v>
      </c>
    </row>
    <row r="2517" spans="2:7" x14ac:dyDescent="0.25">
      <c r="B2517" s="26" t="s">
        <v>2017</v>
      </c>
      <c r="C2517" s="44">
        <v>1</v>
      </c>
      <c r="D2517" t="s">
        <v>956</v>
      </c>
      <c r="E2517" s="44">
        <v>1</v>
      </c>
      <c r="F2517" s="44">
        <f t="shared" si="99"/>
        <v>1</v>
      </c>
      <c r="G2517" s="44" t="str">
        <f t="shared" si="100"/>
        <v>11</v>
      </c>
    </row>
    <row r="2518" spans="2:7" x14ac:dyDescent="0.25">
      <c r="B2518" s="26" t="s">
        <v>532</v>
      </c>
      <c r="C2518" s="44">
        <v>1</v>
      </c>
      <c r="D2518" t="s">
        <v>252</v>
      </c>
      <c r="E2518" s="44">
        <v>5</v>
      </c>
      <c r="F2518" s="44">
        <f t="shared" si="99"/>
        <v>4</v>
      </c>
      <c r="G2518" s="44" t="str">
        <f t="shared" si="100"/>
        <v>45</v>
      </c>
    </row>
    <row r="2519" spans="2:7" x14ac:dyDescent="0.25">
      <c r="B2519" s="26" t="s">
        <v>3097</v>
      </c>
      <c r="C2519" s="44">
        <v>1</v>
      </c>
      <c r="D2519" t="s">
        <v>1227</v>
      </c>
      <c r="E2519" s="44">
        <v>3</v>
      </c>
      <c r="F2519" s="44">
        <f t="shared" si="99"/>
        <v>1</v>
      </c>
      <c r="G2519" s="44" t="str">
        <f t="shared" si="100"/>
        <v>13</v>
      </c>
    </row>
    <row r="2520" spans="2:7" x14ac:dyDescent="0.25">
      <c r="B2520" s="26" t="s">
        <v>1913</v>
      </c>
      <c r="C2520" s="44">
        <v>1</v>
      </c>
      <c r="D2520" t="s">
        <v>1276</v>
      </c>
      <c r="E2520" s="44">
        <v>1</v>
      </c>
      <c r="F2520" s="44">
        <f t="shared" si="99"/>
        <v>1</v>
      </c>
      <c r="G2520" s="44" t="str">
        <f t="shared" si="100"/>
        <v>11</v>
      </c>
    </row>
    <row r="2521" spans="2:7" x14ac:dyDescent="0.25">
      <c r="B2521" s="26" t="s">
        <v>762</v>
      </c>
      <c r="C2521" s="44">
        <v>1</v>
      </c>
      <c r="D2521" t="s">
        <v>663</v>
      </c>
      <c r="E2521" s="44">
        <v>1</v>
      </c>
      <c r="F2521" s="44">
        <f t="shared" si="99"/>
        <v>1</v>
      </c>
      <c r="G2521" s="44" t="str">
        <f t="shared" si="100"/>
        <v>11</v>
      </c>
    </row>
    <row r="2522" spans="2:7" x14ac:dyDescent="0.25">
      <c r="B2522" s="26" t="s">
        <v>141</v>
      </c>
      <c r="C2522" s="44">
        <v>1</v>
      </c>
      <c r="D2522" t="s">
        <v>1117</v>
      </c>
      <c r="E2522" s="44">
        <v>1</v>
      </c>
      <c r="F2522" s="44">
        <f t="shared" si="99"/>
        <v>1</v>
      </c>
      <c r="G2522" s="44" t="str">
        <f t="shared" si="100"/>
        <v>11</v>
      </c>
    </row>
    <row r="2523" spans="2:7" x14ac:dyDescent="0.25">
      <c r="B2523" s="26" t="s">
        <v>153</v>
      </c>
      <c r="C2523" s="44">
        <v>1</v>
      </c>
      <c r="D2523" t="s">
        <v>1228</v>
      </c>
      <c r="E2523" s="44">
        <v>1</v>
      </c>
      <c r="F2523" s="44">
        <f t="shared" si="99"/>
        <v>1</v>
      </c>
      <c r="G2523" s="44" t="str">
        <f t="shared" si="100"/>
        <v>11</v>
      </c>
    </row>
    <row r="2524" spans="2:7" x14ac:dyDescent="0.25">
      <c r="B2524" s="26" t="s">
        <v>1519</v>
      </c>
      <c r="C2524" s="44">
        <v>1</v>
      </c>
      <c r="D2524" t="s">
        <v>1504</v>
      </c>
      <c r="E2524" s="44">
        <v>5</v>
      </c>
      <c r="F2524" s="44">
        <f t="shared" si="99"/>
        <v>5</v>
      </c>
      <c r="G2524" s="44" t="str">
        <f t="shared" si="100"/>
        <v>55</v>
      </c>
    </row>
    <row r="2525" spans="2:7" x14ac:dyDescent="0.25">
      <c r="B2525" s="26" t="s">
        <v>1527</v>
      </c>
      <c r="C2525" s="44">
        <v>1</v>
      </c>
      <c r="D2525" t="s">
        <v>778</v>
      </c>
      <c r="E2525" s="44">
        <v>1</v>
      </c>
      <c r="F2525" s="44">
        <f t="shared" si="99"/>
        <v>1</v>
      </c>
      <c r="G2525" s="44" t="str">
        <f t="shared" si="100"/>
        <v>11</v>
      </c>
    </row>
    <row r="2526" spans="2:7" x14ac:dyDescent="0.25">
      <c r="B2526" s="26" t="s">
        <v>675</v>
      </c>
      <c r="C2526" s="44">
        <v>1</v>
      </c>
      <c r="D2526" t="s">
        <v>596</v>
      </c>
      <c r="E2526" s="44">
        <v>1</v>
      </c>
      <c r="F2526" s="44">
        <f t="shared" si="99"/>
        <v>1</v>
      </c>
      <c r="G2526" s="44" t="str">
        <f t="shared" si="100"/>
        <v>11</v>
      </c>
    </row>
    <row r="2527" spans="2:7" x14ac:dyDescent="0.25">
      <c r="B2527" s="26" t="s">
        <v>37</v>
      </c>
      <c r="C2527" s="44">
        <v>1</v>
      </c>
      <c r="D2527" t="s">
        <v>308</v>
      </c>
      <c r="E2527" s="44">
        <v>1</v>
      </c>
      <c r="F2527" s="44">
        <f t="shared" si="99"/>
        <v>1</v>
      </c>
      <c r="G2527" s="44" t="str">
        <f t="shared" si="100"/>
        <v>11</v>
      </c>
    </row>
    <row r="2528" spans="2:7" x14ac:dyDescent="0.25">
      <c r="B2528" s="26" t="s">
        <v>2331</v>
      </c>
      <c r="C2528" s="44">
        <v>1</v>
      </c>
      <c r="D2528" t="s">
        <v>633</v>
      </c>
      <c r="E2528" s="44">
        <v>1</v>
      </c>
      <c r="F2528" s="44">
        <f t="shared" si="99"/>
        <v>1</v>
      </c>
      <c r="G2528" s="44" t="str">
        <f t="shared" si="100"/>
        <v>11</v>
      </c>
    </row>
    <row r="2529" spans="2:7" x14ac:dyDescent="0.25">
      <c r="B2529" s="26" t="s">
        <v>965</v>
      </c>
      <c r="C2529" s="44">
        <v>1</v>
      </c>
      <c r="D2529" t="s">
        <v>805</v>
      </c>
      <c r="E2529" s="44">
        <v>3</v>
      </c>
      <c r="F2529" s="44">
        <f t="shared" si="99"/>
        <v>1</v>
      </c>
      <c r="G2529" s="44" t="str">
        <f t="shared" si="100"/>
        <v>13</v>
      </c>
    </row>
    <row r="2530" spans="2:7" x14ac:dyDescent="0.25">
      <c r="B2530" s="26" t="s">
        <v>117</v>
      </c>
      <c r="C2530" s="44">
        <v>1</v>
      </c>
      <c r="D2530" t="s">
        <v>432</v>
      </c>
      <c r="E2530" s="44">
        <v>1</v>
      </c>
      <c r="F2530" s="44">
        <f t="shared" si="99"/>
        <v>1</v>
      </c>
      <c r="G2530" s="44" t="str">
        <f t="shared" si="100"/>
        <v>11</v>
      </c>
    </row>
    <row r="2531" spans="2:7" x14ac:dyDescent="0.25">
      <c r="B2531" s="26" t="s">
        <v>337</v>
      </c>
      <c r="C2531" s="44">
        <v>1</v>
      </c>
      <c r="D2531" t="s">
        <v>1041</v>
      </c>
      <c r="E2531" s="44">
        <v>1</v>
      </c>
      <c r="F2531" s="44">
        <f t="shared" si="99"/>
        <v>1</v>
      </c>
      <c r="G2531" s="44" t="str">
        <f t="shared" si="100"/>
        <v>11</v>
      </c>
    </row>
    <row r="2532" spans="2:7" x14ac:dyDescent="0.25">
      <c r="B2532" s="26" t="s">
        <v>856</v>
      </c>
      <c r="C2532" s="44">
        <v>4</v>
      </c>
      <c r="D2532" t="s">
        <v>1886</v>
      </c>
      <c r="E2532" s="44">
        <v>1</v>
      </c>
      <c r="F2532" s="44">
        <f t="shared" si="99"/>
        <v>1</v>
      </c>
      <c r="G2532" s="44" t="str">
        <f t="shared" si="100"/>
        <v>11</v>
      </c>
    </row>
    <row r="2533" spans="2:7" x14ac:dyDescent="0.25">
      <c r="B2533" s="26" t="s">
        <v>606</v>
      </c>
      <c r="C2533" s="44">
        <v>1</v>
      </c>
      <c r="D2533" t="s">
        <v>1341</v>
      </c>
      <c r="E2533" s="44">
        <v>1</v>
      </c>
      <c r="F2533" s="44">
        <f t="shared" si="99"/>
        <v>1</v>
      </c>
      <c r="G2533" s="44" t="str">
        <f t="shared" si="100"/>
        <v>11</v>
      </c>
    </row>
    <row r="2534" spans="2:7" x14ac:dyDescent="0.25">
      <c r="B2534" s="26" t="s">
        <v>1234</v>
      </c>
      <c r="C2534" s="44">
        <v>4</v>
      </c>
      <c r="D2534" t="s">
        <v>1021</v>
      </c>
      <c r="E2534" s="44">
        <v>1</v>
      </c>
      <c r="F2534" s="44">
        <f t="shared" si="99"/>
        <v>1</v>
      </c>
      <c r="G2534" s="44" t="str">
        <f t="shared" si="100"/>
        <v>11</v>
      </c>
    </row>
    <row r="2535" spans="2:7" x14ac:dyDescent="0.25">
      <c r="B2535" s="26" t="s">
        <v>1348</v>
      </c>
      <c r="C2535" s="44">
        <v>4</v>
      </c>
      <c r="D2535" t="s">
        <v>2770</v>
      </c>
      <c r="E2535" s="44">
        <v>2</v>
      </c>
      <c r="F2535" s="44">
        <f t="shared" si="99"/>
        <v>2</v>
      </c>
      <c r="G2535" s="44" t="str">
        <f t="shared" si="100"/>
        <v>22</v>
      </c>
    </row>
    <row r="2536" spans="2:7" x14ac:dyDescent="0.25">
      <c r="B2536" s="26" t="s">
        <v>1365</v>
      </c>
      <c r="C2536" s="44">
        <v>3</v>
      </c>
      <c r="D2536" t="s">
        <v>80</v>
      </c>
      <c r="E2536" s="44">
        <v>1</v>
      </c>
      <c r="F2536" s="44">
        <f t="shared" si="99"/>
        <v>1</v>
      </c>
      <c r="G2536" s="44" t="str">
        <f t="shared" si="100"/>
        <v>11</v>
      </c>
    </row>
    <row r="2537" spans="2:7" x14ac:dyDescent="0.25">
      <c r="B2537" s="26" t="s">
        <v>328</v>
      </c>
      <c r="C2537" s="44">
        <v>4</v>
      </c>
      <c r="D2537" t="s">
        <v>913</v>
      </c>
      <c r="E2537" s="44">
        <v>1</v>
      </c>
      <c r="F2537" s="44">
        <f t="shared" si="99"/>
        <v>1</v>
      </c>
      <c r="G2537" s="44" t="str">
        <f t="shared" si="100"/>
        <v>11</v>
      </c>
    </row>
    <row r="2538" spans="2:7" x14ac:dyDescent="0.25">
      <c r="B2538" s="26" t="s">
        <v>972</v>
      </c>
      <c r="C2538" s="44">
        <v>5</v>
      </c>
      <c r="D2538" t="s">
        <v>1140</v>
      </c>
      <c r="E2538" s="44">
        <v>1</v>
      </c>
      <c r="F2538" s="44">
        <f t="shared" si="99"/>
        <v>1</v>
      </c>
      <c r="G2538" s="44" t="str">
        <f t="shared" si="100"/>
        <v>11</v>
      </c>
    </row>
    <row r="2539" spans="2:7" x14ac:dyDescent="0.25">
      <c r="B2539" s="26" t="s">
        <v>968</v>
      </c>
      <c r="C2539" s="44">
        <v>3</v>
      </c>
      <c r="D2539" t="s">
        <v>1442</v>
      </c>
      <c r="E2539" s="44">
        <v>4</v>
      </c>
      <c r="F2539" s="44">
        <f t="shared" si="99"/>
        <v>3</v>
      </c>
      <c r="G2539" s="44" t="str">
        <f t="shared" si="100"/>
        <v>34</v>
      </c>
    </row>
    <row r="2540" spans="2:7" x14ac:dyDescent="0.25">
      <c r="B2540" s="26" t="s">
        <v>593</v>
      </c>
      <c r="C2540" s="44">
        <v>1</v>
      </c>
      <c r="D2540" t="s">
        <v>618</v>
      </c>
      <c r="E2540" s="44">
        <v>1</v>
      </c>
      <c r="F2540" s="44">
        <f t="shared" si="99"/>
        <v>1</v>
      </c>
      <c r="G2540" s="44" t="str">
        <f t="shared" si="100"/>
        <v>11</v>
      </c>
    </row>
    <row r="2541" spans="2:7" x14ac:dyDescent="0.25">
      <c r="B2541" s="26" t="s">
        <v>727</v>
      </c>
      <c r="C2541" s="44">
        <v>1</v>
      </c>
      <c r="D2541" t="s">
        <v>1377</v>
      </c>
      <c r="E2541" s="44">
        <v>3</v>
      </c>
      <c r="F2541" s="44">
        <f t="shared" si="99"/>
        <v>1</v>
      </c>
      <c r="G2541" s="44" t="str">
        <f t="shared" si="100"/>
        <v>13</v>
      </c>
    </row>
    <row r="2542" spans="2:7" x14ac:dyDescent="0.25">
      <c r="B2542" s="26" t="s">
        <v>70</v>
      </c>
      <c r="C2542" s="44">
        <v>1</v>
      </c>
      <c r="D2542" t="s">
        <v>142</v>
      </c>
      <c r="E2542" s="44">
        <v>3</v>
      </c>
      <c r="F2542" s="44">
        <f t="shared" si="99"/>
        <v>4</v>
      </c>
      <c r="G2542" s="44" t="str">
        <f t="shared" si="100"/>
        <v>43</v>
      </c>
    </row>
    <row r="2543" spans="2:7" x14ac:dyDescent="0.25">
      <c r="B2543" s="26" t="s">
        <v>1008</v>
      </c>
      <c r="C2543" s="44">
        <v>1</v>
      </c>
      <c r="D2543" t="s">
        <v>31</v>
      </c>
      <c r="E2543" s="44">
        <v>1</v>
      </c>
      <c r="F2543" s="44">
        <f t="shared" si="99"/>
        <v>1</v>
      </c>
      <c r="G2543" s="44" t="str">
        <f t="shared" si="100"/>
        <v>11</v>
      </c>
    </row>
    <row r="2544" spans="2:7" x14ac:dyDescent="0.25">
      <c r="B2544" s="26" t="s">
        <v>892</v>
      </c>
      <c r="C2544" s="44">
        <v>1</v>
      </c>
      <c r="D2544" t="s">
        <v>914</v>
      </c>
      <c r="E2544" s="44">
        <v>1</v>
      </c>
      <c r="F2544" s="44">
        <f t="shared" si="99"/>
        <v>1</v>
      </c>
      <c r="G2544" s="44" t="str">
        <f t="shared" si="100"/>
        <v>11</v>
      </c>
    </row>
    <row r="2545" spans="2:7" x14ac:dyDescent="0.25">
      <c r="B2545" s="26" t="s">
        <v>685</v>
      </c>
      <c r="C2545" s="44">
        <v>3</v>
      </c>
      <c r="D2545" t="s">
        <v>1242</v>
      </c>
      <c r="E2545" s="44">
        <v>1</v>
      </c>
      <c r="F2545" s="44">
        <f t="shared" si="99"/>
        <v>1</v>
      </c>
      <c r="G2545" s="44" t="str">
        <f t="shared" si="100"/>
        <v>11</v>
      </c>
    </row>
    <row r="2546" spans="2:7" x14ac:dyDescent="0.25">
      <c r="B2546" s="26" t="s">
        <v>1154</v>
      </c>
      <c r="C2546" s="44">
        <v>4</v>
      </c>
      <c r="D2546" t="s">
        <v>319</v>
      </c>
      <c r="E2546" s="44">
        <v>1</v>
      </c>
      <c r="F2546" s="44">
        <f t="shared" si="99"/>
        <v>1</v>
      </c>
      <c r="G2546" s="44" t="str">
        <f t="shared" si="100"/>
        <v>11</v>
      </c>
    </row>
    <row r="2547" spans="2:7" x14ac:dyDescent="0.25">
      <c r="B2547" s="26" t="s">
        <v>29</v>
      </c>
      <c r="C2547" s="44">
        <v>3</v>
      </c>
      <c r="D2547" t="s">
        <v>1422</v>
      </c>
      <c r="E2547" s="44">
        <v>1</v>
      </c>
      <c r="F2547" s="44">
        <f t="shared" si="99"/>
        <v>1</v>
      </c>
      <c r="G2547" s="44" t="str">
        <f t="shared" si="100"/>
        <v>11</v>
      </c>
    </row>
    <row r="2548" spans="2:7" x14ac:dyDescent="0.25">
      <c r="B2548" s="26" t="s">
        <v>213</v>
      </c>
      <c r="C2548" s="44">
        <v>1</v>
      </c>
      <c r="D2548" t="s">
        <v>204</v>
      </c>
      <c r="E2548" s="44">
        <v>1</v>
      </c>
      <c r="F2548" s="44">
        <f t="shared" si="99"/>
        <v>1</v>
      </c>
      <c r="G2548" s="44" t="str">
        <f t="shared" si="100"/>
        <v>11</v>
      </c>
    </row>
    <row r="2549" spans="2:7" x14ac:dyDescent="0.25">
      <c r="B2549" s="26" t="s">
        <v>375</v>
      </c>
      <c r="C2549" s="44">
        <v>1</v>
      </c>
      <c r="D2549" t="s">
        <v>241</v>
      </c>
      <c r="E2549" s="44">
        <v>1</v>
      </c>
      <c r="F2549" s="44">
        <f t="shared" si="99"/>
        <v>1</v>
      </c>
      <c r="G2549" s="44" t="str">
        <f t="shared" si="100"/>
        <v>11</v>
      </c>
    </row>
    <row r="2550" spans="2:7" x14ac:dyDescent="0.25">
      <c r="B2550" s="26" t="s">
        <v>800</v>
      </c>
      <c r="C2550" s="44">
        <v>3</v>
      </c>
      <c r="D2550" t="s">
        <v>886</v>
      </c>
      <c r="E2550" s="44">
        <v>3</v>
      </c>
      <c r="F2550" s="44">
        <f t="shared" si="99"/>
        <v>1</v>
      </c>
      <c r="G2550" s="44" t="str">
        <f t="shared" si="100"/>
        <v>13</v>
      </c>
    </row>
    <row r="2551" spans="2:7" x14ac:dyDescent="0.25">
      <c r="B2551" s="26" t="s">
        <v>206</v>
      </c>
      <c r="C2551" s="44">
        <v>1</v>
      </c>
      <c r="D2551" t="s">
        <v>1467</v>
      </c>
      <c r="E2551" s="44">
        <v>1</v>
      </c>
      <c r="F2551" s="44">
        <f t="shared" si="99"/>
        <v>1</v>
      </c>
      <c r="G2551" s="44" t="str">
        <f t="shared" si="100"/>
        <v>11</v>
      </c>
    </row>
    <row r="2552" spans="2:7" x14ac:dyDescent="0.25">
      <c r="B2552" s="26" t="s">
        <v>728</v>
      </c>
      <c r="C2552" s="44">
        <v>1</v>
      </c>
      <c r="D2552" t="s">
        <v>21</v>
      </c>
      <c r="E2552" s="44">
        <v>1</v>
      </c>
      <c r="F2552" s="44">
        <f t="shared" si="99"/>
        <v>1</v>
      </c>
      <c r="G2552" s="44" t="str">
        <f t="shared" si="100"/>
        <v>11</v>
      </c>
    </row>
    <row r="2553" spans="2:7" x14ac:dyDescent="0.25">
      <c r="B2553" s="26" t="s">
        <v>1110</v>
      </c>
      <c r="C2553" s="44">
        <v>5</v>
      </c>
      <c r="D2553" t="s">
        <v>828</v>
      </c>
      <c r="E2553" s="44">
        <v>1</v>
      </c>
      <c r="F2553" s="44">
        <f t="shared" si="99"/>
        <v>1</v>
      </c>
      <c r="G2553" s="44" t="str">
        <f t="shared" si="100"/>
        <v>11</v>
      </c>
    </row>
    <row r="2554" spans="2:7" x14ac:dyDescent="0.25">
      <c r="B2554" s="26" t="s">
        <v>132</v>
      </c>
      <c r="C2554" s="44">
        <v>3</v>
      </c>
      <c r="D2554" t="s">
        <v>253</v>
      </c>
      <c r="E2554" s="44">
        <v>1</v>
      </c>
      <c r="F2554" s="44">
        <f t="shared" si="99"/>
        <v>1</v>
      </c>
      <c r="G2554" s="44" t="str">
        <f t="shared" si="100"/>
        <v>11</v>
      </c>
    </row>
    <row r="2555" spans="2:7" x14ac:dyDescent="0.25">
      <c r="B2555" s="26" t="s">
        <v>940</v>
      </c>
      <c r="C2555" s="44">
        <v>1</v>
      </c>
      <c r="D2555" t="s">
        <v>2149</v>
      </c>
      <c r="E2555" s="44">
        <v>1</v>
      </c>
      <c r="F2555" s="44">
        <f t="shared" si="99"/>
        <v>1</v>
      </c>
      <c r="G2555" s="44" t="str">
        <f t="shared" si="100"/>
        <v>11</v>
      </c>
    </row>
    <row r="2556" spans="2:7" x14ac:dyDescent="0.25">
      <c r="B2556" s="26" t="s">
        <v>1812</v>
      </c>
      <c r="C2556" s="44">
        <v>1</v>
      </c>
      <c r="D2556" t="s">
        <v>843</v>
      </c>
      <c r="E2556" s="44">
        <v>1</v>
      </c>
      <c r="F2556" s="44">
        <f t="shared" si="99"/>
        <v>1</v>
      </c>
      <c r="G2556" s="44" t="str">
        <f t="shared" si="100"/>
        <v>11</v>
      </c>
    </row>
    <row r="2557" spans="2:7" x14ac:dyDescent="0.25">
      <c r="B2557" s="26" t="s">
        <v>1009</v>
      </c>
      <c r="C2557" s="44">
        <v>1</v>
      </c>
      <c r="D2557" t="s">
        <v>901</v>
      </c>
      <c r="E2557" s="44">
        <v>3</v>
      </c>
      <c r="F2557" s="44">
        <f t="shared" si="99"/>
        <v>1</v>
      </c>
      <c r="G2557" s="44" t="str">
        <f t="shared" si="100"/>
        <v>13</v>
      </c>
    </row>
    <row r="2558" spans="2:7" x14ac:dyDescent="0.25">
      <c r="B2558" s="26" t="s">
        <v>516</v>
      </c>
      <c r="C2558" s="44">
        <v>1</v>
      </c>
      <c r="D2558" t="s">
        <v>1022</v>
      </c>
      <c r="E2558" s="44">
        <v>3</v>
      </c>
      <c r="F2558" s="44">
        <f t="shared" si="99"/>
        <v>3</v>
      </c>
      <c r="G2558" s="44" t="str">
        <f t="shared" si="100"/>
        <v>33</v>
      </c>
    </row>
    <row r="2559" spans="2:7" x14ac:dyDescent="0.25">
      <c r="B2559" s="26" t="s">
        <v>977</v>
      </c>
      <c r="C2559" s="44">
        <v>1</v>
      </c>
      <c r="D2559" t="s">
        <v>996</v>
      </c>
      <c r="E2559" s="44">
        <v>1</v>
      </c>
      <c r="F2559" s="44">
        <f t="shared" si="99"/>
        <v>3</v>
      </c>
      <c r="G2559" s="44" t="str">
        <f t="shared" si="100"/>
        <v>31</v>
      </c>
    </row>
    <row r="2560" spans="2:7" x14ac:dyDescent="0.25">
      <c r="B2560" s="26" t="s">
        <v>3098</v>
      </c>
      <c r="C2560" s="44">
        <v>1</v>
      </c>
      <c r="D2560" t="s">
        <v>162</v>
      </c>
      <c r="E2560" s="44">
        <v>1</v>
      </c>
      <c r="F2560" s="44">
        <f t="shared" si="99"/>
        <v>1</v>
      </c>
      <c r="G2560" s="44" t="str">
        <f t="shared" si="100"/>
        <v>11</v>
      </c>
    </row>
    <row r="2561" spans="2:7" x14ac:dyDescent="0.25">
      <c r="B2561" s="26" t="s">
        <v>772</v>
      </c>
      <c r="C2561" s="44">
        <v>1</v>
      </c>
      <c r="D2561" t="s">
        <v>2859</v>
      </c>
      <c r="E2561" s="44">
        <v>2</v>
      </c>
      <c r="F2561" s="44">
        <f t="shared" si="99"/>
        <v>1</v>
      </c>
      <c r="G2561" s="44" t="str">
        <f t="shared" si="100"/>
        <v>12</v>
      </c>
    </row>
    <row r="2562" spans="2:7" x14ac:dyDescent="0.25">
      <c r="B2562" s="26" t="s">
        <v>34</v>
      </c>
      <c r="C2562" s="44">
        <v>3</v>
      </c>
      <c r="D2562" t="s">
        <v>385</v>
      </c>
      <c r="E2562" s="44">
        <v>5</v>
      </c>
      <c r="F2562" s="44">
        <f t="shared" si="99"/>
        <v>4</v>
      </c>
      <c r="G2562" s="44" t="str">
        <f t="shared" si="100"/>
        <v>45</v>
      </c>
    </row>
    <row r="2563" spans="2:7" x14ac:dyDescent="0.25">
      <c r="B2563" s="26" t="s">
        <v>1315</v>
      </c>
      <c r="C2563" s="44">
        <v>4</v>
      </c>
      <c r="D2563" t="s">
        <v>1476</v>
      </c>
      <c r="E2563" s="44">
        <v>5</v>
      </c>
      <c r="F2563" s="44">
        <f t="shared" si="99"/>
        <v>5</v>
      </c>
      <c r="G2563" s="44" t="str">
        <f t="shared" si="100"/>
        <v>55</v>
      </c>
    </row>
    <row r="2564" spans="2:7" x14ac:dyDescent="0.25">
      <c r="B2564" s="26" t="s">
        <v>2199</v>
      </c>
      <c r="C2564" s="44">
        <v>1</v>
      </c>
      <c r="D2564" t="s">
        <v>1077</v>
      </c>
      <c r="E2564" s="44">
        <v>1</v>
      </c>
      <c r="F2564" s="44">
        <f t="shared" si="99"/>
        <v>1</v>
      </c>
      <c r="G2564" s="44" t="str">
        <f t="shared" si="100"/>
        <v>11</v>
      </c>
    </row>
    <row r="2565" spans="2:7" x14ac:dyDescent="0.25">
      <c r="B2565" s="26" t="s">
        <v>1116</v>
      </c>
      <c r="C2565" s="44">
        <v>1</v>
      </c>
      <c r="D2565" t="s">
        <v>812</v>
      </c>
      <c r="E2565" s="44">
        <v>1</v>
      </c>
      <c r="F2565" s="44">
        <f t="shared" si="99"/>
        <v>1</v>
      </c>
      <c r="G2565" s="44" t="str">
        <f t="shared" si="100"/>
        <v>11</v>
      </c>
    </row>
    <row r="2566" spans="2:7" x14ac:dyDescent="0.25">
      <c r="B2566" s="26" t="s">
        <v>918</v>
      </c>
      <c r="C2566" s="44">
        <v>1</v>
      </c>
      <c r="D2566" t="s">
        <v>1316</v>
      </c>
      <c r="E2566" s="44">
        <v>1</v>
      </c>
      <c r="F2566" s="44">
        <f t="shared" si="99"/>
        <v>1</v>
      </c>
      <c r="G2566" s="44" t="str">
        <f t="shared" si="100"/>
        <v>11</v>
      </c>
    </row>
    <row r="2567" spans="2:7" x14ac:dyDescent="0.25">
      <c r="B2567" s="26" t="s">
        <v>3099</v>
      </c>
      <c r="C2567" s="44">
        <v>1</v>
      </c>
      <c r="D2567" t="s">
        <v>1805</v>
      </c>
      <c r="E2567" s="44">
        <v>1</v>
      </c>
      <c r="F2567" s="44">
        <f t="shared" si="99"/>
        <v>1</v>
      </c>
      <c r="G2567" s="44" t="str">
        <f t="shared" si="100"/>
        <v>11</v>
      </c>
    </row>
    <row r="2568" spans="2:7" x14ac:dyDescent="0.25">
      <c r="B2568" s="26" t="s">
        <v>936</v>
      </c>
      <c r="C2568" s="44">
        <v>2</v>
      </c>
      <c r="D2568" t="s">
        <v>997</v>
      </c>
      <c r="E2568" s="44">
        <v>1</v>
      </c>
      <c r="F2568" s="44">
        <f t="shared" si="99"/>
        <v>1</v>
      </c>
      <c r="G2568" s="44" t="str">
        <f t="shared" si="100"/>
        <v>11</v>
      </c>
    </row>
    <row r="2569" spans="2:7" x14ac:dyDescent="0.25">
      <c r="B2569" s="26" t="s">
        <v>885</v>
      </c>
      <c r="C2569" s="44">
        <v>1</v>
      </c>
      <c r="D2569" t="s">
        <v>465</v>
      </c>
      <c r="E2569" s="44">
        <v>1</v>
      </c>
      <c r="F2569" s="44">
        <f t="shared" si="99"/>
        <v>1</v>
      </c>
      <c r="G2569" s="44" t="str">
        <f t="shared" si="100"/>
        <v>11</v>
      </c>
    </row>
    <row r="2570" spans="2:7" x14ac:dyDescent="0.25">
      <c r="B2570" s="26" t="s">
        <v>586</v>
      </c>
      <c r="C2570" s="44">
        <v>1</v>
      </c>
      <c r="D2570" t="s">
        <v>2150</v>
      </c>
      <c r="E2570" s="44">
        <v>1</v>
      </c>
      <c r="F2570" s="44">
        <f t="shared" ref="F2570:F2633" si="101">VLOOKUP(D2570,$B$9:$C$2974,2,FALSE)</f>
        <v>1</v>
      </c>
      <c r="G2570" s="44" t="str">
        <f t="shared" ref="G2570:G2633" si="102">F2570&amp;E2570</f>
        <v>11</v>
      </c>
    </row>
    <row r="2571" spans="2:7" x14ac:dyDescent="0.25">
      <c r="B2571" s="26" t="s">
        <v>1010</v>
      </c>
      <c r="C2571" s="44">
        <v>1</v>
      </c>
      <c r="D2571" t="s">
        <v>2081</v>
      </c>
      <c r="E2571" s="44">
        <v>1</v>
      </c>
      <c r="F2571" s="44">
        <f t="shared" si="101"/>
        <v>1</v>
      </c>
      <c r="G2571" s="44" t="str">
        <f t="shared" si="102"/>
        <v>11</v>
      </c>
    </row>
    <row r="2572" spans="2:7" x14ac:dyDescent="0.25">
      <c r="B2572" s="26" t="s">
        <v>1155</v>
      </c>
      <c r="C2572" s="44">
        <v>1</v>
      </c>
      <c r="D2572" t="s">
        <v>402</v>
      </c>
      <c r="E2572" s="44">
        <v>1</v>
      </c>
      <c r="F2572" s="44">
        <f t="shared" si="101"/>
        <v>1</v>
      </c>
      <c r="G2572" s="44" t="str">
        <f t="shared" si="102"/>
        <v>11</v>
      </c>
    </row>
    <row r="2573" spans="2:7" x14ac:dyDescent="0.25">
      <c r="B2573" s="26" t="s">
        <v>278</v>
      </c>
      <c r="C2573" s="44">
        <v>1</v>
      </c>
      <c r="D2573" t="s">
        <v>317</v>
      </c>
      <c r="E2573" s="44">
        <v>1</v>
      </c>
      <c r="F2573" s="44">
        <f t="shared" si="101"/>
        <v>1</v>
      </c>
      <c r="G2573" s="44" t="str">
        <f t="shared" si="102"/>
        <v>11</v>
      </c>
    </row>
    <row r="2574" spans="2:7" x14ac:dyDescent="0.25">
      <c r="B2574" s="26" t="s">
        <v>926</v>
      </c>
      <c r="C2574" s="44">
        <v>2</v>
      </c>
      <c r="D2574" t="s">
        <v>629</v>
      </c>
      <c r="E2574" s="44">
        <v>1</v>
      </c>
      <c r="F2574" s="44">
        <f t="shared" si="101"/>
        <v>1</v>
      </c>
      <c r="G2574" s="44" t="str">
        <f t="shared" si="102"/>
        <v>11</v>
      </c>
    </row>
    <row r="2575" spans="2:7" x14ac:dyDescent="0.25">
      <c r="B2575" s="26" t="s">
        <v>912</v>
      </c>
      <c r="C2575" s="44">
        <v>1</v>
      </c>
      <c r="D2575" t="s">
        <v>698</v>
      </c>
      <c r="E2575" s="44">
        <v>1</v>
      </c>
      <c r="F2575" s="44">
        <f t="shared" si="101"/>
        <v>1</v>
      </c>
      <c r="G2575" s="44" t="str">
        <f t="shared" si="102"/>
        <v>11</v>
      </c>
    </row>
    <row r="2576" spans="2:7" x14ac:dyDescent="0.25">
      <c r="B2576" s="26" t="s">
        <v>1795</v>
      </c>
      <c r="C2576" s="44">
        <v>1</v>
      </c>
      <c r="D2576" t="s">
        <v>131</v>
      </c>
      <c r="E2576" s="44">
        <v>1</v>
      </c>
      <c r="F2576" s="44">
        <f t="shared" si="101"/>
        <v>1</v>
      </c>
      <c r="G2576" s="44" t="str">
        <f t="shared" si="102"/>
        <v>11</v>
      </c>
    </row>
    <row r="2577" spans="2:7" x14ac:dyDescent="0.25">
      <c r="B2577" s="26" t="s">
        <v>2482</v>
      </c>
      <c r="C2577" s="44">
        <v>1</v>
      </c>
      <c r="D2577" t="s">
        <v>655</v>
      </c>
      <c r="E2577" s="44">
        <v>1</v>
      </c>
      <c r="F2577" s="44">
        <f t="shared" si="101"/>
        <v>1</v>
      </c>
      <c r="G2577" s="44" t="str">
        <f t="shared" si="102"/>
        <v>11</v>
      </c>
    </row>
    <row r="2578" spans="2:7" x14ac:dyDescent="0.25">
      <c r="B2578" s="26" t="s">
        <v>2326</v>
      </c>
      <c r="C2578" s="44">
        <v>1</v>
      </c>
      <c r="D2578" t="s">
        <v>970</v>
      </c>
      <c r="E2578" s="44">
        <v>1</v>
      </c>
      <c r="F2578" s="44">
        <f t="shared" si="101"/>
        <v>1</v>
      </c>
      <c r="G2578" s="44" t="str">
        <f t="shared" si="102"/>
        <v>11</v>
      </c>
    </row>
    <row r="2579" spans="2:7" x14ac:dyDescent="0.25">
      <c r="B2579" s="26" t="s">
        <v>376</v>
      </c>
      <c r="C2579" s="44">
        <v>4</v>
      </c>
      <c r="D2579" t="s">
        <v>1174</v>
      </c>
      <c r="E2579" s="44">
        <v>1</v>
      </c>
      <c r="F2579" s="44">
        <f t="shared" si="101"/>
        <v>1</v>
      </c>
      <c r="G2579" s="44" t="str">
        <f t="shared" si="102"/>
        <v>11</v>
      </c>
    </row>
    <row r="2580" spans="2:7" x14ac:dyDescent="0.25">
      <c r="B2580" s="26" t="s">
        <v>1433</v>
      </c>
      <c r="C2580" s="44">
        <v>1</v>
      </c>
      <c r="D2580" t="s">
        <v>748</v>
      </c>
      <c r="E2580" s="44">
        <v>1</v>
      </c>
      <c r="F2580" s="44">
        <f t="shared" si="101"/>
        <v>1</v>
      </c>
      <c r="G2580" s="44" t="str">
        <f t="shared" si="102"/>
        <v>11</v>
      </c>
    </row>
    <row r="2581" spans="2:7" x14ac:dyDescent="0.25">
      <c r="B2581" s="26" t="s">
        <v>2369</v>
      </c>
      <c r="C2581" s="44">
        <v>1</v>
      </c>
      <c r="D2581" t="s">
        <v>1101</v>
      </c>
      <c r="E2581" s="44">
        <v>1</v>
      </c>
      <c r="F2581" s="44">
        <f t="shared" si="101"/>
        <v>1</v>
      </c>
      <c r="G2581" s="44" t="str">
        <f t="shared" si="102"/>
        <v>11</v>
      </c>
    </row>
    <row r="2582" spans="2:7" x14ac:dyDescent="0.25">
      <c r="B2582" s="26" t="s">
        <v>2627</v>
      </c>
      <c r="C2582" s="44">
        <v>1</v>
      </c>
      <c r="D2582" t="s">
        <v>790</v>
      </c>
      <c r="E2582" s="44">
        <v>2</v>
      </c>
      <c r="F2582" s="44">
        <f t="shared" si="101"/>
        <v>4</v>
      </c>
      <c r="G2582" s="44" t="str">
        <f t="shared" si="102"/>
        <v>42</v>
      </c>
    </row>
    <row r="2583" spans="2:7" x14ac:dyDescent="0.25">
      <c r="B2583" s="26" t="s">
        <v>982</v>
      </c>
      <c r="C2583" s="44">
        <v>4</v>
      </c>
      <c r="D2583" t="s">
        <v>1078</v>
      </c>
      <c r="E2583" s="44">
        <v>1</v>
      </c>
      <c r="F2583" s="44">
        <f t="shared" si="101"/>
        <v>1</v>
      </c>
      <c r="G2583" s="44" t="str">
        <f t="shared" si="102"/>
        <v>11</v>
      </c>
    </row>
    <row r="2584" spans="2:7" x14ac:dyDescent="0.25">
      <c r="B2584" s="26" t="s">
        <v>271</v>
      </c>
      <c r="C2584" s="44">
        <v>1</v>
      </c>
      <c r="D2584" t="s">
        <v>1370</v>
      </c>
      <c r="E2584" s="44">
        <v>1</v>
      </c>
      <c r="F2584" s="44">
        <f t="shared" si="101"/>
        <v>1</v>
      </c>
      <c r="G2584" s="44" t="str">
        <f t="shared" si="102"/>
        <v>11</v>
      </c>
    </row>
    <row r="2585" spans="2:7" x14ac:dyDescent="0.25">
      <c r="B2585" s="26" t="s">
        <v>1280</v>
      </c>
      <c r="C2585" s="44">
        <v>4</v>
      </c>
      <c r="D2585" t="s">
        <v>372</v>
      </c>
      <c r="E2585" s="44">
        <v>1</v>
      </c>
      <c r="F2585" s="44">
        <f t="shared" si="101"/>
        <v>1</v>
      </c>
      <c r="G2585" s="44" t="str">
        <f t="shared" si="102"/>
        <v>11</v>
      </c>
    </row>
    <row r="2586" spans="2:7" x14ac:dyDescent="0.25">
      <c r="B2586" s="26" t="s">
        <v>1248</v>
      </c>
      <c r="C2586" s="44">
        <v>2</v>
      </c>
      <c r="D2586" t="s">
        <v>563</v>
      </c>
      <c r="E2586" s="44">
        <v>1</v>
      </c>
      <c r="F2586" s="44">
        <f t="shared" si="101"/>
        <v>1</v>
      </c>
      <c r="G2586" s="44" t="str">
        <f t="shared" si="102"/>
        <v>11</v>
      </c>
    </row>
    <row r="2587" spans="2:7" x14ac:dyDescent="0.25">
      <c r="B2587" s="26" t="s">
        <v>1173</v>
      </c>
      <c r="C2587" s="44">
        <v>4</v>
      </c>
      <c r="D2587" t="s">
        <v>1118</v>
      </c>
      <c r="E2587" s="44">
        <v>2</v>
      </c>
      <c r="F2587" s="44">
        <f t="shared" si="101"/>
        <v>1</v>
      </c>
      <c r="G2587" s="44" t="str">
        <f t="shared" si="102"/>
        <v>12</v>
      </c>
    </row>
    <row r="2588" spans="2:7" x14ac:dyDescent="0.25">
      <c r="B2588" s="26" t="s">
        <v>556</v>
      </c>
      <c r="C2588" s="44">
        <v>1</v>
      </c>
      <c r="D2588" t="s">
        <v>282</v>
      </c>
      <c r="E2588" s="44">
        <v>1</v>
      </c>
      <c r="F2588" s="44">
        <f t="shared" si="101"/>
        <v>1</v>
      </c>
      <c r="G2588" s="44" t="str">
        <f t="shared" si="102"/>
        <v>11</v>
      </c>
    </row>
    <row r="2589" spans="2:7" x14ac:dyDescent="0.25">
      <c r="B2589" s="26" t="s">
        <v>1090</v>
      </c>
      <c r="C2589" s="44">
        <v>3</v>
      </c>
      <c r="D2589" t="s">
        <v>958</v>
      </c>
      <c r="E2589" s="44">
        <v>1</v>
      </c>
      <c r="F2589" s="44">
        <f t="shared" si="101"/>
        <v>1</v>
      </c>
      <c r="G2589" s="44" t="str">
        <f t="shared" si="102"/>
        <v>11</v>
      </c>
    </row>
    <row r="2590" spans="2:7" x14ac:dyDescent="0.25">
      <c r="B2590" s="26" t="s">
        <v>1875</v>
      </c>
      <c r="C2590" s="44">
        <v>1</v>
      </c>
      <c r="D2590" t="s">
        <v>361</v>
      </c>
      <c r="E2590" s="44">
        <v>4</v>
      </c>
      <c r="F2590" s="44">
        <f t="shared" si="101"/>
        <v>2</v>
      </c>
      <c r="G2590" s="44" t="str">
        <f t="shared" si="102"/>
        <v>24</v>
      </c>
    </row>
    <row r="2591" spans="2:7" x14ac:dyDescent="0.25">
      <c r="B2591" s="26" t="s">
        <v>3100</v>
      </c>
      <c r="C2591" s="44">
        <v>4</v>
      </c>
      <c r="D2591" t="s">
        <v>1185</v>
      </c>
      <c r="E2591" s="44">
        <v>2</v>
      </c>
      <c r="F2591" s="44">
        <f t="shared" si="101"/>
        <v>2</v>
      </c>
      <c r="G2591" s="44" t="str">
        <f t="shared" si="102"/>
        <v>22</v>
      </c>
    </row>
    <row r="2592" spans="2:7" x14ac:dyDescent="0.25">
      <c r="B2592" s="26" t="s">
        <v>1461</v>
      </c>
      <c r="C2592" s="44">
        <v>1</v>
      </c>
      <c r="D2592" t="s">
        <v>749</v>
      </c>
      <c r="E2592" s="44">
        <v>2</v>
      </c>
      <c r="F2592" s="44">
        <f t="shared" si="101"/>
        <v>4</v>
      </c>
      <c r="G2592" s="44" t="str">
        <f t="shared" si="102"/>
        <v>42</v>
      </c>
    </row>
    <row r="2593" spans="2:7" x14ac:dyDescent="0.25">
      <c r="B2593" s="26" t="s">
        <v>2333</v>
      </c>
      <c r="C2593" s="44">
        <v>2</v>
      </c>
      <c r="D2593" t="s">
        <v>42</v>
      </c>
      <c r="E2593" s="44">
        <v>5</v>
      </c>
      <c r="F2593" s="44">
        <f t="shared" si="101"/>
        <v>4</v>
      </c>
      <c r="G2593" s="44" t="str">
        <f t="shared" si="102"/>
        <v>45</v>
      </c>
    </row>
    <row r="2594" spans="2:7" x14ac:dyDescent="0.25">
      <c r="B2594" s="26" t="s">
        <v>3101</v>
      </c>
      <c r="C2594" s="44">
        <v>1</v>
      </c>
      <c r="D2594" t="s">
        <v>649</v>
      </c>
      <c r="E2594" s="44">
        <v>1</v>
      </c>
      <c r="F2594" s="44">
        <f t="shared" si="101"/>
        <v>2</v>
      </c>
      <c r="G2594" s="44" t="str">
        <f t="shared" si="102"/>
        <v>21</v>
      </c>
    </row>
    <row r="2595" spans="2:7" x14ac:dyDescent="0.25">
      <c r="B2595" s="26" t="s">
        <v>676</v>
      </c>
      <c r="C2595" s="44">
        <v>1</v>
      </c>
      <c r="D2595" t="s">
        <v>438</v>
      </c>
      <c r="E2595" s="44">
        <v>1</v>
      </c>
      <c r="F2595" s="44">
        <f t="shared" si="101"/>
        <v>1</v>
      </c>
      <c r="G2595" s="44" t="str">
        <f t="shared" si="102"/>
        <v>11</v>
      </c>
    </row>
    <row r="2596" spans="2:7" x14ac:dyDescent="0.25">
      <c r="B2596" s="26" t="s">
        <v>487</v>
      </c>
      <c r="C2596" s="44">
        <v>1</v>
      </c>
      <c r="D2596" t="s">
        <v>1317</v>
      </c>
      <c r="E2596" s="44">
        <v>5</v>
      </c>
      <c r="F2596" s="44">
        <f t="shared" si="101"/>
        <v>4</v>
      </c>
      <c r="G2596" s="44" t="str">
        <f t="shared" si="102"/>
        <v>45</v>
      </c>
    </row>
    <row r="2597" spans="2:7" x14ac:dyDescent="0.25">
      <c r="B2597" s="26" t="s">
        <v>597</v>
      </c>
      <c r="C2597" s="44">
        <v>1</v>
      </c>
      <c r="D2597" t="s">
        <v>1502</v>
      </c>
      <c r="E2597" s="44">
        <v>1</v>
      </c>
      <c r="F2597" s="44">
        <f t="shared" si="101"/>
        <v>4</v>
      </c>
      <c r="G2597" s="44" t="str">
        <f t="shared" si="102"/>
        <v>41</v>
      </c>
    </row>
    <row r="2598" spans="2:7" x14ac:dyDescent="0.25">
      <c r="B2598" s="26" t="s">
        <v>63</v>
      </c>
      <c r="C2598" s="44">
        <v>1</v>
      </c>
      <c r="D2598" t="s">
        <v>183</v>
      </c>
      <c r="E2598" s="44">
        <v>2</v>
      </c>
      <c r="F2598" s="44">
        <f t="shared" si="101"/>
        <v>2</v>
      </c>
      <c r="G2598" s="44" t="str">
        <f t="shared" si="102"/>
        <v>22</v>
      </c>
    </row>
    <row r="2599" spans="2:7" x14ac:dyDescent="0.25">
      <c r="B2599" s="26" t="s">
        <v>1961</v>
      </c>
      <c r="C2599" s="44">
        <v>2</v>
      </c>
      <c r="D2599" t="s">
        <v>829</v>
      </c>
      <c r="E2599" s="44">
        <v>2</v>
      </c>
      <c r="F2599" s="44">
        <f t="shared" si="101"/>
        <v>2</v>
      </c>
      <c r="G2599" s="44" t="str">
        <f t="shared" si="102"/>
        <v>22</v>
      </c>
    </row>
    <row r="2600" spans="2:7" x14ac:dyDescent="0.25">
      <c r="B2600" s="26" t="s">
        <v>614</v>
      </c>
      <c r="C2600" s="44">
        <v>1</v>
      </c>
      <c r="D2600" t="s">
        <v>475</v>
      </c>
      <c r="E2600" s="44">
        <v>2</v>
      </c>
      <c r="F2600" s="44">
        <f t="shared" si="101"/>
        <v>2</v>
      </c>
      <c r="G2600" s="44" t="str">
        <f t="shared" si="102"/>
        <v>22</v>
      </c>
    </row>
    <row r="2601" spans="2:7" x14ac:dyDescent="0.25">
      <c r="B2601" s="26" t="s">
        <v>238</v>
      </c>
      <c r="C2601" s="44">
        <v>1</v>
      </c>
      <c r="D2601" t="s">
        <v>14</v>
      </c>
      <c r="E2601" s="44">
        <v>1</v>
      </c>
      <c r="F2601" s="44">
        <f t="shared" si="101"/>
        <v>1</v>
      </c>
      <c r="G2601" s="44" t="str">
        <f t="shared" si="102"/>
        <v>11</v>
      </c>
    </row>
    <row r="2602" spans="2:7" x14ac:dyDescent="0.25">
      <c r="B2602" s="26" t="s">
        <v>1483</v>
      </c>
      <c r="C2602" s="44">
        <v>1</v>
      </c>
      <c r="D2602" t="s">
        <v>13</v>
      </c>
      <c r="E2602" s="44">
        <v>1</v>
      </c>
      <c r="F2602" s="44">
        <f t="shared" si="101"/>
        <v>1</v>
      </c>
      <c r="G2602" s="44" t="str">
        <f t="shared" si="102"/>
        <v>11</v>
      </c>
    </row>
    <row r="2603" spans="2:7" x14ac:dyDescent="0.25">
      <c r="B2603" s="26" t="s">
        <v>175</v>
      </c>
      <c r="C2603" s="44">
        <v>4</v>
      </c>
      <c r="D2603" t="s">
        <v>881</v>
      </c>
      <c r="E2603" s="44">
        <v>1</v>
      </c>
      <c r="F2603" s="44">
        <f t="shared" si="101"/>
        <v>1</v>
      </c>
      <c r="G2603" s="44" t="str">
        <f t="shared" si="102"/>
        <v>11</v>
      </c>
    </row>
    <row r="2604" spans="2:7" x14ac:dyDescent="0.25">
      <c r="B2604" s="26" t="s">
        <v>587</v>
      </c>
      <c r="C2604" s="44">
        <v>1</v>
      </c>
      <c r="D2604" t="s">
        <v>1243</v>
      </c>
      <c r="E2604" s="44">
        <v>1</v>
      </c>
      <c r="F2604" s="44">
        <f t="shared" si="101"/>
        <v>1</v>
      </c>
      <c r="G2604" s="44" t="str">
        <f t="shared" si="102"/>
        <v>11</v>
      </c>
    </row>
    <row r="2605" spans="2:7" x14ac:dyDescent="0.25">
      <c r="B2605" s="26" t="s">
        <v>1296</v>
      </c>
      <c r="C2605" s="44">
        <v>1</v>
      </c>
      <c r="D2605" t="s">
        <v>411</v>
      </c>
      <c r="E2605" s="44">
        <v>1</v>
      </c>
      <c r="F2605" s="44">
        <f t="shared" si="101"/>
        <v>1</v>
      </c>
      <c r="G2605" s="44" t="str">
        <f t="shared" si="102"/>
        <v>11</v>
      </c>
    </row>
    <row r="2606" spans="2:7" x14ac:dyDescent="0.25">
      <c r="B2606" s="26" t="s">
        <v>64</v>
      </c>
      <c r="C2606" s="44">
        <v>1</v>
      </c>
      <c r="D2606" t="s">
        <v>551</v>
      </c>
      <c r="E2606" s="44">
        <v>1</v>
      </c>
      <c r="F2606" s="44">
        <f t="shared" si="101"/>
        <v>1</v>
      </c>
      <c r="G2606" s="44" t="str">
        <f t="shared" si="102"/>
        <v>11</v>
      </c>
    </row>
    <row r="2607" spans="2:7" x14ac:dyDescent="0.25">
      <c r="B2607" s="26" t="s">
        <v>451</v>
      </c>
      <c r="C2607" s="44">
        <v>1</v>
      </c>
      <c r="D2607" t="s">
        <v>522</v>
      </c>
      <c r="E2607" s="44">
        <v>5</v>
      </c>
      <c r="F2607" s="44">
        <f t="shared" si="101"/>
        <v>4</v>
      </c>
      <c r="G2607" s="44" t="str">
        <f t="shared" si="102"/>
        <v>45</v>
      </c>
    </row>
    <row r="2608" spans="2:7" x14ac:dyDescent="0.25">
      <c r="B2608" s="26" t="s">
        <v>601</v>
      </c>
      <c r="C2608" s="44">
        <v>1</v>
      </c>
      <c r="D2608" t="s">
        <v>254</v>
      </c>
      <c r="E2608" s="44">
        <v>1</v>
      </c>
      <c r="F2608" s="44">
        <f t="shared" si="101"/>
        <v>1</v>
      </c>
      <c r="G2608" s="44" t="str">
        <f t="shared" si="102"/>
        <v>11</v>
      </c>
    </row>
    <row r="2609" spans="2:7" x14ac:dyDescent="0.25">
      <c r="B2609" s="26" t="s">
        <v>701</v>
      </c>
      <c r="C2609" s="44">
        <v>1</v>
      </c>
      <c r="D2609" t="s">
        <v>260</v>
      </c>
      <c r="E2609" s="44">
        <v>1</v>
      </c>
      <c r="F2609" s="44">
        <f t="shared" si="101"/>
        <v>1</v>
      </c>
      <c r="G2609" s="44" t="str">
        <f t="shared" si="102"/>
        <v>11</v>
      </c>
    </row>
    <row r="2610" spans="2:7" x14ac:dyDescent="0.25">
      <c r="B2610" s="26" t="s">
        <v>324</v>
      </c>
      <c r="C2610" s="44">
        <v>5</v>
      </c>
      <c r="D2610" t="s">
        <v>671</v>
      </c>
      <c r="E2610" s="44">
        <v>1</v>
      </c>
      <c r="F2610" s="44">
        <f t="shared" si="101"/>
        <v>1</v>
      </c>
      <c r="G2610" s="44" t="str">
        <f t="shared" si="102"/>
        <v>11</v>
      </c>
    </row>
    <row r="2611" spans="2:7" x14ac:dyDescent="0.25">
      <c r="B2611" s="26" t="s">
        <v>351</v>
      </c>
      <c r="C2611" s="44">
        <v>1</v>
      </c>
      <c r="D2611" t="s">
        <v>1175</v>
      </c>
      <c r="E2611" s="44">
        <v>1</v>
      </c>
      <c r="F2611" s="44">
        <f t="shared" si="101"/>
        <v>1</v>
      </c>
      <c r="G2611" s="44" t="str">
        <f t="shared" si="102"/>
        <v>11</v>
      </c>
    </row>
    <row r="2612" spans="2:7" x14ac:dyDescent="0.25">
      <c r="B2612" s="26" t="s">
        <v>826</v>
      </c>
      <c r="C2612" s="44">
        <v>1</v>
      </c>
      <c r="D2612" t="s">
        <v>121</v>
      </c>
      <c r="E2612" s="44">
        <v>1</v>
      </c>
      <c r="F2612" s="44">
        <f t="shared" si="101"/>
        <v>1</v>
      </c>
      <c r="G2612" s="44" t="str">
        <f t="shared" si="102"/>
        <v>11</v>
      </c>
    </row>
    <row r="2613" spans="2:7" x14ac:dyDescent="0.25">
      <c r="B2613" s="26" t="s">
        <v>122</v>
      </c>
      <c r="C2613" s="44">
        <v>1</v>
      </c>
      <c r="D2613" t="s">
        <v>2421</v>
      </c>
      <c r="E2613" s="44">
        <v>1</v>
      </c>
      <c r="F2613" s="44">
        <f t="shared" si="101"/>
        <v>1</v>
      </c>
      <c r="G2613" s="44" t="str">
        <f t="shared" si="102"/>
        <v>11</v>
      </c>
    </row>
    <row r="2614" spans="2:7" x14ac:dyDescent="0.25">
      <c r="B2614" s="26" t="s">
        <v>1507</v>
      </c>
      <c r="C2614" s="44">
        <v>1</v>
      </c>
      <c r="D2614" t="s">
        <v>791</v>
      </c>
      <c r="E2614" s="44">
        <v>1</v>
      </c>
      <c r="F2614" s="44">
        <f t="shared" si="101"/>
        <v>1</v>
      </c>
      <c r="G2614" s="44" t="str">
        <f t="shared" si="102"/>
        <v>11</v>
      </c>
    </row>
    <row r="2615" spans="2:7" x14ac:dyDescent="0.25">
      <c r="B2615" s="26" t="s">
        <v>1288</v>
      </c>
      <c r="C2615" s="44">
        <v>1</v>
      </c>
      <c r="D2615" t="s">
        <v>678</v>
      </c>
      <c r="E2615" s="44">
        <v>3</v>
      </c>
      <c r="F2615" s="44">
        <f t="shared" si="101"/>
        <v>4</v>
      </c>
      <c r="G2615" s="44" t="str">
        <f t="shared" si="102"/>
        <v>43</v>
      </c>
    </row>
    <row r="2616" spans="2:7" x14ac:dyDescent="0.25">
      <c r="B2616" s="26" t="s">
        <v>747</v>
      </c>
      <c r="C2616" s="44">
        <v>1</v>
      </c>
      <c r="D2616" t="s">
        <v>1484</v>
      </c>
      <c r="E2616" s="44">
        <v>3</v>
      </c>
      <c r="F2616" s="44">
        <f t="shared" si="101"/>
        <v>1</v>
      </c>
      <c r="G2616" s="44" t="str">
        <f t="shared" si="102"/>
        <v>13</v>
      </c>
    </row>
    <row r="2617" spans="2:7" x14ac:dyDescent="0.25">
      <c r="B2617" s="26" t="s">
        <v>943</v>
      </c>
      <c r="C2617" s="44">
        <v>1</v>
      </c>
      <c r="D2617" t="s">
        <v>792</v>
      </c>
      <c r="E2617" s="44">
        <v>1</v>
      </c>
      <c r="F2617" s="44">
        <f t="shared" si="101"/>
        <v>1</v>
      </c>
      <c r="G2617" s="44" t="str">
        <f t="shared" si="102"/>
        <v>11</v>
      </c>
    </row>
    <row r="2618" spans="2:7" x14ac:dyDescent="0.25">
      <c r="B2618" s="26" t="s">
        <v>1475</v>
      </c>
      <c r="C2618" s="44">
        <v>1</v>
      </c>
      <c r="D2618" t="s">
        <v>627</v>
      </c>
      <c r="E2618" s="44">
        <v>1</v>
      </c>
      <c r="F2618" s="44">
        <f t="shared" si="101"/>
        <v>1</v>
      </c>
      <c r="G2618" s="44" t="str">
        <f t="shared" si="102"/>
        <v>11</v>
      </c>
    </row>
    <row r="2619" spans="2:7" x14ac:dyDescent="0.25">
      <c r="B2619" s="26" t="s">
        <v>1011</v>
      </c>
      <c r="C2619" s="44">
        <v>1</v>
      </c>
      <c r="D2619" t="s">
        <v>1620</v>
      </c>
      <c r="E2619" s="44">
        <v>1</v>
      </c>
      <c r="F2619" s="44">
        <f t="shared" si="101"/>
        <v>1</v>
      </c>
      <c r="G2619" s="44" t="str">
        <f t="shared" si="102"/>
        <v>11</v>
      </c>
    </row>
    <row r="2620" spans="2:7" x14ac:dyDescent="0.25">
      <c r="B2620" s="26" t="s">
        <v>1012</v>
      </c>
      <c r="C2620" s="44">
        <v>1</v>
      </c>
      <c r="D2620" t="s">
        <v>1210</v>
      </c>
      <c r="E2620" s="44">
        <v>6</v>
      </c>
      <c r="F2620" s="44">
        <f t="shared" si="101"/>
        <v>5</v>
      </c>
      <c r="G2620" s="44" t="str">
        <f t="shared" si="102"/>
        <v>56</v>
      </c>
    </row>
    <row r="2621" spans="2:7" x14ac:dyDescent="0.25">
      <c r="B2621" s="26" t="s">
        <v>594</v>
      </c>
      <c r="C2621" s="44">
        <v>4</v>
      </c>
      <c r="D2621" t="s">
        <v>2176</v>
      </c>
      <c r="E2621" s="44">
        <v>1</v>
      </c>
      <c r="F2621" s="44">
        <f t="shared" si="101"/>
        <v>1</v>
      </c>
      <c r="G2621" s="44" t="str">
        <f t="shared" si="102"/>
        <v>11</v>
      </c>
    </row>
    <row r="2622" spans="2:7" x14ac:dyDescent="0.25">
      <c r="B2622" s="26" t="s">
        <v>3102</v>
      </c>
      <c r="C2622" s="44">
        <v>4</v>
      </c>
      <c r="D2622" t="s">
        <v>1013</v>
      </c>
      <c r="E2622" s="44">
        <v>1</v>
      </c>
      <c r="F2622" s="44">
        <f t="shared" si="101"/>
        <v>1</v>
      </c>
      <c r="G2622" s="44" t="str">
        <f t="shared" si="102"/>
        <v>11</v>
      </c>
    </row>
    <row r="2623" spans="2:7" x14ac:dyDescent="0.25">
      <c r="B2623" s="26" t="s">
        <v>524</v>
      </c>
      <c r="C2623" s="44">
        <v>1</v>
      </c>
      <c r="D2623" t="s">
        <v>1349</v>
      </c>
      <c r="E2623" s="44">
        <v>1</v>
      </c>
      <c r="F2623" s="44">
        <f t="shared" si="101"/>
        <v>1</v>
      </c>
      <c r="G2623" s="44" t="str">
        <f t="shared" si="102"/>
        <v>11</v>
      </c>
    </row>
    <row r="2624" spans="2:7" x14ac:dyDescent="0.25">
      <c r="B2624" s="26" t="s">
        <v>802</v>
      </c>
      <c r="C2624" s="44">
        <v>3</v>
      </c>
      <c r="D2624" t="s">
        <v>150</v>
      </c>
      <c r="E2624" s="44">
        <v>1</v>
      </c>
      <c r="F2624" s="44">
        <f t="shared" si="101"/>
        <v>1</v>
      </c>
      <c r="G2624" s="44" t="str">
        <f t="shared" si="102"/>
        <v>11</v>
      </c>
    </row>
    <row r="2625" spans="2:7" x14ac:dyDescent="0.25">
      <c r="B2625" s="26" t="s">
        <v>827</v>
      </c>
      <c r="C2625" s="44">
        <v>1</v>
      </c>
      <c r="D2625" t="s">
        <v>1297</v>
      </c>
      <c r="E2625" s="44">
        <v>1</v>
      </c>
      <c r="F2625" s="44">
        <f t="shared" si="101"/>
        <v>1</v>
      </c>
      <c r="G2625" s="44" t="str">
        <f t="shared" si="102"/>
        <v>11</v>
      </c>
    </row>
    <row r="2626" spans="2:7" x14ac:dyDescent="0.25">
      <c r="B2626" s="26" t="s">
        <v>1241</v>
      </c>
      <c r="C2626" s="44">
        <v>1</v>
      </c>
      <c r="D2626" t="s">
        <v>1102</v>
      </c>
      <c r="E2626" s="44">
        <v>1</v>
      </c>
      <c r="F2626" s="44">
        <f t="shared" si="101"/>
        <v>1</v>
      </c>
      <c r="G2626" s="44" t="str">
        <f t="shared" si="102"/>
        <v>11</v>
      </c>
    </row>
    <row r="2627" spans="2:7" x14ac:dyDescent="0.25">
      <c r="B2627" s="26" t="s">
        <v>272</v>
      </c>
      <c r="C2627" s="44">
        <v>1</v>
      </c>
      <c r="D2627" t="s">
        <v>1034</v>
      </c>
      <c r="E2627" s="44">
        <v>1</v>
      </c>
      <c r="F2627" s="44">
        <f t="shared" si="101"/>
        <v>1</v>
      </c>
      <c r="G2627" s="44" t="str">
        <f t="shared" si="102"/>
        <v>11</v>
      </c>
    </row>
    <row r="2628" spans="2:7" x14ac:dyDescent="0.25">
      <c r="B2628" s="26" t="s">
        <v>1260</v>
      </c>
      <c r="C2628" s="44">
        <v>4</v>
      </c>
      <c r="D2628" t="s">
        <v>1399</v>
      </c>
      <c r="E2628" s="44">
        <v>1</v>
      </c>
      <c r="F2628" s="44">
        <f t="shared" si="101"/>
        <v>1</v>
      </c>
      <c r="G2628" s="44" t="str">
        <f t="shared" si="102"/>
        <v>11</v>
      </c>
    </row>
    <row r="2629" spans="2:7" x14ac:dyDescent="0.25">
      <c r="B2629" s="26" t="s">
        <v>870</v>
      </c>
      <c r="C2629" s="44">
        <v>1</v>
      </c>
      <c r="D2629" t="s">
        <v>890</v>
      </c>
      <c r="E2629" s="44">
        <v>1</v>
      </c>
      <c r="F2629" s="44">
        <f t="shared" si="101"/>
        <v>1</v>
      </c>
      <c r="G2629" s="44" t="str">
        <f t="shared" si="102"/>
        <v>11</v>
      </c>
    </row>
    <row r="2630" spans="2:7" x14ac:dyDescent="0.25">
      <c r="B2630" s="26" t="s">
        <v>1033</v>
      </c>
      <c r="C2630" s="44">
        <v>1</v>
      </c>
      <c r="D2630" t="s">
        <v>1911</v>
      </c>
      <c r="E2630" s="44">
        <v>1</v>
      </c>
      <c r="F2630" s="44">
        <f t="shared" si="101"/>
        <v>1</v>
      </c>
      <c r="G2630" s="44" t="str">
        <f t="shared" si="102"/>
        <v>11</v>
      </c>
    </row>
    <row r="2631" spans="2:7" x14ac:dyDescent="0.25">
      <c r="B2631" s="26" t="s">
        <v>2755</v>
      </c>
      <c r="C2631" s="44">
        <v>1</v>
      </c>
      <c r="D2631" t="s">
        <v>288</v>
      </c>
      <c r="E2631" s="44">
        <v>1</v>
      </c>
      <c r="F2631" s="44">
        <f t="shared" si="101"/>
        <v>1</v>
      </c>
      <c r="G2631" s="44" t="str">
        <f t="shared" si="102"/>
        <v>11</v>
      </c>
    </row>
    <row r="2632" spans="2:7" x14ac:dyDescent="0.25">
      <c r="B2632" s="26" t="s">
        <v>956</v>
      </c>
      <c r="C2632" s="44">
        <v>1</v>
      </c>
      <c r="D2632" t="s">
        <v>1249</v>
      </c>
      <c r="E2632" s="44">
        <v>3</v>
      </c>
      <c r="F2632" s="44">
        <f t="shared" si="101"/>
        <v>1</v>
      </c>
      <c r="G2632" s="44" t="str">
        <f t="shared" si="102"/>
        <v>13</v>
      </c>
    </row>
    <row r="2633" spans="2:7" x14ac:dyDescent="0.25">
      <c r="B2633" s="26" t="s">
        <v>252</v>
      </c>
      <c r="C2633" s="44">
        <v>4</v>
      </c>
      <c r="D2633" t="s">
        <v>672</v>
      </c>
      <c r="E2633" s="44">
        <v>1</v>
      </c>
      <c r="F2633" s="44">
        <f t="shared" si="101"/>
        <v>1</v>
      </c>
      <c r="G2633" s="44" t="str">
        <f t="shared" si="102"/>
        <v>11</v>
      </c>
    </row>
    <row r="2634" spans="2:7" x14ac:dyDescent="0.25">
      <c r="B2634" s="26" t="s">
        <v>1227</v>
      </c>
      <c r="C2634" s="44">
        <v>1</v>
      </c>
      <c r="D2634" t="s">
        <v>664</v>
      </c>
      <c r="E2634" s="44">
        <v>1</v>
      </c>
      <c r="F2634" s="44">
        <f t="shared" ref="F2634:F2697" si="103">VLOOKUP(D2634,$B$9:$C$2974,2,FALSE)</f>
        <v>1</v>
      </c>
      <c r="G2634" s="44" t="str">
        <f t="shared" ref="G2634:G2697" si="104">F2634&amp;E2634</f>
        <v>11</v>
      </c>
    </row>
    <row r="2635" spans="2:7" x14ac:dyDescent="0.25">
      <c r="B2635" s="26" t="s">
        <v>1276</v>
      </c>
      <c r="C2635" s="44">
        <v>1</v>
      </c>
      <c r="D2635" t="s">
        <v>515</v>
      </c>
      <c r="E2635" s="44">
        <v>1</v>
      </c>
      <c r="F2635" s="44">
        <f t="shared" si="103"/>
        <v>1</v>
      </c>
      <c r="G2635" s="44" t="str">
        <f t="shared" si="104"/>
        <v>11</v>
      </c>
    </row>
    <row r="2636" spans="2:7" x14ac:dyDescent="0.25">
      <c r="B2636" s="26" t="s">
        <v>663</v>
      </c>
      <c r="C2636" s="44">
        <v>1</v>
      </c>
      <c r="D2636" t="s">
        <v>882</v>
      </c>
      <c r="E2636" s="44">
        <v>1</v>
      </c>
      <c r="F2636" s="44">
        <f t="shared" si="103"/>
        <v>1</v>
      </c>
      <c r="G2636" s="44" t="str">
        <f t="shared" si="104"/>
        <v>11</v>
      </c>
    </row>
    <row r="2637" spans="2:7" x14ac:dyDescent="0.25">
      <c r="B2637" s="26" t="s">
        <v>1117</v>
      </c>
      <c r="C2637" s="44">
        <v>1</v>
      </c>
      <c r="D2637" t="s">
        <v>1520</v>
      </c>
      <c r="E2637" s="44">
        <v>1</v>
      </c>
      <c r="F2637" s="44">
        <f t="shared" si="103"/>
        <v>1</v>
      </c>
      <c r="G2637" s="44" t="str">
        <f t="shared" si="104"/>
        <v>11</v>
      </c>
    </row>
    <row r="2638" spans="2:7" x14ac:dyDescent="0.25">
      <c r="B2638" s="26" t="s">
        <v>1228</v>
      </c>
      <c r="C2638" s="44">
        <v>1</v>
      </c>
      <c r="D2638" t="s">
        <v>575</v>
      </c>
      <c r="E2638" s="44">
        <v>1</v>
      </c>
      <c r="F2638" s="44">
        <f t="shared" si="103"/>
        <v>1</v>
      </c>
      <c r="G2638" s="44" t="str">
        <f t="shared" si="104"/>
        <v>11</v>
      </c>
    </row>
    <row r="2639" spans="2:7" x14ac:dyDescent="0.25">
      <c r="B2639" s="26" t="s">
        <v>1504</v>
      </c>
      <c r="C2639" s="44">
        <v>5</v>
      </c>
      <c r="D2639" t="s">
        <v>1027</v>
      </c>
      <c r="E2639" s="44">
        <v>1</v>
      </c>
      <c r="F2639" s="44">
        <f t="shared" si="103"/>
        <v>1</v>
      </c>
      <c r="G2639" s="44" t="str">
        <f t="shared" si="104"/>
        <v>11</v>
      </c>
    </row>
    <row r="2640" spans="2:7" x14ac:dyDescent="0.25">
      <c r="B2640" s="26" t="s">
        <v>778</v>
      </c>
      <c r="C2640" s="44">
        <v>1</v>
      </c>
      <c r="D2640" t="s">
        <v>2142</v>
      </c>
      <c r="E2640" s="44">
        <v>3</v>
      </c>
      <c r="F2640" s="44">
        <f t="shared" si="103"/>
        <v>1</v>
      </c>
      <c r="G2640" s="44" t="str">
        <f t="shared" si="104"/>
        <v>13</v>
      </c>
    </row>
    <row r="2641" spans="2:7" x14ac:dyDescent="0.25">
      <c r="B2641" s="26" t="s">
        <v>596</v>
      </c>
      <c r="C2641" s="44">
        <v>1</v>
      </c>
      <c r="D2641" t="s">
        <v>887</v>
      </c>
      <c r="E2641" s="44">
        <v>1</v>
      </c>
      <c r="F2641" s="44">
        <f t="shared" si="103"/>
        <v>1</v>
      </c>
      <c r="G2641" s="44" t="str">
        <f t="shared" si="104"/>
        <v>11</v>
      </c>
    </row>
    <row r="2642" spans="2:7" x14ac:dyDescent="0.25">
      <c r="B2642" s="26" t="s">
        <v>308</v>
      </c>
      <c r="C2642" s="44">
        <v>1</v>
      </c>
      <c r="D2642" t="s">
        <v>1229</v>
      </c>
      <c r="E2642" s="44">
        <v>1</v>
      </c>
      <c r="F2642" s="44">
        <f t="shared" si="103"/>
        <v>1</v>
      </c>
      <c r="G2642" s="44" t="str">
        <f t="shared" si="104"/>
        <v>11</v>
      </c>
    </row>
    <row r="2643" spans="2:7" x14ac:dyDescent="0.25">
      <c r="B2643" s="26" t="s">
        <v>633</v>
      </c>
      <c r="C2643" s="44">
        <v>1</v>
      </c>
      <c r="D2643" t="s">
        <v>247</v>
      </c>
      <c r="E2643" s="44">
        <v>1</v>
      </c>
      <c r="F2643" s="44">
        <f t="shared" si="103"/>
        <v>1</v>
      </c>
      <c r="G2643" s="44" t="str">
        <f t="shared" si="104"/>
        <v>11</v>
      </c>
    </row>
    <row r="2644" spans="2:7" x14ac:dyDescent="0.25">
      <c r="B2644" s="26" t="s">
        <v>805</v>
      </c>
      <c r="C2644" s="44">
        <v>1</v>
      </c>
      <c r="D2644" t="s">
        <v>1176</v>
      </c>
      <c r="E2644" s="44">
        <v>5</v>
      </c>
      <c r="F2644" s="44">
        <f t="shared" si="103"/>
        <v>4</v>
      </c>
      <c r="G2644" s="44" t="str">
        <f t="shared" si="104"/>
        <v>45</v>
      </c>
    </row>
    <row r="2645" spans="2:7" x14ac:dyDescent="0.25">
      <c r="B2645" s="26" t="s">
        <v>432</v>
      </c>
      <c r="C2645" s="44">
        <v>1</v>
      </c>
      <c r="D2645" t="s">
        <v>1215</v>
      </c>
      <c r="E2645" s="44">
        <v>1</v>
      </c>
      <c r="F2645" s="44">
        <f t="shared" si="103"/>
        <v>1</v>
      </c>
      <c r="G2645" s="44" t="str">
        <f t="shared" si="104"/>
        <v>11</v>
      </c>
    </row>
    <row r="2646" spans="2:7" x14ac:dyDescent="0.25">
      <c r="B2646" s="26" t="s">
        <v>1041</v>
      </c>
      <c r="C2646" s="44">
        <v>1</v>
      </c>
      <c r="D2646" t="s">
        <v>803</v>
      </c>
      <c r="E2646" s="44">
        <v>1</v>
      </c>
      <c r="F2646" s="44">
        <f t="shared" si="103"/>
        <v>1</v>
      </c>
      <c r="G2646" s="44" t="str">
        <f t="shared" si="104"/>
        <v>11</v>
      </c>
    </row>
    <row r="2647" spans="2:7" x14ac:dyDescent="0.25">
      <c r="B2647" s="26" t="s">
        <v>1886</v>
      </c>
      <c r="C2647" s="44">
        <v>1</v>
      </c>
      <c r="D2647" t="s">
        <v>974</v>
      </c>
      <c r="E2647" s="44">
        <v>1</v>
      </c>
      <c r="F2647" s="44">
        <f t="shared" si="103"/>
        <v>1</v>
      </c>
      <c r="G2647" s="44" t="str">
        <f t="shared" si="104"/>
        <v>11</v>
      </c>
    </row>
    <row r="2648" spans="2:7" x14ac:dyDescent="0.25">
      <c r="B2648" s="26" t="s">
        <v>1341</v>
      </c>
      <c r="C2648" s="44">
        <v>1</v>
      </c>
      <c r="D2648" t="s">
        <v>1141</v>
      </c>
      <c r="E2648" s="44">
        <v>3</v>
      </c>
      <c r="F2648" s="44">
        <f t="shared" si="103"/>
        <v>4</v>
      </c>
      <c r="G2648" s="44" t="str">
        <f t="shared" si="104"/>
        <v>43</v>
      </c>
    </row>
    <row r="2649" spans="2:7" x14ac:dyDescent="0.25">
      <c r="B2649" s="26" t="s">
        <v>1021</v>
      </c>
      <c r="C2649" s="44">
        <v>1</v>
      </c>
      <c r="D2649" t="s">
        <v>510</v>
      </c>
      <c r="E2649" s="44">
        <v>1</v>
      </c>
      <c r="F2649" s="44">
        <f t="shared" si="103"/>
        <v>1</v>
      </c>
      <c r="G2649" s="44" t="str">
        <f t="shared" si="104"/>
        <v>11</v>
      </c>
    </row>
    <row r="2650" spans="2:7" x14ac:dyDescent="0.25">
      <c r="B2650" s="26" t="s">
        <v>2770</v>
      </c>
      <c r="C2650" s="44">
        <v>2</v>
      </c>
      <c r="D2650" t="s">
        <v>1079</v>
      </c>
      <c r="E2650" s="44">
        <v>1</v>
      </c>
      <c r="F2650" s="44">
        <f t="shared" si="103"/>
        <v>1</v>
      </c>
      <c r="G2650" s="44" t="str">
        <f t="shared" si="104"/>
        <v>11</v>
      </c>
    </row>
    <row r="2651" spans="2:7" x14ac:dyDescent="0.25">
      <c r="B2651" s="26" t="s">
        <v>80</v>
      </c>
      <c r="C2651" s="44">
        <v>1</v>
      </c>
      <c r="D2651" t="s">
        <v>557</v>
      </c>
      <c r="E2651" s="44">
        <v>1</v>
      </c>
      <c r="F2651" s="44">
        <f t="shared" si="103"/>
        <v>1</v>
      </c>
      <c r="G2651" s="44" t="str">
        <f t="shared" si="104"/>
        <v>11</v>
      </c>
    </row>
    <row r="2652" spans="2:7" x14ac:dyDescent="0.25">
      <c r="B2652" s="26" t="s">
        <v>913</v>
      </c>
      <c r="C2652" s="44">
        <v>1</v>
      </c>
      <c r="D2652" t="s">
        <v>978</v>
      </c>
      <c r="E2652" s="44">
        <v>4</v>
      </c>
      <c r="F2652" s="44">
        <f t="shared" si="103"/>
        <v>4</v>
      </c>
      <c r="G2652" s="44" t="str">
        <f t="shared" si="104"/>
        <v>44</v>
      </c>
    </row>
    <row r="2653" spans="2:7" x14ac:dyDescent="0.25">
      <c r="B2653" s="26" t="s">
        <v>1140</v>
      </c>
      <c r="C2653" s="44">
        <v>1</v>
      </c>
      <c r="D2653" t="s">
        <v>767</v>
      </c>
      <c r="E2653" s="44">
        <v>1</v>
      </c>
      <c r="F2653" s="44">
        <f t="shared" si="103"/>
        <v>4</v>
      </c>
      <c r="G2653" s="44" t="str">
        <f t="shared" si="104"/>
        <v>41</v>
      </c>
    </row>
    <row r="2654" spans="2:7" x14ac:dyDescent="0.25">
      <c r="B2654" s="26" t="s">
        <v>1442</v>
      </c>
      <c r="C2654" s="44">
        <v>3</v>
      </c>
      <c r="D2654" t="s">
        <v>1333</v>
      </c>
      <c r="E2654" s="44">
        <v>1</v>
      </c>
      <c r="F2654" s="44">
        <f t="shared" si="103"/>
        <v>1</v>
      </c>
      <c r="G2654" s="44" t="str">
        <f t="shared" si="104"/>
        <v>11</v>
      </c>
    </row>
    <row r="2655" spans="2:7" x14ac:dyDescent="0.25">
      <c r="B2655" s="26" t="s">
        <v>618</v>
      </c>
      <c r="C2655" s="44">
        <v>1</v>
      </c>
      <c r="D2655" t="s">
        <v>1575</v>
      </c>
      <c r="E2655" s="44">
        <v>1</v>
      </c>
      <c r="F2655" s="44">
        <f t="shared" si="103"/>
        <v>1</v>
      </c>
      <c r="G2655" s="44" t="str">
        <f t="shared" si="104"/>
        <v>11</v>
      </c>
    </row>
    <row r="2656" spans="2:7" x14ac:dyDescent="0.25">
      <c r="B2656" s="26" t="s">
        <v>1377</v>
      </c>
      <c r="C2656" s="44">
        <v>1</v>
      </c>
      <c r="D2656" t="s">
        <v>793</v>
      </c>
      <c r="E2656" s="44">
        <v>4</v>
      </c>
      <c r="F2656" s="44">
        <f t="shared" si="103"/>
        <v>3</v>
      </c>
      <c r="G2656" s="44" t="str">
        <f t="shared" si="104"/>
        <v>34</v>
      </c>
    </row>
    <row r="2657" spans="2:7" x14ac:dyDescent="0.25">
      <c r="B2657" s="26" t="s">
        <v>142</v>
      </c>
      <c r="C2657" s="44">
        <v>4</v>
      </c>
      <c r="D2657" t="s">
        <v>1103</v>
      </c>
      <c r="E2657" s="44">
        <v>1</v>
      </c>
      <c r="F2657" s="44">
        <f t="shared" si="103"/>
        <v>1</v>
      </c>
      <c r="G2657" s="44" t="str">
        <f t="shared" si="104"/>
        <v>11</v>
      </c>
    </row>
    <row r="2658" spans="2:7" x14ac:dyDescent="0.25">
      <c r="B2658" s="26" t="s">
        <v>31</v>
      </c>
      <c r="C2658" s="44">
        <v>1</v>
      </c>
      <c r="D2658" t="s">
        <v>1124</v>
      </c>
      <c r="E2658" s="44">
        <v>1</v>
      </c>
      <c r="F2658" s="44">
        <f t="shared" si="103"/>
        <v>1</v>
      </c>
      <c r="G2658" s="44" t="str">
        <f t="shared" si="104"/>
        <v>11</v>
      </c>
    </row>
    <row r="2659" spans="2:7" x14ac:dyDescent="0.25">
      <c r="B2659" s="26" t="s">
        <v>914</v>
      </c>
      <c r="C2659" s="44">
        <v>1</v>
      </c>
      <c r="D2659" t="s">
        <v>466</v>
      </c>
      <c r="E2659" s="44">
        <v>1</v>
      </c>
      <c r="F2659" s="44">
        <f t="shared" si="103"/>
        <v>1</v>
      </c>
      <c r="G2659" s="44" t="str">
        <f t="shared" si="104"/>
        <v>11</v>
      </c>
    </row>
    <row r="2660" spans="2:7" x14ac:dyDescent="0.25">
      <c r="B2660" s="26" t="s">
        <v>1242</v>
      </c>
      <c r="C2660" s="44">
        <v>1</v>
      </c>
      <c r="D2660" t="s">
        <v>637</v>
      </c>
      <c r="E2660" s="44">
        <v>1</v>
      </c>
      <c r="F2660" s="44">
        <f t="shared" si="103"/>
        <v>1</v>
      </c>
      <c r="G2660" s="44" t="str">
        <f t="shared" si="104"/>
        <v>11</v>
      </c>
    </row>
    <row r="2661" spans="2:7" x14ac:dyDescent="0.25">
      <c r="B2661" s="26" t="s">
        <v>319</v>
      </c>
      <c r="C2661" s="44">
        <v>1</v>
      </c>
      <c r="D2661" t="s">
        <v>1177</v>
      </c>
      <c r="E2661" s="44">
        <v>1</v>
      </c>
      <c r="F2661" s="44">
        <f t="shared" si="103"/>
        <v>1</v>
      </c>
      <c r="G2661" s="44" t="str">
        <f t="shared" si="104"/>
        <v>11</v>
      </c>
    </row>
    <row r="2662" spans="2:7" x14ac:dyDescent="0.25">
      <c r="B2662" s="26" t="s">
        <v>1422</v>
      </c>
      <c r="C2662" s="44">
        <v>1</v>
      </c>
      <c r="D2662" t="s">
        <v>969</v>
      </c>
      <c r="E2662" s="44">
        <v>1</v>
      </c>
      <c r="F2662" s="44">
        <f t="shared" si="103"/>
        <v>1</v>
      </c>
      <c r="G2662" s="44" t="str">
        <f t="shared" si="104"/>
        <v>11</v>
      </c>
    </row>
    <row r="2663" spans="2:7" x14ac:dyDescent="0.25">
      <c r="B2663" s="26" t="s">
        <v>204</v>
      </c>
      <c r="C2663" s="44">
        <v>1</v>
      </c>
      <c r="D2663" t="s">
        <v>645</v>
      </c>
      <c r="E2663" s="44">
        <v>1</v>
      </c>
      <c r="F2663" s="44">
        <f t="shared" si="103"/>
        <v>3</v>
      </c>
      <c r="G2663" s="44" t="str">
        <f t="shared" si="104"/>
        <v>31</v>
      </c>
    </row>
    <row r="2664" spans="2:7" x14ac:dyDescent="0.25">
      <c r="B2664" s="26" t="s">
        <v>241</v>
      </c>
      <c r="C2664" s="44">
        <v>1</v>
      </c>
      <c r="D2664" t="s">
        <v>1417</v>
      </c>
      <c r="E2664" s="44">
        <v>1</v>
      </c>
      <c r="F2664" s="44">
        <f t="shared" si="103"/>
        <v>1</v>
      </c>
      <c r="G2664" s="44" t="str">
        <f t="shared" si="104"/>
        <v>11</v>
      </c>
    </row>
    <row r="2665" spans="2:7" x14ac:dyDescent="0.25">
      <c r="B2665" s="26" t="s">
        <v>886</v>
      </c>
      <c r="C2665" s="44">
        <v>1</v>
      </c>
      <c r="D2665" t="s">
        <v>1494</v>
      </c>
      <c r="E2665" s="44">
        <v>1</v>
      </c>
      <c r="F2665" s="44">
        <f t="shared" si="103"/>
        <v>1</v>
      </c>
      <c r="G2665" s="44" t="str">
        <f t="shared" si="104"/>
        <v>11</v>
      </c>
    </row>
    <row r="2666" spans="2:7" x14ac:dyDescent="0.25">
      <c r="B2666" s="26" t="s">
        <v>3103</v>
      </c>
      <c r="C2666" s="44">
        <v>4</v>
      </c>
      <c r="D2666" t="s">
        <v>830</v>
      </c>
      <c r="E2666" s="44">
        <v>1</v>
      </c>
      <c r="F2666" s="44">
        <f t="shared" si="103"/>
        <v>1</v>
      </c>
      <c r="G2666" s="44" t="str">
        <f t="shared" si="104"/>
        <v>11</v>
      </c>
    </row>
    <row r="2667" spans="2:7" x14ac:dyDescent="0.25">
      <c r="B2667" s="26" t="s">
        <v>1467</v>
      </c>
      <c r="C2667" s="44">
        <v>1</v>
      </c>
      <c r="D2667" t="s">
        <v>1318</v>
      </c>
      <c r="E2667" s="44">
        <v>1</v>
      </c>
      <c r="F2667" s="44">
        <f t="shared" si="103"/>
        <v>3</v>
      </c>
      <c r="G2667" s="44" t="str">
        <f t="shared" si="104"/>
        <v>31</v>
      </c>
    </row>
    <row r="2668" spans="2:7" x14ac:dyDescent="0.25">
      <c r="B2668" s="26" t="s">
        <v>21</v>
      </c>
      <c r="C2668" s="44">
        <v>1</v>
      </c>
      <c r="D2668" t="s">
        <v>1468</v>
      </c>
      <c r="E2668" s="44">
        <v>1</v>
      </c>
      <c r="F2668" s="44">
        <f t="shared" si="103"/>
        <v>1</v>
      </c>
      <c r="G2668" s="44" t="str">
        <f t="shared" si="104"/>
        <v>11</v>
      </c>
    </row>
    <row r="2669" spans="2:7" x14ac:dyDescent="0.25">
      <c r="B2669" s="26" t="s">
        <v>828</v>
      </c>
      <c r="C2669" s="44">
        <v>1</v>
      </c>
      <c r="D2669" t="s">
        <v>658</v>
      </c>
      <c r="E2669" s="44">
        <v>1</v>
      </c>
      <c r="F2669" s="44">
        <f t="shared" si="103"/>
        <v>1</v>
      </c>
      <c r="G2669" s="44" t="str">
        <f t="shared" si="104"/>
        <v>11</v>
      </c>
    </row>
    <row r="2670" spans="2:7" x14ac:dyDescent="0.25">
      <c r="B2670" s="26" t="s">
        <v>253</v>
      </c>
      <c r="C2670" s="44">
        <v>1</v>
      </c>
      <c r="D2670" t="s">
        <v>883</v>
      </c>
      <c r="E2670" s="44">
        <v>1</v>
      </c>
      <c r="F2670" s="44">
        <f t="shared" si="103"/>
        <v>4</v>
      </c>
      <c r="G2670" s="44" t="str">
        <f t="shared" si="104"/>
        <v>41</v>
      </c>
    </row>
    <row r="2671" spans="2:7" x14ac:dyDescent="0.25">
      <c r="B2671" s="26" t="s">
        <v>2149</v>
      </c>
      <c r="C2671" s="44">
        <v>1</v>
      </c>
      <c r="D2671" t="s">
        <v>1289</v>
      </c>
      <c r="E2671" s="44">
        <v>3</v>
      </c>
      <c r="F2671" s="44">
        <f t="shared" si="103"/>
        <v>1</v>
      </c>
      <c r="G2671" s="44" t="str">
        <f t="shared" si="104"/>
        <v>13</v>
      </c>
    </row>
    <row r="2672" spans="2:7" x14ac:dyDescent="0.25">
      <c r="B2672" s="26" t="s">
        <v>843</v>
      </c>
      <c r="C2672" s="44">
        <v>1</v>
      </c>
      <c r="D2672" t="s">
        <v>170</v>
      </c>
      <c r="E2672" s="44">
        <v>1</v>
      </c>
      <c r="F2672" s="44">
        <f t="shared" si="103"/>
        <v>1</v>
      </c>
      <c r="G2672" s="44" t="str">
        <f t="shared" si="104"/>
        <v>11</v>
      </c>
    </row>
    <row r="2673" spans="2:7" x14ac:dyDescent="0.25">
      <c r="B2673" s="26" t="s">
        <v>901</v>
      </c>
      <c r="C2673" s="44">
        <v>1</v>
      </c>
      <c r="D2673" t="s">
        <v>687</v>
      </c>
      <c r="E2673" s="44">
        <v>1</v>
      </c>
      <c r="F2673" s="44">
        <f t="shared" si="103"/>
        <v>1</v>
      </c>
      <c r="G2673" s="44" t="str">
        <f t="shared" si="104"/>
        <v>11</v>
      </c>
    </row>
    <row r="2674" spans="2:7" x14ac:dyDescent="0.25">
      <c r="B2674" s="26" t="s">
        <v>3104</v>
      </c>
      <c r="C2674" s="44">
        <v>1</v>
      </c>
      <c r="D2674" t="s">
        <v>135</v>
      </c>
      <c r="E2674" s="44">
        <v>1</v>
      </c>
      <c r="F2674" s="44">
        <f t="shared" si="103"/>
        <v>1</v>
      </c>
      <c r="G2674" s="44" t="str">
        <f t="shared" si="104"/>
        <v>11</v>
      </c>
    </row>
    <row r="2675" spans="2:7" x14ac:dyDescent="0.25">
      <c r="B2675" s="26" t="s">
        <v>1022</v>
      </c>
      <c r="C2675" s="44">
        <v>3</v>
      </c>
      <c r="D2675" t="s">
        <v>983</v>
      </c>
      <c r="E2675" s="44">
        <v>3</v>
      </c>
      <c r="F2675" s="44">
        <f t="shared" si="103"/>
        <v>1</v>
      </c>
      <c r="G2675" s="44" t="str">
        <f t="shared" si="104"/>
        <v>13</v>
      </c>
    </row>
    <row r="2676" spans="2:7" x14ac:dyDescent="0.25">
      <c r="B2676" s="26" t="s">
        <v>996</v>
      </c>
      <c r="C2676" s="44">
        <v>3</v>
      </c>
      <c r="D2676" t="s">
        <v>1244</v>
      </c>
      <c r="E2676" s="44">
        <v>1</v>
      </c>
      <c r="F2676" s="44">
        <f t="shared" si="103"/>
        <v>1</v>
      </c>
      <c r="G2676" s="44" t="str">
        <f t="shared" si="104"/>
        <v>11</v>
      </c>
    </row>
    <row r="2677" spans="2:7" x14ac:dyDescent="0.25">
      <c r="B2677" s="26" t="s">
        <v>162</v>
      </c>
      <c r="C2677" s="44">
        <v>1</v>
      </c>
      <c r="D2677" t="s">
        <v>884</v>
      </c>
      <c r="E2677" s="44">
        <v>5</v>
      </c>
      <c r="F2677" s="44">
        <f t="shared" si="103"/>
        <v>5</v>
      </c>
      <c r="G2677" s="44" t="str">
        <f t="shared" si="104"/>
        <v>55</v>
      </c>
    </row>
    <row r="2678" spans="2:7" x14ac:dyDescent="0.25">
      <c r="B2678" s="26" t="s">
        <v>2859</v>
      </c>
      <c r="C2678" s="44">
        <v>1</v>
      </c>
      <c r="D2678" t="s">
        <v>1489</v>
      </c>
      <c r="E2678" s="44">
        <v>1</v>
      </c>
      <c r="F2678" s="44">
        <f t="shared" si="103"/>
        <v>1</v>
      </c>
      <c r="G2678" s="44" t="str">
        <f t="shared" si="104"/>
        <v>11</v>
      </c>
    </row>
    <row r="2679" spans="2:7" x14ac:dyDescent="0.25">
      <c r="B2679" s="26" t="s">
        <v>385</v>
      </c>
      <c r="C2679" s="44">
        <v>4</v>
      </c>
      <c r="D2679" t="s">
        <v>178</v>
      </c>
      <c r="E2679" s="44">
        <v>1</v>
      </c>
      <c r="F2679" s="44">
        <f t="shared" si="103"/>
        <v>1</v>
      </c>
      <c r="G2679" s="44" t="str">
        <f t="shared" si="104"/>
        <v>11</v>
      </c>
    </row>
    <row r="2680" spans="2:7" x14ac:dyDescent="0.25">
      <c r="B2680" s="26" t="s">
        <v>1476</v>
      </c>
      <c r="C2680" s="44">
        <v>5</v>
      </c>
      <c r="D2680" t="s">
        <v>1452</v>
      </c>
      <c r="E2680" s="44">
        <v>1</v>
      </c>
      <c r="F2680" s="44">
        <f t="shared" si="103"/>
        <v>1</v>
      </c>
      <c r="G2680" s="44" t="str">
        <f t="shared" si="104"/>
        <v>11</v>
      </c>
    </row>
    <row r="2681" spans="2:7" x14ac:dyDescent="0.25">
      <c r="B2681" s="26" t="s">
        <v>1077</v>
      </c>
      <c r="C2681" s="44">
        <v>1</v>
      </c>
      <c r="D2681" t="s">
        <v>65</v>
      </c>
      <c r="E2681" s="44">
        <v>1</v>
      </c>
      <c r="F2681" s="44">
        <f t="shared" si="103"/>
        <v>1</v>
      </c>
      <c r="G2681" s="44" t="str">
        <f t="shared" si="104"/>
        <v>11</v>
      </c>
    </row>
    <row r="2682" spans="2:7" x14ac:dyDescent="0.25">
      <c r="B2682" s="26" t="s">
        <v>812</v>
      </c>
      <c r="C2682" s="44">
        <v>1</v>
      </c>
      <c r="D2682" t="s">
        <v>1058</v>
      </c>
      <c r="E2682" s="44">
        <v>1</v>
      </c>
      <c r="F2682" s="44">
        <f t="shared" si="103"/>
        <v>1</v>
      </c>
      <c r="G2682" s="44" t="str">
        <f t="shared" si="104"/>
        <v>11</v>
      </c>
    </row>
    <row r="2683" spans="2:7" x14ac:dyDescent="0.25">
      <c r="B2683" s="26" t="s">
        <v>1316</v>
      </c>
      <c r="C2683" s="44">
        <v>1</v>
      </c>
      <c r="D2683" t="s">
        <v>357</v>
      </c>
      <c r="E2683" s="44">
        <v>3</v>
      </c>
      <c r="F2683" s="44">
        <f t="shared" si="103"/>
        <v>1</v>
      </c>
      <c r="G2683" s="44" t="str">
        <f t="shared" si="104"/>
        <v>13</v>
      </c>
    </row>
    <row r="2684" spans="2:7" x14ac:dyDescent="0.25">
      <c r="B2684" s="26" t="s">
        <v>1805</v>
      </c>
      <c r="C2684" s="44">
        <v>1</v>
      </c>
      <c r="D2684" t="s">
        <v>697</v>
      </c>
      <c r="E2684" s="44">
        <v>1</v>
      </c>
      <c r="F2684" s="44">
        <f t="shared" si="103"/>
        <v>1</v>
      </c>
      <c r="G2684" s="44" t="str">
        <f t="shared" si="104"/>
        <v>11</v>
      </c>
    </row>
    <row r="2685" spans="2:7" x14ac:dyDescent="0.25">
      <c r="B2685" s="26" t="s">
        <v>997</v>
      </c>
      <c r="C2685" s="44">
        <v>1</v>
      </c>
      <c r="D2685" t="s">
        <v>379</v>
      </c>
      <c r="E2685" s="44">
        <v>1</v>
      </c>
      <c r="F2685" s="44">
        <f t="shared" si="103"/>
        <v>1</v>
      </c>
      <c r="G2685" s="44" t="str">
        <f t="shared" si="104"/>
        <v>11</v>
      </c>
    </row>
    <row r="2686" spans="2:7" x14ac:dyDescent="0.25">
      <c r="B2686" s="26" t="s">
        <v>465</v>
      </c>
      <c r="C2686" s="44">
        <v>1</v>
      </c>
      <c r="D2686" t="s">
        <v>779</v>
      </c>
      <c r="E2686" s="44">
        <v>1</v>
      </c>
      <c r="F2686" s="44">
        <f t="shared" si="103"/>
        <v>1</v>
      </c>
      <c r="G2686" s="44" t="str">
        <f t="shared" si="104"/>
        <v>11</v>
      </c>
    </row>
    <row r="2687" spans="2:7" x14ac:dyDescent="0.25">
      <c r="B2687" s="26" t="s">
        <v>2150</v>
      </c>
      <c r="C2687" s="44">
        <v>1</v>
      </c>
      <c r="D2687" t="s">
        <v>188</v>
      </c>
      <c r="E2687" s="44">
        <v>1</v>
      </c>
      <c r="F2687" s="44">
        <f t="shared" si="103"/>
        <v>1</v>
      </c>
      <c r="G2687" s="44" t="str">
        <f t="shared" si="104"/>
        <v>11</v>
      </c>
    </row>
    <row r="2688" spans="2:7" x14ac:dyDescent="0.25">
      <c r="B2688" s="26" t="s">
        <v>2081</v>
      </c>
      <c r="C2688" s="44">
        <v>1</v>
      </c>
      <c r="D2688" t="s">
        <v>2765</v>
      </c>
      <c r="E2688" s="44">
        <v>1</v>
      </c>
      <c r="F2688" s="44">
        <f t="shared" si="103"/>
        <v>1</v>
      </c>
      <c r="G2688" s="44" t="str">
        <f t="shared" si="104"/>
        <v>11</v>
      </c>
    </row>
    <row r="2689" spans="2:7" x14ac:dyDescent="0.25">
      <c r="B2689" s="26" t="s">
        <v>402</v>
      </c>
      <c r="C2689" s="44">
        <v>1</v>
      </c>
      <c r="D2689" t="s">
        <v>15</v>
      </c>
      <c r="E2689" s="44">
        <v>1</v>
      </c>
      <c r="F2689" s="44">
        <f t="shared" si="103"/>
        <v>1</v>
      </c>
      <c r="G2689" s="44" t="str">
        <f t="shared" si="104"/>
        <v>11</v>
      </c>
    </row>
    <row r="2690" spans="2:7" x14ac:dyDescent="0.25">
      <c r="B2690" s="26" t="s">
        <v>317</v>
      </c>
      <c r="C2690" s="44">
        <v>1</v>
      </c>
      <c r="D2690" t="s">
        <v>391</v>
      </c>
      <c r="E2690" s="44">
        <v>1</v>
      </c>
      <c r="F2690" s="44">
        <f t="shared" si="103"/>
        <v>1</v>
      </c>
      <c r="G2690" s="44" t="str">
        <f t="shared" si="104"/>
        <v>11</v>
      </c>
    </row>
    <row r="2691" spans="2:7" x14ac:dyDescent="0.25">
      <c r="B2691" s="26" t="s">
        <v>629</v>
      </c>
      <c r="C2691" s="44">
        <v>1</v>
      </c>
      <c r="D2691" t="s">
        <v>1407</v>
      </c>
      <c r="E2691" s="44">
        <v>1</v>
      </c>
      <c r="F2691" s="44">
        <f t="shared" si="103"/>
        <v>1</v>
      </c>
      <c r="G2691" s="44" t="str">
        <f t="shared" si="104"/>
        <v>11</v>
      </c>
    </row>
    <row r="2692" spans="2:7" x14ac:dyDescent="0.25">
      <c r="B2692" s="26" t="s">
        <v>3105</v>
      </c>
      <c r="C2692" s="44">
        <v>1</v>
      </c>
      <c r="D2692" t="s">
        <v>1128</v>
      </c>
      <c r="E2692" s="44">
        <v>1</v>
      </c>
      <c r="F2692" s="44">
        <f t="shared" si="103"/>
        <v>1</v>
      </c>
      <c r="G2692" s="44" t="str">
        <f t="shared" si="104"/>
        <v>11</v>
      </c>
    </row>
    <row r="2693" spans="2:7" x14ac:dyDescent="0.25">
      <c r="B2693" s="26" t="s">
        <v>698</v>
      </c>
      <c r="C2693" s="44">
        <v>1</v>
      </c>
      <c r="D2693" t="s">
        <v>429</v>
      </c>
      <c r="E2693" s="44">
        <v>1</v>
      </c>
      <c r="F2693" s="44">
        <f t="shared" si="103"/>
        <v>1</v>
      </c>
      <c r="G2693" s="44" t="str">
        <f t="shared" si="104"/>
        <v>11</v>
      </c>
    </row>
    <row r="2694" spans="2:7" x14ac:dyDescent="0.25">
      <c r="B2694" s="26" t="s">
        <v>131</v>
      </c>
      <c r="C2694" s="44">
        <v>1</v>
      </c>
      <c r="D2694" t="s">
        <v>984</v>
      </c>
      <c r="E2694" s="44">
        <v>1</v>
      </c>
      <c r="F2694" s="44">
        <f t="shared" si="103"/>
        <v>1</v>
      </c>
      <c r="G2694" s="44" t="str">
        <f t="shared" si="104"/>
        <v>11</v>
      </c>
    </row>
    <row r="2695" spans="2:7" x14ac:dyDescent="0.25">
      <c r="B2695" s="26" t="s">
        <v>655</v>
      </c>
      <c r="C2695" s="44">
        <v>1</v>
      </c>
      <c r="D2695" t="s">
        <v>1014</v>
      </c>
      <c r="E2695" s="44">
        <v>1</v>
      </c>
      <c r="F2695" s="44">
        <f t="shared" si="103"/>
        <v>1</v>
      </c>
      <c r="G2695" s="44" t="str">
        <f t="shared" si="104"/>
        <v>11</v>
      </c>
    </row>
    <row r="2696" spans="2:7" x14ac:dyDescent="0.25">
      <c r="B2696" s="26" t="s">
        <v>970</v>
      </c>
      <c r="C2696" s="44">
        <v>1</v>
      </c>
      <c r="D2696" t="s">
        <v>113</v>
      </c>
      <c r="E2696" s="44">
        <v>4</v>
      </c>
      <c r="F2696" s="44">
        <f t="shared" si="103"/>
        <v>3</v>
      </c>
      <c r="G2696" s="44" t="str">
        <f t="shared" si="104"/>
        <v>34</v>
      </c>
    </row>
    <row r="2697" spans="2:7" x14ac:dyDescent="0.25">
      <c r="B2697" s="26" t="s">
        <v>1174</v>
      </c>
      <c r="C2697" s="44">
        <v>1</v>
      </c>
      <c r="D2697" t="s">
        <v>2016</v>
      </c>
      <c r="E2697" s="44">
        <v>1</v>
      </c>
      <c r="F2697" s="44">
        <f t="shared" si="103"/>
        <v>1</v>
      </c>
      <c r="G2697" s="44" t="str">
        <f t="shared" si="104"/>
        <v>11</v>
      </c>
    </row>
    <row r="2698" spans="2:7" x14ac:dyDescent="0.25">
      <c r="B2698" s="26" t="s">
        <v>748</v>
      </c>
      <c r="C2698" s="44">
        <v>1</v>
      </c>
      <c r="D2698" t="s">
        <v>223</v>
      </c>
      <c r="E2698" s="44">
        <v>1</v>
      </c>
      <c r="F2698" s="44">
        <f t="shared" ref="F2698:F2761" si="105">VLOOKUP(D2698,$B$9:$C$2974,2,FALSE)</f>
        <v>1</v>
      </c>
      <c r="G2698" s="44" t="str">
        <f t="shared" ref="G2698:G2761" si="106">F2698&amp;E2698</f>
        <v>11</v>
      </c>
    </row>
    <row r="2699" spans="2:7" x14ac:dyDescent="0.25">
      <c r="B2699" s="26" t="s">
        <v>1101</v>
      </c>
      <c r="C2699" s="44">
        <v>1</v>
      </c>
      <c r="D2699" t="s">
        <v>261</v>
      </c>
      <c r="E2699" s="44">
        <v>1</v>
      </c>
      <c r="F2699" s="44">
        <f t="shared" si="105"/>
        <v>1</v>
      </c>
      <c r="G2699" s="44" t="str">
        <f t="shared" si="106"/>
        <v>11</v>
      </c>
    </row>
    <row r="2700" spans="2:7" x14ac:dyDescent="0.25">
      <c r="B2700" s="26" t="s">
        <v>790</v>
      </c>
      <c r="C2700" s="44">
        <v>4</v>
      </c>
      <c r="D2700" t="s">
        <v>2287</v>
      </c>
      <c r="E2700" s="44">
        <v>1</v>
      </c>
      <c r="F2700" s="44">
        <f t="shared" si="105"/>
        <v>1</v>
      </c>
      <c r="G2700" s="44" t="str">
        <f t="shared" si="106"/>
        <v>11</v>
      </c>
    </row>
    <row r="2701" spans="2:7" x14ac:dyDescent="0.25">
      <c r="B2701" s="26" t="s">
        <v>1078</v>
      </c>
      <c r="C2701" s="44">
        <v>1</v>
      </c>
      <c r="D2701" t="s">
        <v>462</v>
      </c>
      <c r="E2701" s="44">
        <v>1</v>
      </c>
      <c r="F2701" s="44">
        <f t="shared" si="105"/>
        <v>1</v>
      </c>
      <c r="G2701" s="44" t="str">
        <f t="shared" si="106"/>
        <v>11</v>
      </c>
    </row>
    <row r="2702" spans="2:7" x14ac:dyDescent="0.25">
      <c r="B2702" s="26" t="s">
        <v>1370</v>
      </c>
      <c r="C2702" s="44">
        <v>1</v>
      </c>
      <c r="D2702" t="s">
        <v>417</v>
      </c>
      <c r="E2702" s="44">
        <v>1</v>
      </c>
      <c r="F2702" s="44">
        <f t="shared" si="105"/>
        <v>1</v>
      </c>
      <c r="G2702" s="44" t="str">
        <f t="shared" si="106"/>
        <v>11</v>
      </c>
    </row>
    <row r="2703" spans="2:7" x14ac:dyDescent="0.25">
      <c r="B2703" s="26" t="s">
        <v>372</v>
      </c>
      <c r="C2703" s="44">
        <v>1</v>
      </c>
      <c r="D2703" t="s">
        <v>609</v>
      </c>
      <c r="E2703" s="44">
        <v>2</v>
      </c>
      <c r="F2703" s="44">
        <f t="shared" si="105"/>
        <v>1</v>
      </c>
      <c r="G2703" s="44" t="str">
        <f t="shared" si="106"/>
        <v>12</v>
      </c>
    </row>
    <row r="2704" spans="2:7" x14ac:dyDescent="0.25">
      <c r="B2704" s="26" t="s">
        <v>563</v>
      </c>
      <c r="C2704" s="44">
        <v>1</v>
      </c>
      <c r="D2704" t="s">
        <v>875</v>
      </c>
      <c r="E2704" s="44">
        <v>1</v>
      </c>
      <c r="F2704" s="44">
        <f t="shared" si="105"/>
        <v>1</v>
      </c>
      <c r="G2704" s="44" t="str">
        <f t="shared" si="106"/>
        <v>11</v>
      </c>
    </row>
    <row r="2705" spans="2:7" x14ac:dyDescent="0.25">
      <c r="B2705" s="26" t="s">
        <v>1118</v>
      </c>
      <c r="C2705" s="44">
        <v>1</v>
      </c>
      <c r="D2705" t="s">
        <v>1203</v>
      </c>
      <c r="E2705" s="44">
        <v>1</v>
      </c>
      <c r="F2705" s="44">
        <f t="shared" si="105"/>
        <v>2</v>
      </c>
      <c r="G2705" s="44" t="str">
        <f t="shared" si="106"/>
        <v>21</v>
      </c>
    </row>
    <row r="2706" spans="2:7" x14ac:dyDescent="0.25">
      <c r="B2706" s="26" t="s">
        <v>282</v>
      </c>
      <c r="C2706" s="44">
        <v>1</v>
      </c>
      <c r="D2706" t="s">
        <v>632</v>
      </c>
      <c r="E2706" s="44">
        <v>1</v>
      </c>
      <c r="F2706" s="44">
        <f t="shared" si="105"/>
        <v>1</v>
      </c>
      <c r="G2706" s="44" t="str">
        <f t="shared" si="106"/>
        <v>11</v>
      </c>
    </row>
    <row r="2707" spans="2:7" x14ac:dyDescent="0.25">
      <c r="B2707" s="26" t="s">
        <v>958</v>
      </c>
      <c r="C2707" s="44">
        <v>1</v>
      </c>
      <c r="D2707" t="s">
        <v>307</v>
      </c>
      <c r="E2707" s="44">
        <v>1</v>
      </c>
      <c r="F2707" s="44">
        <f t="shared" si="105"/>
        <v>2</v>
      </c>
      <c r="G2707" s="44" t="str">
        <f t="shared" si="106"/>
        <v>21</v>
      </c>
    </row>
    <row r="2708" spans="2:7" x14ac:dyDescent="0.25">
      <c r="B2708" s="26" t="s">
        <v>361</v>
      </c>
      <c r="C2708" s="44">
        <v>2</v>
      </c>
      <c r="D2708" t="s">
        <v>2108</v>
      </c>
      <c r="E2708" s="44">
        <v>1</v>
      </c>
      <c r="F2708" s="44">
        <f t="shared" si="105"/>
        <v>1</v>
      </c>
      <c r="G2708" s="44" t="str">
        <f t="shared" si="106"/>
        <v>11</v>
      </c>
    </row>
    <row r="2709" spans="2:7" x14ac:dyDescent="0.25">
      <c r="B2709" s="26" t="s">
        <v>1185</v>
      </c>
      <c r="C2709" s="44">
        <v>2</v>
      </c>
      <c r="D2709" t="s">
        <v>831</v>
      </c>
      <c r="E2709" s="44">
        <v>1</v>
      </c>
      <c r="F2709" s="44">
        <f t="shared" si="105"/>
        <v>1</v>
      </c>
      <c r="G2709" s="44" t="str">
        <f t="shared" si="106"/>
        <v>11</v>
      </c>
    </row>
    <row r="2710" spans="2:7" x14ac:dyDescent="0.25">
      <c r="B2710" s="26" t="s">
        <v>749</v>
      </c>
      <c r="C2710" s="44">
        <v>4</v>
      </c>
      <c r="D2710" t="s">
        <v>832</v>
      </c>
      <c r="E2710" s="44">
        <v>1</v>
      </c>
      <c r="F2710" s="44">
        <f t="shared" si="105"/>
        <v>1</v>
      </c>
      <c r="G2710" s="44" t="str">
        <f t="shared" si="106"/>
        <v>11</v>
      </c>
    </row>
    <row r="2711" spans="2:7" x14ac:dyDescent="0.25">
      <c r="B2711" s="26" t="s">
        <v>42</v>
      </c>
      <c r="C2711" s="44">
        <v>4</v>
      </c>
      <c r="D2711" t="s">
        <v>111</v>
      </c>
      <c r="E2711" s="44">
        <v>1</v>
      </c>
      <c r="F2711" s="44">
        <f t="shared" si="105"/>
        <v>1</v>
      </c>
      <c r="G2711" s="44" t="str">
        <f t="shared" si="106"/>
        <v>11</v>
      </c>
    </row>
    <row r="2712" spans="2:7" x14ac:dyDescent="0.25">
      <c r="B2712" s="26" t="s">
        <v>649</v>
      </c>
      <c r="C2712" s="44">
        <v>2</v>
      </c>
      <c r="D2712" t="s">
        <v>1334</v>
      </c>
      <c r="E2712" s="44">
        <v>2</v>
      </c>
      <c r="F2712" s="44">
        <f t="shared" si="105"/>
        <v>1</v>
      </c>
      <c r="G2712" s="44" t="str">
        <f t="shared" si="106"/>
        <v>12</v>
      </c>
    </row>
    <row r="2713" spans="2:7" x14ac:dyDescent="0.25">
      <c r="B2713" s="26" t="s">
        <v>438</v>
      </c>
      <c r="C2713" s="44">
        <v>1</v>
      </c>
      <c r="D2713" t="s">
        <v>1080</v>
      </c>
      <c r="E2713" s="44">
        <v>1</v>
      </c>
      <c r="F2713" s="44">
        <f t="shared" si="105"/>
        <v>1</v>
      </c>
      <c r="G2713" s="44" t="str">
        <f t="shared" si="106"/>
        <v>11</v>
      </c>
    </row>
    <row r="2714" spans="2:7" x14ac:dyDescent="0.25">
      <c r="B2714" s="26" t="s">
        <v>1317</v>
      </c>
      <c r="C2714" s="44">
        <v>4</v>
      </c>
      <c r="D2714" t="s">
        <v>1230</v>
      </c>
      <c r="E2714" s="44">
        <v>1</v>
      </c>
      <c r="F2714" s="44">
        <f t="shared" si="105"/>
        <v>1</v>
      </c>
      <c r="G2714" s="44" t="str">
        <f t="shared" si="106"/>
        <v>11</v>
      </c>
    </row>
    <row r="2715" spans="2:7" x14ac:dyDescent="0.25">
      <c r="B2715" s="26" t="s">
        <v>1502</v>
      </c>
      <c r="C2715" s="44">
        <v>4</v>
      </c>
      <c r="D2715" t="s">
        <v>292</v>
      </c>
      <c r="E2715" s="44">
        <v>1</v>
      </c>
      <c r="F2715" s="44">
        <f t="shared" si="105"/>
        <v>1</v>
      </c>
      <c r="G2715" s="44" t="str">
        <f t="shared" si="106"/>
        <v>11</v>
      </c>
    </row>
    <row r="2716" spans="2:7" x14ac:dyDescent="0.25">
      <c r="B2716" s="26" t="s">
        <v>183</v>
      </c>
      <c r="C2716" s="44">
        <v>2</v>
      </c>
      <c r="D2716" t="s">
        <v>387</v>
      </c>
      <c r="E2716" s="44">
        <v>4</v>
      </c>
      <c r="F2716" s="44">
        <f t="shared" si="105"/>
        <v>2</v>
      </c>
      <c r="G2716" s="44" t="str">
        <f t="shared" si="106"/>
        <v>24</v>
      </c>
    </row>
    <row r="2717" spans="2:7" x14ac:dyDescent="0.25">
      <c r="B2717" s="26" t="s">
        <v>829</v>
      </c>
      <c r="C2717" s="44">
        <v>2</v>
      </c>
      <c r="D2717" t="s">
        <v>1059</v>
      </c>
      <c r="E2717" s="44">
        <v>1</v>
      </c>
      <c r="F2717" s="44">
        <f t="shared" si="105"/>
        <v>1</v>
      </c>
      <c r="G2717" s="44" t="str">
        <f t="shared" si="106"/>
        <v>11</v>
      </c>
    </row>
    <row r="2718" spans="2:7" x14ac:dyDescent="0.25">
      <c r="B2718" s="26" t="s">
        <v>475</v>
      </c>
      <c r="C2718" s="44">
        <v>2</v>
      </c>
      <c r="D2718" t="s">
        <v>590</v>
      </c>
      <c r="E2718" s="44">
        <v>1</v>
      </c>
      <c r="F2718" s="44">
        <f t="shared" si="105"/>
        <v>5</v>
      </c>
      <c r="G2718" s="44" t="str">
        <f t="shared" si="106"/>
        <v>51</v>
      </c>
    </row>
    <row r="2719" spans="2:7" x14ac:dyDescent="0.25">
      <c r="B2719" s="26" t="s">
        <v>14</v>
      </c>
      <c r="C2719" s="44">
        <v>1</v>
      </c>
      <c r="D2719" t="s">
        <v>25</v>
      </c>
      <c r="E2719" s="44">
        <v>1</v>
      </c>
      <c r="F2719" s="44">
        <f t="shared" si="105"/>
        <v>1</v>
      </c>
      <c r="G2719" s="44" t="str">
        <f t="shared" si="106"/>
        <v>11</v>
      </c>
    </row>
    <row r="2720" spans="2:7" x14ac:dyDescent="0.25">
      <c r="B2720" s="26" t="s">
        <v>13</v>
      </c>
      <c r="C2720" s="44">
        <v>1</v>
      </c>
      <c r="D2720" t="s">
        <v>780</v>
      </c>
      <c r="E2720" s="44">
        <v>1</v>
      </c>
      <c r="F2720" s="44">
        <f t="shared" si="105"/>
        <v>1</v>
      </c>
      <c r="G2720" s="44" t="str">
        <f t="shared" si="106"/>
        <v>11</v>
      </c>
    </row>
    <row r="2721" spans="2:7" x14ac:dyDescent="0.25">
      <c r="B2721" s="26" t="s">
        <v>881</v>
      </c>
      <c r="C2721" s="44">
        <v>1</v>
      </c>
      <c r="D2721" t="s">
        <v>576</v>
      </c>
      <c r="E2721" s="44">
        <v>1</v>
      </c>
      <c r="F2721" s="44">
        <f t="shared" si="105"/>
        <v>1</v>
      </c>
      <c r="G2721" s="44" t="str">
        <f t="shared" si="106"/>
        <v>11</v>
      </c>
    </row>
    <row r="2722" spans="2:7" x14ac:dyDescent="0.25">
      <c r="B2722" s="26" t="s">
        <v>1243</v>
      </c>
      <c r="C2722" s="44">
        <v>1</v>
      </c>
      <c r="D2722" t="s">
        <v>646</v>
      </c>
      <c r="E2722" s="44">
        <v>2</v>
      </c>
      <c r="F2722" s="44">
        <f t="shared" si="105"/>
        <v>1</v>
      </c>
      <c r="G2722" s="44" t="str">
        <f t="shared" si="106"/>
        <v>12</v>
      </c>
    </row>
    <row r="2723" spans="2:7" x14ac:dyDescent="0.25">
      <c r="B2723" s="26" t="s">
        <v>411</v>
      </c>
      <c r="C2723" s="44">
        <v>1</v>
      </c>
      <c r="D2723" t="s">
        <v>750</v>
      </c>
      <c r="E2723" s="44">
        <v>1</v>
      </c>
      <c r="F2723" s="44">
        <f t="shared" si="105"/>
        <v>1</v>
      </c>
      <c r="G2723" s="44" t="str">
        <f t="shared" si="106"/>
        <v>11</v>
      </c>
    </row>
    <row r="2724" spans="2:7" x14ac:dyDescent="0.25">
      <c r="B2724" s="26" t="s">
        <v>551</v>
      </c>
      <c r="C2724" s="44">
        <v>1</v>
      </c>
      <c r="D2724" t="s">
        <v>591</v>
      </c>
      <c r="E2724" s="44">
        <v>1</v>
      </c>
      <c r="F2724" s="44">
        <f t="shared" si="105"/>
        <v>1</v>
      </c>
      <c r="G2724" s="44" t="str">
        <f t="shared" si="106"/>
        <v>11</v>
      </c>
    </row>
    <row r="2725" spans="2:7" x14ac:dyDescent="0.25">
      <c r="B2725" s="26" t="s">
        <v>522</v>
      </c>
      <c r="C2725" s="44">
        <v>4</v>
      </c>
      <c r="D2725" t="s">
        <v>607</v>
      </c>
      <c r="E2725" s="44">
        <v>2</v>
      </c>
      <c r="F2725" s="44">
        <f t="shared" si="105"/>
        <v>1</v>
      </c>
      <c r="G2725" s="44" t="str">
        <f t="shared" si="106"/>
        <v>12</v>
      </c>
    </row>
    <row r="2726" spans="2:7" x14ac:dyDescent="0.25">
      <c r="B2726" s="26" t="s">
        <v>254</v>
      </c>
      <c r="C2726" s="44">
        <v>1</v>
      </c>
      <c r="D2726" t="s">
        <v>1253</v>
      </c>
      <c r="E2726" s="44">
        <v>1</v>
      </c>
      <c r="F2726" s="44">
        <f t="shared" si="105"/>
        <v>1</v>
      </c>
      <c r="G2726" s="44" t="str">
        <f t="shared" si="106"/>
        <v>11</v>
      </c>
    </row>
    <row r="2727" spans="2:7" x14ac:dyDescent="0.25">
      <c r="B2727" s="26" t="s">
        <v>260</v>
      </c>
      <c r="C2727" s="44">
        <v>1</v>
      </c>
      <c r="D2727" t="s">
        <v>137</v>
      </c>
      <c r="E2727" s="44">
        <v>1</v>
      </c>
      <c r="F2727" s="44">
        <f t="shared" si="105"/>
        <v>1</v>
      </c>
      <c r="G2727" s="44" t="str">
        <f t="shared" si="106"/>
        <v>11</v>
      </c>
    </row>
    <row r="2728" spans="2:7" x14ac:dyDescent="0.25">
      <c r="B2728" s="26" t="s">
        <v>671</v>
      </c>
      <c r="C2728" s="44">
        <v>1</v>
      </c>
      <c r="D2728" t="s">
        <v>219</v>
      </c>
      <c r="E2728" s="44">
        <v>1</v>
      </c>
      <c r="F2728" s="44">
        <f t="shared" si="105"/>
        <v>1</v>
      </c>
      <c r="G2728" s="44" t="str">
        <f t="shared" si="106"/>
        <v>11</v>
      </c>
    </row>
    <row r="2729" spans="2:7" x14ac:dyDescent="0.25">
      <c r="B2729" s="26" t="s">
        <v>1175</v>
      </c>
      <c r="C2729" s="44">
        <v>1</v>
      </c>
      <c r="D2729" t="s">
        <v>549</v>
      </c>
      <c r="E2729" s="44">
        <v>1</v>
      </c>
      <c r="F2729" s="44">
        <f t="shared" si="105"/>
        <v>3</v>
      </c>
      <c r="G2729" s="44" t="str">
        <f t="shared" si="106"/>
        <v>31</v>
      </c>
    </row>
    <row r="2730" spans="2:7" x14ac:dyDescent="0.25">
      <c r="B2730" s="26" t="s">
        <v>121</v>
      </c>
      <c r="C2730" s="44">
        <v>1</v>
      </c>
      <c r="D2730" t="s">
        <v>667</v>
      </c>
      <c r="E2730" s="44">
        <v>3</v>
      </c>
      <c r="F2730" s="44">
        <f t="shared" si="105"/>
        <v>1</v>
      </c>
      <c r="G2730" s="44" t="str">
        <f t="shared" si="106"/>
        <v>13</v>
      </c>
    </row>
    <row r="2731" spans="2:7" x14ac:dyDescent="0.25">
      <c r="B2731" s="26" t="s">
        <v>2421</v>
      </c>
      <c r="C2731" s="44">
        <v>1</v>
      </c>
      <c r="D2731" t="s">
        <v>504</v>
      </c>
      <c r="E2731" s="44">
        <v>1</v>
      </c>
      <c r="F2731" s="44">
        <f t="shared" si="105"/>
        <v>1</v>
      </c>
      <c r="G2731" s="44" t="str">
        <f t="shared" si="106"/>
        <v>11</v>
      </c>
    </row>
    <row r="2732" spans="2:7" x14ac:dyDescent="0.25">
      <c r="B2732" s="26" t="s">
        <v>791</v>
      </c>
      <c r="C2732" s="44">
        <v>1</v>
      </c>
      <c r="D2732" t="s">
        <v>1081</v>
      </c>
      <c r="E2732" s="44">
        <v>1</v>
      </c>
      <c r="F2732" s="44">
        <f t="shared" si="105"/>
        <v>1</v>
      </c>
      <c r="G2732" s="44" t="str">
        <f t="shared" si="106"/>
        <v>11</v>
      </c>
    </row>
    <row r="2733" spans="2:7" x14ac:dyDescent="0.25">
      <c r="B2733" s="26" t="s">
        <v>678</v>
      </c>
      <c r="C2733" s="44">
        <v>4</v>
      </c>
      <c r="D2733" t="s">
        <v>1335</v>
      </c>
      <c r="E2733" s="44">
        <v>1</v>
      </c>
      <c r="F2733" s="44">
        <f t="shared" si="105"/>
        <v>1</v>
      </c>
      <c r="G2733" s="44" t="str">
        <f t="shared" si="106"/>
        <v>11</v>
      </c>
    </row>
    <row r="2734" spans="2:7" x14ac:dyDescent="0.25">
      <c r="B2734" s="26" t="s">
        <v>1484</v>
      </c>
      <c r="C2734" s="44">
        <v>1</v>
      </c>
      <c r="D2734" t="s">
        <v>464</v>
      </c>
      <c r="E2734" s="44">
        <v>1</v>
      </c>
      <c r="F2734" s="44">
        <f t="shared" si="105"/>
        <v>1</v>
      </c>
      <c r="G2734" s="44" t="str">
        <f t="shared" si="106"/>
        <v>11</v>
      </c>
    </row>
    <row r="2735" spans="2:7" x14ac:dyDescent="0.25">
      <c r="B2735" s="26" t="s">
        <v>792</v>
      </c>
      <c r="C2735" s="44">
        <v>1</v>
      </c>
      <c r="D2735" t="s">
        <v>794</v>
      </c>
      <c r="E2735" s="44">
        <v>1</v>
      </c>
      <c r="F2735" s="44">
        <f t="shared" si="105"/>
        <v>1</v>
      </c>
      <c r="G2735" s="44" t="str">
        <f t="shared" si="106"/>
        <v>11</v>
      </c>
    </row>
    <row r="2736" spans="2:7" x14ac:dyDescent="0.25">
      <c r="B2736" s="26" t="s">
        <v>627</v>
      </c>
      <c r="C2736" s="44">
        <v>1</v>
      </c>
      <c r="D2736" t="s">
        <v>572</v>
      </c>
      <c r="E2736" s="44">
        <v>1</v>
      </c>
      <c r="F2736" s="44">
        <f t="shared" si="105"/>
        <v>1</v>
      </c>
      <c r="G2736" s="44" t="str">
        <f t="shared" si="106"/>
        <v>11</v>
      </c>
    </row>
    <row r="2737" spans="2:7" x14ac:dyDescent="0.25">
      <c r="B2737" s="26" t="s">
        <v>1620</v>
      </c>
      <c r="C2737" s="44">
        <v>1</v>
      </c>
      <c r="D2737" t="s">
        <v>2215</v>
      </c>
      <c r="E2737" s="44">
        <v>1</v>
      </c>
      <c r="F2737" s="44">
        <f t="shared" si="105"/>
        <v>1</v>
      </c>
      <c r="G2737" s="44" t="str">
        <f t="shared" si="106"/>
        <v>11</v>
      </c>
    </row>
    <row r="2738" spans="2:7" x14ac:dyDescent="0.25">
      <c r="B2738" s="26" t="s">
        <v>1210</v>
      </c>
      <c r="C2738" s="44">
        <v>5</v>
      </c>
      <c r="D2738" t="s">
        <v>979</v>
      </c>
      <c r="E2738" s="44">
        <v>1</v>
      </c>
      <c r="F2738" s="44">
        <f t="shared" si="105"/>
        <v>1</v>
      </c>
      <c r="G2738" s="44" t="str">
        <f t="shared" si="106"/>
        <v>11</v>
      </c>
    </row>
    <row r="2739" spans="2:7" x14ac:dyDescent="0.25">
      <c r="B2739" s="26" t="s">
        <v>2176</v>
      </c>
      <c r="C2739" s="44">
        <v>1</v>
      </c>
      <c r="D2739" t="s">
        <v>1198</v>
      </c>
      <c r="E2739" s="44">
        <v>1</v>
      </c>
      <c r="F2739" s="44">
        <f t="shared" si="105"/>
        <v>1</v>
      </c>
      <c r="G2739" s="44" t="str">
        <f t="shared" si="106"/>
        <v>11</v>
      </c>
    </row>
    <row r="2740" spans="2:7" x14ac:dyDescent="0.25">
      <c r="B2740" s="26" t="s">
        <v>1013</v>
      </c>
      <c r="C2740" s="44">
        <v>1</v>
      </c>
      <c r="D2740" t="s">
        <v>1440</v>
      </c>
      <c r="E2740" s="44">
        <v>1</v>
      </c>
      <c r="F2740" s="44">
        <f t="shared" si="105"/>
        <v>1</v>
      </c>
      <c r="G2740" s="44" t="str">
        <f t="shared" si="106"/>
        <v>11</v>
      </c>
    </row>
    <row r="2741" spans="2:7" x14ac:dyDescent="0.25">
      <c r="B2741" s="26" t="s">
        <v>1349</v>
      </c>
      <c r="C2741" s="44">
        <v>1</v>
      </c>
      <c r="D2741" t="s">
        <v>2596</v>
      </c>
      <c r="E2741" s="44">
        <v>1</v>
      </c>
      <c r="F2741" s="44">
        <f t="shared" si="105"/>
        <v>1</v>
      </c>
      <c r="G2741" s="44" t="str">
        <f t="shared" si="106"/>
        <v>11</v>
      </c>
    </row>
    <row r="2742" spans="2:7" x14ac:dyDescent="0.25">
      <c r="B2742" s="26" t="s">
        <v>150</v>
      </c>
      <c r="C2742" s="44">
        <v>1</v>
      </c>
      <c r="D2742" t="s">
        <v>833</v>
      </c>
      <c r="E2742" s="44">
        <v>1</v>
      </c>
      <c r="F2742" s="44">
        <f t="shared" si="105"/>
        <v>1</v>
      </c>
      <c r="G2742" s="44" t="str">
        <f t="shared" si="106"/>
        <v>11</v>
      </c>
    </row>
    <row r="2743" spans="2:7" x14ac:dyDescent="0.25">
      <c r="B2743" s="26" t="s">
        <v>1297</v>
      </c>
      <c r="C2743" s="44">
        <v>1</v>
      </c>
      <c r="D2743" t="s">
        <v>98</v>
      </c>
      <c r="E2743" s="44">
        <v>1</v>
      </c>
      <c r="F2743" s="44">
        <f t="shared" si="105"/>
        <v>1</v>
      </c>
      <c r="G2743" s="44" t="str">
        <f t="shared" si="106"/>
        <v>11</v>
      </c>
    </row>
    <row r="2744" spans="2:7" x14ac:dyDescent="0.25">
      <c r="B2744" s="26" t="s">
        <v>1102</v>
      </c>
      <c r="C2744" s="44">
        <v>1</v>
      </c>
      <c r="D2744" t="s">
        <v>729</v>
      </c>
      <c r="E2744" s="44">
        <v>1</v>
      </c>
      <c r="F2744" s="44">
        <f t="shared" si="105"/>
        <v>1</v>
      </c>
      <c r="G2744" s="44" t="str">
        <f t="shared" si="106"/>
        <v>11</v>
      </c>
    </row>
    <row r="2745" spans="2:7" x14ac:dyDescent="0.25">
      <c r="B2745" s="26" t="s">
        <v>1034</v>
      </c>
      <c r="C2745" s="44">
        <v>1</v>
      </c>
      <c r="D2745" t="s">
        <v>1259</v>
      </c>
      <c r="E2745" s="44">
        <v>1</v>
      </c>
      <c r="F2745" s="44">
        <f t="shared" si="105"/>
        <v>1</v>
      </c>
      <c r="G2745" s="44" t="str">
        <f t="shared" si="106"/>
        <v>11</v>
      </c>
    </row>
    <row r="2746" spans="2:7" x14ac:dyDescent="0.25">
      <c r="B2746" s="26" t="s">
        <v>1399</v>
      </c>
      <c r="C2746" s="44">
        <v>1</v>
      </c>
      <c r="D2746" t="s">
        <v>893</v>
      </c>
      <c r="E2746" s="44">
        <v>3</v>
      </c>
      <c r="F2746" s="44">
        <f t="shared" si="105"/>
        <v>1</v>
      </c>
      <c r="G2746" s="44" t="str">
        <f t="shared" si="106"/>
        <v>13</v>
      </c>
    </row>
    <row r="2747" spans="2:7" x14ac:dyDescent="0.25">
      <c r="B2747" s="26" t="s">
        <v>890</v>
      </c>
      <c r="C2747" s="44">
        <v>1</v>
      </c>
      <c r="D2747" t="s">
        <v>834</v>
      </c>
      <c r="E2747" s="44">
        <v>1</v>
      </c>
      <c r="F2747" s="44">
        <f t="shared" si="105"/>
        <v>1</v>
      </c>
      <c r="G2747" s="44" t="str">
        <f t="shared" si="106"/>
        <v>11</v>
      </c>
    </row>
    <row r="2748" spans="2:7" x14ac:dyDescent="0.25">
      <c r="B2748" s="26" t="s">
        <v>1911</v>
      </c>
      <c r="C2748" s="44">
        <v>1</v>
      </c>
      <c r="D2748" t="s">
        <v>1408</v>
      </c>
      <c r="E2748" s="44">
        <v>1</v>
      </c>
      <c r="F2748" s="44">
        <f t="shared" si="105"/>
        <v>1</v>
      </c>
      <c r="G2748" s="44" t="str">
        <f t="shared" si="106"/>
        <v>11</v>
      </c>
    </row>
    <row r="2749" spans="2:7" x14ac:dyDescent="0.25">
      <c r="B2749" s="26" t="s">
        <v>3106</v>
      </c>
      <c r="C2749" s="44">
        <v>3</v>
      </c>
      <c r="D2749" t="s">
        <v>1083</v>
      </c>
      <c r="E2749" s="44">
        <v>1</v>
      </c>
      <c r="F2749" s="44">
        <f t="shared" si="105"/>
        <v>1</v>
      </c>
      <c r="G2749" s="44" t="str">
        <f t="shared" si="106"/>
        <v>11</v>
      </c>
    </row>
    <row r="2750" spans="2:7" x14ac:dyDescent="0.25">
      <c r="B2750" s="26" t="s">
        <v>288</v>
      </c>
      <c r="C2750" s="44">
        <v>1</v>
      </c>
      <c r="D2750" t="s">
        <v>1521</v>
      </c>
      <c r="E2750" s="44">
        <v>1</v>
      </c>
      <c r="F2750" s="44">
        <f t="shared" si="105"/>
        <v>1</v>
      </c>
      <c r="G2750" s="44" t="str">
        <f t="shared" si="106"/>
        <v>11</v>
      </c>
    </row>
    <row r="2751" spans="2:7" x14ac:dyDescent="0.25">
      <c r="B2751" s="26" t="s">
        <v>1249</v>
      </c>
      <c r="C2751" s="44">
        <v>1</v>
      </c>
      <c r="D2751" t="s">
        <v>835</v>
      </c>
      <c r="E2751" s="44">
        <v>1</v>
      </c>
      <c r="F2751" s="44">
        <f t="shared" si="105"/>
        <v>1</v>
      </c>
      <c r="G2751" s="44" t="str">
        <f t="shared" si="106"/>
        <v>11</v>
      </c>
    </row>
    <row r="2752" spans="2:7" x14ac:dyDescent="0.25">
      <c r="B2752" s="26" t="s">
        <v>672</v>
      </c>
      <c r="C2752" s="44">
        <v>1</v>
      </c>
      <c r="D2752" t="s">
        <v>182</v>
      </c>
      <c r="E2752" s="44">
        <v>1</v>
      </c>
      <c r="F2752" s="44">
        <f t="shared" si="105"/>
        <v>1</v>
      </c>
      <c r="G2752" s="44" t="str">
        <f t="shared" si="106"/>
        <v>11</v>
      </c>
    </row>
    <row r="2753" spans="2:7" x14ac:dyDescent="0.25">
      <c r="B2753" s="26" t="s">
        <v>664</v>
      </c>
      <c r="C2753" s="44">
        <v>1</v>
      </c>
      <c r="D2753" t="s">
        <v>1298</v>
      </c>
      <c r="E2753" s="44">
        <v>1</v>
      </c>
      <c r="F2753" s="44">
        <f t="shared" si="105"/>
        <v>1</v>
      </c>
      <c r="G2753" s="44" t="str">
        <f t="shared" si="106"/>
        <v>11</v>
      </c>
    </row>
    <row r="2754" spans="2:7" x14ac:dyDescent="0.25">
      <c r="B2754" s="26" t="s">
        <v>515</v>
      </c>
      <c r="C2754" s="44">
        <v>1</v>
      </c>
      <c r="D2754" t="s">
        <v>495</v>
      </c>
      <c r="E2754" s="44">
        <v>1</v>
      </c>
      <c r="F2754" s="44">
        <f t="shared" si="105"/>
        <v>1</v>
      </c>
      <c r="G2754" s="44" t="str">
        <f t="shared" si="106"/>
        <v>11</v>
      </c>
    </row>
    <row r="2755" spans="2:7" x14ac:dyDescent="0.25">
      <c r="B2755" s="26" t="s">
        <v>3107</v>
      </c>
      <c r="C2755" s="44">
        <v>1</v>
      </c>
      <c r="D2755" t="s">
        <v>871</v>
      </c>
      <c r="E2755" s="44">
        <v>1</v>
      </c>
      <c r="F2755" s="44">
        <f t="shared" si="105"/>
        <v>1</v>
      </c>
      <c r="G2755" s="44" t="str">
        <f t="shared" si="106"/>
        <v>11</v>
      </c>
    </row>
    <row r="2756" spans="2:7" x14ac:dyDescent="0.25">
      <c r="B2756" s="26" t="s">
        <v>882</v>
      </c>
      <c r="C2756" s="44">
        <v>1</v>
      </c>
      <c r="D2756" t="s">
        <v>1149</v>
      </c>
      <c r="E2756" s="44">
        <v>1</v>
      </c>
      <c r="F2756" s="44">
        <f t="shared" si="105"/>
        <v>1</v>
      </c>
      <c r="G2756" s="44" t="str">
        <f t="shared" si="106"/>
        <v>11</v>
      </c>
    </row>
    <row r="2757" spans="2:7" x14ac:dyDescent="0.25">
      <c r="B2757" s="26" t="s">
        <v>1520</v>
      </c>
      <c r="C2757" s="44">
        <v>1</v>
      </c>
      <c r="D2757" t="s">
        <v>168</v>
      </c>
      <c r="E2757" s="44">
        <v>1</v>
      </c>
      <c r="F2757" s="44">
        <f t="shared" si="105"/>
        <v>1</v>
      </c>
      <c r="G2757" s="44" t="str">
        <f t="shared" si="106"/>
        <v>11</v>
      </c>
    </row>
    <row r="2758" spans="2:7" x14ac:dyDescent="0.25">
      <c r="B2758" s="26" t="s">
        <v>575</v>
      </c>
      <c r="C2758" s="44">
        <v>1</v>
      </c>
      <c r="D2758" t="s">
        <v>573</v>
      </c>
      <c r="E2758" s="44">
        <v>1</v>
      </c>
      <c r="F2758" s="44">
        <f t="shared" si="105"/>
        <v>1</v>
      </c>
      <c r="G2758" s="44" t="str">
        <f t="shared" si="106"/>
        <v>11</v>
      </c>
    </row>
    <row r="2759" spans="2:7" x14ac:dyDescent="0.25">
      <c r="B2759" s="26" t="s">
        <v>1027</v>
      </c>
      <c r="C2759" s="44">
        <v>1</v>
      </c>
      <c r="D2759" t="s">
        <v>751</v>
      </c>
      <c r="E2759" s="44">
        <v>1</v>
      </c>
      <c r="F2759" s="44">
        <f t="shared" si="105"/>
        <v>1</v>
      </c>
      <c r="G2759" s="44" t="str">
        <f t="shared" si="106"/>
        <v>11</v>
      </c>
    </row>
    <row r="2760" spans="2:7" x14ac:dyDescent="0.25">
      <c r="B2760" s="26" t="s">
        <v>2142</v>
      </c>
      <c r="C2760" s="44">
        <v>1</v>
      </c>
      <c r="D2760" t="s">
        <v>1753</v>
      </c>
      <c r="E2760" s="44">
        <v>1</v>
      </c>
      <c r="F2760" s="44">
        <f t="shared" si="105"/>
        <v>1</v>
      </c>
      <c r="G2760" s="44" t="str">
        <f t="shared" si="106"/>
        <v>11</v>
      </c>
    </row>
    <row r="2761" spans="2:7" x14ac:dyDescent="0.25">
      <c r="B2761" s="26" t="s">
        <v>887</v>
      </c>
      <c r="C2761" s="44">
        <v>1</v>
      </c>
      <c r="D2761" t="s">
        <v>9</v>
      </c>
      <c r="E2761" s="44">
        <v>1</v>
      </c>
      <c r="F2761" s="44">
        <f t="shared" si="105"/>
        <v>1</v>
      </c>
      <c r="G2761" s="44" t="str">
        <f t="shared" si="106"/>
        <v>11</v>
      </c>
    </row>
    <row r="2762" spans="2:7" x14ac:dyDescent="0.25">
      <c r="B2762" s="26" t="s">
        <v>1229</v>
      </c>
      <c r="C2762" s="44">
        <v>1</v>
      </c>
      <c r="D2762" t="s">
        <v>418</v>
      </c>
      <c r="E2762" s="44">
        <v>1</v>
      </c>
      <c r="F2762" s="44">
        <f t="shared" ref="F2762:F2825" si="107">VLOOKUP(D2762,$B$9:$C$2974,2,FALSE)</f>
        <v>1</v>
      </c>
      <c r="G2762" s="44" t="str">
        <f t="shared" ref="G2762:G2825" si="108">F2762&amp;E2762</f>
        <v>11</v>
      </c>
    </row>
    <row r="2763" spans="2:7" x14ac:dyDescent="0.25">
      <c r="B2763" s="26" t="s">
        <v>247</v>
      </c>
      <c r="C2763" s="44">
        <v>1</v>
      </c>
      <c r="D2763" t="s">
        <v>647</v>
      </c>
      <c r="E2763" s="44">
        <v>4</v>
      </c>
      <c r="F2763" s="44">
        <f t="shared" si="107"/>
        <v>3</v>
      </c>
      <c r="G2763" s="44" t="str">
        <f t="shared" si="108"/>
        <v>34</v>
      </c>
    </row>
    <row r="2764" spans="2:7" x14ac:dyDescent="0.25">
      <c r="B2764" s="26" t="s">
        <v>1176</v>
      </c>
      <c r="C2764" s="44">
        <v>4</v>
      </c>
      <c r="D2764" t="s">
        <v>369</v>
      </c>
      <c r="E2764" s="44">
        <v>1</v>
      </c>
      <c r="F2764" s="44">
        <f t="shared" si="107"/>
        <v>1</v>
      </c>
      <c r="G2764" s="44" t="str">
        <f t="shared" si="108"/>
        <v>11</v>
      </c>
    </row>
    <row r="2765" spans="2:7" x14ac:dyDescent="0.25">
      <c r="B2765" s="26" t="s">
        <v>1215</v>
      </c>
      <c r="C2765" s="44">
        <v>1</v>
      </c>
      <c r="D2765" t="s">
        <v>346</v>
      </c>
      <c r="E2765" s="44">
        <v>1</v>
      </c>
      <c r="F2765" s="44">
        <f t="shared" si="107"/>
        <v>1</v>
      </c>
      <c r="G2765" s="44" t="str">
        <f t="shared" si="108"/>
        <v>11</v>
      </c>
    </row>
    <row r="2766" spans="2:7" x14ac:dyDescent="0.25">
      <c r="B2766" s="26" t="s">
        <v>803</v>
      </c>
      <c r="C2766" s="44">
        <v>1</v>
      </c>
      <c r="D2766" t="s">
        <v>7</v>
      </c>
      <c r="E2766" s="44">
        <v>1</v>
      </c>
      <c r="F2766" s="44">
        <f t="shared" si="107"/>
        <v>1</v>
      </c>
      <c r="G2766" s="44" t="str">
        <f t="shared" si="108"/>
        <v>11</v>
      </c>
    </row>
    <row r="2767" spans="2:7" x14ac:dyDescent="0.25">
      <c r="B2767" s="26" t="s">
        <v>974</v>
      </c>
      <c r="C2767" s="44">
        <v>1</v>
      </c>
      <c r="D2767" t="s">
        <v>569</v>
      </c>
      <c r="E2767" s="44">
        <v>1</v>
      </c>
      <c r="F2767" s="44">
        <f t="shared" si="107"/>
        <v>1</v>
      </c>
      <c r="G2767" s="44" t="str">
        <f t="shared" si="108"/>
        <v>11</v>
      </c>
    </row>
    <row r="2768" spans="2:7" x14ac:dyDescent="0.25">
      <c r="B2768" s="26" t="s">
        <v>1141</v>
      </c>
      <c r="C2768" s="44">
        <v>4</v>
      </c>
      <c r="D2768" t="s">
        <v>99</v>
      </c>
      <c r="E2768" s="44">
        <v>1</v>
      </c>
      <c r="F2768" s="44">
        <f t="shared" si="107"/>
        <v>1</v>
      </c>
      <c r="G2768" s="44" t="str">
        <f t="shared" si="108"/>
        <v>11</v>
      </c>
    </row>
    <row r="2769" spans="2:7" x14ac:dyDescent="0.25">
      <c r="B2769" s="26" t="s">
        <v>510</v>
      </c>
      <c r="C2769" s="44">
        <v>1</v>
      </c>
      <c r="D2769" t="s">
        <v>483</v>
      </c>
      <c r="E2769" s="44">
        <v>1</v>
      </c>
      <c r="F2769" s="44">
        <f t="shared" si="107"/>
        <v>1</v>
      </c>
      <c r="G2769" s="44" t="str">
        <f t="shared" si="108"/>
        <v>11</v>
      </c>
    </row>
    <row r="2770" spans="2:7" x14ac:dyDescent="0.25">
      <c r="B2770" s="26" t="s">
        <v>1079</v>
      </c>
      <c r="C2770" s="44">
        <v>1</v>
      </c>
      <c r="D2770" t="s">
        <v>283</v>
      </c>
      <c r="E2770" s="44">
        <v>1</v>
      </c>
      <c r="F2770" s="44">
        <f t="shared" si="107"/>
        <v>3</v>
      </c>
      <c r="G2770" s="44" t="str">
        <f t="shared" si="108"/>
        <v>31</v>
      </c>
    </row>
    <row r="2771" spans="2:7" x14ac:dyDescent="0.25">
      <c r="B2771" s="26" t="s">
        <v>557</v>
      </c>
      <c r="C2771" s="44">
        <v>1</v>
      </c>
      <c r="D2771" t="s">
        <v>1191</v>
      </c>
      <c r="E2771" s="44">
        <v>1</v>
      </c>
      <c r="F2771" s="44">
        <f t="shared" si="107"/>
        <v>1</v>
      </c>
      <c r="G2771" s="44" t="str">
        <f t="shared" si="108"/>
        <v>11</v>
      </c>
    </row>
    <row r="2772" spans="2:7" x14ac:dyDescent="0.25">
      <c r="B2772" s="26" t="s">
        <v>978</v>
      </c>
      <c r="C2772" s="44">
        <v>4</v>
      </c>
      <c r="D2772" t="s">
        <v>1366</v>
      </c>
      <c r="E2772" s="44">
        <v>1</v>
      </c>
      <c r="F2772" s="44">
        <f t="shared" si="107"/>
        <v>1</v>
      </c>
      <c r="G2772" s="44" t="str">
        <f t="shared" si="108"/>
        <v>11</v>
      </c>
    </row>
    <row r="2773" spans="2:7" x14ac:dyDescent="0.25">
      <c r="B2773" s="26" t="s">
        <v>767</v>
      </c>
      <c r="C2773" s="44">
        <v>4</v>
      </c>
      <c r="D2773" t="s">
        <v>545</v>
      </c>
      <c r="E2773" s="44">
        <v>1</v>
      </c>
      <c r="F2773" s="44">
        <f t="shared" si="107"/>
        <v>1</v>
      </c>
      <c r="G2773" s="44" t="str">
        <f t="shared" si="108"/>
        <v>11</v>
      </c>
    </row>
    <row r="2774" spans="2:7" x14ac:dyDescent="0.25">
      <c r="B2774" s="26" t="s">
        <v>1333</v>
      </c>
      <c r="C2774" s="44">
        <v>1</v>
      </c>
      <c r="D2774" t="s">
        <v>604</v>
      </c>
      <c r="E2774" s="44">
        <v>1</v>
      </c>
      <c r="F2774" s="44">
        <f t="shared" si="107"/>
        <v>3</v>
      </c>
      <c r="G2774" s="44" t="str">
        <f t="shared" si="108"/>
        <v>31</v>
      </c>
    </row>
    <row r="2775" spans="2:7" x14ac:dyDescent="0.25">
      <c r="B2775" s="26" t="s">
        <v>1575</v>
      </c>
      <c r="C2775" s="44">
        <v>1</v>
      </c>
      <c r="D2775" t="s">
        <v>1060</v>
      </c>
      <c r="E2775" s="44">
        <v>3</v>
      </c>
      <c r="F2775" s="44">
        <f t="shared" si="107"/>
        <v>3</v>
      </c>
      <c r="G2775" s="44" t="str">
        <f t="shared" si="108"/>
        <v>33</v>
      </c>
    </row>
    <row r="2776" spans="2:7" x14ac:dyDescent="0.25">
      <c r="B2776" s="26" t="s">
        <v>793</v>
      </c>
      <c r="C2776" s="44">
        <v>3</v>
      </c>
      <c r="D2776" t="s">
        <v>440</v>
      </c>
      <c r="E2776" s="44">
        <v>1</v>
      </c>
      <c r="F2776" s="44">
        <f t="shared" si="107"/>
        <v>1</v>
      </c>
      <c r="G2776" s="44" t="str">
        <f t="shared" si="108"/>
        <v>11</v>
      </c>
    </row>
    <row r="2777" spans="2:7" x14ac:dyDescent="0.25">
      <c r="B2777" s="26" t="s">
        <v>1103</v>
      </c>
      <c r="C2777" s="44">
        <v>1</v>
      </c>
      <c r="D2777" t="s">
        <v>872</v>
      </c>
      <c r="E2777" s="44">
        <v>1</v>
      </c>
      <c r="F2777" s="44">
        <f t="shared" si="107"/>
        <v>1</v>
      </c>
      <c r="G2777" s="44" t="str">
        <f t="shared" si="108"/>
        <v>11</v>
      </c>
    </row>
    <row r="2778" spans="2:7" x14ac:dyDescent="0.25">
      <c r="B2778" s="26" t="s">
        <v>1124</v>
      </c>
      <c r="C2778" s="44">
        <v>1</v>
      </c>
      <c r="D2778" t="s">
        <v>1319</v>
      </c>
      <c r="E2778" s="44">
        <v>1</v>
      </c>
      <c r="F2778" s="44">
        <f t="shared" si="107"/>
        <v>1</v>
      </c>
      <c r="G2778" s="44" t="str">
        <f t="shared" si="108"/>
        <v>11</v>
      </c>
    </row>
    <row r="2779" spans="2:7" x14ac:dyDescent="0.25">
      <c r="B2779" s="26" t="s">
        <v>466</v>
      </c>
      <c r="C2779" s="44">
        <v>1</v>
      </c>
      <c r="D2779" t="s">
        <v>1434</v>
      </c>
      <c r="E2779" s="44">
        <v>1</v>
      </c>
      <c r="F2779" s="44">
        <f t="shared" si="107"/>
        <v>1</v>
      </c>
      <c r="G2779" s="44" t="str">
        <f t="shared" si="108"/>
        <v>11</v>
      </c>
    </row>
    <row r="2780" spans="2:7" x14ac:dyDescent="0.25">
      <c r="B2780" s="26" t="s">
        <v>637</v>
      </c>
      <c r="C2780" s="44">
        <v>1</v>
      </c>
      <c r="D2780" t="s">
        <v>1023</v>
      </c>
      <c r="E2780" s="44">
        <v>1</v>
      </c>
      <c r="F2780" s="44">
        <f t="shared" si="107"/>
        <v>1</v>
      </c>
      <c r="G2780" s="44" t="str">
        <f t="shared" si="108"/>
        <v>11</v>
      </c>
    </row>
    <row r="2781" spans="2:7" x14ac:dyDescent="0.25">
      <c r="B2781" s="26" t="s">
        <v>1177</v>
      </c>
      <c r="C2781" s="44">
        <v>1</v>
      </c>
      <c r="D2781" t="s">
        <v>66</v>
      </c>
      <c r="E2781" s="44">
        <v>1</v>
      </c>
      <c r="F2781" s="44">
        <f t="shared" si="107"/>
        <v>1</v>
      </c>
      <c r="G2781" s="44" t="str">
        <f t="shared" si="108"/>
        <v>11</v>
      </c>
    </row>
    <row r="2782" spans="2:7" x14ac:dyDescent="0.25">
      <c r="B2782" s="26" t="s">
        <v>969</v>
      </c>
      <c r="C2782" s="44">
        <v>1</v>
      </c>
      <c r="D2782" t="s">
        <v>501</v>
      </c>
      <c r="E2782" s="44">
        <v>1</v>
      </c>
      <c r="F2782" s="44">
        <f t="shared" si="107"/>
        <v>1</v>
      </c>
      <c r="G2782" s="44" t="str">
        <f t="shared" si="108"/>
        <v>11</v>
      </c>
    </row>
    <row r="2783" spans="2:7" x14ac:dyDescent="0.25">
      <c r="B2783" s="26" t="s">
        <v>645</v>
      </c>
      <c r="C2783" s="44">
        <v>3</v>
      </c>
      <c r="D2783" t="s">
        <v>1367</v>
      </c>
      <c r="E2783" s="44">
        <v>3</v>
      </c>
      <c r="F2783" s="44">
        <f t="shared" si="107"/>
        <v>3</v>
      </c>
      <c r="G2783" s="44" t="str">
        <f t="shared" si="108"/>
        <v>33</v>
      </c>
    </row>
    <row r="2784" spans="2:7" x14ac:dyDescent="0.25">
      <c r="B2784" s="26" t="s">
        <v>1417</v>
      </c>
      <c r="C2784" s="44">
        <v>1</v>
      </c>
      <c r="D2784" t="s">
        <v>49</v>
      </c>
      <c r="E2784" s="44">
        <v>1</v>
      </c>
      <c r="F2784" s="44">
        <f t="shared" si="107"/>
        <v>1</v>
      </c>
      <c r="G2784" s="44" t="str">
        <f t="shared" si="108"/>
        <v>11</v>
      </c>
    </row>
    <row r="2785" spans="2:7" x14ac:dyDescent="0.25">
      <c r="B2785" s="26" t="s">
        <v>1494</v>
      </c>
      <c r="C2785" s="44">
        <v>1</v>
      </c>
      <c r="D2785" t="s">
        <v>730</v>
      </c>
      <c r="E2785" s="44">
        <v>2</v>
      </c>
      <c r="F2785" s="44">
        <f t="shared" si="107"/>
        <v>1</v>
      </c>
      <c r="G2785" s="44" t="str">
        <f t="shared" si="108"/>
        <v>12</v>
      </c>
    </row>
    <row r="2786" spans="2:7" x14ac:dyDescent="0.25">
      <c r="B2786" s="26" t="s">
        <v>830</v>
      </c>
      <c r="C2786" s="44">
        <v>1</v>
      </c>
      <c r="D2786" t="s">
        <v>763</v>
      </c>
      <c r="E2786" s="44">
        <v>2</v>
      </c>
      <c r="F2786" s="44">
        <f t="shared" si="107"/>
        <v>2</v>
      </c>
      <c r="G2786" s="44" t="str">
        <f t="shared" si="108"/>
        <v>22</v>
      </c>
    </row>
    <row r="2787" spans="2:7" x14ac:dyDescent="0.25">
      <c r="B2787" s="26" t="s">
        <v>1318</v>
      </c>
      <c r="C2787" s="44">
        <v>3</v>
      </c>
      <c r="D2787" t="s">
        <v>107</v>
      </c>
      <c r="E2787" s="44">
        <v>1</v>
      </c>
      <c r="F2787" s="44">
        <f t="shared" si="107"/>
        <v>1</v>
      </c>
      <c r="G2787" s="44" t="str">
        <f t="shared" si="108"/>
        <v>11</v>
      </c>
    </row>
    <row r="2788" spans="2:7" x14ac:dyDescent="0.25">
      <c r="B2788" s="26" t="s">
        <v>1468</v>
      </c>
      <c r="C2788" s="44">
        <v>1</v>
      </c>
      <c r="D2788" t="s">
        <v>1320</v>
      </c>
      <c r="E2788" s="44">
        <v>1</v>
      </c>
      <c r="F2788" s="44">
        <f t="shared" si="107"/>
        <v>1</v>
      </c>
      <c r="G2788" s="44" t="str">
        <f t="shared" si="108"/>
        <v>11</v>
      </c>
    </row>
    <row r="2789" spans="2:7" x14ac:dyDescent="0.25">
      <c r="B2789" s="26" t="s">
        <v>658</v>
      </c>
      <c r="C2789" s="44">
        <v>1</v>
      </c>
      <c r="D2789" t="s">
        <v>103</v>
      </c>
      <c r="E2789" s="44">
        <v>1</v>
      </c>
      <c r="F2789" s="44">
        <f t="shared" si="107"/>
        <v>1</v>
      </c>
      <c r="G2789" s="44" t="str">
        <f t="shared" si="108"/>
        <v>11</v>
      </c>
    </row>
    <row r="2790" spans="2:7" x14ac:dyDescent="0.25">
      <c r="B2790" s="26" t="s">
        <v>883</v>
      </c>
      <c r="C2790" s="44">
        <v>4</v>
      </c>
      <c r="D2790" t="s">
        <v>518</v>
      </c>
      <c r="E2790" s="44">
        <v>1</v>
      </c>
      <c r="F2790" s="44">
        <f t="shared" si="107"/>
        <v>1</v>
      </c>
      <c r="G2790" s="44" t="str">
        <f t="shared" si="108"/>
        <v>11</v>
      </c>
    </row>
    <row r="2791" spans="2:7" x14ac:dyDescent="0.25">
      <c r="B2791" s="26" t="s">
        <v>1289</v>
      </c>
      <c r="C2791" s="44">
        <v>1</v>
      </c>
      <c r="D2791" t="s">
        <v>1435</v>
      </c>
      <c r="E2791" s="44">
        <v>1</v>
      </c>
      <c r="F2791" s="44">
        <f t="shared" si="107"/>
        <v>1</v>
      </c>
      <c r="G2791" s="44" t="str">
        <f t="shared" si="108"/>
        <v>11</v>
      </c>
    </row>
    <row r="2792" spans="2:7" x14ac:dyDescent="0.25">
      <c r="B2792" s="26" t="s">
        <v>170</v>
      </c>
      <c r="C2792" s="44">
        <v>1</v>
      </c>
      <c r="D2792" t="s">
        <v>1254</v>
      </c>
      <c r="E2792" s="44">
        <v>5</v>
      </c>
      <c r="F2792" s="44">
        <f t="shared" si="107"/>
        <v>4</v>
      </c>
      <c r="G2792" s="44" t="str">
        <f t="shared" si="108"/>
        <v>45</v>
      </c>
    </row>
    <row r="2793" spans="2:7" x14ac:dyDescent="0.25">
      <c r="B2793" s="26" t="s">
        <v>687</v>
      </c>
      <c r="C2793" s="44">
        <v>1</v>
      </c>
      <c r="D2793" t="s">
        <v>2481</v>
      </c>
      <c r="E2793" s="44">
        <v>1</v>
      </c>
      <c r="F2793" s="44">
        <f t="shared" si="107"/>
        <v>1</v>
      </c>
      <c r="G2793" s="44" t="str">
        <f t="shared" si="108"/>
        <v>11</v>
      </c>
    </row>
    <row r="2794" spans="2:7" x14ac:dyDescent="0.25">
      <c r="B2794" s="26" t="s">
        <v>135</v>
      </c>
      <c r="C2794" s="44">
        <v>1</v>
      </c>
      <c r="D2794" t="s">
        <v>373</v>
      </c>
      <c r="E2794" s="44">
        <v>2</v>
      </c>
      <c r="F2794" s="44">
        <f t="shared" si="107"/>
        <v>1</v>
      </c>
      <c r="G2794" s="44" t="str">
        <f t="shared" si="108"/>
        <v>12</v>
      </c>
    </row>
    <row r="2795" spans="2:7" x14ac:dyDescent="0.25">
      <c r="B2795" s="26" t="s">
        <v>983</v>
      </c>
      <c r="C2795" s="44">
        <v>1</v>
      </c>
      <c r="D2795" t="s">
        <v>559</v>
      </c>
      <c r="E2795" s="44">
        <v>1</v>
      </c>
      <c r="F2795" s="44">
        <f t="shared" si="107"/>
        <v>2</v>
      </c>
      <c r="G2795" s="44" t="str">
        <f t="shared" si="108"/>
        <v>21</v>
      </c>
    </row>
    <row r="2796" spans="2:7" x14ac:dyDescent="0.25">
      <c r="B2796" s="26" t="s">
        <v>1244</v>
      </c>
      <c r="C2796" s="44">
        <v>1</v>
      </c>
      <c r="D2796" t="s">
        <v>660</v>
      </c>
      <c r="E2796" s="44">
        <v>1</v>
      </c>
      <c r="F2796" s="44">
        <f t="shared" si="107"/>
        <v>1</v>
      </c>
      <c r="G2796" s="44" t="str">
        <f t="shared" si="108"/>
        <v>11</v>
      </c>
    </row>
    <row r="2797" spans="2:7" x14ac:dyDescent="0.25">
      <c r="B2797" s="26" t="s">
        <v>884</v>
      </c>
      <c r="C2797" s="44">
        <v>5</v>
      </c>
      <c r="D2797" t="s">
        <v>409</v>
      </c>
      <c r="E2797" s="44">
        <v>2</v>
      </c>
      <c r="F2797" s="44">
        <f t="shared" si="107"/>
        <v>2</v>
      </c>
      <c r="G2797" s="44" t="str">
        <f t="shared" si="108"/>
        <v>22</v>
      </c>
    </row>
    <row r="2798" spans="2:7" x14ac:dyDescent="0.25">
      <c r="B2798" s="26" t="s">
        <v>1489</v>
      </c>
      <c r="C2798" s="44">
        <v>1</v>
      </c>
      <c r="D2798" t="s">
        <v>342</v>
      </c>
      <c r="E2798" s="44">
        <v>2</v>
      </c>
      <c r="F2798" s="44">
        <f t="shared" si="107"/>
        <v>1</v>
      </c>
      <c r="G2798" s="44" t="str">
        <f t="shared" si="108"/>
        <v>12</v>
      </c>
    </row>
    <row r="2799" spans="2:7" x14ac:dyDescent="0.25">
      <c r="B2799" s="26" t="s">
        <v>178</v>
      </c>
      <c r="C2799" s="44">
        <v>1</v>
      </c>
      <c r="D2799" t="s">
        <v>662</v>
      </c>
      <c r="E2799" s="44">
        <v>1</v>
      </c>
      <c r="F2799" s="44">
        <f t="shared" si="107"/>
        <v>1</v>
      </c>
      <c r="G2799" s="44" t="str">
        <f t="shared" si="108"/>
        <v>11</v>
      </c>
    </row>
    <row r="2800" spans="2:7" x14ac:dyDescent="0.25">
      <c r="B2800" s="26" t="s">
        <v>1452</v>
      </c>
      <c r="C2800" s="44">
        <v>1</v>
      </c>
      <c r="D2800" t="s">
        <v>599</v>
      </c>
      <c r="E2800" s="44">
        <v>1</v>
      </c>
      <c r="F2800" s="44">
        <f t="shared" si="107"/>
        <v>1</v>
      </c>
      <c r="G2800" s="44" t="str">
        <f t="shared" si="108"/>
        <v>11</v>
      </c>
    </row>
    <row r="2801" spans="2:7" x14ac:dyDescent="0.25">
      <c r="B2801" s="26" t="s">
        <v>65</v>
      </c>
      <c r="C2801" s="44">
        <v>1</v>
      </c>
      <c r="D2801" t="s">
        <v>1085</v>
      </c>
      <c r="E2801" s="44">
        <v>2</v>
      </c>
      <c r="F2801" s="44">
        <f t="shared" si="107"/>
        <v>2</v>
      </c>
      <c r="G2801" s="44" t="str">
        <f t="shared" si="108"/>
        <v>22</v>
      </c>
    </row>
    <row r="2802" spans="2:7" x14ac:dyDescent="0.25">
      <c r="B2802" s="26" t="s">
        <v>1058</v>
      </c>
      <c r="C2802" s="44">
        <v>1</v>
      </c>
      <c r="D2802" t="s">
        <v>1061</v>
      </c>
      <c r="E2802" s="44">
        <v>2</v>
      </c>
      <c r="F2802" s="44">
        <f t="shared" si="107"/>
        <v>1</v>
      </c>
      <c r="G2802" s="44" t="str">
        <f t="shared" si="108"/>
        <v>12</v>
      </c>
    </row>
    <row r="2803" spans="2:7" x14ac:dyDescent="0.25">
      <c r="B2803" s="26" t="s">
        <v>357</v>
      </c>
      <c r="C2803" s="44">
        <v>1</v>
      </c>
      <c r="D2803" t="s">
        <v>508</v>
      </c>
      <c r="E2803" s="44">
        <v>1</v>
      </c>
      <c r="F2803" s="44">
        <f t="shared" si="107"/>
        <v>1</v>
      </c>
      <c r="G2803" s="44" t="str">
        <f t="shared" si="108"/>
        <v>11</v>
      </c>
    </row>
    <row r="2804" spans="2:7" x14ac:dyDescent="0.25">
      <c r="B2804" s="26" t="s">
        <v>697</v>
      </c>
      <c r="C2804" s="44">
        <v>1</v>
      </c>
      <c r="D2804" t="s">
        <v>998</v>
      </c>
      <c r="E2804" s="44">
        <v>1</v>
      </c>
      <c r="F2804" s="44">
        <f t="shared" si="107"/>
        <v>1</v>
      </c>
      <c r="G2804" s="44" t="str">
        <f t="shared" si="108"/>
        <v>11</v>
      </c>
    </row>
    <row r="2805" spans="2:7" x14ac:dyDescent="0.25">
      <c r="B2805" s="26" t="s">
        <v>379</v>
      </c>
      <c r="C2805" s="44">
        <v>1</v>
      </c>
      <c r="D2805" t="s">
        <v>320</v>
      </c>
      <c r="E2805" s="44">
        <v>4</v>
      </c>
      <c r="F2805" s="44">
        <f t="shared" si="107"/>
        <v>2</v>
      </c>
      <c r="G2805" s="44" t="str">
        <f t="shared" si="108"/>
        <v>24</v>
      </c>
    </row>
    <row r="2806" spans="2:7" x14ac:dyDescent="0.25">
      <c r="B2806" s="26" t="s">
        <v>779</v>
      </c>
      <c r="C2806" s="44">
        <v>1</v>
      </c>
      <c r="D2806" t="s">
        <v>620</v>
      </c>
      <c r="E2806" s="44">
        <v>1</v>
      </c>
      <c r="F2806" s="44">
        <f t="shared" si="107"/>
        <v>1</v>
      </c>
      <c r="G2806" s="44" t="str">
        <f t="shared" si="108"/>
        <v>11</v>
      </c>
    </row>
    <row r="2807" spans="2:7" x14ac:dyDescent="0.25">
      <c r="B2807" s="26" t="s">
        <v>188</v>
      </c>
      <c r="C2807" s="44">
        <v>1</v>
      </c>
      <c r="D2807" t="s">
        <v>1495</v>
      </c>
      <c r="E2807" s="44">
        <v>1</v>
      </c>
      <c r="F2807" s="44">
        <f t="shared" si="107"/>
        <v>1</v>
      </c>
      <c r="G2807" s="44" t="str">
        <f t="shared" si="108"/>
        <v>11</v>
      </c>
    </row>
    <row r="2808" spans="2:7" x14ac:dyDescent="0.25">
      <c r="B2808" s="26" t="s">
        <v>2765</v>
      </c>
      <c r="C2808" s="44">
        <v>1</v>
      </c>
      <c r="D2808" t="s">
        <v>1793</v>
      </c>
      <c r="E2808" s="44">
        <v>1</v>
      </c>
      <c r="F2808" s="44">
        <f t="shared" si="107"/>
        <v>1</v>
      </c>
      <c r="G2808" s="44" t="str">
        <f t="shared" si="108"/>
        <v>11</v>
      </c>
    </row>
    <row r="2809" spans="2:7" x14ac:dyDescent="0.25">
      <c r="B2809" s="26" t="s">
        <v>15</v>
      </c>
      <c r="C2809" s="44">
        <v>1</v>
      </c>
      <c r="D2809" t="s">
        <v>236</v>
      </c>
      <c r="E2809" s="44">
        <v>1</v>
      </c>
      <c r="F2809" s="44">
        <f t="shared" si="107"/>
        <v>1</v>
      </c>
      <c r="G2809" s="44" t="str">
        <f t="shared" si="108"/>
        <v>11</v>
      </c>
    </row>
    <row r="2810" spans="2:7" x14ac:dyDescent="0.25">
      <c r="B2810" s="26" t="s">
        <v>391</v>
      </c>
      <c r="C2810" s="44">
        <v>1</v>
      </c>
      <c r="D2810" t="s">
        <v>1156</v>
      </c>
      <c r="E2810" s="44">
        <v>1</v>
      </c>
      <c r="F2810" s="44">
        <f t="shared" si="107"/>
        <v>1</v>
      </c>
      <c r="G2810" s="44" t="str">
        <f t="shared" si="108"/>
        <v>11</v>
      </c>
    </row>
    <row r="2811" spans="2:7" x14ac:dyDescent="0.25">
      <c r="B2811" s="26" t="s">
        <v>3108</v>
      </c>
      <c r="C2811" s="44">
        <v>5</v>
      </c>
      <c r="D2811" t="s">
        <v>852</v>
      </c>
      <c r="E2811" s="44">
        <v>1</v>
      </c>
      <c r="F2811" s="44">
        <f t="shared" si="107"/>
        <v>1</v>
      </c>
      <c r="G2811" s="44" t="str">
        <f t="shared" si="108"/>
        <v>11</v>
      </c>
    </row>
    <row r="2812" spans="2:7" x14ac:dyDescent="0.25">
      <c r="B2812" s="26" t="s">
        <v>3109</v>
      </c>
      <c r="C2812" s="44">
        <v>1</v>
      </c>
      <c r="D2812" t="s">
        <v>536</v>
      </c>
      <c r="E2812" s="44">
        <v>1</v>
      </c>
      <c r="F2812" s="44">
        <f t="shared" si="107"/>
        <v>1</v>
      </c>
      <c r="G2812" s="44" t="str">
        <f t="shared" si="108"/>
        <v>11</v>
      </c>
    </row>
    <row r="2813" spans="2:7" x14ac:dyDescent="0.25">
      <c r="B2813" s="26" t="s">
        <v>1407</v>
      </c>
      <c r="C2813" s="44">
        <v>1</v>
      </c>
      <c r="D2813" t="s">
        <v>26</v>
      </c>
      <c r="E2813" s="44">
        <v>1</v>
      </c>
      <c r="F2813" s="44">
        <f t="shared" si="107"/>
        <v>1</v>
      </c>
      <c r="G2813" s="44" t="str">
        <f t="shared" si="108"/>
        <v>11</v>
      </c>
    </row>
    <row r="2814" spans="2:7" x14ac:dyDescent="0.25">
      <c r="B2814" s="26" t="s">
        <v>1128</v>
      </c>
      <c r="C2814" s="44">
        <v>1</v>
      </c>
      <c r="D2814" t="s">
        <v>1336</v>
      </c>
      <c r="E2814" s="44">
        <v>1</v>
      </c>
      <c r="F2814" s="44">
        <f t="shared" si="107"/>
        <v>1</v>
      </c>
      <c r="G2814" s="44" t="str">
        <f t="shared" si="108"/>
        <v>11</v>
      </c>
    </row>
    <row r="2815" spans="2:7" x14ac:dyDescent="0.25">
      <c r="B2815" s="26" t="s">
        <v>429</v>
      </c>
      <c r="C2815" s="44">
        <v>1</v>
      </c>
      <c r="D2815" t="s">
        <v>1450</v>
      </c>
      <c r="E2815" s="44">
        <v>1</v>
      </c>
      <c r="F2815" s="44">
        <f t="shared" si="107"/>
        <v>1</v>
      </c>
      <c r="G2815" s="44" t="str">
        <f t="shared" si="108"/>
        <v>11</v>
      </c>
    </row>
    <row r="2816" spans="2:7" x14ac:dyDescent="0.25">
      <c r="B2816" s="26" t="s">
        <v>984</v>
      </c>
      <c r="C2816" s="44">
        <v>1</v>
      </c>
      <c r="D2816" t="s">
        <v>686</v>
      </c>
      <c r="E2816" s="44">
        <v>3</v>
      </c>
      <c r="F2816" s="44">
        <f t="shared" si="107"/>
        <v>1</v>
      </c>
      <c r="G2816" s="44" t="str">
        <f t="shared" si="108"/>
        <v>13</v>
      </c>
    </row>
    <row r="2817" spans="2:7" x14ac:dyDescent="0.25">
      <c r="B2817" s="26" t="s">
        <v>1014</v>
      </c>
      <c r="C2817" s="44">
        <v>1</v>
      </c>
      <c r="D2817" t="s">
        <v>2444</v>
      </c>
      <c r="E2817" s="44">
        <v>1</v>
      </c>
      <c r="F2817" s="44">
        <f t="shared" si="107"/>
        <v>1</v>
      </c>
      <c r="G2817" s="44" t="str">
        <f t="shared" si="108"/>
        <v>11</v>
      </c>
    </row>
    <row r="2818" spans="2:7" x14ac:dyDescent="0.25">
      <c r="B2818" s="26" t="s">
        <v>3110</v>
      </c>
      <c r="C2818" s="44">
        <v>3</v>
      </c>
      <c r="D2818" t="s">
        <v>731</v>
      </c>
      <c r="E2818" s="44">
        <v>1</v>
      </c>
      <c r="F2818" s="44">
        <f t="shared" si="107"/>
        <v>1</v>
      </c>
      <c r="G2818" s="44" t="str">
        <f t="shared" si="108"/>
        <v>11</v>
      </c>
    </row>
    <row r="2819" spans="2:7" x14ac:dyDescent="0.25">
      <c r="B2819" s="26" t="s">
        <v>113</v>
      </c>
      <c r="C2819" s="44">
        <v>3</v>
      </c>
      <c r="D2819" t="s">
        <v>661</v>
      </c>
      <c r="E2819" s="44">
        <v>1</v>
      </c>
      <c r="F2819" s="44">
        <f t="shared" si="107"/>
        <v>3</v>
      </c>
      <c r="G2819" s="44" t="str">
        <f t="shared" si="108"/>
        <v>31</v>
      </c>
    </row>
    <row r="2820" spans="2:7" x14ac:dyDescent="0.25">
      <c r="B2820" s="26" t="s">
        <v>2016</v>
      </c>
      <c r="C2820" s="44">
        <v>1</v>
      </c>
      <c r="D2820" t="s">
        <v>433</v>
      </c>
      <c r="E2820" s="44">
        <v>1</v>
      </c>
      <c r="F2820" s="44">
        <f t="shared" si="107"/>
        <v>1</v>
      </c>
      <c r="G2820" s="44" t="str">
        <f t="shared" si="108"/>
        <v>11</v>
      </c>
    </row>
    <row r="2821" spans="2:7" x14ac:dyDescent="0.25">
      <c r="B2821" s="26" t="s">
        <v>223</v>
      </c>
      <c r="C2821" s="44">
        <v>1</v>
      </c>
      <c r="D2821" t="s">
        <v>517</v>
      </c>
      <c r="E2821" s="44">
        <v>1</v>
      </c>
      <c r="F2821" s="44">
        <f t="shared" si="107"/>
        <v>1</v>
      </c>
      <c r="G2821" s="44" t="str">
        <f t="shared" si="108"/>
        <v>11</v>
      </c>
    </row>
    <row r="2822" spans="2:7" x14ac:dyDescent="0.25">
      <c r="B2822" s="26" t="s">
        <v>261</v>
      </c>
      <c r="C2822" s="44">
        <v>1</v>
      </c>
      <c r="D2822" t="s">
        <v>67</v>
      </c>
      <c r="E2822" s="44">
        <v>1</v>
      </c>
      <c r="F2822" s="44">
        <f t="shared" si="107"/>
        <v>1</v>
      </c>
      <c r="G2822" s="44" t="str">
        <f t="shared" si="108"/>
        <v>11</v>
      </c>
    </row>
    <row r="2823" spans="2:7" x14ac:dyDescent="0.25">
      <c r="B2823" s="26" t="s">
        <v>2287</v>
      </c>
      <c r="C2823" s="44">
        <v>1</v>
      </c>
      <c r="D2823" t="s">
        <v>370</v>
      </c>
      <c r="E2823" s="44">
        <v>1</v>
      </c>
      <c r="F2823" s="44">
        <f t="shared" si="107"/>
        <v>1</v>
      </c>
      <c r="G2823" s="44" t="str">
        <f t="shared" si="108"/>
        <v>11</v>
      </c>
    </row>
    <row r="2824" spans="2:7" x14ac:dyDescent="0.25">
      <c r="B2824" s="26" t="s">
        <v>462</v>
      </c>
      <c r="C2824" s="44">
        <v>1</v>
      </c>
      <c r="D2824" t="s">
        <v>284</v>
      </c>
      <c r="E2824" s="44">
        <v>1</v>
      </c>
      <c r="F2824" s="44">
        <f t="shared" si="107"/>
        <v>1</v>
      </c>
      <c r="G2824" s="44" t="str">
        <f t="shared" si="108"/>
        <v>11</v>
      </c>
    </row>
    <row r="2825" spans="2:7" x14ac:dyDescent="0.25">
      <c r="B2825" s="26" t="s">
        <v>417</v>
      </c>
      <c r="C2825" s="44">
        <v>1</v>
      </c>
      <c r="D2825" t="s">
        <v>1231</v>
      </c>
      <c r="E2825" s="44">
        <v>1</v>
      </c>
      <c r="F2825" s="44">
        <f t="shared" si="107"/>
        <v>1</v>
      </c>
      <c r="G2825" s="44" t="str">
        <f t="shared" si="108"/>
        <v>11</v>
      </c>
    </row>
    <row r="2826" spans="2:7" x14ac:dyDescent="0.25">
      <c r="B2826" s="26" t="s">
        <v>609</v>
      </c>
      <c r="C2826" s="44">
        <v>1</v>
      </c>
      <c r="D2826" t="s">
        <v>1129</v>
      </c>
      <c r="E2826" s="44">
        <v>1</v>
      </c>
      <c r="F2826" s="44">
        <f t="shared" ref="F2826:F2889" si="109">VLOOKUP(D2826,$B$9:$C$2974,2,FALSE)</f>
        <v>1</v>
      </c>
      <c r="G2826" s="44" t="str">
        <f t="shared" ref="G2826:G2889" si="110">F2826&amp;E2826</f>
        <v>11</v>
      </c>
    </row>
    <row r="2827" spans="2:7" x14ac:dyDescent="0.25">
      <c r="B2827" s="26" t="s">
        <v>875</v>
      </c>
      <c r="C2827" s="44">
        <v>1</v>
      </c>
      <c r="D2827" t="s">
        <v>52</v>
      </c>
      <c r="E2827" s="44">
        <v>1</v>
      </c>
      <c r="F2827" s="44">
        <f t="shared" si="109"/>
        <v>1</v>
      </c>
      <c r="G2827" s="44" t="str">
        <f t="shared" si="110"/>
        <v>11</v>
      </c>
    </row>
    <row r="2828" spans="2:7" x14ac:dyDescent="0.25">
      <c r="B2828" s="26" t="s">
        <v>1203</v>
      </c>
      <c r="C2828" s="44">
        <v>2</v>
      </c>
      <c r="D2828" t="s">
        <v>752</v>
      </c>
      <c r="E2828" s="44">
        <v>1</v>
      </c>
      <c r="F2828" s="44">
        <f t="shared" si="109"/>
        <v>1</v>
      </c>
      <c r="G2828" s="44" t="str">
        <f t="shared" si="110"/>
        <v>11</v>
      </c>
    </row>
    <row r="2829" spans="2:7" x14ac:dyDescent="0.25">
      <c r="B2829" s="26" t="s">
        <v>632</v>
      </c>
      <c r="C2829" s="44">
        <v>1</v>
      </c>
      <c r="D2829" t="s">
        <v>630</v>
      </c>
      <c r="E2829" s="44">
        <v>1</v>
      </c>
      <c r="F2829" s="44">
        <f t="shared" si="109"/>
        <v>1</v>
      </c>
      <c r="G2829" s="44" t="str">
        <f t="shared" si="110"/>
        <v>11</v>
      </c>
    </row>
    <row r="2830" spans="2:7" x14ac:dyDescent="0.25">
      <c r="B2830" s="26" t="s">
        <v>307</v>
      </c>
      <c r="C2830" s="44">
        <v>2</v>
      </c>
      <c r="D2830" t="s">
        <v>1469</v>
      </c>
      <c r="E2830" s="44">
        <v>1</v>
      </c>
      <c r="F2830" s="44">
        <f t="shared" si="109"/>
        <v>1</v>
      </c>
      <c r="G2830" s="44" t="str">
        <f t="shared" si="110"/>
        <v>11</v>
      </c>
    </row>
    <row r="2831" spans="2:7" x14ac:dyDescent="0.25">
      <c r="B2831" s="26" t="s">
        <v>2108</v>
      </c>
      <c r="C2831" s="44">
        <v>1</v>
      </c>
      <c r="D2831" t="s">
        <v>222</v>
      </c>
      <c r="E2831" s="44">
        <v>1</v>
      </c>
      <c r="F2831" s="44">
        <f t="shared" si="109"/>
        <v>1</v>
      </c>
      <c r="G2831" s="44" t="str">
        <f t="shared" si="110"/>
        <v>11</v>
      </c>
    </row>
    <row r="2832" spans="2:7" x14ac:dyDescent="0.25">
      <c r="B2832" s="26" t="s">
        <v>831</v>
      </c>
      <c r="C2832" s="44">
        <v>1</v>
      </c>
      <c r="D2832" t="s">
        <v>76</v>
      </c>
      <c r="E2832" s="44">
        <v>1</v>
      </c>
      <c r="F2832" s="44">
        <f t="shared" si="109"/>
        <v>1</v>
      </c>
      <c r="G2832" s="44" t="str">
        <f t="shared" si="110"/>
        <v>11</v>
      </c>
    </row>
    <row r="2833" spans="2:7" x14ac:dyDescent="0.25">
      <c r="B2833" s="26" t="s">
        <v>832</v>
      </c>
      <c r="C2833" s="44">
        <v>1</v>
      </c>
      <c r="D2833" t="s">
        <v>1192</v>
      </c>
      <c r="E2833" s="44">
        <v>1</v>
      </c>
      <c r="F2833" s="44">
        <f t="shared" si="109"/>
        <v>1</v>
      </c>
      <c r="G2833" s="44" t="str">
        <f t="shared" si="110"/>
        <v>11</v>
      </c>
    </row>
    <row r="2834" spans="2:7" x14ac:dyDescent="0.25">
      <c r="B2834" s="26" t="s">
        <v>111</v>
      </c>
      <c r="C2834" s="44">
        <v>1</v>
      </c>
      <c r="D2834" t="s">
        <v>1416</v>
      </c>
      <c r="E2834" s="44">
        <v>1</v>
      </c>
      <c r="F2834" s="44">
        <f t="shared" si="109"/>
        <v>1</v>
      </c>
      <c r="G2834" s="44" t="str">
        <f t="shared" si="110"/>
        <v>11</v>
      </c>
    </row>
    <row r="2835" spans="2:7" x14ac:dyDescent="0.25">
      <c r="B2835" s="26" t="s">
        <v>1334</v>
      </c>
      <c r="C2835" s="44">
        <v>1</v>
      </c>
      <c r="D2835" t="s">
        <v>30</v>
      </c>
      <c r="E2835" s="44">
        <v>1</v>
      </c>
      <c r="F2835" s="44">
        <f t="shared" si="109"/>
        <v>3</v>
      </c>
      <c r="G2835" s="44" t="str">
        <f t="shared" si="110"/>
        <v>31</v>
      </c>
    </row>
    <row r="2836" spans="2:7" x14ac:dyDescent="0.25">
      <c r="B2836" s="26" t="s">
        <v>1080</v>
      </c>
      <c r="C2836" s="44">
        <v>1</v>
      </c>
      <c r="D2836" t="s">
        <v>17</v>
      </c>
      <c r="E2836" s="44">
        <v>1</v>
      </c>
      <c r="F2836" s="44">
        <f t="shared" si="109"/>
        <v>1</v>
      </c>
      <c r="G2836" s="44" t="str">
        <f t="shared" si="110"/>
        <v>11</v>
      </c>
    </row>
    <row r="2837" spans="2:7" x14ac:dyDescent="0.25">
      <c r="B2837" s="26" t="s">
        <v>1230</v>
      </c>
      <c r="C2837" s="44">
        <v>1</v>
      </c>
      <c r="D2837" t="s">
        <v>1324</v>
      </c>
      <c r="E2837" s="44">
        <v>1</v>
      </c>
      <c r="F2837" s="44">
        <f t="shared" si="109"/>
        <v>1</v>
      </c>
      <c r="G2837" s="44" t="str">
        <f t="shared" si="110"/>
        <v>11</v>
      </c>
    </row>
    <row r="2838" spans="2:7" x14ac:dyDescent="0.25">
      <c r="B2838" s="26" t="s">
        <v>3111</v>
      </c>
      <c r="C2838" s="44">
        <v>1</v>
      </c>
      <c r="D2838" t="s">
        <v>309</v>
      </c>
      <c r="E2838" s="44">
        <v>1</v>
      </c>
      <c r="F2838" s="44">
        <f t="shared" si="109"/>
        <v>1</v>
      </c>
      <c r="G2838" s="44" t="str">
        <f t="shared" si="110"/>
        <v>11</v>
      </c>
    </row>
    <row r="2839" spans="2:7" x14ac:dyDescent="0.25">
      <c r="B2839" s="26" t="s">
        <v>292</v>
      </c>
      <c r="C2839" s="44">
        <v>1</v>
      </c>
      <c r="D2839" t="s">
        <v>846</v>
      </c>
      <c r="E2839" s="44">
        <v>1</v>
      </c>
      <c r="F2839" s="44">
        <f t="shared" si="109"/>
        <v>1</v>
      </c>
      <c r="G2839" s="44" t="str">
        <f t="shared" si="110"/>
        <v>11</v>
      </c>
    </row>
    <row r="2840" spans="2:7" x14ac:dyDescent="0.25">
      <c r="B2840" s="26" t="s">
        <v>387</v>
      </c>
      <c r="C2840" s="44">
        <v>2</v>
      </c>
      <c r="D2840" t="s">
        <v>448</v>
      </c>
      <c r="E2840" s="44">
        <v>1</v>
      </c>
      <c r="F2840" s="44">
        <f t="shared" si="109"/>
        <v>1</v>
      </c>
      <c r="G2840" s="44" t="str">
        <f t="shared" si="110"/>
        <v>11</v>
      </c>
    </row>
    <row r="2841" spans="2:7" x14ac:dyDescent="0.25">
      <c r="B2841" s="26" t="s">
        <v>3112</v>
      </c>
      <c r="C2841" s="44">
        <v>1</v>
      </c>
      <c r="D2841" t="s">
        <v>423</v>
      </c>
      <c r="E2841" s="44">
        <v>1</v>
      </c>
      <c r="F2841" s="44">
        <f t="shared" si="109"/>
        <v>1</v>
      </c>
      <c r="G2841" s="44" t="str">
        <f t="shared" si="110"/>
        <v>11</v>
      </c>
    </row>
    <row r="2842" spans="2:7" x14ac:dyDescent="0.25">
      <c r="B2842" s="26" t="s">
        <v>1059</v>
      </c>
      <c r="C2842" s="44">
        <v>1</v>
      </c>
      <c r="D2842" t="s">
        <v>1038</v>
      </c>
      <c r="E2842" s="44">
        <v>1</v>
      </c>
      <c r="F2842" s="44">
        <f t="shared" si="109"/>
        <v>1</v>
      </c>
      <c r="G2842" s="44" t="str">
        <f t="shared" si="110"/>
        <v>11</v>
      </c>
    </row>
    <row r="2843" spans="2:7" x14ac:dyDescent="0.25">
      <c r="B2843" s="26" t="s">
        <v>590</v>
      </c>
      <c r="C2843" s="44">
        <v>5</v>
      </c>
      <c r="D2843" t="s">
        <v>561</v>
      </c>
      <c r="E2843" s="44">
        <v>1</v>
      </c>
      <c r="F2843" s="44" t="e">
        <f t="shared" si="109"/>
        <v>#N/A</v>
      </c>
      <c r="G2843" s="44" t="e">
        <f t="shared" si="110"/>
        <v>#N/A</v>
      </c>
    </row>
    <row r="2844" spans="2:7" x14ac:dyDescent="0.25">
      <c r="B2844" s="26" t="s">
        <v>25</v>
      </c>
      <c r="C2844" s="44">
        <v>1</v>
      </c>
      <c r="D2844" t="s">
        <v>100</v>
      </c>
      <c r="E2844" s="44">
        <v>1</v>
      </c>
      <c r="F2844" s="44" t="e">
        <f t="shared" si="109"/>
        <v>#N/A</v>
      </c>
      <c r="G2844" s="44" t="e">
        <f t="shared" si="110"/>
        <v>#N/A</v>
      </c>
    </row>
    <row r="2845" spans="2:7" x14ac:dyDescent="0.25">
      <c r="B2845" s="26" t="s">
        <v>780</v>
      </c>
      <c r="C2845" s="44">
        <v>1</v>
      </c>
      <c r="D2845" t="s">
        <v>753</v>
      </c>
      <c r="E2845" s="44">
        <v>4</v>
      </c>
      <c r="F2845" s="44" t="e">
        <f t="shared" si="109"/>
        <v>#N/A</v>
      </c>
      <c r="G2845" s="44" t="e">
        <f t="shared" si="110"/>
        <v>#N/A</v>
      </c>
    </row>
    <row r="2846" spans="2:7" x14ac:dyDescent="0.25">
      <c r="B2846" s="26" t="s">
        <v>576</v>
      </c>
      <c r="C2846" s="44">
        <v>1</v>
      </c>
      <c r="D2846" t="s">
        <v>577</v>
      </c>
      <c r="E2846" s="44">
        <v>1</v>
      </c>
      <c r="F2846" s="44" t="e">
        <f t="shared" si="109"/>
        <v>#N/A</v>
      </c>
      <c r="G2846" s="44" t="e">
        <f t="shared" si="110"/>
        <v>#N/A</v>
      </c>
    </row>
    <row r="2847" spans="2:7" x14ac:dyDescent="0.25">
      <c r="B2847" s="26" t="s">
        <v>646</v>
      </c>
      <c r="C2847" s="44">
        <v>1</v>
      </c>
      <c r="D2847" t="s">
        <v>1281</v>
      </c>
      <c r="E2847" s="44">
        <v>3</v>
      </c>
      <c r="F2847" s="44" t="e">
        <f t="shared" si="109"/>
        <v>#N/A</v>
      </c>
      <c r="G2847" s="44" t="e">
        <f t="shared" si="110"/>
        <v>#N/A</v>
      </c>
    </row>
    <row r="2848" spans="2:7" x14ac:dyDescent="0.25">
      <c r="B2848" s="26" t="s">
        <v>750</v>
      </c>
      <c r="C2848" s="44">
        <v>1</v>
      </c>
      <c r="D2848" t="s">
        <v>154</v>
      </c>
      <c r="E2848" s="44">
        <v>1</v>
      </c>
      <c r="F2848" s="44" t="e">
        <f t="shared" si="109"/>
        <v>#N/A</v>
      </c>
      <c r="G2848" s="44" t="e">
        <f t="shared" si="110"/>
        <v>#N/A</v>
      </c>
    </row>
    <row r="2849" spans="2:7" x14ac:dyDescent="0.25">
      <c r="B2849" s="26" t="s">
        <v>591</v>
      </c>
      <c r="C2849" s="44">
        <v>1</v>
      </c>
      <c r="D2849" t="s">
        <v>1436</v>
      </c>
      <c r="E2849" s="44">
        <v>1</v>
      </c>
      <c r="F2849" s="44" t="e">
        <f t="shared" si="109"/>
        <v>#N/A</v>
      </c>
      <c r="G2849" s="44" t="e">
        <f t="shared" si="110"/>
        <v>#N/A</v>
      </c>
    </row>
    <row r="2850" spans="2:7" x14ac:dyDescent="0.25">
      <c r="B2850" s="26" t="s">
        <v>607</v>
      </c>
      <c r="C2850" s="44">
        <v>1</v>
      </c>
      <c r="D2850" t="s">
        <v>565</v>
      </c>
      <c r="E2850" s="44">
        <v>1</v>
      </c>
      <c r="F2850" s="44" t="e">
        <f t="shared" si="109"/>
        <v>#N/A</v>
      </c>
      <c r="G2850" s="44" t="e">
        <f t="shared" si="110"/>
        <v>#N/A</v>
      </c>
    </row>
    <row r="2851" spans="2:7" x14ac:dyDescent="0.25">
      <c r="B2851" s="26" t="s">
        <v>1253</v>
      </c>
      <c r="C2851" s="44">
        <v>1</v>
      </c>
      <c r="D2851" t="s">
        <v>773</v>
      </c>
      <c r="E2851" s="44">
        <v>1</v>
      </c>
      <c r="F2851" s="44" t="e">
        <f t="shared" si="109"/>
        <v>#N/A</v>
      </c>
      <c r="G2851" s="44" t="e">
        <f t="shared" si="110"/>
        <v>#N/A</v>
      </c>
    </row>
    <row r="2852" spans="2:7" x14ac:dyDescent="0.25">
      <c r="B2852" s="26" t="s">
        <v>137</v>
      </c>
      <c r="C2852" s="44">
        <v>1</v>
      </c>
      <c r="D2852" t="s">
        <v>973</v>
      </c>
      <c r="E2852" s="44">
        <v>1</v>
      </c>
      <c r="F2852" s="44" t="e">
        <f t="shared" si="109"/>
        <v>#N/A</v>
      </c>
      <c r="G2852" s="44" t="e">
        <f t="shared" si="110"/>
        <v>#N/A</v>
      </c>
    </row>
    <row r="2853" spans="2:7" x14ac:dyDescent="0.25">
      <c r="B2853" s="26" t="s">
        <v>219</v>
      </c>
      <c r="C2853" s="44">
        <v>1</v>
      </c>
      <c r="D2853" t="s">
        <v>666</v>
      </c>
      <c r="E2853" s="44">
        <v>1</v>
      </c>
      <c r="F2853" s="44" t="e">
        <f t="shared" si="109"/>
        <v>#N/A</v>
      </c>
      <c r="G2853" s="44" t="e">
        <f t="shared" si="110"/>
        <v>#N/A</v>
      </c>
    </row>
    <row r="2854" spans="2:7" x14ac:dyDescent="0.25">
      <c r="B2854" s="26" t="s">
        <v>549</v>
      </c>
      <c r="C2854" s="44">
        <v>3</v>
      </c>
      <c r="D2854" t="s">
        <v>380</v>
      </c>
      <c r="E2854" s="44">
        <v>1</v>
      </c>
      <c r="F2854" s="44" t="e">
        <f t="shared" si="109"/>
        <v>#N/A</v>
      </c>
      <c r="G2854" s="44" t="e">
        <f t="shared" si="110"/>
        <v>#N/A</v>
      </c>
    </row>
    <row r="2855" spans="2:7" x14ac:dyDescent="0.25">
      <c r="B2855" s="26" t="s">
        <v>667</v>
      </c>
      <c r="C2855" s="44">
        <v>1</v>
      </c>
      <c r="D2855" t="s">
        <v>115</v>
      </c>
      <c r="E2855" s="44">
        <v>1</v>
      </c>
      <c r="F2855" s="44" t="e">
        <f t="shared" si="109"/>
        <v>#N/A</v>
      </c>
      <c r="G2855" s="44" t="e">
        <f t="shared" si="110"/>
        <v>#N/A</v>
      </c>
    </row>
    <row r="2856" spans="2:7" x14ac:dyDescent="0.25">
      <c r="B2856" s="26" t="s">
        <v>504</v>
      </c>
      <c r="C2856" s="44">
        <v>1</v>
      </c>
      <c r="D2856" t="s">
        <v>1178</v>
      </c>
      <c r="E2856" s="44">
        <v>1</v>
      </c>
      <c r="F2856" s="44" t="e">
        <f t="shared" si="109"/>
        <v>#N/A</v>
      </c>
      <c r="G2856" s="44" t="e">
        <f t="shared" si="110"/>
        <v>#N/A</v>
      </c>
    </row>
    <row r="2857" spans="2:7" x14ac:dyDescent="0.25">
      <c r="B2857" s="26" t="s">
        <v>1081</v>
      </c>
      <c r="C2857" s="44">
        <v>1</v>
      </c>
      <c r="D2857" t="s">
        <v>695</v>
      </c>
      <c r="E2857" s="44">
        <v>3</v>
      </c>
      <c r="F2857" s="44" t="e">
        <f t="shared" si="109"/>
        <v>#N/A</v>
      </c>
      <c r="G2857" s="44" t="e">
        <f t="shared" si="110"/>
        <v>#N/A</v>
      </c>
    </row>
    <row r="2858" spans="2:7" x14ac:dyDescent="0.25">
      <c r="B2858" s="26" t="s">
        <v>1335</v>
      </c>
      <c r="C2858" s="44">
        <v>1</v>
      </c>
      <c r="D2858" t="s">
        <v>754</v>
      </c>
      <c r="E2858" s="44">
        <v>1</v>
      </c>
      <c r="F2858" s="44" t="e">
        <f t="shared" si="109"/>
        <v>#N/A</v>
      </c>
      <c r="G2858" s="44" t="e">
        <f t="shared" si="110"/>
        <v>#N/A</v>
      </c>
    </row>
    <row r="2859" spans="2:7" x14ac:dyDescent="0.25">
      <c r="B2859" s="26" t="s">
        <v>464</v>
      </c>
      <c r="C2859" s="44">
        <v>1</v>
      </c>
      <c r="D2859" t="s">
        <v>1119</v>
      </c>
      <c r="E2859" s="44">
        <v>1</v>
      </c>
      <c r="F2859" s="44" t="e">
        <f t="shared" si="109"/>
        <v>#N/A</v>
      </c>
      <c r="G2859" s="44" t="e">
        <f t="shared" si="110"/>
        <v>#N/A</v>
      </c>
    </row>
    <row r="2860" spans="2:7" x14ac:dyDescent="0.25">
      <c r="B2860" s="26" t="s">
        <v>794</v>
      </c>
      <c r="C2860" s="44">
        <v>1</v>
      </c>
      <c r="D2860" t="s">
        <v>2257</v>
      </c>
      <c r="E2860" s="44">
        <v>1</v>
      </c>
      <c r="F2860" s="44" t="e">
        <f t="shared" si="109"/>
        <v>#N/A</v>
      </c>
      <c r="G2860" s="44" t="e">
        <f t="shared" si="110"/>
        <v>#N/A</v>
      </c>
    </row>
    <row r="2861" spans="2:7" x14ac:dyDescent="0.25">
      <c r="B2861" s="26" t="s">
        <v>572</v>
      </c>
      <c r="C2861" s="44">
        <v>1</v>
      </c>
      <c r="D2861" t="s">
        <v>356</v>
      </c>
      <c r="E2861" s="44">
        <v>1</v>
      </c>
      <c r="F2861" s="44" t="e">
        <f t="shared" si="109"/>
        <v>#N/A</v>
      </c>
      <c r="G2861" s="44" t="e">
        <f t="shared" si="110"/>
        <v>#N/A</v>
      </c>
    </row>
    <row r="2862" spans="2:7" x14ac:dyDescent="0.25">
      <c r="B2862" s="26" t="s">
        <v>2215</v>
      </c>
      <c r="C2862" s="44">
        <v>1</v>
      </c>
      <c r="D2862" t="s">
        <v>1409</v>
      </c>
      <c r="E2862" s="44">
        <v>1</v>
      </c>
      <c r="F2862" s="44" t="e">
        <f t="shared" si="109"/>
        <v>#N/A</v>
      </c>
      <c r="G2862" s="44" t="e">
        <f t="shared" si="110"/>
        <v>#N/A</v>
      </c>
    </row>
    <row r="2863" spans="2:7" x14ac:dyDescent="0.25">
      <c r="B2863" s="26" t="s">
        <v>979</v>
      </c>
      <c r="C2863" s="44">
        <v>1</v>
      </c>
      <c r="D2863" t="s">
        <v>1929</v>
      </c>
      <c r="E2863" s="44">
        <v>1</v>
      </c>
      <c r="F2863" s="44" t="e">
        <f t="shared" si="109"/>
        <v>#N/A</v>
      </c>
      <c r="G2863" s="44" t="e">
        <f t="shared" si="110"/>
        <v>#N/A</v>
      </c>
    </row>
    <row r="2864" spans="2:7" x14ac:dyDescent="0.25">
      <c r="B2864" s="26" t="s">
        <v>1198</v>
      </c>
      <c r="C2864" s="44">
        <v>1</v>
      </c>
      <c r="D2864" t="s">
        <v>289</v>
      </c>
      <c r="E2864" s="44">
        <v>1</v>
      </c>
      <c r="F2864" s="44" t="e">
        <f t="shared" si="109"/>
        <v>#N/A</v>
      </c>
      <c r="G2864" s="44" t="e">
        <f t="shared" si="110"/>
        <v>#N/A</v>
      </c>
    </row>
    <row r="2865" spans="2:7" x14ac:dyDescent="0.25">
      <c r="B2865" s="26" t="s">
        <v>1440</v>
      </c>
      <c r="C2865" s="44">
        <v>1</v>
      </c>
      <c r="D2865" t="s">
        <v>531</v>
      </c>
      <c r="E2865" s="44">
        <v>1</v>
      </c>
      <c r="F2865" s="44" t="e">
        <f t="shared" si="109"/>
        <v>#N/A</v>
      </c>
      <c r="G2865" s="44" t="e">
        <f t="shared" si="110"/>
        <v>#N/A</v>
      </c>
    </row>
    <row r="2866" spans="2:7" x14ac:dyDescent="0.25">
      <c r="B2866" s="26" t="s">
        <v>2596</v>
      </c>
      <c r="C2866" s="44">
        <v>1</v>
      </c>
      <c r="D2866" t="s">
        <v>1337</v>
      </c>
      <c r="E2866" s="44">
        <v>1</v>
      </c>
      <c r="F2866" s="44" t="e">
        <f t="shared" si="109"/>
        <v>#N/A</v>
      </c>
      <c r="G2866" s="44" t="e">
        <f t="shared" si="110"/>
        <v>#N/A</v>
      </c>
    </row>
    <row r="2867" spans="2:7" x14ac:dyDescent="0.25">
      <c r="B2867" s="26" t="s">
        <v>833</v>
      </c>
      <c r="C2867" s="44">
        <v>1</v>
      </c>
      <c r="D2867" t="s">
        <v>1282</v>
      </c>
      <c r="E2867" s="44">
        <v>1</v>
      </c>
      <c r="F2867" s="44" t="e">
        <f t="shared" si="109"/>
        <v>#N/A</v>
      </c>
      <c r="G2867" s="44" t="e">
        <f t="shared" si="110"/>
        <v>#N/A</v>
      </c>
    </row>
    <row r="2868" spans="2:7" x14ac:dyDescent="0.25">
      <c r="B2868" s="26" t="s">
        <v>98</v>
      </c>
      <c r="C2868" s="44">
        <v>1</v>
      </c>
      <c r="D2868" t="s">
        <v>1120</v>
      </c>
      <c r="E2868" s="44">
        <v>1</v>
      </c>
      <c r="F2868" s="44" t="e">
        <f t="shared" si="109"/>
        <v>#N/A</v>
      </c>
      <c r="G2868" s="44" t="e">
        <f t="shared" si="110"/>
        <v>#N/A</v>
      </c>
    </row>
    <row r="2869" spans="2:7" x14ac:dyDescent="0.25">
      <c r="B2869" s="26" t="s">
        <v>729</v>
      </c>
      <c r="C2869" s="44">
        <v>1</v>
      </c>
      <c r="D2869" t="s">
        <v>1525</v>
      </c>
      <c r="E2869" s="44">
        <v>1</v>
      </c>
      <c r="F2869" s="44" t="e">
        <f t="shared" si="109"/>
        <v>#N/A</v>
      </c>
      <c r="G2869" s="44" t="e">
        <f t="shared" si="110"/>
        <v>#N/A</v>
      </c>
    </row>
    <row r="2870" spans="2:7" x14ac:dyDescent="0.25">
      <c r="B2870" s="26" t="s">
        <v>1259</v>
      </c>
      <c r="C2870" s="44">
        <v>1</v>
      </c>
      <c r="D2870" t="s">
        <v>888</v>
      </c>
      <c r="E2870" s="44">
        <v>1</v>
      </c>
      <c r="F2870" s="44" t="e">
        <f t="shared" si="109"/>
        <v>#N/A</v>
      </c>
      <c r="G2870" s="44" t="e">
        <f t="shared" si="110"/>
        <v>#N/A</v>
      </c>
    </row>
    <row r="2871" spans="2:7" x14ac:dyDescent="0.25">
      <c r="B2871" s="26" t="s">
        <v>893</v>
      </c>
      <c r="C2871" s="44">
        <v>1</v>
      </c>
      <c r="D2871" t="s">
        <v>2014</v>
      </c>
      <c r="E2871" s="44">
        <v>1</v>
      </c>
      <c r="F2871" s="44" t="e">
        <f t="shared" si="109"/>
        <v>#N/A</v>
      </c>
      <c r="G2871" s="44" t="e">
        <f t="shared" si="110"/>
        <v>#N/A</v>
      </c>
    </row>
    <row r="2872" spans="2:7" x14ac:dyDescent="0.25">
      <c r="B2872" s="26" t="s">
        <v>834</v>
      </c>
      <c r="C2872" s="44">
        <v>1</v>
      </c>
      <c r="D2872" t="s">
        <v>1150</v>
      </c>
      <c r="E2872" s="44">
        <v>4</v>
      </c>
      <c r="F2872" s="44" t="e">
        <f t="shared" si="109"/>
        <v>#N/A</v>
      </c>
      <c r="G2872" s="44" t="e">
        <f t="shared" si="110"/>
        <v>#N/A</v>
      </c>
    </row>
    <row r="2873" spans="2:7" x14ac:dyDescent="0.25">
      <c r="B2873" s="26" t="s">
        <v>1408</v>
      </c>
      <c r="C2873" s="44">
        <v>1</v>
      </c>
      <c r="D2873" t="s">
        <v>452</v>
      </c>
      <c r="E2873" s="44">
        <v>1</v>
      </c>
      <c r="F2873" s="44" t="e">
        <f t="shared" si="109"/>
        <v>#N/A</v>
      </c>
      <c r="G2873" s="44" t="e">
        <f t="shared" si="110"/>
        <v>#N/A</v>
      </c>
    </row>
    <row r="2874" spans="2:7" x14ac:dyDescent="0.25">
      <c r="B2874" s="26" t="s">
        <v>1083</v>
      </c>
      <c r="C2874" s="44">
        <v>1</v>
      </c>
      <c r="D2874" t="s">
        <v>467</v>
      </c>
      <c r="E2874" s="44">
        <v>1</v>
      </c>
      <c r="F2874" s="44" t="e">
        <f t="shared" si="109"/>
        <v>#N/A</v>
      </c>
      <c r="G2874" s="44" t="e">
        <f t="shared" si="110"/>
        <v>#N/A</v>
      </c>
    </row>
    <row r="2875" spans="2:7" x14ac:dyDescent="0.25">
      <c r="B2875" s="26" t="s">
        <v>1521</v>
      </c>
      <c r="C2875" s="44">
        <v>1</v>
      </c>
      <c r="D2875" t="s">
        <v>205</v>
      </c>
      <c r="E2875" s="44">
        <v>4</v>
      </c>
      <c r="F2875" s="44" t="e">
        <f t="shared" si="109"/>
        <v>#N/A</v>
      </c>
      <c r="G2875" s="44" t="e">
        <f t="shared" si="110"/>
        <v>#N/A</v>
      </c>
    </row>
    <row r="2876" spans="2:7" x14ac:dyDescent="0.25">
      <c r="B2876" s="26" t="s">
        <v>835</v>
      </c>
      <c r="C2876" s="44">
        <v>1</v>
      </c>
      <c r="D2876" t="s">
        <v>854</v>
      </c>
      <c r="E2876" s="44">
        <v>1</v>
      </c>
      <c r="F2876" s="44" t="e">
        <f t="shared" si="109"/>
        <v>#N/A</v>
      </c>
      <c r="G2876" s="44" t="e">
        <f t="shared" si="110"/>
        <v>#N/A</v>
      </c>
    </row>
    <row r="2877" spans="2:7" x14ac:dyDescent="0.25">
      <c r="B2877" s="26" t="s">
        <v>182</v>
      </c>
      <c r="C2877" s="44">
        <v>1</v>
      </c>
      <c r="D2877" t="s">
        <v>795</v>
      </c>
      <c r="E2877" s="44">
        <v>1</v>
      </c>
      <c r="F2877" s="44" t="e">
        <f t="shared" si="109"/>
        <v>#N/A</v>
      </c>
      <c r="G2877" s="44" t="e">
        <f t="shared" si="110"/>
        <v>#N/A</v>
      </c>
    </row>
    <row r="2878" spans="2:7" x14ac:dyDescent="0.25">
      <c r="B2878" s="26" t="s">
        <v>1298</v>
      </c>
      <c r="C2878" s="44">
        <v>1</v>
      </c>
      <c r="D2878" t="s">
        <v>1179</v>
      </c>
      <c r="E2878" s="44">
        <v>1</v>
      </c>
      <c r="F2878" s="44" t="e">
        <f t="shared" si="109"/>
        <v>#N/A</v>
      </c>
      <c r="G2878" s="44" t="e">
        <f t="shared" si="110"/>
        <v>#N/A</v>
      </c>
    </row>
    <row r="2879" spans="2:7" x14ac:dyDescent="0.25">
      <c r="B2879" s="26" t="s">
        <v>495</v>
      </c>
      <c r="C2879" s="44">
        <v>1</v>
      </c>
      <c r="D2879" t="s">
        <v>966</v>
      </c>
      <c r="E2879" s="44">
        <v>1</v>
      </c>
      <c r="F2879" s="44" t="e">
        <f t="shared" si="109"/>
        <v>#N/A</v>
      </c>
      <c r="G2879" s="44" t="e">
        <f t="shared" si="110"/>
        <v>#N/A</v>
      </c>
    </row>
    <row r="2880" spans="2:7" x14ac:dyDescent="0.25">
      <c r="B2880" s="26" t="s">
        <v>871</v>
      </c>
      <c r="C2880" s="44">
        <v>1</v>
      </c>
      <c r="D2880" t="s">
        <v>38</v>
      </c>
      <c r="E2880" s="44">
        <v>1</v>
      </c>
      <c r="F2880" s="44" t="e">
        <f t="shared" si="109"/>
        <v>#N/A</v>
      </c>
      <c r="G2880" s="44" t="e">
        <f t="shared" si="110"/>
        <v>#N/A</v>
      </c>
    </row>
    <row r="2881" spans="2:7" x14ac:dyDescent="0.25">
      <c r="B2881" s="26" t="s">
        <v>3113</v>
      </c>
      <c r="C2881" s="44">
        <v>1</v>
      </c>
      <c r="D2881" t="s">
        <v>396</v>
      </c>
      <c r="E2881" s="44">
        <v>1</v>
      </c>
      <c r="F2881" s="44" t="e">
        <f t="shared" si="109"/>
        <v>#N/A</v>
      </c>
      <c r="G2881" s="44" t="e">
        <f t="shared" si="110"/>
        <v>#N/A</v>
      </c>
    </row>
    <row r="2882" spans="2:7" x14ac:dyDescent="0.25">
      <c r="B2882" s="26" t="s">
        <v>1149</v>
      </c>
      <c r="C2882" s="44">
        <v>1</v>
      </c>
      <c r="D2882" t="s">
        <v>1506</v>
      </c>
      <c r="E2882" s="44">
        <v>1</v>
      </c>
      <c r="F2882" s="44" t="e">
        <f t="shared" si="109"/>
        <v>#N/A</v>
      </c>
      <c r="G2882" s="44" t="e">
        <f t="shared" si="110"/>
        <v>#N/A</v>
      </c>
    </row>
    <row r="2883" spans="2:7" x14ac:dyDescent="0.25">
      <c r="B2883" s="26" t="s">
        <v>168</v>
      </c>
      <c r="C2883" s="44">
        <v>1</v>
      </c>
      <c r="D2883" t="s">
        <v>898</v>
      </c>
      <c r="E2883" s="44">
        <v>1</v>
      </c>
      <c r="F2883" s="44" t="e">
        <f t="shared" si="109"/>
        <v>#N/A</v>
      </c>
      <c r="G2883" s="44" t="e">
        <f t="shared" si="110"/>
        <v>#N/A</v>
      </c>
    </row>
    <row r="2884" spans="2:7" x14ac:dyDescent="0.25">
      <c r="B2884" s="26" t="s">
        <v>573</v>
      </c>
      <c r="C2884" s="44">
        <v>1</v>
      </c>
      <c r="D2884" t="s">
        <v>1486</v>
      </c>
      <c r="E2884" s="44">
        <v>1</v>
      </c>
      <c r="F2884" s="44" t="e">
        <f t="shared" si="109"/>
        <v>#N/A</v>
      </c>
      <c r="G2884" s="44" t="e">
        <f t="shared" si="110"/>
        <v>#N/A</v>
      </c>
    </row>
    <row r="2885" spans="2:7" x14ac:dyDescent="0.25">
      <c r="B2885" s="26" t="s">
        <v>751</v>
      </c>
      <c r="C2885" s="44">
        <v>1</v>
      </c>
      <c r="D2885" t="s">
        <v>91</v>
      </c>
      <c r="E2885" s="44">
        <v>1</v>
      </c>
      <c r="F2885" s="44" t="e">
        <f t="shared" si="109"/>
        <v>#N/A</v>
      </c>
      <c r="G2885" s="44" t="e">
        <f t="shared" si="110"/>
        <v>#N/A</v>
      </c>
    </row>
    <row r="2886" spans="2:7" x14ac:dyDescent="0.25">
      <c r="B2886" s="26" t="s">
        <v>1753</v>
      </c>
      <c r="C2886" s="44">
        <v>1</v>
      </c>
      <c r="D2886" t="s">
        <v>279</v>
      </c>
      <c r="E2886" s="44">
        <v>1</v>
      </c>
      <c r="F2886" s="44" t="e">
        <f t="shared" si="109"/>
        <v>#N/A</v>
      </c>
      <c r="G2886" s="44" t="e">
        <f t="shared" si="110"/>
        <v>#N/A</v>
      </c>
    </row>
    <row r="2887" spans="2:7" x14ac:dyDescent="0.25">
      <c r="B2887" s="26" t="s">
        <v>9</v>
      </c>
      <c r="C2887" s="44">
        <v>1</v>
      </c>
      <c r="D2887" t="s">
        <v>412</v>
      </c>
      <c r="E2887" s="44">
        <v>3</v>
      </c>
      <c r="F2887" s="44" t="e">
        <f t="shared" si="109"/>
        <v>#N/A</v>
      </c>
      <c r="G2887" s="44" t="e">
        <f t="shared" si="110"/>
        <v>#N/A</v>
      </c>
    </row>
    <row r="2888" spans="2:7" x14ac:dyDescent="0.25">
      <c r="B2888" s="26" t="s">
        <v>418</v>
      </c>
      <c r="C2888" s="44">
        <v>1</v>
      </c>
      <c r="D2888" t="s">
        <v>1443</v>
      </c>
      <c r="E2888" s="44">
        <v>3</v>
      </c>
      <c r="F2888" s="44" t="e">
        <f t="shared" si="109"/>
        <v>#N/A</v>
      </c>
      <c r="G2888" s="44" t="e">
        <f t="shared" si="110"/>
        <v>#N/A</v>
      </c>
    </row>
    <row r="2889" spans="2:7" x14ac:dyDescent="0.25">
      <c r="B2889" s="26" t="s">
        <v>647</v>
      </c>
      <c r="C2889" s="44">
        <v>3</v>
      </c>
      <c r="D2889" t="s">
        <v>291</v>
      </c>
      <c r="E2889" s="44">
        <v>1</v>
      </c>
      <c r="F2889" s="44" t="e">
        <f t="shared" si="109"/>
        <v>#N/A</v>
      </c>
      <c r="G2889" s="44" t="e">
        <f t="shared" si="110"/>
        <v>#N/A</v>
      </c>
    </row>
    <row r="2890" spans="2:7" x14ac:dyDescent="0.25">
      <c r="B2890" s="26" t="s">
        <v>369</v>
      </c>
      <c r="C2890" s="44">
        <v>1</v>
      </c>
      <c r="D2890" t="s">
        <v>673</v>
      </c>
      <c r="E2890" s="44">
        <v>1</v>
      </c>
      <c r="F2890" s="44" t="e">
        <f t="shared" ref="F2890:F2953" si="111">VLOOKUP(D2890,$B$9:$C$2974,2,FALSE)</f>
        <v>#N/A</v>
      </c>
      <c r="G2890" s="44" t="e">
        <f t="shared" ref="G2890:G2953" si="112">F2890&amp;E2890</f>
        <v>#N/A</v>
      </c>
    </row>
    <row r="2891" spans="2:7" x14ac:dyDescent="0.25">
      <c r="B2891" s="26" t="s">
        <v>346</v>
      </c>
      <c r="C2891" s="44">
        <v>1</v>
      </c>
      <c r="D2891" t="s">
        <v>1261</v>
      </c>
      <c r="E2891" s="44">
        <v>3</v>
      </c>
      <c r="F2891" s="44" t="e">
        <f t="shared" si="111"/>
        <v>#N/A</v>
      </c>
      <c r="G2891" s="44" t="e">
        <f t="shared" si="112"/>
        <v>#N/A</v>
      </c>
    </row>
    <row r="2892" spans="2:7" x14ac:dyDescent="0.25">
      <c r="B2892" s="26" t="s">
        <v>7</v>
      </c>
      <c r="C2892" s="44">
        <v>1</v>
      </c>
      <c r="D2892" t="s">
        <v>381</v>
      </c>
      <c r="E2892" s="44">
        <v>1</v>
      </c>
      <c r="F2892" s="44" t="e">
        <f t="shared" si="111"/>
        <v>#N/A</v>
      </c>
      <c r="G2892" s="44" t="e">
        <f t="shared" si="112"/>
        <v>#N/A</v>
      </c>
    </row>
    <row r="2893" spans="2:7" x14ac:dyDescent="0.25">
      <c r="B2893" s="26" t="s">
        <v>569</v>
      </c>
      <c r="C2893" s="44">
        <v>1</v>
      </c>
      <c r="D2893" t="s">
        <v>1181</v>
      </c>
      <c r="E2893" s="44">
        <v>1</v>
      </c>
      <c r="F2893" s="44" t="e">
        <f t="shared" si="111"/>
        <v>#N/A</v>
      </c>
      <c r="G2893" s="44" t="e">
        <f t="shared" si="112"/>
        <v>#N/A</v>
      </c>
    </row>
    <row r="2894" spans="2:7" x14ac:dyDescent="0.25">
      <c r="B2894" s="26" t="s">
        <v>3114</v>
      </c>
      <c r="C2894" s="44">
        <v>1</v>
      </c>
      <c r="D2894" t="s">
        <v>683</v>
      </c>
      <c r="E2894" s="44">
        <v>1</v>
      </c>
      <c r="F2894" s="44" t="e">
        <f t="shared" si="111"/>
        <v>#N/A</v>
      </c>
      <c r="G2894" s="44" t="e">
        <f t="shared" si="112"/>
        <v>#N/A</v>
      </c>
    </row>
    <row r="2895" spans="2:7" x14ac:dyDescent="0.25">
      <c r="B2895" s="26" t="s">
        <v>99</v>
      </c>
      <c r="C2895" s="44">
        <v>1</v>
      </c>
      <c r="D2895" t="s">
        <v>1130</v>
      </c>
      <c r="E2895" s="44">
        <v>1</v>
      </c>
      <c r="F2895" s="44" t="e">
        <f t="shared" si="111"/>
        <v>#N/A</v>
      </c>
      <c r="G2895" s="44" t="e">
        <f t="shared" si="112"/>
        <v>#N/A</v>
      </c>
    </row>
    <row r="2896" spans="2:7" x14ac:dyDescent="0.25">
      <c r="B2896" s="26" t="s">
        <v>483</v>
      </c>
      <c r="C2896" s="44">
        <v>1</v>
      </c>
      <c r="D2896" t="s">
        <v>73</v>
      </c>
      <c r="E2896" s="44">
        <v>1</v>
      </c>
      <c r="F2896" s="44" t="e">
        <f t="shared" si="111"/>
        <v>#N/A</v>
      </c>
      <c r="G2896" s="44" t="e">
        <f t="shared" si="112"/>
        <v>#N/A</v>
      </c>
    </row>
    <row r="2897" spans="2:7" x14ac:dyDescent="0.25">
      <c r="B2897" s="26" t="s">
        <v>283</v>
      </c>
      <c r="C2897" s="44">
        <v>3</v>
      </c>
      <c r="D2897" t="s">
        <v>468</v>
      </c>
      <c r="E2897" s="44">
        <v>1</v>
      </c>
      <c r="F2897" s="44" t="e">
        <f t="shared" si="111"/>
        <v>#N/A</v>
      </c>
      <c r="G2897" s="44" t="e">
        <f t="shared" si="112"/>
        <v>#N/A</v>
      </c>
    </row>
    <row r="2898" spans="2:7" x14ac:dyDescent="0.25">
      <c r="B2898" s="26" t="s">
        <v>1191</v>
      </c>
      <c r="C2898" s="44">
        <v>1</v>
      </c>
      <c r="D2898" t="s">
        <v>470</v>
      </c>
      <c r="E2898" s="44">
        <v>1</v>
      </c>
      <c r="F2898" s="44" t="e">
        <f t="shared" si="111"/>
        <v>#N/A</v>
      </c>
      <c r="G2898" s="44" t="e">
        <f t="shared" si="112"/>
        <v>#N/A</v>
      </c>
    </row>
    <row r="2899" spans="2:7" x14ac:dyDescent="0.25">
      <c r="B2899" s="26" t="s">
        <v>1366</v>
      </c>
      <c r="C2899" s="44">
        <v>1</v>
      </c>
      <c r="D2899" t="s">
        <v>18</v>
      </c>
      <c r="E2899" s="44">
        <v>1</v>
      </c>
      <c r="F2899" s="44" t="e">
        <f t="shared" si="111"/>
        <v>#N/A</v>
      </c>
      <c r="G2899" s="44" t="e">
        <f t="shared" si="112"/>
        <v>#N/A</v>
      </c>
    </row>
    <row r="2900" spans="2:7" x14ac:dyDescent="0.25">
      <c r="B2900" s="26" t="s">
        <v>545</v>
      </c>
      <c r="C2900" s="44">
        <v>1</v>
      </c>
      <c r="D2900" t="s">
        <v>1477</v>
      </c>
      <c r="E2900" s="44">
        <v>1</v>
      </c>
      <c r="F2900" s="44" t="e">
        <f t="shared" si="111"/>
        <v>#N/A</v>
      </c>
      <c r="G2900" s="44" t="e">
        <f t="shared" si="112"/>
        <v>#N/A</v>
      </c>
    </row>
    <row r="2901" spans="2:7" x14ac:dyDescent="0.25">
      <c r="B2901" s="26" t="s">
        <v>604</v>
      </c>
      <c r="C2901" s="44">
        <v>3</v>
      </c>
      <c r="D2901" t="s">
        <v>967</v>
      </c>
      <c r="E2901" s="44">
        <v>1</v>
      </c>
      <c r="F2901" s="44" t="e">
        <f t="shared" si="111"/>
        <v>#N/A</v>
      </c>
      <c r="G2901" s="44" t="e">
        <f t="shared" si="112"/>
        <v>#N/A</v>
      </c>
    </row>
    <row r="2902" spans="2:7" x14ac:dyDescent="0.25">
      <c r="B2902" s="26" t="s">
        <v>1060</v>
      </c>
      <c r="C2902" s="44">
        <v>3</v>
      </c>
      <c r="D2902" t="s">
        <v>1270</v>
      </c>
      <c r="E2902" s="44">
        <v>1</v>
      </c>
      <c r="F2902" s="44" t="e">
        <f t="shared" si="111"/>
        <v>#N/A</v>
      </c>
      <c r="G2902" s="44" t="e">
        <f t="shared" si="112"/>
        <v>#N/A</v>
      </c>
    </row>
    <row r="2903" spans="2:7" x14ac:dyDescent="0.25">
      <c r="B2903" s="26" t="s">
        <v>440</v>
      </c>
      <c r="C2903" s="44">
        <v>1</v>
      </c>
      <c r="D2903" t="s">
        <v>1508</v>
      </c>
      <c r="E2903" s="44">
        <v>1</v>
      </c>
      <c r="F2903" s="44" t="e">
        <f t="shared" si="111"/>
        <v>#N/A</v>
      </c>
      <c r="G2903" s="44" t="e">
        <f t="shared" si="112"/>
        <v>#N/A</v>
      </c>
    </row>
    <row r="2904" spans="2:7" x14ac:dyDescent="0.25">
      <c r="B2904" s="26" t="s">
        <v>872</v>
      </c>
      <c r="C2904" s="44">
        <v>1</v>
      </c>
      <c r="D2904" t="s">
        <v>140</v>
      </c>
      <c r="E2904" s="44">
        <v>1</v>
      </c>
      <c r="F2904" s="44" t="e">
        <f t="shared" si="111"/>
        <v>#N/A</v>
      </c>
      <c r="G2904" s="44" t="e">
        <f t="shared" si="112"/>
        <v>#N/A</v>
      </c>
    </row>
    <row r="2905" spans="2:7" x14ac:dyDescent="0.25">
      <c r="B2905" s="26" t="s">
        <v>1319</v>
      </c>
      <c r="C2905" s="44">
        <v>1</v>
      </c>
      <c r="D2905" t="s">
        <v>1211</v>
      </c>
      <c r="E2905" s="44">
        <v>4</v>
      </c>
      <c r="F2905" s="44" t="e">
        <f t="shared" si="111"/>
        <v>#N/A</v>
      </c>
      <c r="G2905" s="44" t="e">
        <f t="shared" si="112"/>
        <v>#N/A</v>
      </c>
    </row>
    <row r="2906" spans="2:7" x14ac:dyDescent="0.25">
      <c r="B2906" s="26" t="s">
        <v>1434</v>
      </c>
      <c r="C2906" s="44">
        <v>1</v>
      </c>
      <c r="D2906" t="s">
        <v>166</v>
      </c>
      <c r="E2906" s="44">
        <v>1</v>
      </c>
      <c r="F2906" s="44" t="e">
        <f t="shared" si="111"/>
        <v>#N/A</v>
      </c>
      <c r="G2906" s="44" t="e">
        <f t="shared" si="112"/>
        <v>#N/A</v>
      </c>
    </row>
    <row r="2907" spans="2:7" x14ac:dyDescent="0.25">
      <c r="B2907" s="26" t="s">
        <v>1023</v>
      </c>
      <c r="C2907" s="44">
        <v>1</v>
      </c>
      <c r="D2907" t="s">
        <v>2022</v>
      </c>
      <c r="E2907" s="44">
        <v>1</v>
      </c>
      <c r="F2907" s="44" t="e">
        <f t="shared" si="111"/>
        <v>#N/A</v>
      </c>
      <c r="G2907" s="44" t="e">
        <f t="shared" si="112"/>
        <v>#N/A</v>
      </c>
    </row>
    <row r="2908" spans="2:7" x14ac:dyDescent="0.25">
      <c r="B2908" s="26" t="s">
        <v>66</v>
      </c>
      <c r="C2908" s="44">
        <v>1</v>
      </c>
      <c r="D2908" t="s">
        <v>696</v>
      </c>
      <c r="E2908" s="44">
        <v>1</v>
      </c>
      <c r="F2908" s="44" t="e">
        <f t="shared" si="111"/>
        <v>#N/A</v>
      </c>
      <c r="G2908" s="44" t="e">
        <f t="shared" si="112"/>
        <v>#N/A</v>
      </c>
    </row>
    <row r="2909" spans="2:7" x14ac:dyDescent="0.25">
      <c r="B2909" s="26" t="s">
        <v>501</v>
      </c>
      <c r="C2909" s="44">
        <v>1</v>
      </c>
      <c r="D2909" t="s">
        <v>755</v>
      </c>
      <c r="E2909" s="44">
        <v>1</v>
      </c>
      <c r="F2909" s="44" t="e">
        <f t="shared" si="111"/>
        <v>#N/A</v>
      </c>
      <c r="G2909" s="44" t="e">
        <f t="shared" si="112"/>
        <v>#N/A</v>
      </c>
    </row>
    <row r="2910" spans="2:7" x14ac:dyDescent="0.25">
      <c r="B2910" s="26" t="s">
        <v>1367</v>
      </c>
      <c r="C2910" s="44">
        <v>3</v>
      </c>
      <c r="D2910" t="s">
        <v>208</v>
      </c>
      <c r="E2910" s="44">
        <v>1</v>
      </c>
      <c r="F2910" s="44" t="e">
        <f t="shared" si="111"/>
        <v>#N/A</v>
      </c>
      <c r="G2910" s="44" t="e">
        <f t="shared" si="112"/>
        <v>#N/A</v>
      </c>
    </row>
    <row r="2911" spans="2:7" x14ac:dyDescent="0.25">
      <c r="B2911" s="26" t="s">
        <v>3115</v>
      </c>
      <c r="C2911" s="44">
        <v>3</v>
      </c>
      <c r="D2911" t="s">
        <v>1383</v>
      </c>
      <c r="E2911" s="44">
        <v>3</v>
      </c>
      <c r="F2911" s="44" t="e">
        <f t="shared" si="111"/>
        <v>#N/A</v>
      </c>
      <c r="G2911" s="44" t="e">
        <f t="shared" si="112"/>
        <v>#N/A</v>
      </c>
    </row>
    <row r="2912" spans="2:7" x14ac:dyDescent="0.25">
      <c r="B2912" s="26" t="s">
        <v>49</v>
      </c>
      <c r="C2912" s="44">
        <v>1</v>
      </c>
      <c r="D2912" t="s">
        <v>648</v>
      </c>
      <c r="E2912" s="44">
        <v>1</v>
      </c>
      <c r="F2912" s="44" t="e">
        <f t="shared" si="111"/>
        <v>#N/A</v>
      </c>
      <c r="G2912" s="44" t="e">
        <f t="shared" si="112"/>
        <v>#N/A</v>
      </c>
    </row>
    <row r="2913" spans="2:7" x14ac:dyDescent="0.25">
      <c r="B2913" s="26" t="s">
        <v>730</v>
      </c>
      <c r="C2913" s="44">
        <v>1</v>
      </c>
      <c r="D2913" t="s">
        <v>1245</v>
      </c>
      <c r="E2913" s="44">
        <v>3</v>
      </c>
      <c r="F2913" s="44" t="e">
        <f t="shared" si="111"/>
        <v>#N/A</v>
      </c>
      <c r="G2913" s="44" t="e">
        <f t="shared" si="112"/>
        <v>#N/A</v>
      </c>
    </row>
    <row r="2914" spans="2:7" x14ac:dyDescent="0.25">
      <c r="B2914" s="26" t="s">
        <v>763</v>
      </c>
      <c r="C2914" s="44">
        <v>2</v>
      </c>
      <c r="D2914" t="s">
        <v>102</v>
      </c>
      <c r="E2914" s="44">
        <v>1</v>
      </c>
      <c r="F2914" s="44" t="e">
        <f t="shared" si="111"/>
        <v>#N/A</v>
      </c>
      <c r="G2914" s="44" t="e">
        <f t="shared" si="112"/>
        <v>#N/A</v>
      </c>
    </row>
    <row r="2915" spans="2:7" x14ac:dyDescent="0.25">
      <c r="B2915" s="26" t="s">
        <v>107</v>
      </c>
      <c r="C2915" s="44">
        <v>1</v>
      </c>
      <c r="D2915" t="s">
        <v>899</v>
      </c>
      <c r="E2915" s="44">
        <v>1</v>
      </c>
      <c r="F2915" s="44" t="e">
        <f t="shared" si="111"/>
        <v>#N/A</v>
      </c>
      <c r="G2915" s="44" t="e">
        <f t="shared" si="112"/>
        <v>#N/A</v>
      </c>
    </row>
    <row r="2916" spans="2:7" x14ac:dyDescent="0.25">
      <c r="B2916" s="26" t="s">
        <v>1320</v>
      </c>
      <c r="C2916" s="44">
        <v>1</v>
      </c>
      <c r="D2916" t="s">
        <v>225</v>
      </c>
      <c r="E2916" s="44">
        <v>3</v>
      </c>
      <c r="F2916" s="44" t="e">
        <f t="shared" si="111"/>
        <v>#N/A</v>
      </c>
      <c r="G2916" s="44" t="e">
        <f t="shared" si="112"/>
        <v>#N/A</v>
      </c>
    </row>
    <row r="2917" spans="2:7" x14ac:dyDescent="0.25">
      <c r="B2917" s="26" t="s">
        <v>103</v>
      </c>
      <c r="C2917" s="44">
        <v>1</v>
      </c>
      <c r="D2917" t="s">
        <v>231</v>
      </c>
      <c r="E2917" s="44">
        <v>1</v>
      </c>
      <c r="F2917" s="44" t="e">
        <f t="shared" si="111"/>
        <v>#N/A</v>
      </c>
      <c r="G2917" s="44" t="e">
        <f t="shared" si="112"/>
        <v>#N/A</v>
      </c>
    </row>
    <row r="2918" spans="2:7" x14ac:dyDescent="0.25">
      <c r="B2918" s="26" t="s">
        <v>518</v>
      </c>
      <c r="C2918" s="44">
        <v>1</v>
      </c>
      <c r="D2918" t="s">
        <v>290</v>
      </c>
      <c r="E2918" s="44">
        <v>1</v>
      </c>
      <c r="F2918" s="44" t="e">
        <f t="shared" si="111"/>
        <v>#N/A</v>
      </c>
      <c r="G2918" s="44" t="e">
        <f t="shared" si="112"/>
        <v>#N/A</v>
      </c>
    </row>
    <row r="2919" spans="2:7" x14ac:dyDescent="0.25">
      <c r="B2919" s="26" t="s">
        <v>1435</v>
      </c>
      <c r="C2919" s="44">
        <v>1</v>
      </c>
      <c r="D2919" t="s">
        <v>1386</v>
      </c>
      <c r="E2919" s="44">
        <v>4</v>
      </c>
      <c r="F2919" s="44" t="e">
        <f t="shared" si="111"/>
        <v>#N/A</v>
      </c>
      <c r="G2919" s="44" t="e">
        <f t="shared" si="112"/>
        <v>#N/A</v>
      </c>
    </row>
    <row r="2920" spans="2:7" x14ac:dyDescent="0.25">
      <c r="B2920" s="26" t="s">
        <v>1254</v>
      </c>
      <c r="C2920" s="44">
        <v>4</v>
      </c>
      <c r="D2920" t="s">
        <v>35</v>
      </c>
      <c r="E2920" s="44">
        <v>1</v>
      </c>
      <c r="F2920" s="44" t="e">
        <f t="shared" si="111"/>
        <v>#N/A</v>
      </c>
      <c r="G2920" s="44" t="e">
        <f t="shared" si="112"/>
        <v>#N/A</v>
      </c>
    </row>
    <row r="2921" spans="2:7" x14ac:dyDescent="0.25">
      <c r="B2921" s="26" t="s">
        <v>2481</v>
      </c>
      <c r="C2921" s="44">
        <v>1</v>
      </c>
      <c r="D2921" t="s">
        <v>955</v>
      </c>
      <c r="E2921" s="44">
        <v>3</v>
      </c>
      <c r="F2921" s="44" t="e">
        <f t="shared" si="111"/>
        <v>#N/A</v>
      </c>
      <c r="G2921" s="44" t="e">
        <f t="shared" si="112"/>
        <v>#N/A</v>
      </c>
    </row>
    <row r="2922" spans="2:7" x14ac:dyDescent="0.25">
      <c r="B2922" s="26" t="s">
        <v>3116</v>
      </c>
      <c r="C2922" s="44">
        <v>1</v>
      </c>
      <c r="D2922" t="s">
        <v>118</v>
      </c>
      <c r="E2922" s="44">
        <v>1</v>
      </c>
      <c r="F2922" s="44" t="e">
        <f t="shared" si="111"/>
        <v>#N/A</v>
      </c>
      <c r="G2922" s="44" t="e">
        <f t="shared" si="112"/>
        <v>#N/A</v>
      </c>
    </row>
    <row r="2923" spans="2:7" x14ac:dyDescent="0.25">
      <c r="B2923" s="26" t="s">
        <v>373</v>
      </c>
      <c r="C2923" s="44">
        <v>1</v>
      </c>
      <c r="D2923" t="s">
        <v>401</v>
      </c>
      <c r="E2923" s="44">
        <v>1</v>
      </c>
      <c r="F2923" s="44" t="e">
        <f t="shared" si="111"/>
        <v>#N/A</v>
      </c>
      <c r="G2923" s="44" t="e">
        <f t="shared" si="112"/>
        <v>#N/A</v>
      </c>
    </row>
    <row r="2924" spans="2:7" x14ac:dyDescent="0.25">
      <c r="B2924" s="26" t="s">
        <v>559</v>
      </c>
      <c r="C2924" s="44">
        <v>2</v>
      </c>
      <c r="D2924" t="s">
        <v>642</v>
      </c>
      <c r="E2924" s="44">
        <v>1</v>
      </c>
      <c r="F2924" s="44" t="e">
        <f t="shared" si="111"/>
        <v>#N/A</v>
      </c>
      <c r="G2924" s="44" t="e">
        <f t="shared" si="112"/>
        <v>#N/A</v>
      </c>
    </row>
    <row r="2925" spans="2:7" x14ac:dyDescent="0.25">
      <c r="B2925" s="26" t="s">
        <v>660</v>
      </c>
      <c r="C2925" s="44">
        <v>1</v>
      </c>
      <c r="D2925" t="s">
        <v>167</v>
      </c>
      <c r="E2925" s="44">
        <v>1</v>
      </c>
      <c r="F2925" s="44" t="e">
        <f t="shared" si="111"/>
        <v>#N/A</v>
      </c>
      <c r="G2925" s="44" t="e">
        <f t="shared" si="112"/>
        <v>#N/A</v>
      </c>
    </row>
    <row r="2926" spans="2:7" x14ac:dyDescent="0.25">
      <c r="B2926" s="26" t="s">
        <v>409</v>
      </c>
      <c r="C2926" s="44">
        <v>2</v>
      </c>
      <c r="D2926" t="s">
        <v>196</v>
      </c>
      <c r="E2926" s="44">
        <v>1</v>
      </c>
      <c r="F2926" s="44" t="e">
        <f t="shared" si="111"/>
        <v>#N/A</v>
      </c>
      <c r="G2926" s="44" t="e">
        <f t="shared" si="112"/>
        <v>#N/A</v>
      </c>
    </row>
    <row r="2927" spans="2:7" x14ac:dyDescent="0.25">
      <c r="B2927" s="26" t="s">
        <v>342</v>
      </c>
      <c r="C2927" s="44">
        <v>1</v>
      </c>
      <c r="D2927" t="s">
        <v>397</v>
      </c>
      <c r="E2927" s="44">
        <v>1</v>
      </c>
      <c r="F2927" s="44" t="e">
        <f t="shared" si="111"/>
        <v>#N/A</v>
      </c>
      <c r="G2927" s="44" t="e">
        <f t="shared" si="112"/>
        <v>#N/A</v>
      </c>
    </row>
    <row r="2928" spans="2:7" x14ac:dyDescent="0.25">
      <c r="B2928" s="26" t="s">
        <v>662</v>
      </c>
      <c r="C2928" s="44">
        <v>1</v>
      </c>
      <c r="D2928" t="s">
        <v>486</v>
      </c>
      <c r="E2928" s="44">
        <v>2</v>
      </c>
      <c r="F2928" s="44" t="e">
        <f t="shared" si="111"/>
        <v>#N/A</v>
      </c>
      <c r="G2928" s="44" t="e">
        <f t="shared" si="112"/>
        <v>#N/A</v>
      </c>
    </row>
    <row r="2929" spans="2:7" x14ac:dyDescent="0.25">
      <c r="B2929" s="26" t="s">
        <v>599</v>
      </c>
      <c r="C2929" s="44">
        <v>1</v>
      </c>
      <c r="D2929" t="s">
        <v>492</v>
      </c>
      <c r="E2929" s="44">
        <v>2</v>
      </c>
      <c r="F2929" s="44" t="e">
        <f t="shared" si="111"/>
        <v>#N/A</v>
      </c>
      <c r="G2929" s="44" t="e">
        <f t="shared" si="112"/>
        <v>#N/A</v>
      </c>
    </row>
    <row r="2930" spans="2:7" x14ac:dyDescent="0.25">
      <c r="B2930" s="26" t="s">
        <v>1085</v>
      </c>
      <c r="C2930" s="44">
        <v>2</v>
      </c>
      <c r="D2930" t="s">
        <v>1437</v>
      </c>
      <c r="E2930" s="44">
        <v>1</v>
      </c>
      <c r="F2930" s="44" t="e">
        <f t="shared" si="111"/>
        <v>#N/A</v>
      </c>
      <c r="G2930" s="44" t="e">
        <f t="shared" si="112"/>
        <v>#N/A</v>
      </c>
    </row>
    <row r="2931" spans="2:7" x14ac:dyDescent="0.25">
      <c r="B2931" s="26" t="s">
        <v>1061</v>
      </c>
      <c r="C2931" s="44">
        <v>1</v>
      </c>
      <c r="D2931" t="s">
        <v>764</v>
      </c>
      <c r="E2931" s="44">
        <v>1</v>
      </c>
      <c r="F2931" s="44" t="e">
        <f t="shared" si="111"/>
        <v>#N/A</v>
      </c>
      <c r="G2931" s="44" t="e">
        <f t="shared" si="112"/>
        <v>#N/A</v>
      </c>
    </row>
    <row r="2932" spans="2:7" x14ac:dyDescent="0.25">
      <c r="B2932" s="26" t="s">
        <v>508</v>
      </c>
      <c r="C2932" s="44">
        <v>1</v>
      </c>
      <c r="D2932" t="s">
        <v>1212</v>
      </c>
      <c r="E2932" s="44">
        <v>4</v>
      </c>
      <c r="F2932" s="44" t="e">
        <f t="shared" si="111"/>
        <v>#N/A</v>
      </c>
      <c r="G2932" s="44" t="e">
        <f t="shared" si="112"/>
        <v>#N/A</v>
      </c>
    </row>
    <row r="2933" spans="2:7" x14ac:dyDescent="0.25">
      <c r="B2933" s="26" t="s">
        <v>3117</v>
      </c>
      <c r="C2933" s="44">
        <v>1</v>
      </c>
      <c r="D2933" t="s">
        <v>796</v>
      </c>
      <c r="E2933" s="44">
        <v>4</v>
      </c>
      <c r="F2933" s="44" t="e">
        <f t="shared" si="111"/>
        <v>#N/A</v>
      </c>
      <c r="G2933" s="44" t="e">
        <f t="shared" si="112"/>
        <v>#N/A</v>
      </c>
    </row>
    <row r="2934" spans="2:7" x14ac:dyDescent="0.25">
      <c r="B2934" s="26" t="s">
        <v>998</v>
      </c>
      <c r="C2934" s="44">
        <v>1</v>
      </c>
      <c r="D2934" t="s">
        <v>1354</v>
      </c>
      <c r="E2934" s="44">
        <v>2</v>
      </c>
      <c r="F2934" s="44" t="e">
        <f t="shared" si="111"/>
        <v>#N/A</v>
      </c>
      <c r="G2934" s="44" t="e">
        <f t="shared" si="112"/>
        <v>#N/A</v>
      </c>
    </row>
    <row r="2935" spans="2:7" x14ac:dyDescent="0.25">
      <c r="B2935" s="26" t="s">
        <v>320</v>
      </c>
      <c r="C2935" s="44">
        <v>2</v>
      </c>
      <c r="D2935" t="s">
        <v>82</v>
      </c>
      <c r="E2935" s="44">
        <v>1</v>
      </c>
      <c r="F2935" s="44" t="e">
        <f t="shared" si="111"/>
        <v>#N/A</v>
      </c>
      <c r="G2935" s="44" t="e">
        <f t="shared" si="112"/>
        <v>#N/A</v>
      </c>
    </row>
    <row r="2936" spans="2:7" x14ac:dyDescent="0.25">
      <c r="B2936" s="26" t="s">
        <v>620</v>
      </c>
      <c r="C2936" s="44">
        <v>1</v>
      </c>
      <c r="D2936" t="s">
        <v>1121</v>
      </c>
      <c r="E2936" s="44">
        <v>2</v>
      </c>
      <c r="F2936" s="44" t="e">
        <f t="shared" si="111"/>
        <v>#N/A</v>
      </c>
      <c r="G2936" s="44" t="e">
        <f t="shared" si="112"/>
        <v>#N/A</v>
      </c>
    </row>
    <row r="2937" spans="2:7" x14ac:dyDescent="0.25">
      <c r="B2937" s="26" t="s">
        <v>1495</v>
      </c>
      <c r="C2937" s="44">
        <v>1</v>
      </c>
      <c r="D2937" t="s">
        <v>1321</v>
      </c>
      <c r="E2937" s="44">
        <v>1</v>
      </c>
      <c r="F2937" s="44" t="e">
        <f t="shared" si="111"/>
        <v>#N/A</v>
      </c>
      <c r="G2937" s="44" t="e">
        <f t="shared" si="112"/>
        <v>#N/A</v>
      </c>
    </row>
    <row r="2938" spans="2:7" x14ac:dyDescent="0.25">
      <c r="B2938" s="26" t="s">
        <v>1793</v>
      </c>
      <c r="C2938" s="44">
        <v>1</v>
      </c>
      <c r="D2938" t="s">
        <v>971</v>
      </c>
      <c r="E2938" s="44">
        <v>2</v>
      </c>
      <c r="F2938" s="44" t="e">
        <f t="shared" si="111"/>
        <v>#N/A</v>
      </c>
      <c r="G2938" s="44" t="e">
        <f t="shared" si="112"/>
        <v>#N/A</v>
      </c>
    </row>
    <row r="2939" spans="2:7" x14ac:dyDescent="0.25">
      <c r="B2939" s="26" t="s">
        <v>236</v>
      </c>
      <c r="C2939" s="44">
        <v>1</v>
      </c>
      <c r="D2939" t="s">
        <v>623</v>
      </c>
      <c r="E2939" s="44">
        <v>2</v>
      </c>
      <c r="F2939" s="44" t="e">
        <f t="shared" si="111"/>
        <v>#N/A</v>
      </c>
      <c r="G2939" s="44" t="e">
        <f t="shared" si="112"/>
        <v>#N/A</v>
      </c>
    </row>
    <row r="2940" spans="2:7" x14ac:dyDescent="0.25">
      <c r="B2940" s="26" t="s">
        <v>1156</v>
      </c>
      <c r="C2940" s="44">
        <v>1</v>
      </c>
      <c r="D2940" t="s">
        <v>756</v>
      </c>
      <c r="E2940" s="44">
        <v>4</v>
      </c>
      <c r="F2940" s="44" t="e">
        <f t="shared" si="111"/>
        <v>#N/A</v>
      </c>
      <c r="G2940" s="44" t="e">
        <f t="shared" si="112"/>
        <v>#N/A</v>
      </c>
    </row>
    <row r="2941" spans="2:7" x14ac:dyDescent="0.25">
      <c r="B2941" s="26" t="s">
        <v>852</v>
      </c>
      <c r="C2941" s="44">
        <v>1</v>
      </c>
      <c r="D2941" t="s">
        <v>424</v>
      </c>
      <c r="E2941" s="44">
        <v>4</v>
      </c>
      <c r="F2941" s="44" t="e">
        <f t="shared" si="111"/>
        <v>#N/A</v>
      </c>
      <c r="G2941" s="44" t="e">
        <f t="shared" si="112"/>
        <v>#N/A</v>
      </c>
    </row>
    <row r="2942" spans="2:7" x14ac:dyDescent="0.25">
      <c r="B2942" s="26" t="s">
        <v>536</v>
      </c>
      <c r="C2942" s="44">
        <v>1</v>
      </c>
      <c r="D2942" t="s">
        <v>1478</v>
      </c>
      <c r="E2942" s="44">
        <v>2</v>
      </c>
      <c r="F2942" s="44" t="e">
        <f t="shared" si="111"/>
        <v>#N/A</v>
      </c>
      <c r="G2942" s="44" t="e">
        <f t="shared" si="112"/>
        <v>#N/A</v>
      </c>
    </row>
    <row r="2943" spans="2:7" x14ac:dyDescent="0.25">
      <c r="B2943" s="26" t="s">
        <v>26</v>
      </c>
      <c r="C2943" s="44">
        <v>1</v>
      </c>
      <c r="D2943" t="s">
        <v>1024</v>
      </c>
      <c r="E2943" s="44">
        <v>2</v>
      </c>
      <c r="F2943" s="44" t="e">
        <f t="shared" si="111"/>
        <v>#N/A</v>
      </c>
      <c r="G2943" s="44" t="e">
        <f t="shared" si="112"/>
        <v>#N/A</v>
      </c>
    </row>
    <row r="2944" spans="2:7" x14ac:dyDescent="0.25">
      <c r="B2944" s="26" t="s">
        <v>1336</v>
      </c>
      <c r="C2944" s="44">
        <v>1</v>
      </c>
      <c r="D2944" t="s">
        <v>1522</v>
      </c>
      <c r="E2944" s="44">
        <v>2</v>
      </c>
      <c r="F2944" s="44" t="e">
        <f t="shared" si="111"/>
        <v>#N/A</v>
      </c>
      <c r="G2944" s="44" t="e">
        <f t="shared" si="112"/>
        <v>#N/A</v>
      </c>
    </row>
    <row r="2945" spans="2:7" x14ac:dyDescent="0.25">
      <c r="B2945" s="26" t="s">
        <v>1450</v>
      </c>
      <c r="C2945" s="44">
        <v>1</v>
      </c>
      <c r="D2945" t="s">
        <v>68</v>
      </c>
      <c r="E2945" s="44">
        <v>1</v>
      </c>
      <c r="F2945" s="44" t="e">
        <f t="shared" si="111"/>
        <v>#N/A</v>
      </c>
      <c r="G2945" s="44" t="e">
        <f t="shared" si="112"/>
        <v>#N/A</v>
      </c>
    </row>
    <row r="2946" spans="2:7" x14ac:dyDescent="0.25">
      <c r="B2946" s="26" t="s">
        <v>686</v>
      </c>
      <c r="C2946" s="44">
        <v>1</v>
      </c>
      <c r="D2946" t="s">
        <v>355</v>
      </c>
      <c r="E2946" s="44">
        <v>1</v>
      </c>
      <c r="F2946" s="44" t="e">
        <f t="shared" si="111"/>
        <v>#N/A</v>
      </c>
      <c r="G2946" s="44" t="e">
        <f t="shared" si="112"/>
        <v>#N/A</v>
      </c>
    </row>
    <row r="2947" spans="2:7" x14ac:dyDescent="0.25">
      <c r="B2947" s="26" t="s">
        <v>2444</v>
      </c>
      <c r="C2947" s="44">
        <v>1</v>
      </c>
      <c r="D2947" t="s">
        <v>1062</v>
      </c>
      <c r="E2947" s="44">
        <v>1</v>
      </c>
      <c r="F2947" s="44" t="e">
        <f t="shared" si="111"/>
        <v>#N/A</v>
      </c>
      <c r="G2947" s="44" t="e">
        <f t="shared" si="112"/>
        <v>#N/A</v>
      </c>
    </row>
    <row r="2948" spans="2:7" x14ac:dyDescent="0.25">
      <c r="B2948" s="26" t="s">
        <v>731</v>
      </c>
      <c r="C2948" s="44">
        <v>1</v>
      </c>
      <c r="D2948" t="s">
        <v>1299</v>
      </c>
      <c r="E2948" s="44">
        <v>1</v>
      </c>
      <c r="F2948" s="44" t="e">
        <f t="shared" si="111"/>
        <v>#N/A</v>
      </c>
      <c r="G2948" s="44" t="e">
        <f t="shared" si="112"/>
        <v>#N/A</v>
      </c>
    </row>
    <row r="2949" spans="2:7" x14ac:dyDescent="0.25">
      <c r="B2949" s="26" t="s">
        <v>661</v>
      </c>
      <c r="C2949" s="44">
        <v>3</v>
      </c>
      <c r="D2949" t="s">
        <v>227</v>
      </c>
      <c r="E2949" s="44">
        <v>1</v>
      </c>
      <c r="F2949" s="44" t="e">
        <f t="shared" si="111"/>
        <v>#N/A</v>
      </c>
      <c r="G2949" s="44" t="e">
        <f t="shared" si="112"/>
        <v>#N/A</v>
      </c>
    </row>
    <row r="2950" spans="2:7" x14ac:dyDescent="0.25">
      <c r="B2950" s="26" t="s">
        <v>433</v>
      </c>
      <c r="C2950" s="44">
        <v>1</v>
      </c>
      <c r="D2950" t="s">
        <v>32</v>
      </c>
      <c r="E2950" s="44">
        <v>1</v>
      </c>
      <c r="F2950" s="44" t="e">
        <f t="shared" si="111"/>
        <v>#N/A</v>
      </c>
      <c r="G2950" s="44" t="e">
        <f t="shared" si="112"/>
        <v>#N/A</v>
      </c>
    </row>
    <row r="2951" spans="2:7" x14ac:dyDescent="0.25">
      <c r="B2951" s="26" t="s">
        <v>517</v>
      </c>
      <c r="C2951" s="44">
        <v>1</v>
      </c>
      <c r="D2951" t="s">
        <v>1131</v>
      </c>
      <c r="E2951" s="44">
        <v>1</v>
      </c>
      <c r="F2951" s="44" t="e">
        <f t="shared" si="111"/>
        <v>#N/A</v>
      </c>
      <c r="G2951" s="44" t="e">
        <f t="shared" si="112"/>
        <v>#N/A</v>
      </c>
    </row>
    <row r="2952" spans="2:7" x14ac:dyDescent="0.25">
      <c r="B2952" s="26" t="s">
        <v>67</v>
      </c>
      <c r="C2952" s="44">
        <v>1</v>
      </c>
      <c r="D2952" t="s">
        <v>1283</v>
      </c>
      <c r="E2952" s="44">
        <v>1</v>
      </c>
      <c r="F2952" s="44" t="e">
        <f t="shared" si="111"/>
        <v>#N/A</v>
      </c>
      <c r="G2952" s="44" t="e">
        <f t="shared" si="112"/>
        <v>#N/A</v>
      </c>
    </row>
    <row r="2953" spans="2:7" x14ac:dyDescent="0.25">
      <c r="B2953" s="26" t="s">
        <v>3118</v>
      </c>
      <c r="C2953" s="44">
        <v>1</v>
      </c>
      <c r="D2953" t="s">
        <v>273</v>
      </c>
      <c r="E2953" s="44">
        <v>1</v>
      </c>
      <c r="F2953" s="44" t="e">
        <f t="shared" si="111"/>
        <v>#N/A</v>
      </c>
      <c r="G2953" s="44" t="e">
        <f t="shared" si="112"/>
        <v>#N/A</v>
      </c>
    </row>
    <row r="2954" spans="2:7" x14ac:dyDescent="0.25">
      <c r="B2954" s="26" t="s">
        <v>370</v>
      </c>
      <c r="C2954" s="44">
        <v>1</v>
      </c>
      <c r="D2954" t="s">
        <v>1157</v>
      </c>
      <c r="E2954" s="44">
        <v>1</v>
      </c>
      <c r="F2954" s="44" t="e">
        <f t="shared" ref="F2954:F2981" si="113">VLOOKUP(D2954,$B$9:$C$2974,2,FALSE)</f>
        <v>#N/A</v>
      </c>
      <c r="G2954" s="44" t="e">
        <f t="shared" ref="G2954:G2981" si="114">F2954&amp;E2954</f>
        <v>#N/A</v>
      </c>
    </row>
    <row r="2955" spans="2:7" x14ac:dyDescent="0.25">
      <c r="B2955" s="26" t="s">
        <v>284</v>
      </c>
      <c r="C2955" s="44">
        <v>1</v>
      </c>
      <c r="D2955" t="s">
        <v>1201</v>
      </c>
      <c r="E2955" s="44">
        <v>1</v>
      </c>
      <c r="F2955" s="44" t="e">
        <f t="shared" si="113"/>
        <v>#N/A</v>
      </c>
      <c r="G2955" s="44" t="e">
        <f t="shared" si="114"/>
        <v>#N/A</v>
      </c>
    </row>
    <row r="2956" spans="2:7" x14ac:dyDescent="0.25">
      <c r="B2956" s="26" t="s">
        <v>1231</v>
      </c>
      <c r="C2956" s="44">
        <v>1</v>
      </c>
      <c r="D2956" t="s">
        <v>353</v>
      </c>
      <c r="E2956" s="44">
        <v>1</v>
      </c>
      <c r="F2956" s="44" t="e">
        <f t="shared" si="113"/>
        <v>#N/A</v>
      </c>
      <c r="G2956" s="44" t="e">
        <f t="shared" si="114"/>
        <v>#N/A</v>
      </c>
    </row>
    <row r="2957" spans="2:7" x14ac:dyDescent="0.25">
      <c r="B2957" s="26" t="s">
        <v>1129</v>
      </c>
      <c r="C2957" s="44">
        <v>1</v>
      </c>
      <c r="D2957" t="s">
        <v>571</v>
      </c>
      <c r="E2957" s="44">
        <v>1</v>
      </c>
      <c r="F2957" s="44" t="e">
        <f t="shared" si="113"/>
        <v>#N/A</v>
      </c>
      <c r="G2957" s="44" t="e">
        <f t="shared" si="114"/>
        <v>#N/A</v>
      </c>
    </row>
    <row r="2958" spans="2:7" x14ac:dyDescent="0.25">
      <c r="B2958" s="26" t="s">
        <v>52</v>
      </c>
      <c r="C2958" s="44">
        <v>1</v>
      </c>
      <c r="D2958" t="s">
        <v>444</v>
      </c>
      <c r="E2958" s="44">
        <v>1</v>
      </c>
      <c r="F2958" s="44" t="e">
        <f t="shared" si="113"/>
        <v>#N/A</v>
      </c>
      <c r="G2958" s="44" t="e">
        <f t="shared" si="114"/>
        <v>#N/A</v>
      </c>
    </row>
    <row r="2959" spans="2:7" x14ac:dyDescent="0.25">
      <c r="B2959" s="26" t="s">
        <v>752</v>
      </c>
      <c r="C2959" s="44">
        <v>1</v>
      </c>
      <c r="D2959" t="s">
        <v>341</v>
      </c>
      <c r="E2959" s="44">
        <v>1</v>
      </c>
      <c r="F2959" s="44" t="e">
        <f t="shared" si="113"/>
        <v>#N/A</v>
      </c>
      <c r="G2959" s="44" t="e">
        <f t="shared" si="114"/>
        <v>#N/A</v>
      </c>
    </row>
    <row r="2960" spans="2:7" x14ac:dyDescent="0.25">
      <c r="B2960" s="26" t="s">
        <v>630</v>
      </c>
      <c r="C2960" s="44">
        <v>1</v>
      </c>
      <c r="D2960" t="s">
        <v>1039</v>
      </c>
      <c r="E2960" s="44">
        <v>1</v>
      </c>
      <c r="F2960" s="44" t="e">
        <f t="shared" si="113"/>
        <v>#N/A</v>
      </c>
      <c r="G2960" s="44" t="e">
        <f t="shared" si="114"/>
        <v>#N/A</v>
      </c>
    </row>
    <row r="2961" spans="2:7" x14ac:dyDescent="0.25">
      <c r="B2961" s="26" t="s">
        <v>1469</v>
      </c>
      <c r="C2961" s="44">
        <v>1</v>
      </c>
      <c r="D2961" t="s">
        <v>181</v>
      </c>
      <c r="E2961" s="44">
        <v>1</v>
      </c>
      <c r="F2961" s="44" t="e">
        <f t="shared" si="113"/>
        <v>#N/A</v>
      </c>
      <c r="G2961" s="44" t="e">
        <f t="shared" si="114"/>
        <v>#N/A</v>
      </c>
    </row>
    <row r="2962" spans="2:7" x14ac:dyDescent="0.25">
      <c r="B2962" s="26" t="s">
        <v>222</v>
      </c>
      <c r="C2962" s="44">
        <v>1</v>
      </c>
      <c r="D2962" t="s">
        <v>1122</v>
      </c>
      <c r="E2962" s="44">
        <v>1</v>
      </c>
      <c r="F2962" s="44" t="e">
        <f t="shared" si="113"/>
        <v>#N/A</v>
      </c>
      <c r="G2962" s="44" t="e">
        <f t="shared" si="114"/>
        <v>#N/A</v>
      </c>
    </row>
    <row r="2963" spans="2:7" x14ac:dyDescent="0.25">
      <c r="B2963" s="26" t="s">
        <v>76</v>
      </c>
      <c r="C2963" s="44">
        <v>1</v>
      </c>
      <c r="D2963" t="s">
        <v>71</v>
      </c>
      <c r="E2963" s="44">
        <v>1</v>
      </c>
      <c r="F2963" s="44" t="e">
        <f t="shared" si="113"/>
        <v>#N/A</v>
      </c>
      <c r="G2963" s="44" t="e">
        <f t="shared" si="114"/>
        <v>#N/A</v>
      </c>
    </row>
    <row r="2964" spans="2:7" x14ac:dyDescent="0.25">
      <c r="B2964" s="26" t="s">
        <v>1192</v>
      </c>
      <c r="C2964" s="44">
        <v>1</v>
      </c>
      <c r="D2964" t="s">
        <v>1269</v>
      </c>
      <c r="E2964" s="44">
        <v>1</v>
      </c>
      <c r="F2964" s="44" t="e">
        <f t="shared" si="113"/>
        <v>#N/A</v>
      </c>
      <c r="G2964" s="44" t="e">
        <f t="shared" si="114"/>
        <v>#N/A</v>
      </c>
    </row>
    <row r="2965" spans="2:7" x14ac:dyDescent="0.25">
      <c r="B2965" s="26" t="s">
        <v>1416</v>
      </c>
      <c r="C2965" s="44">
        <v>1</v>
      </c>
      <c r="D2965" t="s">
        <v>656</v>
      </c>
      <c r="E2965" s="44">
        <v>1</v>
      </c>
      <c r="F2965" s="44" t="e">
        <f t="shared" si="113"/>
        <v>#N/A</v>
      </c>
      <c r="G2965" s="44" t="e">
        <f t="shared" si="114"/>
        <v>#N/A</v>
      </c>
    </row>
    <row r="2966" spans="2:7" x14ac:dyDescent="0.25">
      <c r="B2966" s="26" t="s">
        <v>30</v>
      </c>
      <c r="C2966" s="44">
        <v>3</v>
      </c>
      <c r="D2966" t="s">
        <v>476</v>
      </c>
      <c r="E2966" s="44">
        <v>1</v>
      </c>
      <c r="F2966" s="44" t="e">
        <f t="shared" si="113"/>
        <v>#N/A</v>
      </c>
      <c r="G2966" s="44" t="e">
        <f t="shared" si="114"/>
        <v>#N/A</v>
      </c>
    </row>
    <row r="2967" spans="2:7" x14ac:dyDescent="0.25">
      <c r="B2967" s="26" t="s">
        <v>17</v>
      </c>
      <c r="C2967" s="44">
        <v>1</v>
      </c>
      <c r="D2967" t="s">
        <v>1418</v>
      </c>
      <c r="E2967" s="44">
        <v>1</v>
      </c>
      <c r="F2967" s="44" t="e">
        <f t="shared" si="113"/>
        <v>#N/A</v>
      </c>
      <c r="G2967" s="44" t="e">
        <f t="shared" si="114"/>
        <v>#N/A</v>
      </c>
    </row>
    <row r="2968" spans="2:7" x14ac:dyDescent="0.25">
      <c r="B2968" s="26" t="s">
        <v>1324</v>
      </c>
      <c r="C2968" s="44">
        <v>1</v>
      </c>
      <c r="D2968" t="s">
        <v>237</v>
      </c>
      <c r="E2968" s="44">
        <v>3</v>
      </c>
      <c r="F2968" s="44" t="e">
        <f t="shared" si="113"/>
        <v>#N/A</v>
      </c>
      <c r="G2968" s="44" t="e">
        <f t="shared" si="114"/>
        <v>#N/A</v>
      </c>
    </row>
    <row r="2969" spans="2:7" x14ac:dyDescent="0.25">
      <c r="B2969" s="26" t="s">
        <v>309</v>
      </c>
      <c r="C2969" s="44">
        <v>1</v>
      </c>
      <c r="D2969" t="s">
        <v>1104</v>
      </c>
      <c r="E2969" s="44">
        <v>1</v>
      </c>
      <c r="F2969" s="44" t="e">
        <f t="shared" si="113"/>
        <v>#N/A</v>
      </c>
      <c r="G2969" s="44" t="e">
        <f t="shared" si="114"/>
        <v>#N/A</v>
      </c>
    </row>
    <row r="2970" spans="2:7" x14ac:dyDescent="0.25">
      <c r="B2970" s="26" t="s">
        <v>846</v>
      </c>
      <c r="C2970" s="44">
        <v>1</v>
      </c>
      <c r="D2970" t="s">
        <v>847</v>
      </c>
      <c r="E2970" s="44">
        <v>1</v>
      </c>
      <c r="F2970" s="44" t="e">
        <f t="shared" si="113"/>
        <v>#N/A</v>
      </c>
      <c r="G2970" s="44" t="e">
        <f t="shared" si="114"/>
        <v>#N/A</v>
      </c>
    </row>
    <row r="2971" spans="2:7" x14ac:dyDescent="0.25">
      <c r="B2971" s="26" t="s">
        <v>448</v>
      </c>
      <c r="C2971" s="44">
        <v>1</v>
      </c>
      <c r="D2971" t="s">
        <v>611</v>
      </c>
      <c r="E2971" s="44">
        <v>1</v>
      </c>
      <c r="F2971" s="44" t="e">
        <f t="shared" si="113"/>
        <v>#N/A</v>
      </c>
      <c r="G2971" s="44" t="e">
        <f t="shared" si="114"/>
        <v>#N/A</v>
      </c>
    </row>
    <row r="2972" spans="2:7" x14ac:dyDescent="0.25">
      <c r="B2972" s="26" t="s">
        <v>423</v>
      </c>
      <c r="C2972" s="44">
        <v>1</v>
      </c>
      <c r="D2972" t="s">
        <v>668</v>
      </c>
      <c r="E2972" s="44">
        <v>1</v>
      </c>
      <c r="F2972" s="44" t="e">
        <f t="shared" si="113"/>
        <v>#N/A</v>
      </c>
      <c r="G2972" s="44" t="e">
        <f t="shared" si="114"/>
        <v>#N/A</v>
      </c>
    </row>
    <row r="2973" spans="2:7" x14ac:dyDescent="0.25">
      <c r="B2973" s="26" t="s">
        <v>3119</v>
      </c>
      <c r="C2973" s="44">
        <v>1</v>
      </c>
      <c r="D2973" t="s">
        <v>684</v>
      </c>
      <c r="E2973" s="44">
        <v>1</v>
      </c>
      <c r="F2973" s="44" t="e">
        <f t="shared" si="113"/>
        <v>#N/A</v>
      </c>
      <c r="G2973" s="44" t="e">
        <f t="shared" si="114"/>
        <v>#N/A</v>
      </c>
    </row>
    <row r="2974" spans="2:7" x14ac:dyDescent="0.25">
      <c r="B2974" s="26" t="s">
        <v>1038</v>
      </c>
      <c r="C2974" s="44">
        <v>1</v>
      </c>
      <c r="D2974" t="s">
        <v>457</v>
      </c>
      <c r="E2974" s="44">
        <v>1</v>
      </c>
      <c r="F2974" s="44" t="e">
        <f t="shared" si="113"/>
        <v>#N/A</v>
      </c>
      <c r="G2974" s="44" t="e">
        <f t="shared" si="114"/>
        <v>#N/A</v>
      </c>
    </row>
    <row r="2975" spans="2:7" x14ac:dyDescent="0.25">
      <c r="D2975" t="s">
        <v>657</v>
      </c>
      <c r="E2975" s="44">
        <v>1</v>
      </c>
      <c r="F2975" s="44" t="e">
        <f t="shared" si="113"/>
        <v>#N/A</v>
      </c>
      <c r="G2975" s="44" t="e">
        <f t="shared" si="114"/>
        <v>#N/A</v>
      </c>
    </row>
    <row r="2976" spans="2:7" x14ac:dyDescent="0.25">
      <c r="D2976" t="s">
        <v>691</v>
      </c>
      <c r="E2976" s="44">
        <v>1</v>
      </c>
      <c r="F2976" s="44" t="e">
        <f t="shared" si="113"/>
        <v>#N/A</v>
      </c>
      <c r="G2976" s="44" t="e">
        <f t="shared" si="114"/>
        <v>#N/A</v>
      </c>
    </row>
    <row r="2977" spans="4:7" x14ac:dyDescent="0.25">
      <c r="D2977" t="s">
        <v>246</v>
      </c>
      <c r="E2977" s="44">
        <v>1</v>
      </c>
      <c r="F2977" s="44" t="e">
        <f t="shared" si="113"/>
        <v>#N/A</v>
      </c>
      <c r="G2977" s="44" t="e">
        <f t="shared" si="114"/>
        <v>#N/A</v>
      </c>
    </row>
    <row r="2978" spans="4:7" x14ac:dyDescent="0.25">
      <c r="D2978" t="s">
        <v>112</v>
      </c>
      <c r="E2978" s="44">
        <v>1</v>
      </c>
      <c r="F2978" s="44" t="e">
        <f t="shared" si="113"/>
        <v>#N/A</v>
      </c>
      <c r="G2978" s="44" t="e">
        <f t="shared" si="114"/>
        <v>#N/A</v>
      </c>
    </row>
    <row r="2979" spans="4:7" x14ac:dyDescent="0.25">
      <c r="D2979" t="s">
        <v>1368</v>
      </c>
      <c r="E2979" s="44">
        <v>1</v>
      </c>
      <c r="F2979" s="44" t="e">
        <f t="shared" si="113"/>
        <v>#N/A</v>
      </c>
      <c r="G2979" s="44" t="e">
        <f t="shared" si="114"/>
        <v>#N/A</v>
      </c>
    </row>
    <row r="2980" spans="4:7" x14ac:dyDescent="0.25">
      <c r="D2980" t="s">
        <v>94</v>
      </c>
      <c r="E2980" s="44">
        <v>1</v>
      </c>
      <c r="F2980" s="44" t="e">
        <f t="shared" si="113"/>
        <v>#N/A</v>
      </c>
      <c r="G2980" s="44" t="e">
        <f t="shared" si="114"/>
        <v>#N/A</v>
      </c>
    </row>
    <row r="2981" spans="4:7" x14ac:dyDescent="0.25">
      <c r="D2981" t="s">
        <v>285</v>
      </c>
      <c r="E2981" s="44">
        <v>1</v>
      </c>
      <c r="F2981" s="44" t="e">
        <f t="shared" si="113"/>
        <v>#N/A</v>
      </c>
      <c r="G2981" s="44" t="e">
        <f t="shared" si="114"/>
        <v>#N/A</v>
      </c>
    </row>
  </sheetData>
  <sortState xmlns:xlrd2="http://schemas.microsoft.com/office/spreadsheetml/2017/richdata2" ref="D9:E2981">
    <sortCondition ref="D9:D2981"/>
  </sortState>
  <mergeCells count="11">
    <mergeCell ref="I5:S5"/>
    <mergeCell ref="I19:S19"/>
    <mergeCell ref="K21:R21"/>
    <mergeCell ref="I23:I30"/>
    <mergeCell ref="J33:T33"/>
    <mergeCell ref="J57:T57"/>
    <mergeCell ref="B7:C7"/>
    <mergeCell ref="D7:E7"/>
    <mergeCell ref="I9:I16"/>
    <mergeCell ref="K7:R7"/>
    <mergeCell ref="J45:T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DE11-B4E0-4EA5-B383-259990C8C18A}">
  <dimension ref="A3:I33"/>
  <sheetViews>
    <sheetView topLeftCell="A6" zoomScale="140" zoomScaleNormal="140" workbookViewId="0">
      <selection activeCell="K16" sqref="K16"/>
    </sheetView>
  </sheetViews>
  <sheetFormatPr baseColWidth="10" defaultRowHeight="13.2" x14ac:dyDescent="0.25"/>
  <cols>
    <col min="1" max="1" width="17.109375" bestFit="1" customWidth="1"/>
    <col min="2" max="2" width="31.21875" bestFit="1" customWidth="1"/>
    <col min="3" max="3" width="23.44140625" bestFit="1" customWidth="1"/>
    <col min="4" max="4" width="13" bestFit="1" customWidth="1"/>
    <col min="5" max="5" width="12.6640625" customWidth="1"/>
    <col min="6" max="6" width="15.21875" customWidth="1"/>
    <col min="7" max="7" width="13" bestFit="1" customWidth="1"/>
    <col min="9" max="9" width="13" bestFit="1" customWidth="1"/>
  </cols>
  <sheetData>
    <row r="3" spans="1:9" x14ac:dyDescent="0.25">
      <c r="A3" s="68" t="s">
        <v>3198</v>
      </c>
      <c r="B3" t="s">
        <v>3200</v>
      </c>
      <c r="C3" t="s">
        <v>3201</v>
      </c>
    </row>
    <row r="4" spans="1:9" x14ac:dyDescent="0.25">
      <c r="A4" s="69">
        <v>1</v>
      </c>
      <c r="B4">
        <v>32534713.919999976</v>
      </c>
      <c r="C4">
        <v>4589029.924999998</v>
      </c>
    </row>
    <row r="5" spans="1:9" x14ac:dyDescent="0.25">
      <c r="A5" s="69">
        <v>2</v>
      </c>
      <c r="B5">
        <v>1976925.5999999994</v>
      </c>
      <c r="C5">
        <v>210671.77500000002</v>
      </c>
    </row>
    <row r="6" spans="1:9" x14ac:dyDescent="0.25">
      <c r="A6" s="69">
        <v>3</v>
      </c>
      <c r="B6">
        <v>2793237.2399999974</v>
      </c>
      <c r="C6">
        <v>279912.17499999993</v>
      </c>
    </row>
    <row r="7" spans="1:9" x14ac:dyDescent="0.25">
      <c r="A7" s="69">
        <v>4</v>
      </c>
      <c r="B7">
        <v>2185051.1099999994</v>
      </c>
      <c r="C7">
        <v>201823.12500000006</v>
      </c>
    </row>
    <row r="8" spans="1:9" x14ac:dyDescent="0.25">
      <c r="A8" s="69">
        <v>5</v>
      </c>
      <c r="B8">
        <v>1546831.3350000004</v>
      </c>
      <c r="C8">
        <v>138273.42499999999</v>
      </c>
    </row>
    <row r="9" spans="1:9" x14ac:dyDescent="0.25">
      <c r="A9" s="69">
        <v>6</v>
      </c>
      <c r="B9">
        <v>338798.38500000018</v>
      </c>
      <c r="C9">
        <v>22596.774999999998</v>
      </c>
    </row>
    <row r="10" spans="1:9" x14ac:dyDescent="0.25">
      <c r="A10" s="69">
        <v>7</v>
      </c>
      <c r="B10">
        <v>722251.41</v>
      </c>
      <c r="C10">
        <v>57610.750000000007</v>
      </c>
    </row>
    <row r="11" spans="1:9" x14ac:dyDescent="0.25">
      <c r="A11" s="69">
        <v>8</v>
      </c>
      <c r="B11">
        <v>1523576.1300000004</v>
      </c>
      <c r="C11">
        <v>71483.699999999968</v>
      </c>
    </row>
    <row r="12" spans="1:9" x14ac:dyDescent="0.25">
      <c r="A12" s="69" t="s">
        <v>3199</v>
      </c>
      <c r="B12">
        <v>43621385.129999965</v>
      </c>
      <c r="C12">
        <v>5571401.6499999985</v>
      </c>
    </row>
    <row r="13" spans="1:9" x14ac:dyDescent="0.25">
      <c r="A13" s="69"/>
    </row>
    <row r="14" spans="1:9" ht="21" x14ac:dyDescent="0.4">
      <c r="B14" s="124" t="s">
        <v>3225</v>
      </c>
      <c r="C14" s="124"/>
      <c r="D14" s="124"/>
      <c r="E14" s="124"/>
      <c r="F14" s="124"/>
      <c r="G14" s="124"/>
      <c r="H14" s="124"/>
      <c r="I14" s="124"/>
    </row>
    <row r="16" spans="1:9" ht="39.6" x14ac:dyDescent="0.25">
      <c r="B16" s="116" t="s">
        <v>3224</v>
      </c>
      <c r="C16" s="116" t="s">
        <v>3202</v>
      </c>
      <c r="D16" s="116" t="s">
        <v>3203</v>
      </c>
      <c r="E16" s="117" t="s">
        <v>3209</v>
      </c>
      <c r="F16" s="117" t="s">
        <v>3210</v>
      </c>
      <c r="G16" s="117" t="s">
        <v>3215</v>
      </c>
      <c r="H16" s="117" t="s">
        <v>3216</v>
      </c>
      <c r="I16" s="117" t="s">
        <v>3217</v>
      </c>
    </row>
    <row r="17" spans="2:9" x14ac:dyDescent="0.25">
      <c r="B17" s="44">
        <v>1</v>
      </c>
      <c r="C17" s="70">
        <v>32534713.919999976</v>
      </c>
      <c r="D17" s="70">
        <v>4589029.924999998</v>
      </c>
      <c r="E17" s="73">
        <f>1-(D17/C17)</f>
        <v>0.85894973792349849</v>
      </c>
      <c r="F17" s="64">
        <f>'MATRIZ TRANSICIÓN'!U35</f>
        <v>0</v>
      </c>
      <c r="G17" s="70">
        <f>C17*E17*F17</f>
        <v>0</v>
      </c>
      <c r="H17" s="114">
        <f>IFERROR((SQRT((F17*(1-F17)))*E17*C17),0)</f>
        <v>0</v>
      </c>
      <c r="I17" s="70">
        <f>G17+H17</f>
        <v>0</v>
      </c>
    </row>
    <row r="18" spans="2:9" x14ac:dyDescent="0.25">
      <c r="B18" s="44">
        <v>2</v>
      </c>
      <c r="C18" s="70">
        <v>1976925.5999999994</v>
      </c>
      <c r="D18" s="70">
        <v>210671.77500000002</v>
      </c>
      <c r="E18" s="73">
        <f t="shared" ref="E18:E24" si="0">1-(D18/C18)</f>
        <v>0.89343464670597617</v>
      </c>
      <c r="F18" s="64">
        <f>'MATRIZ TRANSICIÓN'!U36</f>
        <v>0</v>
      </c>
      <c r="G18" s="70">
        <f t="shared" ref="G18:G24" si="1">C18*E18*F18</f>
        <v>0</v>
      </c>
      <c r="H18" s="114">
        <f t="shared" ref="H18:H21" si="2">IFERROR((SQRT((F18*(1-F18)))*E18*C18),0)</f>
        <v>0</v>
      </c>
      <c r="I18" s="70">
        <f t="shared" ref="I18:I24" si="3">G18+H18</f>
        <v>0</v>
      </c>
    </row>
    <row r="19" spans="2:9" x14ac:dyDescent="0.25">
      <c r="B19" s="44">
        <v>3</v>
      </c>
      <c r="C19" s="70">
        <v>2793237.2399999974</v>
      </c>
      <c r="D19" s="70">
        <v>279912.17499999993</v>
      </c>
      <c r="E19" s="73">
        <f t="shared" si="0"/>
        <v>0.89978933010358975</v>
      </c>
      <c r="F19" s="64">
        <f>'MATRIZ TRANSICIÓN'!U37</f>
        <v>0</v>
      </c>
      <c r="G19" s="70">
        <f t="shared" si="1"/>
        <v>0</v>
      </c>
      <c r="H19" s="114">
        <f t="shared" si="2"/>
        <v>0</v>
      </c>
      <c r="I19" s="70">
        <f t="shared" si="3"/>
        <v>0</v>
      </c>
    </row>
    <row r="20" spans="2:9" x14ac:dyDescent="0.25">
      <c r="B20" s="44">
        <v>4</v>
      </c>
      <c r="C20" s="70">
        <v>2185051.1099999994</v>
      </c>
      <c r="D20" s="70">
        <v>201823.12500000006</v>
      </c>
      <c r="E20" s="73">
        <f t="shared" si="0"/>
        <v>0.90763459761817644</v>
      </c>
      <c r="F20" s="64">
        <f>'MATRIZ TRANSICIÓN'!U38</f>
        <v>9.3157651410078604E-2</v>
      </c>
      <c r="G20" s="70">
        <f t="shared" si="1"/>
        <v>184752.86129334252</v>
      </c>
      <c r="H20" s="114">
        <f t="shared" si="2"/>
        <v>576431.63087195612</v>
      </c>
      <c r="I20" s="70">
        <f t="shared" si="3"/>
        <v>761184.49216529867</v>
      </c>
    </row>
    <row r="21" spans="2:9" x14ac:dyDescent="0.25">
      <c r="B21" s="44">
        <v>5</v>
      </c>
      <c r="C21" s="70">
        <v>1546831.3350000004</v>
      </c>
      <c r="D21" s="70">
        <v>138273.42499999999</v>
      </c>
      <c r="E21" s="73">
        <f t="shared" si="0"/>
        <v>0.91060859586219856</v>
      </c>
      <c r="F21" s="64">
        <f>'MATRIZ TRANSICIÓN'!U39</f>
        <v>0.35116658646333054</v>
      </c>
      <c r="G21" s="70">
        <f t="shared" si="1"/>
        <v>494638.47309062327</v>
      </c>
      <c r="H21" s="114">
        <f t="shared" si="2"/>
        <v>672353.86129678506</v>
      </c>
      <c r="I21" s="70">
        <f t="shared" si="3"/>
        <v>1166992.3343874083</v>
      </c>
    </row>
    <row r="22" spans="2:9" x14ac:dyDescent="0.25">
      <c r="B22" s="74">
        <v>6</v>
      </c>
      <c r="C22" s="75">
        <v>338798.38500000018</v>
      </c>
      <c r="D22" s="70">
        <v>22596.774999999998</v>
      </c>
      <c r="E22" s="73">
        <f t="shared" si="0"/>
        <v>0.93330317970671561</v>
      </c>
      <c r="F22" s="64">
        <f>'MATRIZ TRANSICIÓN'!U40</f>
        <v>0.96745152354570618</v>
      </c>
      <c r="G22" s="70">
        <f t="shared" si="1"/>
        <v>305909.72934210539</v>
      </c>
      <c r="H22" s="114">
        <f>IFERROR((SQRT((F22*(1-F22)))*E22*C22),0)</f>
        <v>56110.484104825264</v>
      </c>
      <c r="I22" s="70">
        <f t="shared" si="3"/>
        <v>362020.21344693063</v>
      </c>
    </row>
    <row r="23" spans="2:9" x14ac:dyDescent="0.25">
      <c r="B23" s="74">
        <v>7</v>
      </c>
      <c r="C23" s="75">
        <v>722251.41</v>
      </c>
      <c r="D23" s="70">
        <v>57610.750000000007</v>
      </c>
      <c r="E23" s="73">
        <f t="shared" si="0"/>
        <v>0.92023449286170311</v>
      </c>
      <c r="F23" s="64">
        <f>'MATRIZ TRANSICIÓN'!U41</f>
        <v>1</v>
      </c>
      <c r="G23" s="70">
        <f t="shared" si="1"/>
        <v>664640.66</v>
      </c>
      <c r="H23" s="114">
        <f t="shared" ref="H23:H24" si="4">IFERROR((SQRT((F23*(1-F23)))*E23*C23),0)</f>
        <v>0</v>
      </c>
      <c r="I23" s="70">
        <f t="shared" si="3"/>
        <v>664640.66</v>
      </c>
    </row>
    <row r="24" spans="2:9" x14ac:dyDescent="0.25">
      <c r="B24" s="74">
        <v>8</v>
      </c>
      <c r="C24" s="75">
        <v>1523576.1300000004</v>
      </c>
      <c r="D24" s="70">
        <v>71483.699999999968</v>
      </c>
      <c r="E24" s="73">
        <f t="shared" si="0"/>
        <v>0.95308163563838455</v>
      </c>
      <c r="F24" s="64">
        <f>'MATRIZ TRANSICIÓN'!U42</f>
        <v>1</v>
      </c>
      <c r="G24" s="70">
        <f t="shared" si="1"/>
        <v>1452092.4300000004</v>
      </c>
      <c r="H24" s="114">
        <f t="shared" si="4"/>
        <v>0</v>
      </c>
      <c r="I24" s="70">
        <f t="shared" si="3"/>
        <v>1452092.4300000004</v>
      </c>
    </row>
    <row r="25" spans="2:9" ht="13.8" thickBot="1" x14ac:dyDescent="0.3">
      <c r="C25" s="71">
        <f>SUM(C17:C24)</f>
        <v>43621385.129999965</v>
      </c>
      <c r="D25" s="71">
        <f>SUM(D17:D24)</f>
        <v>5571401.6499999985</v>
      </c>
      <c r="G25" s="115">
        <f>SUM(G17:G24)</f>
        <v>3102034.1537260721</v>
      </c>
      <c r="H25" s="115">
        <f t="shared" ref="H25:I25" si="5">SUM(H17:H24)</f>
        <v>1304895.9762735665</v>
      </c>
      <c r="I25" s="115">
        <f t="shared" si="5"/>
        <v>4406930.1299996385</v>
      </c>
    </row>
    <row r="27" spans="2:9" ht="13.8" thickBot="1" x14ac:dyDescent="0.3">
      <c r="B27" s="25" t="s">
        <v>3205</v>
      </c>
      <c r="C27" s="72">
        <f>SUM(C22:C24)</f>
        <v>2584625.9250000007</v>
      </c>
      <c r="G27" s="118">
        <f>G25/$C$25</f>
        <v>7.1112692650208711E-2</v>
      </c>
      <c r="H27" s="118">
        <f t="shared" ref="H27:I27" si="6">H25/$C$25</f>
        <v>2.9914134372045501E-2</v>
      </c>
      <c r="I27" s="118">
        <f t="shared" si="6"/>
        <v>0.10102682702225421</v>
      </c>
    </row>
    <row r="28" spans="2:9" x14ac:dyDescent="0.25">
      <c r="B28" s="25" t="s">
        <v>3204</v>
      </c>
      <c r="C28" s="73">
        <f>C27/C25</f>
        <v>5.9251349247561202E-2</v>
      </c>
    </row>
    <row r="30" spans="2:9" x14ac:dyDescent="0.25">
      <c r="B30" s="25" t="s">
        <v>3230</v>
      </c>
    </row>
    <row r="31" spans="2:9" x14ac:dyDescent="0.25">
      <c r="B31" s="25" t="s">
        <v>3231</v>
      </c>
    </row>
    <row r="32" spans="2:9" x14ac:dyDescent="0.25">
      <c r="B32" s="25" t="s">
        <v>3232</v>
      </c>
    </row>
    <row r="33" spans="2:2" x14ac:dyDescent="0.25">
      <c r="B33" s="50" t="s">
        <v>3233</v>
      </c>
    </row>
  </sheetData>
  <mergeCells count="1">
    <mergeCell ref="B14:I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296A-F985-47B3-AF98-0FC7CF98818F}">
  <dimension ref="D3:M32"/>
  <sheetViews>
    <sheetView zoomScale="90" zoomScaleNormal="90" workbookViewId="0">
      <selection activeCell="H13" sqref="H13"/>
    </sheetView>
  </sheetViews>
  <sheetFormatPr baseColWidth="10" defaultRowHeight="13.2" x14ac:dyDescent="0.25"/>
  <cols>
    <col min="4" max="4" width="17.109375" bestFit="1" customWidth="1"/>
    <col min="6" max="6" width="5.44140625" customWidth="1"/>
    <col min="7" max="7" width="16.5546875" bestFit="1" customWidth="1"/>
    <col min="9" max="9" width="7.77734375" customWidth="1"/>
    <col min="10" max="10" width="16.77734375" customWidth="1"/>
  </cols>
  <sheetData>
    <row r="3" spans="4:13" x14ac:dyDescent="0.25">
      <c r="D3" s="122" t="s">
        <v>3187</v>
      </c>
      <c r="E3" s="122"/>
      <c r="F3" s="45"/>
      <c r="G3" s="122" t="s">
        <v>3190</v>
      </c>
      <c r="H3" s="122"/>
      <c r="I3" s="62"/>
      <c r="J3" s="122" t="s">
        <v>3191</v>
      </c>
      <c r="K3" s="122"/>
    </row>
    <row r="5" spans="4:13" x14ac:dyDescent="0.25">
      <c r="J5" s="25" t="s">
        <v>3188</v>
      </c>
      <c r="K5" s="66">
        <f>H7*E10</f>
        <v>0.72900000000000009</v>
      </c>
      <c r="L5" s="66"/>
    </row>
    <row r="7" spans="4:13" x14ac:dyDescent="0.25">
      <c r="G7" s="25" t="s">
        <v>3188</v>
      </c>
      <c r="H7" s="64">
        <f>E10*E10</f>
        <v>0.81</v>
      </c>
    </row>
    <row r="9" spans="4:13" x14ac:dyDescent="0.25">
      <c r="J9" s="25" t="s">
        <v>3189</v>
      </c>
      <c r="K9" s="66">
        <f>H7*E22</f>
        <v>8.1000000000000016E-2</v>
      </c>
      <c r="L9" s="66"/>
      <c r="M9" s="67"/>
    </row>
    <row r="10" spans="4:13" x14ac:dyDescent="0.25">
      <c r="D10" s="25" t="s">
        <v>3188</v>
      </c>
      <c r="E10" s="51">
        <v>0.9</v>
      </c>
      <c r="F10" s="51"/>
    </row>
    <row r="11" spans="4:13" x14ac:dyDescent="0.25">
      <c r="J11" s="25" t="s">
        <v>3188</v>
      </c>
      <c r="K11" s="66">
        <f>H13*E10</f>
        <v>8.1000000000000016E-2</v>
      </c>
      <c r="L11" s="66"/>
    </row>
    <row r="13" spans="4:13" x14ac:dyDescent="0.25">
      <c r="G13" s="25" t="s">
        <v>3189</v>
      </c>
      <c r="H13" s="64">
        <f>E10*E22</f>
        <v>9.0000000000000011E-2</v>
      </c>
    </row>
    <row r="15" spans="4:13" x14ac:dyDescent="0.25">
      <c r="J15" s="25" t="s">
        <v>3189</v>
      </c>
      <c r="K15" s="66">
        <f>H13*E22</f>
        <v>9.0000000000000011E-3</v>
      </c>
      <c r="L15" s="66"/>
    </row>
    <row r="16" spans="4:13" x14ac:dyDescent="0.25">
      <c r="J16" s="25"/>
      <c r="L16" s="66"/>
    </row>
    <row r="17" spans="4:12" x14ac:dyDescent="0.25">
      <c r="J17" s="25" t="s">
        <v>3188</v>
      </c>
      <c r="K17" s="66">
        <f>H19*E10</f>
        <v>8.1000000000000016E-2</v>
      </c>
    </row>
    <row r="19" spans="4:12" x14ac:dyDescent="0.25">
      <c r="G19" s="25" t="s">
        <v>3188</v>
      </c>
      <c r="H19" s="64">
        <f>E10*E22</f>
        <v>9.0000000000000011E-2</v>
      </c>
    </row>
    <row r="21" spans="4:12" x14ac:dyDescent="0.25">
      <c r="J21" s="25" t="s">
        <v>3189</v>
      </c>
      <c r="K21" s="66">
        <f>H19*E22</f>
        <v>9.0000000000000011E-3</v>
      </c>
    </row>
    <row r="22" spans="4:12" x14ac:dyDescent="0.25">
      <c r="D22" s="25" t="s">
        <v>3189</v>
      </c>
      <c r="E22" s="51">
        <v>0.1</v>
      </c>
      <c r="F22" s="51"/>
    </row>
    <row r="23" spans="4:12" x14ac:dyDescent="0.25">
      <c r="J23" s="25" t="s">
        <v>3188</v>
      </c>
      <c r="K23" s="66">
        <f>H25*E10</f>
        <v>9.0000000000000028E-3</v>
      </c>
    </row>
    <row r="25" spans="4:12" x14ac:dyDescent="0.25">
      <c r="G25" s="25" t="s">
        <v>3189</v>
      </c>
      <c r="H25" s="64">
        <f>E22*E22</f>
        <v>1.0000000000000002E-2</v>
      </c>
    </row>
    <row r="27" spans="4:12" x14ac:dyDescent="0.25">
      <c r="J27" s="25" t="s">
        <v>3189</v>
      </c>
      <c r="K27" s="66">
        <f>H25*E22</f>
        <v>1.0000000000000002E-3</v>
      </c>
      <c r="L27" s="66"/>
    </row>
    <row r="30" spans="4:12" x14ac:dyDescent="0.25">
      <c r="G30" s="25" t="s">
        <v>3188</v>
      </c>
      <c r="H30" s="64">
        <f>H7+H19</f>
        <v>0.9</v>
      </c>
      <c r="J30" s="25" t="s">
        <v>3188</v>
      </c>
      <c r="K30" s="64">
        <f>K5+K11+K23+K17</f>
        <v>0.90000000000000013</v>
      </c>
    </row>
    <row r="31" spans="4:12" x14ac:dyDescent="0.25">
      <c r="F31" s="63"/>
      <c r="G31" s="25" t="s">
        <v>3189</v>
      </c>
      <c r="H31" s="64">
        <f>+H13+H25</f>
        <v>0.1</v>
      </c>
      <c r="J31" s="25" t="s">
        <v>3189</v>
      </c>
      <c r="K31" s="64">
        <f>1-K30</f>
        <v>9.9999999999999867E-2</v>
      </c>
    </row>
    <row r="32" spans="4:12" x14ac:dyDescent="0.25">
      <c r="E32" s="63">
        <f>SUM(E10:E22)</f>
        <v>1</v>
      </c>
      <c r="H32" s="65">
        <f>SUM(H30:H31)</f>
        <v>1</v>
      </c>
      <c r="K32" s="65">
        <f>SUM(K30:K31)</f>
        <v>1</v>
      </c>
    </row>
  </sheetData>
  <mergeCells count="3">
    <mergeCell ref="D3:E3"/>
    <mergeCell ref="G3:H3"/>
    <mergeCell ref="J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CARACTERÍSTICAS</vt:lpstr>
      <vt:lpstr>CARTERA CREDITO OCTUBRE</vt:lpstr>
      <vt:lpstr>CARTERA CREDITO SEPTIEMBRE</vt:lpstr>
      <vt:lpstr>MATRIZ TRANSICIÓN</vt:lpstr>
      <vt:lpstr>PE Y PNE</vt:lpstr>
      <vt:lpstr>CADENAS DE MARKOV</vt:lpstr>
    </vt:vector>
  </TitlesOfParts>
  <Company>RIESGO Y DERIVADOS, S.C.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MALPICA MORA</dc:creator>
  <cp:lastModifiedBy>Brandon Cortes</cp:lastModifiedBy>
  <dcterms:created xsi:type="dcterms:W3CDTF">2011-08-31T22:01:36Z</dcterms:created>
  <dcterms:modified xsi:type="dcterms:W3CDTF">2024-12-08T08:06:20Z</dcterms:modified>
</cp:coreProperties>
</file>