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343" yWindow="2243" windowWidth="22260" windowHeight="12638" activeTab="4"/>
  </bookViews>
  <sheets>
    <sheet name="base" sheetId="4" r:id="rId1"/>
    <sheet name="hsource" sheetId="1" r:id="rId2"/>
    <sheet name="hnode" sheetId="2" r:id="rId3"/>
    <sheet name="hbrch" sheetId="3" r:id="rId4"/>
    <sheet name="hloop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2" l="1"/>
  <c r="B24" i="2"/>
  <c r="B19" i="2" l="1"/>
  <c r="B14" i="2"/>
  <c r="B6" i="2"/>
  <c r="B8" i="2"/>
  <c r="B22" i="2"/>
  <c r="B21" i="2"/>
  <c r="B20" i="2"/>
  <c r="B18" i="2"/>
  <c r="B17" i="2"/>
  <c r="B16" i="2"/>
  <c r="B15" i="2"/>
  <c r="B12" i="2"/>
  <c r="B13" i="2"/>
  <c r="B11" i="2"/>
  <c r="B10" i="2"/>
  <c r="B9" i="2"/>
  <c r="B2" i="2"/>
</calcChain>
</file>

<file path=xl/sharedStrings.xml><?xml version="1.0" encoding="utf-8"?>
<sst xmlns="http://schemas.openxmlformats.org/spreadsheetml/2006/main" count="37" uniqueCount="36">
  <si>
    <t>inputmq_init(kg/s)</t>
  </si>
  <si>
    <t>heatP_init(MW)</t>
  </si>
  <si>
    <t>heatPmax(MW)</t>
  </si>
  <si>
    <t>heatPmin(MW)</t>
  </si>
  <si>
    <t>TS(C)</t>
    <phoneticPr fontId="1" type="noConversion"/>
  </si>
  <si>
    <t>Tsupply price(yuan/MW)</t>
  </si>
  <si>
    <t>nodeID</t>
    <phoneticPr fontId="1" type="noConversion"/>
  </si>
  <si>
    <t>outputmq_init(kg/s)</t>
    <phoneticPr fontId="1" type="noConversion"/>
  </si>
  <si>
    <t>load(MW)</t>
  </si>
  <si>
    <t>TS_init(C)</t>
    <phoneticPr fontId="1" type="noConversion"/>
  </si>
  <si>
    <t>TR_init(C)</t>
    <phoneticPr fontId="1" type="noConversion"/>
  </si>
  <si>
    <t>TSmax(C)</t>
    <phoneticPr fontId="1" type="noConversion"/>
  </si>
  <si>
    <t>TSmin(C)</t>
    <phoneticPr fontId="1" type="noConversion"/>
  </si>
  <si>
    <t>TRmax(C)</t>
    <phoneticPr fontId="1" type="noConversion"/>
  </si>
  <si>
    <t>TRmin(C)</t>
    <phoneticPr fontId="1" type="noConversion"/>
  </si>
  <si>
    <t>HS_init(bar)</t>
    <phoneticPr fontId="1" type="noConversion"/>
  </si>
  <si>
    <t>HSmax(bar)</t>
    <phoneticPr fontId="1" type="noConversion"/>
  </si>
  <si>
    <t>HSmin(bar)</t>
    <phoneticPr fontId="1" type="noConversion"/>
  </si>
  <si>
    <t>HR_init(bar)</t>
    <phoneticPr fontId="1" type="noConversion"/>
  </si>
  <si>
    <t>HRmax(bar)</t>
    <phoneticPr fontId="1" type="noConversion"/>
  </si>
  <si>
    <t>HRmin(bar)</t>
    <phoneticPr fontId="1" type="noConversion"/>
  </si>
  <si>
    <t>pipeID</t>
    <phoneticPr fontId="1" type="noConversion"/>
  </si>
  <si>
    <t>from</t>
    <phoneticPr fontId="1" type="noConversion"/>
  </si>
  <si>
    <t>to</t>
    <phoneticPr fontId="1" type="noConversion"/>
  </si>
  <si>
    <t>length(m)</t>
  </si>
  <si>
    <t>diameter(mm)</t>
    <phoneticPr fontId="1" type="noConversion"/>
  </si>
  <si>
    <t>heatTrans(W/mK)</t>
    <phoneticPr fontId="1" type="noConversion"/>
  </si>
  <si>
    <t>roughness(mm)</t>
  </si>
  <si>
    <t>flow_init(kg/s)</t>
    <phoneticPr fontId="1" type="noConversion"/>
  </si>
  <si>
    <t>Ta(C)</t>
    <phoneticPr fontId="1" type="noConversion"/>
  </si>
  <si>
    <t>balnode</t>
  </si>
  <si>
    <t>rou(kg/m3)</t>
    <phoneticPr fontId="1" type="noConversion"/>
  </si>
  <si>
    <t>Cp(J/(kg*C))</t>
    <phoneticPr fontId="1" type="noConversion"/>
  </si>
  <si>
    <t>TO_init(C)</t>
    <phoneticPr fontId="1" type="noConversion"/>
  </si>
  <si>
    <t>loop</t>
    <phoneticPr fontId="1" type="noConversion"/>
  </si>
  <si>
    <t>Region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</si>
</sst>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9" sqref="C9"/>
    </sheetView>
  </sheetViews>
  <sheetFormatPr defaultColWidth="9" defaultRowHeight="13.9" x14ac:dyDescent="0.4"/>
  <cols>
    <col min="1" max="1" width="5.6640625" style="1" bestFit="1" customWidth="1"/>
    <col min="2" max="2" width="10.6640625" style="1" bestFit="1" customWidth="1"/>
    <col min="3" max="3" width="11.1328125" style="1" bestFit="1" customWidth="1"/>
    <col min="4" max="4" width="8.1328125" style="1" bestFit="1" customWidth="1"/>
    <col min="5" max="16384" width="9" style="1"/>
  </cols>
  <sheetData>
    <row r="1" spans="1:4" x14ac:dyDescent="0.4">
      <c r="A1" s="1" t="s">
        <v>29</v>
      </c>
      <c r="B1" s="1" t="s">
        <v>31</v>
      </c>
      <c r="C1" s="1" t="s">
        <v>32</v>
      </c>
      <c r="D1" s="1" t="s">
        <v>30</v>
      </c>
    </row>
    <row r="2" spans="1:4" x14ac:dyDescent="0.4">
      <c r="A2" s="2">
        <v>0</v>
      </c>
      <c r="B2" s="2">
        <v>958.4</v>
      </c>
      <c r="C2" s="2">
        <v>4182</v>
      </c>
      <c r="D2" s="2">
        <v>23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9" sqref="C9"/>
    </sheetView>
  </sheetViews>
  <sheetFormatPr defaultColWidth="9" defaultRowHeight="13.9" x14ac:dyDescent="0.4"/>
  <cols>
    <col min="1" max="1" width="7.46484375" style="1" bestFit="1" customWidth="1"/>
    <col min="2" max="2" width="16.6640625" style="1" bestFit="1" customWidth="1"/>
    <col min="3" max="3" width="14" style="1" bestFit="1" customWidth="1"/>
    <col min="4" max="4" width="14.33203125" style="1" bestFit="1" customWidth="1"/>
    <col min="5" max="5" width="13.796875" style="1" bestFit="1" customWidth="1"/>
    <col min="6" max="6" width="5.6640625" style="1" bestFit="1" customWidth="1"/>
    <col min="7" max="7" width="22.46484375" style="1" bestFit="1" customWidth="1"/>
    <col min="8" max="16384" width="9" style="1"/>
  </cols>
  <sheetData>
    <row r="1" spans="1:7" x14ac:dyDescent="0.4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4">
      <c r="A2" s="2">
        <v>23</v>
      </c>
      <c r="B2" s="2">
        <v>20.660699999999999</v>
      </c>
      <c r="C2" s="2">
        <v>6</v>
      </c>
      <c r="D2" s="2">
        <v>10</v>
      </c>
      <c r="E2" s="2">
        <v>0</v>
      </c>
      <c r="F2" s="2">
        <v>100</v>
      </c>
      <c r="G2" s="2">
        <v>112.88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D4" sqref="D4"/>
    </sheetView>
  </sheetViews>
  <sheetFormatPr defaultColWidth="8.796875" defaultRowHeight="13.9" x14ac:dyDescent="0.4"/>
  <cols>
    <col min="1" max="1" width="7.46484375" bestFit="1" customWidth="1"/>
    <col min="2" max="2" width="18.1328125" bestFit="1" customWidth="1"/>
    <col min="3" max="3" width="9.46484375" bestFit="1" customWidth="1"/>
    <col min="4" max="4" width="8.6640625" bestFit="1" customWidth="1"/>
    <col min="5" max="5" width="8.796875" bestFit="1" customWidth="1"/>
    <col min="6" max="6" width="8.796875" customWidth="1"/>
    <col min="7" max="7" width="9.1328125" bestFit="1" customWidth="1"/>
    <col min="8" max="8" width="8.6640625" bestFit="1" customWidth="1"/>
    <col min="9" max="9" width="9.1328125" bestFit="1" customWidth="1"/>
    <col min="10" max="10" width="8.6640625" bestFit="1" customWidth="1"/>
    <col min="11" max="11" width="10.6640625" bestFit="1" customWidth="1"/>
    <col min="12" max="12" width="11.1328125" bestFit="1" customWidth="1"/>
    <col min="13" max="13" width="10.46484375" bestFit="1" customWidth="1"/>
    <col min="14" max="14" width="10.796875" bestFit="1" customWidth="1"/>
    <col min="15" max="15" width="11.1328125" bestFit="1" customWidth="1"/>
    <col min="16" max="16" width="10.6640625" bestFit="1" customWidth="1"/>
  </cols>
  <sheetData>
    <row r="1" spans="1:17" x14ac:dyDescent="0.4">
      <c r="A1" t="s">
        <v>6</v>
      </c>
      <c r="B1" s="1" t="s">
        <v>7</v>
      </c>
      <c r="C1" t="s">
        <v>8</v>
      </c>
      <c r="D1" t="s">
        <v>9</v>
      </c>
      <c r="E1" t="s">
        <v>10</v>
      </c>
      <c r="F1" t="s">
        <v>33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35</v>
      </c>
    </row>
    <row r="2" spans="1:17" x14ac:dyDescent="0.4">
      <c r="A2" s="1">
        <v>1</v>
      </c>
      <c r="B2" s="2">
        <f>hbrch!H3+hbrch!H9-hbrch!H2</f>
        <v>0</v>
      </c>
      <c r="C2" s="2">
        <v>0</v>
      </c>
      <c r="D2" s="2">
        <v>100</v>
      </c>
      <c r="E2" s="2">
        <v>30</v>
      </c>
      <c r="F2" s="2">
        <v>30</v>
      </c>
      <c r="G2" s="2">
        <v>70</v>
      </c>
      <c r="H2" s="2">
        <v>70</v>
      </c>
      <c r="I2" s="2">
        <v>30</v>
      </c>
      <c r="J2" s="2">
        <v>26</v>
      </c>
      <c r="K2" s="2">
        <v>0.8</v>
      </c>
      <c r="L2" s="2">
        <v>0.8</v>
      </c>
      <c r="M2" s="2">
        <v>0.4</v>
      </c>
      <c r="N2" s="2">
        <v>0.8</v>
      </c>
      <c r="O2" s="2">
        <v>0.8</v>
      </c>
      <c r="P2" s="2">
        <v>0.4</v>
      </c>
      <c r="Q2" s="1">
        <v>1</v>
      </c>
    </row>
    <row r="3" spans="1:17" x14ac:dyDescent="0.4">
      <c r="A3" s="1">
        <v>2</v>
      </c>
      <c r="B3" s="2">
        <v>0</v>
      </c>
      <c r="C3" s="2">
        <v>0</v>
      </c>
      <c r="D3" s="2">
        <v>100</v>
      </c>
      <c r="E3" s="2">
        <v>30</v>
      </c>
      <c r="F3" s="2">
        <v>30</v>
      </c>
      <c r="G3" s="2">
        <v>70</v>
      </c>
      <c r="H3" s="2">
        <v>66</v>
      </c>
      <c r="I3" s="2">
        <v>30</v>
      </c>
      <c r="J3" s="2">
        <v>26</v>
      </c>
      <c r="K3" s="2">
        <v>0.72599999999999998</v>
      </c>
      <c r="L3" s="2">
        <v>0.8</v>
      </c>
      <c r="M3" s="2">
        <v>0.4</v>
      </c>
      <c r="N3" s="2">
        <v>0.8</v>
      </c>
      <c r="O3" s="2">
        <v>0.8</v>
      </c>
      <c r="P3" s="2">
        <v>0.4</v>
      </c>
      <c r="Q3" s="1">
        <v>1</v>
      </c>
    </row>
    <row r="4" spans="1:17" x14ac:dyDescent="0.4">
      <c r="A4" s="1">
        <v>3</v>
      </c>
      <c r="B4" s="2">
        <v>0</v>
      </c>
      <c r="C4" s="2">
        <v>0</v>
      </c>
      <c r="D4" s="2">
        <v>100</v>
      </c>
      <c r="E4" s="2">
        <v>30</v>
      </c>
      <c r="F4" s="2">
        <v>30</v>
      </c>
      <c r="G4" s="2">
        <v>70</v>
      </c>
      <c r="H4" s="2">
        <v>66</v>
      </c>
      <c r="I4" s="2">
        <v>30</v>
      </c>
      <c r="J4" s="2">
        <v>26</v>
      </c>
      <c r="K4" s="2">
        <v>0.72199999999999998</v>
      </c>
      <c r="L4" s="2">
        <v>0.8</v>
      </c>
      <c r="M4" s="2">
        <v>0.4</v>
      </c>
      <c r="N4" s="2">
        <v>0.8</v>
      </c>
      <c r="O4" s="2">
        <v>0.8</v>
      </c>
      <c r="P4" s="2">
        <v>0.4</v>
      </c>
      <c r="Q4" s="1">
        <v>2</v>
      </c>
    </row>
    <row r="5" spans="1:17" x14ac:dyDescent="0.4">
      <c r="A5" s="1">
        <v>4</v>
      </c>
      <c r="B5" s="2">
        <v>0</v>
      </c>
      <c r="C5" s="2">
        <v>0</v>
      </c>
      <c r="D5" s="2">
        <v>100</v>
      </c>
      <c r="E5" s="2">
        <v>30</v>
      </c>
      <c r="F5" s="2">
        <v>30</v>
      </c>
      <c r="G5" s="2">
        <v>70</v>
      </c>
      <c r="H5" s="2">
        <v>66</v>
      </c>
      <c r="I5" s="2">
        <v>30</v>
      </c>
      <c r="J5" s="2">
        <v>26</v>
      </c>
      <c r="K5" s="2">
        <v>0.71899999999999997</v>
      </c>
      <c r="L5" s="2">
        <v>0.8</v>
      </c>
      <c r="M5" s="2">
        <v>0.4</v>
      </c>
      <c r="N5" s="2">
        <v>0.8</v>
      </c>
      <c r="O5" s="2">
        <v>0.8</v>
      </c>
      <c r="P5" s="2">
        <v>0.4</v>
      </c>
      <c r="Q5" s="1">
        <v>2</v>
      </c>
    </row>
    <row r="6" spans="1:17" x14ac:dyDescent="0.4">
      <c r="A6" s="1">
        <v>5</v>
      </c>
      <c r="B6" s="2">
        <f>-hbrch!H7-hbrch!H18+hbrch!H6</f>
        <v>1.7195</v>
      </c>
      <c r="C6" s="2">
        <v>0</v>
      </c>
      <c r="D6" s="2">
        <v>100</v>
      </c>
      <c r="E6" s="2">
        <v>30</v>
      </c>
      <c r="F6" s="2">
        <v>30</v>
      </c>
      <c r="G6" s="2">
        <v>70</v>
      </c>
      <c r="H6" s="2">
        <v>66</v>
      </c>
      <c r="I6" s="2">
        <v>30</v>
      </c>
      <c r="J6" s="2">
        <v>26</v>
      </c>
      <c r="K6" s="2">
        <v>0.68300000000000005</v>
      </c>
      <c r="L6" s="2">
        <v>0.8</v>
      </c>
      <c r="M6" s="2">
        <v>0.4</v>
      </c>
      <c r="N6" s="2">
        <v>0.8</v>
      </c>
      <c r="O6" s="2">
        <v>0.8</v>
      </c>
      <c r="P6" s="2">
        <v>0.4</v>
      </c>
      <c r="Q6" s="1">
        <v>3</v>
      </c>
    </row>
    <row r="7" spans="1:17" x14ac:dyDescent="0.4">
      <c r="A7" s="1">
        <v>6</v>
      </c>
      <c r="B7" s="2">
        <v>0</v>
      </c>
      <c r="C7" s="2">
        <v>0</v>
      </c>
      <c r="D7" s="2">
        <v>100</v>
      </c>
      <c r="E7" s="2">
        <v>30</v>
      </c>
      <c r="F7" s="2">
        <v>30</v>
      </c>
      <c r="G7" s="2">
        <v>70</v>
      </c>
      <c r="H7" s="2">
        <v>66</v>
      </c>
      <c r="I7" s="2">
        <v>30</v>
      </c>
      <c r="J7" s="2">
        <v>26</v>
      </c>
      <c r="K7" s="2">
        <v>0.67800000000000005</v>
      </c>
      <c r="L7" s="2">
        <v>0.8</v>
      </c>
      <c r="M7" s="2">
        <v>0.4</v>
      </c>
      <c r="N7" s="2">
        <v>0.8</v>
      </c>
      <c r="O7" s="2">
        <v>0.8</v>
      </c>
      <c r="P7" s="2">
        <v>0.4</v>
      </c>
      <c r="Q7" s="1">
        <v>3</v>
      </c>
    </row>
    <row r="8" spans="1:17" x14ac:dyDescent="0.4">
      <c r="A8" s="1">
        <v>7</v>
      </c>
      <c r="B8" s="2">
        <f>hbrch!H8</f>
        <v>1.7267999999999999</v>
      </c>
      <c r="C8" s="2">
        <v>0.5</v>
      </c>
      <c r="D8" s="2">
        <v>100</v>
      </c>
      <c r="E8" s="2">
        <v>30</v>
      </c>
      <c r="F8" s="2">
        <v>30</v>
      </c>
      <c r="G8" s="2">
        <v>70</v>
      </c>
      <c r="H8" s="2">
        <v>66</v>
      </c>
      <c r="I8" s="2">
        <v>30</v>
      </c>
      <c r="J8" s="2">
        <v>26</v>
      </c>
      <c r="K8" s="2">
        <v>0.76100000000000001</v>
      </c>
      <c r="L8" s="2">
        <v>0.8</v>
      </c>
      <c r="M8" s="2">
        <v>0.4</v>
      </c>
      <c r="N8" s="2">
        <v>0.8</v>
      </c>
      <c r="O8" s="2">
        <v>0.8</v>
      </c>
      <c r="P8" s="2">
        <v>0.4</v>
      </c>
      <c r="Q8" s="1">
        <v>3</v>
      </c>
    </row>
    <row r="9" spans="1:17" x14ac:dyDescent="0.4">
      <c r="A9" s="1">
        <v>8</v>
      </c>
      <c r="B9" s="2">
        <f>hbrch!H9</f>
        <v>1.7153</v>
      </c>
      <c r="C9" s="2">
        <v>0.5</v>
      </c>
      <c r="D9" s="2">
        <v>100</v>
      </c>
      <c r="E9" s="2">
        <v>30</v>
      </c>
      <c r="F9" s="2">
        <v>30</v>
      </c>
      <c r="G9" s="2">
        <v>70</v>
      </c>
      <c r="H9" s="2">
        <v>66</v>
      </c>
      <c r="I9" s="2">
        <v>30</v>
      </c>
      <c r="J9" s="2">
        <v>26</v>
      </c>
      <c r="K9" s="2">
        <v>0.68400000000000005</v>
      </c>
      <c r="L9" s="2">
        <v>0.8</v>
      </c>
      <c r="M9" s="2">
        <v>0.4</v>
      </c>
      <c r="N9" s="2">
        <v>0.8</v>
      </c>
      <c r="O9" s="2">
        <v>0.8</v>
      </c>
      <c r="P9" s="2">
        <v>0.4</v>
      </c>
      <c r="Q9" s="1">
        <v>1</v>
      </c>
    </row>
    <row r="10" spans="1:17" x14ac:dyDescent="0.4">
      <c r="A10" s="1">
        <v>9</v>
      </c>
      <c r="B10" s="2">
        <f>hbrch!H11+hbrch!H12-hbrch!H10</f>
        <v>0</v>
      </c>
      <c r="C10" s="2">
        <v>0</v>
      </c>
      <c r="D10" s="2">
        <v>100</v>
      </c>
      <c r="E10" s="2">
        <v>30</v>
      </c>
      <c r="F10" s="2">
        <v>30</v>
      </c>
      <c r="G10" s="2">
        <v>70</v>
      </c>
      <c r="H10" s="2">
        <v>66</v>
      </c>
      <c r="I10" s="2">
        <v>30</v>
      </c>
      <c r="J10" s="2">
        <v>26</v>
      </c>
      <c r="K10" s="2">
        <v>0.68400000000000005</v>
      </c>
      <c r="L10" s="2">
        <v>0.8</v>
      </c>
      <c r="M10" s="2">
        <v>0.4</v>
      </c>
      <c r="N10" s="2">
        <v>0.8</v>
      </c>
      <c r="O10" s="2">
        <v>0.8</v>
      </c>
      <c r="P10" s="2">
        <v>0.4</v>
      </c>
      <c r="Q10" s="1">
        <v>1</v>
      </c>
    </row>
    <row r="11" spans="1:17" x14ac:dyDescent="0.4">
      <c r="A11" s="1">
        <v>10</v>
      </c>
      <c r="B11" s="2">
        <f>hbrch!H11</f>
        <v>1.7199</v>
      </c>
      <c r="C11" s="2">
        <v>0.5</v>
      </c>
      <c r="D11" s="2">
        <v>100</v>
      </c>
      <c r="E11" s="2">
        <v>30</v>
      </c>
      <c r="F11" s="2">
        <v>30</v>
      </c>
      <c r="G11" s="2">
        <v>70</v>
      </c>
      <c r="H11" s="2">
        <v>66</v>
      </c>
      <c r="I11" s="2">
        <v>30</v>
      </c>
      <c r="J11" s="2">
        <v>26</v>
      </c>
      <c r="K11" s="2">
        <v>0.68400000000000005</v>
      </c>
      <c r="L11" s="2">
        <v>0.8</v>
      </c>
      <c r="M11" s="2">
        <v>0.4</v>
      </c>
      <c r="N11" s="2">
        <v>0.8</v>
      </c>
      <c r="O11" s="2">
        <v>0.8</v>
      </c>
      <c r="P11" s="2">
        <v>0.4</v>
      </c>
      <c r="Q11" s="1">
        <v>1</v>
      </c>
    </row>
    <row r="12" spans="1:17" x14ac:dyDescent="0.4">
      <c r="A12" s="1">
        <v>11</v>
      </c>
      <c r="B12" s="2">
        <f>hbrch!H12</f>
        <v>1.7194</v>
      </c>
      <c r="C12" s="2">
        <v>0.5</v>
      </c>
      <c r="D12" s="2">
        <v>100</v>
      </c>
      <c r="E12" s="2">
        <v>30</v>
      </c>
      <c r="F12" s="2">
        <v>30</v>
      </c>
      <c r="G12" s="2">
        <v>70</v>
      </c>
      <c r="H12" s="2">
        <v>66</v>
      </c>
      <c r="I12" s="2">
        <v>30</v>
      </c>
      <c r="J12" s="2">
        <v>26</v>
      </c>
      <c r="K12" s="2">
        <v>0.78300000000000003</v>
      </c>
      <c r="L12" s="2">
        <v>0.8</v>
      </c>
      <c r="M12" s="2">
        <v>0.4</v>
      </c>
      <c r="N12" s="2">
        <v>0.8</v>
      </c>
      <c r="O12" s="2">
        <v>0.8</v>
      </c>
      <c r="P12" s="2">
        <v>0.4</v>
      </c>
      <c r="Q12" s="1">
        <v>1</v>
      </c>
    </row>
    <row r="13" spans="1:17" x14ac:dyDescent="0.4">
      <c r="A13" s="1">
        <v>12</v>
      </c>
      <c r="B13" s="2">
        <f>hbrch!H13</f>
        <v>1.7177</v>
      </c>
      <c r="C13" s="2">
        <v>0.5</v>
      </c>
      <c r="D13" s="2">
        <v>100</v>
      </c>
      <c r="E13" s="2">
        <v>30</v>
      </c>
      <c r="F13" s="2">
        <v>30</v>
      </c>
      <c r="G13" s="2">
        <v>70</v>
      </c>
      <c r="H13" s="2">
        <v>66</v>
      </c>
      <c r="I13" s="2">
        <v>30</v>
      </c>
      <c r="J13" s="2">
        <v>26</v>
      </c>
      <c r="K13" s="2">
        <v>0.63100000000000001</v>
      </c>
      <c r="L13" s="2">
        <v>0.8</v>
      </c>
      <c r="M13" s="2">
        <v>0.4</v>
      </c>
      <c r="N13" s="2">
        <v>0.8</v>
      </c>
      <c r="O13" s="2">
        <v>0.8</v>
      </c>
      <c r="P13" s="2">
        <v>0.4</v>
      </c>
      <c r="Q13" s="1">
        <v>2</v>
      </c>
    </row>
    <row r="14" spans="1:17" x14ac:dyDescent="0.4">
      <c r="A14" s="1">
        <v>13</v>
      </c>
      <c r="B14" s="2">
        <f>hbrch!H14-hbrch!H15-hbrch!H16</f>
        <v>0</v>
      </c>
      <c r="C14" s="2">
        <v>0</v>
      </c>
      <c r="D14" s="2">
        <v>100</v>
      </c>
      <c r="E14" s="2">
        <v>30</v>
      </c>
      <c r="F14" s="2">
        <v>30</v>
      </c>
      <c r="G14" s="2">
        <v>70</v>
      </c>
      <c r="H14" s="2">
        <v>66</v>
      </c>
      <c r="I14" s="2">
        <v>30</v>
      </c>
      <c r="J14" s="2">
        <v>26</v>
      </c>
      <c r="K14" s="2">
        <v>0.56499999999999995</v>
      </c>
      <c r="L14" s="2">
        <v>0.8</v>
      </c>
      <c r="M14" s="2">
        <v>0.4</v>
      </c>
      <c r="N14" s="2">
        <v>0.8</v>
      </c>
      <c r="O14" s="2">
        <v>0.8</v>
      </c>
      <c r="P14" s="2">
        <v>0.4</v>
      </c>
      <c r="Q14" s="1">
        <v>2</v>
      </c>
    </row>
    <row r="15" spans="1:17" x14ac:dyDescent="0.4">
      <c r="A15" s="1">
        <v>14</v>
      </c>
      <c r="B15" s="2">
        <f>hbrch!H15</f>
        <v>1.7230000000000001</v>
      </c>
      <c r="C15" s="2">
        <v>0.5</v>
      </c>
      <c r="D15" s="2">
        <v>100</v>
      </c>
      <c r="E15" s="2">
        <v>30</v>
      </c>
      <c r="F15" s="2">
        <v>30</v>
      </c>
      <c r="G15" s="2">
        <v>70</v>
      </c>
      <c r="H15" s="2">
        <v>66</v>
      </c>
      <c r="I15" s="2">
        <v>30</v>
      </c>
      <c r="J15" s="2">
        <v>26</v>
      </c>
      <c r="K15" s="2">
        <v>0.47799999999999998</v>
      </c>
      <c r="L15" s="2">
        <v>0.8</v>
      </c>
      <c r="M15" s="2">
        <v>0.4</v>
      </c>
      <c r="N15" s="2">
        <v>0.8</v>
      </c>
      <c r="O15" s="2">
        <v>0.8</v>
      </c>
      <c r="P15" s="2">
        <v>0.4</v>
      </c>
      <c r="Q15" s="1">
        <v>2</v>
      </c>
    </row>
    <row r="16" spans="1:17" x14ac:dyDescent="0.4">
      <c r="A16" s="1">
        <v>15</v>
      </c>
      <c r="B16" s="2">
        <f>hbrch!H16</f>
        <v>1.7221</v>
      </c>
      <c r="C16" s="2">
        <v>0.5</v>
      </c>
      <c r="D16" s="2">
        <v>100</v>
      </c>
      <c r="E16" s="2">
        <v>30</v>
      </c>
      <c r="F16" s="2">
        <v>30</v>
      </c>
      <c r="G16" s="2">
        <v>70</v>
      </c>
      <c r="H16" s="2">
        <v>66</v>
      </c>
      <c r="I16" s="2">
        <v>30</v>
      </c>
      <c r="J16" s="2">
        <v>26</v>
      </c>
      <c r="K16" s="2">
        <v>0.47</v>
      </c>
      <c r="L16" s="2">
        <v>0.8</v>
      </c>
      <c r="M16" s="2">
        <v>0.4</v>
      </c>
      <c r="N16" s="2">
        <v>0.8</v>
      </c>
      <c r="O16" s="2">
        <v>0.8</v>
      </c>
      <c r="P16" s="2">
        <v>0.4</v>
      </c>
      <c r="Q16" s="1">
        <v>2</v>
      </c>
    </row>
    <row r="17" spans="1:17" x14ac:dyDescent="0.4">
      <c r="A17" s="1">
        <v>16</v>
      </c>
      <c r="B17" s="2">
        <f>hbrch!H17</f>
        <v>1.7194</v>
      </c>
      <c r="C17" s="2">
        <v>0.5</v>
      </c>
      <c r="D17" s="2">
        <v>100</v>
      </c>
      <c r="E17" s="2">
        <v>30</v>
      </c>
      <c r="F17" s="2">
        <v>30</v>
      </c>
      <c r="G17" s="2">
        <v>70</v>
      </c>
      <c r="H17" s="2">
        <v>66</v>
      </c>
      <c r="I17" s="2">
        <v>30</v>
      </c>
      <c r="J17" s="2">
        <v>26</v>
      </c>
      <c r="K17" s="2">
        <v>0.46700000000000003</v>
      </c>
      <c r="L17" s="2">
        <v>0.8</v>
      </c>
      <c r="M17" s="2">
        <v>0.4</v>
      </c>
      <c r="N17" s="2">
        <v>0.8</v>
      </c>
      <c r="O17" s="2">
        <v>0.8</v>
      </c>
      <c r="P17" s="2">
        <v>0.4</v>
      </c>
      <c r="Q17" s="1">
        <v>3</v>
      </c>
    </row>
    <row r="18" spans="1:17" x14ac:dyDescent="0.4">
      <c r="A18" s="1">
        <v>17</v>
      </c>
      <c r="B18" s="2">
        <f>hbrch!H21+hbrch!H19-hbrch!H18</f>
        <v>0</v>
      </c>
      <c r="C18" s="2">
        <v>0</v>
      </c>
      <c r="D18" s="2">
        <v>100</v>
      </c>
      <c r="E18" s="2">
        <v>30</v>
      </c>
      <c r="F18" s="2">
        <v>30</v>
      </c>
      <c r="G18" s="2">
        <v>70</v>
      </c>
      <c r="H18" s="2">
        <v>66</v>
      </c>
      <c r="I18" s="2">
        <v>30</v>
      </c>
      <c r="J18" s="2">
        <v>26</v>
      </c>
      <c r="K18" s="2">
        <v>0.47499999999999998</v>
      </c>
      <c r="L18" s="2">
        <v>0.8</v>
      </c>
      <c r="M18" s="2">
        <v>0.4</v>
      </c>
      <c r="N18" s="2">
        <v>0.8</v>
      </c>
      <c r="O18" s="2">
        <v>0.8</v>
      </c>
      <c r="P18" s="2">
        <v>0.4</v>
      </c>
      <c r="Q18" s="1">
        <v>4</v>
      </c>
    </row>
    <row r="19" spans="1:17" x14ac:dyDescent="0.4">
      <c r="A19" s="1">
        <v>18</v>
      </c>
      <c r="B19" s="2">
        <f>hbrch!H19-hbrch!H20-hbrch!H22</f>
        <v>0</v>
      </c>
      <c r="C19" s="2">
        <v>0</v>
      </c>
      <c r="D19" s="2">
        <v>100</v>
      </c>
      <c r="E19" s="2">
        <v>30</v>
      </c>
      <c r="F19" s="2">
        <v>30</v>
      </c>
      <c r="G19" s="2">
        <v>70</v>
      </c>
      <c r="H19" s="2">
        <v>66</v>
      </c>
      <c r="I19" s="2">
        <v>30</v>
      </c>
      <c r="J19" s="2">
        <v>26</v>
      </c>
      <c r="K19" s="2">
        <v>0.47499999999999998</v>
      </c>
      <c r="L19" s="2">
        <v>0.8</v>
      </c>
      <c r="M19" s="2">
        <v>0.4</v>
      </c>
      <c r="N19" s="2">
        <v>0.8</v>
      </c>
      <c r="O19" s="2">
        <v>0.8</v>
      </c>
      <c r="P19" s="2">
        <v>0.4</v>
      </c>
      <c r="Q19" s="1">
        <v>4</v>
      </c>
    </row>
    <row r="20" spans="1:17" x14ac:dyDescent="0.4">
      <c r="A20" s="1">
        <v>19</v>
      </c>
      <c r="B20" s="2">
        <f>hbrch!H20</f>
        <v>1.7256</v>
      </c>
      <c r="C20" s="2">
        <v>0.05</v>
      </c>
      <c r="D20" s="2">
        <v>100</v>
      </c>
      <c r="E20" s="2">
        <v>30</v>
      </c>
      <c r="F20" s="2">
        <v>30</v>
      </c>
      <c r="G20" s="2">
        <v>70</v>
      </c>
      <c r="H20" s="2">
        <v>66</v>
      </c>
      <c r="I20" s="2">
        <v>30</v>
      </c>
      <c r="J20" s="2">
        <v>26</v>
      </c>
      <c r="K20" s="2">
        <v>0.45400000000000001</v>
      </c>
      <c r="L20" s="2">
        <v>0.8</v>
      </c>
      <c r="M20" s="2">
        <v>0.4</v>
      </c>
      <c r="N20" s="2">
        <v>0.8</v>
      </c>
      <c r="O20" s="2">
        <v>0.8</v>
      </c>
      <c r="P20" s="2">
        <v>0.4</v>
      </c>
      <c r="Q20" s="1">
        <v>4</v>
      </c>
    </row>
    <row r="21" spans="1:17" x14ac:dyDescent="0.4">
      <c r="A21" s="1">
        <v>20</v>
      </c>
      <c r="B21" s="2">
        <f>hbrch!H21</f>
        <v>1.7214</v>
      </c>
      <c r="C21" s="2">
        <v>0.5</v>
      </c>
      <c r="D21" s="2">
        <v>100</v>
      </c>
      <c r="E21" s="2">
        <v>30</v>
      </c>
      <c r="F21" s="2">
        <v>30</v>
      </c>
      <c r="G21" s="2">
        <v>70</v>
      </c>
      <c r="H21" s="2">
        <v>66</v>
      </c>
      <c r="I21" s="2">
        <v>30</v>
      </c>
      <c r="J21" s="2">
        <v>26</v>
      </c>
      <c r="K21" s="2">
        <v>0.45100000000000001</v>
      </c>
      <c r="L21" s="2">
        <v>0.8</v>
      </c>
      <c r="M21" s="2">
        <v>0.4</v>
      </c>
      <c r="N21" s="2">
        <v>0.8</v>
      </c>
      <c r="O21" s="2">
        <v>0.8</v>
      </c>
      <c r="P21" s="2">
        <v>0.4</v>
      </c>
      <c r="Q21" s="1">
        <v>4</v>
      </c>
    </row>
    <row r="22" spans="1:17" x14ac:dyDescent="0.4">
      <c r="A22" s="1">
        <v>21</v>
      </c>
      <c r="B22" s="2">
        <f>hbrch!H22</f>
        <v>1.7271000000000001</v>
      </c>
      <c r="C22" s="2">
        <v>0.05</v>
      </c>
      <c r="D22" s="2">
        <v>100</v>
      </c>
      <c r="E22" s="2">
        <v>30</v>
      </c>
      <c r="F22" s="2">
        <v>30</v>
      </c>
      <c r="G22" s="2">
        <v>70</v>
      </c>
      <c r="H22" s="2">
        <v>66</v>
      </c>
      <c r="I22" s="2">
        <v>30</v>
      </c>
      <c r="J22" s="2">
        <v>26</v>
      </c>
      <c r="K22" s="2">
        <v>0.45100000000000001</v>
      </c>
      <c r="L22" s="2">
        <v>0.8</v>
      </c>
      <c r="M22" s="2">
        <v>0.4</v>
      </c>
      <c r="N22" s="2">
        <v>0.8</v>
      </c>
      <c r="O22" s="2">
        <v>0.8</v>
      </c>
      <c r="P22" s="2">
        <v>0.4</v>
      </c>
      <c r="Q22" s="1">
        <v>4</v>
      </c>
    </row>
    <row r="23" spans="1:17" x14ac:dyDescent="0.4">
      <c r="A23" s="1">
        <v>22</v>
      </c>
      <c r="B23" s="2">
        <f>hbrch!H23</f>
        <v>1.7231000000000001</v>
      </c>
      <c r="C23" s="2">
        <v>0.5</v>
      </c>
      <c r="D23" s="2">
        <v>100</v>
      </c>
      <c r="E23" s="2">
        <v>30</v>
      </c>
      <c r="F23" s="2">
        <v>30</v>
      </c>
      <c r="G23" s="2">
        <v>70</v>
      </c>
      <c r="H23" s="2">
        <v>66</v>
      </c>
      <c r="I23" s="2">
        <v>30</v>
      </c>
      <c r="J23" s="2">
        <v>26</v>
      </c>
      <c r="K23" s="2">
        <v>0.44600000000000001</v>
      </c>
      <c r="L23" s="2">
        <v>0.8</v>
      </c>
      <c r="M23" s="2">
        <v>0.4</v>
      </c>
      <c r="N23" s="2">
        <v>0.8</v>
      </c>
      <c r="O23" s="2">
        <v>0.8</v>
      </c>
      <c r="P23" s="2">
        <v>0.4</v>
      </c>
      <c r="Q23" s="1">
        <v>3</v>
      </c>
    </row>
    <row r="24" spans="1:17" x14ac:dyDescent="0.4">
      <c r="A24" s="1">
        <v>23</v>
      </c>
      <c r="B24" s="2">
        <f>hbrch!H24</f>
        <v>0</v>
      </c>
      <c r="C24" s="2">
        <v>0</v>
      </c>
      <c r="D24" s="2">
        <v>100</v>
      </c>
      <c r="E24" s="2">
        <v>30</v>
      </c>
      <c r="F24" s="2">
        <v>30</v>
      </c>
      <c r="G24" s="2">
        <v>70</v>
      </c>
      <c r="H24" s="2">
        <v>66</v>
      </c>
      <c r="I24" s="2">
        <v>30</v>
      </c>
      <c r="J24" s="2">
        <v>26</v>
      </c>
      <c r="K24" s="2">
        <v>0.44600000000000001</v>
      </c>
      <c r="L24" s="2">
        <v>0.8</v>
      </c>
      <c r="M24" s="2">
        <v>0.4</v>
      </c>
      <c r="N24" s="2">
        <v>0.8</v>
      </c>
      <c r="O24" s="2">
        <v>0.8</v>
      </c>
      <c r="P24" s="2">
        <v>0.4</v>
      </c>
      <c r="Q24" s="1">
        <v>1</v>
      </c>
    </row>
    <row r="25" spans="1:17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E7" sqref="E7"/>
    </sheetView>
  </sheetViews>
  <sheetFormatPr defaultColWidth="9" defaultRowHeight="13.9" x14ac:dyDescent="0.4"/>
  <cols>
    <col min="1" max="1" width="6.796875" style="1" bestFit="1" customWidth="1"/>
    <col min="2" max="2" width="5.33203125" style="1" bestFit="1" customWidth="1"/>
    <col min="3" max="3" width="4" style="1" bestFit="1" customWidth="1"/>
    <col min="4" max="4" width="9.1328125" style="1" bestFit="1" customWidth="1"/>
    <col min="5" max="5" width="13.46484375" style="1" bestFit="1" customWidth="1"/>
    <col min="6" max="6" width="16.1328125" style="1" bestFit="1" customWidth="1"/>
    <col min="7" max="7" width="14.6640625" style="1" bestFit="1" customWidth="1"/>
    <col min="8" max="8" width="12.6640625" style="1" bestFit="1" customWidth="1"/>
    <col min="9" max="16384" width="9" style="1"/>
  </cols>
  <sheetData>
    <row r="1" spans="1:8" x14ac:dyDescent="0.4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</row>
    <row r="2" spans="1:8" x14ac:dyDescent="0.4">
      <c r="A2" s="2">
        <v>1</v>
      </c>
      <c r="B2" s="2">
        <v>23</v>
      </c>
      <c r="C2" s="2">
        <v>1</v>
      </c>
      <c r="D2" s="2">
        <v>100</v>
      </c>
      <c r="E2" s="2">
        <v>125</v>
      </c>
      <c r="F2" s="2">
        <v>0.32100000000000001</v>
      </c>
      <c r="G2" s="2">
        <v>0.4</v>
      </c>
      <c r="H2" s="2">
        <v>20.660699999999999</v>
      </c>
    </row>
    <row r="3" spans="1:8" x14ac:dyDescent="0.4">
      <c r="A3" s="2">
        <v>2</v>
      </c>
      <c r="B3" s="2">
        <v>1</v>
      </c>
      <c r="C3" s="2">
        <v>2</v>
      </c>
      <c r="D3" s="2">
        <v>100</v>
      </c>
      <c r="E3" s="2">
        <v>100</v>
      </c>
      <c r="F3" s="2">
        <v>0.32100000000000001</v>
      </c>
      <c r="G3" s="2">
        <v>0.4</v>
      </c>
      <c r="H3" s="2">
        <v>18.945399999999999</v>
      </c>
    </row>
    <row r="4" spans="1:8" x14ac:dyDescent="0.4">
      <c r="A4" s="2">
        <v>3</v>
      </c>
      <c r="B4" s="2">
        <v>2</v>
      </c>
      <c r="C4" s="2">
        <v>3</v>
      </c>
      <c r="D4" s="2">
        <v>100</v>
      </c>
      <c r="E4" s="2">
        <v>100</v>
      </c>
      <c r="F4" s="2">
        <v>0.31</v>
      </c>
      <c r="G4" s="2">
        <v>0.4</v>
      </c>
      <c r="H4" s="2">
        <v>15.5062</v>
      </c>
    </row>
    <row r="5" spans="1:8" x14ac:dyDescent="0.4">
      <c r="A5" s="2">
        <v>4</v>
      </c>
      <c r="B5" s="2">
        <v>3</v>
      </c>
      <c r="C5" s="2">
        <v>4</v>
      </c>
      <c r="D5" s="2">
        <v>100</v>
      </c>
      <c r="E5" s="2">
        <v>100</v>
      </c>
      <c r="F5" s="2">
        <v>0.32700000000000001</v>
      </c>
      <c r="G5" s="2">
        <v>0.4</v>
      </c>
      <c r="H5" s="2">
        <v>13.788399999999999</v>
      </c>
    </row>
    <row r="6" spans="1:8" x14ac:dyDescent="0.4">
      <c r="A6" s="2">
        <v>5</v>
      </c>
      <c r="B6" s="2">
        <v>4</v>
      </c>
      <c r="C6" s="2">
        <v>5</v>
      </c>
      <c r="D6" s="2">
        <v>100</v>
      </c>
      <c r="E6" s="2">
        <v>100</v>
      </c>
      <c r="F6" s="2">
        <v>0.32100000000000001</v>
      </c>
      <c r="G6" s="2">
        <v>0.4</v>
      </c>
      <c r="H6" s="2">
        <v>10.343400000000001</v>
      </c>
    </row>
    <row r="7" spans="1:8" x14ac:dyDescent="0.4">
      <c r="A7" s="2">
        <v>6</v>
      </c>
      <c r="B7" s="2">
        <v>5</v>
      </c>
      <c r="C7" s="2">
        <v>6</v>
      </c>
      <c r="D7" s="2">
        <v>100</v>
      </c>
      <c r="E7" s="2">
        <v>100</v>
      </c>
      <c r="F7" s="2">
        <v>0.23599999999999999</v>
      </c>
      <c r="G7" s="2">
        <v>0.4</v>
      </c>
      <c r="H7" s="2">
        <v>3.4498000000000002</v>
      </c>
    </row>
    <row r="8" spans="1:8" x14ac:dyDescent="0.4">
      <c r="A8" s="2">
        <v>7</v>
      </c>
      <c r="B8" s="2">
        <v>6</v>
      </c>
      <c r="C8" s="2">
        <v>7</v>
      </c>
      <c r="D8" s="2">
        <v>100</v>
      </c>
      <c r="E8" s="2">
        <v>100</v>
      </c>
      <c r="F8" s="2">
        <v>0.31</v>
      </c>
      <c r="G8" s="2">
        <v>0.4</v>
      </c>
      <c r="H8" s="2">
        <v>1.7267999999999999</v>
      </c>
    </row>
    <row r="9" spans="1:8" x14ac:dyDescent="0.4">
      <c r="A9" s="2">
        <v>8</v>
      </c>
      <c r="B9" s="2">
        <v>1</v>
      </c>
      <c r="C9" s="2">
        <v>8</v>
      </c>
      <c r="D9" s="2">
        <v>100</v>
      </c>
      <c r="E9" s="2">
        <v>80</v>
      </c>
      <c r="F9" s="2">
        <v>0.21</v>
      </c>
      <c r="G9" s="2">
        <v>0.4</v>
      </c>
      <c r="H9" s="2">
        <v>1.7153</v>
      </c>
    </row>
    <row r="10" spans="1:8" x14ac:dyDescent="0.4">
      <c r="A10" s="2">
        <v>9</v>
      </c>
      <c r="B10" s="2">
        <v>2</v>
      </c>
      <c r="C10" s="2">
        <v>9</v>
      </c>
      <c r="D10" s="2">
        <v>100</v>
      </c>
      <c r="E10" s="2">
        <v>80</v>
      </c>
      <c r="F10" s="2">
        <v>0.21</v>
      </c>
      <c r="G10" s="2">
        <v>0.4</v>
      </c>
      <c r="H10" s="2">
        <v>3.4392999999999998</v>
      </c>
    </row>
    <row r="11" spans="1:8" x14ac:dyDescent="0.4">
      <c r="A11" s="2">
        <v>10</v>
      </c>
      <c r="B11" s="2">
        <v>9</v>
      </c>
      <c r="C11" s="2">
        <v>10</v>
      </c>
      <c r="D11" s="2">
        <v>100</v>
      </c>
      <c r="E11" s="2">
        <v>80</v>
      </c>
      <c r="F11" s="2">
        <v>0.22700000000000001</v>
      </c>
      <c r="G11" s="2">
        <v>0.4</v>
      </c>
      <c r="H11" s="2">
        <v>1.7199</v>
      </c>
    </row>
    <row r="12" spans="1:8" x14ac:dyDescent="0.4">
      <c r="A12" s="2">
        <v>11</v>
      </c>
      <c r="B12" s="2">
        <v>9</v>
      </c>
      <c r="C12" s="2">
        <v>11</v>
      </c>
      <c r="D12" s="2">
        <v>100</v>
      </c>
      <c r="E12" s="2">
        <v>40</v>
      </c>
      <c r="F12" s="2">
        <v>0.21</v>
      </c>
      <c r="G12" s="2">
        <v>0.4</v>
      </c>
      <c r="H12" s="2">
        <v>1.7194</v>
      </c>
    </row>
    <row r="13" spans="1:8" x14ac:dyDescent="0.4">
      <c r="A13" s="2">
        <v>12</v>
      </c>
      <c r="B13" s="2">
        <v>3</v>
      </c>
      <c r="C13" s="2">
        <v>12</v>
      </c>
      <c r="D13" s="2">
        <v>100</v>
      </c>
      <c r="E13" s="2">
        <v>50</v>
      </c>
      <c r="F13" s="2">
        <v>0.22700000000000001</v>
      </c>
      <c r="G13" s="2">
        <v>0.4</v>
      </c>
      <c r="H13" s="2">
        <v>1.7177</v>
      </c>
    </row>
    <row r="14" spans="1:8" x14ac:dyDescent="0.4">
      <c r="A14" s="2">
        <v>13</v>
      </c>
      <c r="B14" s="2">
        <v>4</v>
      </c>
      <c r="C14" s="2">
        <v>13</v>
      </c>
      <c r="D14" s="2">
        <v>100</v>
      </c>
      <c r="E14" s="2">
        <v>80</v>
      </c>
      <c r="F14" s="2">
        <v>0.27800000000000002</v>
      </c>
      <c r="G14" s="2">
        <v>0.4</v>
      </c>
      <c r="H14" s="2">
        <v>3.4451000000000001</v>
      </c>
    </row>
    <row r="15" spans="1:8" x14ac:dyDescent="0.4">
      <c r="A15" s="2">
        <v>14</v>
      </c>
      <c r="B15" s="2">
        <v>13</v>
      </c>
      <c r="C15" s="2">
        <v>14</v>
      </c>
      <c r="D15" s="2">
        <v>100</v>
      </c>
      <c r="E15" s="2">
        <v>50</v>
      </c>
      <c r="F15" s="2">
        <v>0.219</v>
      </c>
      <c r="G15" s="2">
        <v>0.4</v>
      </c>
      <c r="H15" s="2">
        <v>1.7230000000000001</v>
      </c>
    </row>
    <row r="16" spans="1:8" x14ac:dyDescent="0.4">
      <c r="A16" s="2">
        <v>15</v>
      </c>
      <c r="B16" s="2">
        <v>13</v>
      </c>
      <c r="C16" s="2">
        <v>15</v>
      </c>
      <c r="D16" s="2">
        <v>100</v>
      </c>
      <c r="E16" s="2">
        <v>32</v>
      </c>
      <c r="F16" s="2">
        <v>0.189</v>
      </c>
      <c r="G16" s="2">
        <v>0.4</v>
      </c>
      <c r="H16" s="2">
        <v>1.7221</v>
      </c>
    </row>
    <row r="17" spans="1:8" x14ac:dyDescent="0.4">
      <c r="A17" s="2">
        <v>16</v>
      </c>
      <c r="B17" s="2">
        <v>5</v>
      </c>
      <c r="C17" s="2">
        <v>16</v>
      </c>
      <c r="D17" s="2">
        <v>100</v>
      </c>
      <c r="E17" s="2">
        <v>32</v>
      </c>
      <c r="F17" s="2">
        <v>0.189</v>
      </c>
      <c r="G17" s="2">
        <v>0.4</v>
      </c>
      <c r="H17" s="2">
        <v>1.7194</v>
      </c>
    </row>
    <row r="18" spans="1:8" x14ac:dyDescent="0.4">
      <c r="A18" s="2">
        <v>17</v>
      </c>
      <c r="B18" s="2">
        <v>5</v>
      </c>
      <c r="C18" s="2">
        <v>17</v>
      </c>
      <c r="D18" s="2">
        <v>100</v>
      </c>
      <c r="E18" s="2">
        <v>32</v>
      </c>
      <c r="F18" s="2">
        <v>0.189</v>
      </c>
      <c r="G18" s="2">
        <v>0.4</v>
      </c>
      <c r="H18" s="2">
        <v>5.1741000000000001</v>
      </c>
    </row>
    <row r="19" spans="1:8" x14ac:dyDescent="0.4">
      <c r="A19" s="2">
        <v>18</v>
      </c>
      <c r="B19" s="2">
        <v>17</v>
      </c>
      <c r="C19" s="2">
        <v>18</v>
      </c>
      <c r="D19" s="2">
        <v>100</v>
      </c>
      <c r="E19" s="2">
        <v>32</v>
      </c>
      <c r="F19" s="2">
        <v>0.189</v>
      </c>
      <c r="G19" s="2">
        <v>0.4</v>
      </c>
      <c r="H19" s="2">
        <v>3.4527000000000001</v>
      </c>
    </row>
    <row r="20" spans="1:8" x14ac:dyDescent="0.4">
      <c r="A20" s="2">
        <v>19</v>
      </c>
      <c r="B20" s="2">
        <v>18</v>
      </c>
      <c r="C20" s="2">
        <v>19</v>
      </c>
      <c r="D20" s="2">
        <v>100</v>
      </c>
      <c r="E20" s="2">
        <v>32</v>
      </c>
      <c r="F20" s="2">
        <v>0.189</v>
      </c>
      <c r="G20" s="2">
        <v>0.4</v>
      </c>
      <c r="H20" s="2">
        <v>1.7256</v>
      </c>
    </row>
    <row r="21" spans="1:8" x14ac:dyDescent="0.4">
      <c r="A21" s="2">
        <v>20</v>
      </c>
      <c r="B21" s="2">
        <v>17</v>
      </c>
      <c r="C21" s="2">
        <v>20</v>
      </c>
      <c r="D21" s="2">
        <v>100</v>
      </c>
      <c r="E21" s="2">
        <v>32</v>
      </c>
      <c r="F21" s="2">
        <v>0.189</v>
      </c>
      <c r="G21" s="2">
        <v>0.4</v>
      </c>
      <c r="H21" s="2">
        <v>1.7214</v>
      </c>
    </row>
    <row r="22" spans="1:8" x14ac:dyDescent="0.4">
      <c r="A22" s="2">
        <v>21</v>
      </c>
      <c r="B22" s="2">
        <v>18</v>
      </c>
      <c r="C22" s="2">
        <v>21</v>
      </c>
      <c r="D22" s="2">
        <v>100</v>
      </c>
      <c r="E22" s="2">
        <v>32</v>
      </c>
      <c r="F22" s="2">
        <v>0.189</v>
      </c>
      <c r="G22" s="2">
        <v>0.4</v>
      </c>
      <c r="H22" s="2">
        <v>1.7271000000000001</v>
      </c>
    </row>
    <row r="23" spans="1:8" x14ac:dyDescent="0.4">
      <c r="A23" s="2">
        <v>22</v>
      </c>
      <c r="B23" s="2">
        <v>6</v>
      </c>
      <c r="C23" s="2">
        <v>22</v>
      </c>
      <c r="D23" s="2">
        <v>100</v>
      </c>
      <c r="E23" s="2">
        <v>32</v>
      </c>
      <c r="F23" s="2">
        <v>0.189</v>
      </c>
      <c r="G23" s="2">
        <v>0.4</v>
      </c>
      <c r="H23" s="2">
        <v>1.7231000000000001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16" sqref="E16"/>
    </sheetView>
  </sheetViews>
  <sheetFormatPr defaultColWidth="8.796875" defaultRowHeight="13.9" x14ac:dyDescent="0.4"/>
  <cols>
    <col min="1" max="1" width="9" style="1"/>
  </cols>
  <sheetData>
    <row r="1" spans="1:1" x14ac:dyDescent="0.4">
      <c r="A1" s="1" t="s">
        <v>34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base</vt:lpstr>
      <vt:lpstr>hsource</vt:lpstr>
      <vt:lpstr>hnode</vt:lpstr>
      <vt:lpstr>hbrch</vt:lpstr>
      <vt:lpstr>hloop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2023-08-21T10:11:41Z</dcterms:modified>
</cp:coreProperties>
</file>