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95" windowWidth="29040" windowHeight="164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D2" i="1"/>
  <c r="J2" i="1"/>
</calcChain>
</file>

<file path=xl/sharedStrings.xml><?xml version="1.0" encoding="utf-8"?>
<sst xmlns="http://schemas.openxmlformats.org/spreadsheetml/2006/main" count="39" uniqueCount="9">
  <si>
    <t>Date</t>
  </si>
  <si>
    <t>Category</t>
  </si>
  <si>
    <t>Expense</t>
  </si>
  <si>
    <t>Meals</t>
  </si>
  <si>
    <t>Travel</t>
  </si>
  <si>
    <t>Lodging</t>
  </si>
  <si>
    <t>TABLE</t>
  </si>
  <si>
    <t>RANGE</t>
  </si>
  <si>
    <t>lodging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</si>
</sst>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6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20"/>
      <color theme="8" tint="-0.249977111117893"/>
      <name val="Century Gothic"/>
      <family val="2"/>
      <scheme val="minor"/>
    </font>
    <font>
      <sz val="12"/>
      <color theme="3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/>
      <bottom style="double">
        <color rgb="FF3F3F3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5" fontId="0" fillId="0" borderId="0" xfId="0" applyNumberFormat="1" applyBorder="1"/>
    <xf numFmtId="0" fontId="1" fillId="2" borderId="1" xfId="1" applyBorder="1"/>
    <xf numFmtId="15" fontId="1" fillId="2" borderId="2" xfId="1" applyNumberFormat="1" applyBorder="1"/>
    <xf numFmtId="0" fontId="1" fillId="2" borderId="3" xfId="1" applyBorder="1"/>
    <xf numFmtId="15" fontId="1" fillId="2" borderId="7" xfId="1" applyNumberFormat="1" applyBorder="1"/>
    <xf numFmtId="0" fontId="1" fillId="2" borderId="8" xfId="1" applyBorder="1"/>
    <xf numFmtId="0" fontId="1" fillId="2" borderId="9" xfId="1" applyBorder="1"/>
    <xf numFmtId="0" fontId="4" fillId="3" borderId="4" xfId="1" applyFont="1" applyFill="1" applyBorder="1"/>
    <xf numFmtId="0" fontId="4" fillId="3" borderId="5" xfId="1" applyFont="1" applyFill="1" applyBorder="1"/>
    <xf numFmtId="0" fontId="4" fillId="3" borderId="6" xfId="1" applyFont="1" applyFill="1" applyBorder="1"/>
    <xf numFmtId="0" fontId="4" fillId="3" borderId="10" xfId="0" applyFont="1" applyFill="1" applyBorder="1"/>
    <xf numFmtId="0" fontId="2" fillId="0" borderId="0" xfId="0" applyFont="1" applyFill="1" applyBorder="1"/>
  </cellXfs>
  <cellStyles count="2">
    <cellStyle name="20% - Accent4" xfId="1" builtinId="42"/>
    <cellStyle name="Normal" xfId="0" builtinId="0"/>
  </cellStyles>
  <dxfs count="8">
    <dxf>
      <numFmt numFmtId="0" formatCode="General"/>
    </dxf>
    <dxf>
      <border diagonalUp="0" diagonalDown="0">
        <left style="double">
          <color rgb="FF3F3F3F"/>
        </left>
        <right/>
        <top style="double">
          <color rgb="FF3F3F3F"/>
        </top>
        <bottom style="double">
          <color rgb="FF3F3F3F"/>
        </bottom>
        <vertical/>
        <horizontal/>
      </border>
    </dxf>
    <dxf>
      <border diagonalUp="0" diagonalDown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  <vertical/>
        <horizontal/>
      </border>
    </dxf>
    <dxf>
      <numFmt numFmtId="20" formatCode="d\-mmm\-yy"/>
      <border diagonalUp="0" diagonalDown="0">
        <left/>
        <right style="double">
          <color rgb="FF3F3F3F"/>
        </right>
        <top style="double">
          <color rgb="FF3F3F3F"/>
        </top>
        <bottom style="double">
          <color rgb="FF3F3F3F"/>
        </bottom>
        <vertical/>
        <horizontal/>
      </border>
    </dxf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strike val="0"/>
        <outline val="0"/>
        <shadow val="0"/>
        <u val="none"/>
        <vertAlign val="baseline"/>
        <sz val="12"/>
        <color theme="3"/>
        <name val="Century Gothic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E17" totalsRowShown="0" headerRowDxfId="7" headerRowBorderDxfId="5" tableBorderDxfId="6" totalsRowBorderDxfId="4">
  <autoFilter ref="B4:E17"/>
  <tableColumns count="4">
    <tableColumn id="1" name="Date" dataDxfId="3" dataCellStyle="20% - Accent4"/>
    <tableColumn id="2" name="Category" dataDxfId="2" dataCellStyle="20% - Accent4"/>
    <tableColumn id="3" name="Expense" dataDxfId="1" dataCellStyle="20% - Accent4"/>
    <tableColumn id="4" name="lodging" dataDxfId="0">
      <calculatedColumnFormula>IF(Table1[[#This Row],[Category]]=$F$1,Table1[[#This Row],[Expense]]*$F$2,Table1[[#This Row],[Expense]])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showGridLines="0" tabSelected="1" zoomScale="110" zoomScaleNormal="110" workbookViewId="0">
      <selection activeCell="F4" sqref="F4"/>
    </sheetView>
  </sheetViews>
  <sheetFormatPr defaultColWidth="8.75" defaultRowHeight="19.5" x14ac:dyDescent="0.25"/>
  <cols>
    <col min="1" max="1" width="4.33203125" style="1" customWidth="1"/>
    <col min="2" max="2" width="10.08203125" style="1" bestFit="1" customWidth="1"/>
    <col min="3" max="3" width="8.9140625" style="1" bestFit="1" customWidth="1"/>
    <col min="4" max="7" width="8.75" style="1"/>
    <col min="8" max="8" width="10.08203125" style="1" bestFit="1" customWidth="1"/>
    <col min="9" max="16384" width="8.75" style="1"/>
  </cols>
  <sheetData>
    <row r="1" spans="2:11" ht="25.5" x14ac:dyDescent="0.35">
      <c r="B1" s="2" t="s">
        <v>6</v>
      </c>
      <c r="D1" s="3" t="s">
        <v>3</v>
      </c>
      <c r="F1" s="4" t="s">
        <v>5</v>
      </c>
      <c r="H1" s="2" t="s">
        <v>7</v>
      </c>
      <c r="J1" s="3" t="s">
        <v>3</v>
      </c>
    </row>
    <row r="2" spans="2:11" x14ac:dyDescent="0.25">
      <c r="D2" s="1">
        <f>SUMIFS(Table1[Expense],Table1[Category],D1)</f>
        <v>161.41</v>
      </c>
      <c r="F2" s="5">
        <v>0.85</v>
      </c>
      <c r="J2" s="1">
        <f>SUMIFS(J5:J17, I5:I17, J1)</f>
        <v>161.41</v>
      </c>
    </row>
    <row r="3" spans="2:11" ht="15" customHeight="1" x14ac:dyDescent="0.25">
      <c r="F3" s="5"/>
    </row>
    <row r="4" spans="2:11" ht="21" thickBot="1" x14ac:dyDescent="0.35">
      <c r="B4" s="13" t="s">
        <v>0</v>
      </c>
      <c r="C4" s="14" t="s">
        <v>1</v>
      </c>
      <c r="D4" s="15" t="s">
        <v>2</v>
      </c>
      <c r="E4" s="16" t="s">
        <v>8</v>
      </c>
      <c r="H4" s="3" t="s">
        <v>0</v>
      </c>
      <c r="I4" s="3" t="s">
        <v>1</v>
      </c>
      <c r="J4" s="3" t="s">
        <v>2</v>
      </c>
      <c r="K4" s="17" t="s">
        <v>5</v>
      </c>
    </row>
    <row r="5" spans="2:11" ht="21.75" thickTop="1" thickBot="1" x14ac:dyDescent="0.35">
      <c r="B5" s="8">
        <v>45056</v>
      </c>
      <c r="C5" s="7" t="s">
        <v>3</v>
      </c>
      <c r="D5" s="9">
        <v>3.2</v>
      </c>
      <c r="E5" s="1">
        <f>IF(Table1[[#This Row],[Category]]=$F$1,Table1[[#This Row],[Expense]]*$F$2,Table1[[#This Row],[Expense]])</f>
        <v>3.2</v>
      </c>
      <c r="H5" s="6">
        <v>45056</v>
      </c>
      <c r="I5" s="1" t="s">
        <v>3</v>
      </c>
      <c r="J5" s="1">
        <v>3.2</v>
      </c>
    </row>
    <row r="6" spans="2:11" ht="21.75" thickTop="1" thickBot="1" x14ac:dyDescent="0.35">
      <c r="B6" s="8">
        <v>45056</v>
      </c>
      <c r="C6" s="7" t="s">
        <v>4</v>
      </c>
      <c r="D6" s="9">
        <v>355.4</v>
      </c>
      <c r="E6" s="1">
        <f>IF(Table1[[#This Row],[Category]]=$F$1,Table1[[#This Row],[Expense]]*$F$2,Table1[[#This Row],[Expense]])</f>
        <v>355.4</v>
      </c>
      <c r="H6" s="6">
        <v>45056</v>
      </c>
      <c r="I6" s="1" t="s">
        <v>4</v>
      </c>
      <c r="J6" s="1">
        <v>355.4</v>
      </c>
    </row>
    <row r="7" spans="2:11" ht="21.75" thickTop="1" thickBot="1" x14ac:dyDescent="0.35">
      <c r="B7" s="8">
        <v>45058</v>
      </c>
      <c r="C7" s="7" t="s">
        <v>3</v>
      </c>
      <c r="D7" s="9">
        <v>17.399999999999999</v>
      </c>
      <c r="E7" s="1">
        <f>IF(Table1[[#This Row],[Category]]=$F$1,Table1[[#This Row],[Expense]]*$F$2,Table1[[#This Row],[Expense]])</f>
        <v>17.399999999999999</v>
      </c>
      <c r="H7" s="6">
        <v>45058</v>
      </c>
      <c r="I7" s="1" t="s">
        <v>3</v>
      </c>
      <c r="J7" s="1">
        <v>17.399999999999999</v>
      </c>
    </row>
    <row r="8" spans="2:11" ht="21.75" thickTop="1" thickBot="1" x14ac:dyDescent="0.35">
      <c r="B8" s="8">
        <v>45058</v>
      </c>
      <c r="C8" s="7" t="s">
        <v>3</v>
      </c>
      <c r="D8" s="9">
        <v>29.1</v>
      </c>
      <c r="E8" s="1">
        <f>IF(Table1[[#This Row],[Category]]=$F$1,Table1[[#This Row],[Expense]]*$F$2,Table1[[#This Row],[Expense]])</f>
        <v>29.1</v>
      </c>
      <c r="H8" s="6">
        <v>45058</v>
      </c>
      <c r="I8" s="1" t="s">
        <v>3</v>
      </c>
      <c r="J8" s="1">
        <v>29.1</v>
      </c>
    </row>
    <row r="9" spans="2:11" ht="21.75" thickTop="1" thickBot="1" x14ac:dyDescent="0.35">
      <c r="B9" s="8">
        <v>45063</v>
      </c>
      <c r="C9" s="7" t="s">
        <v>5</v>
      </c>
      <c r="D9" s="9">
        <v>301.79000000000002</v>
      </c>
      <c r="E9" s="1">
        <f>IF(Table1[[#This Row],[Category]]=$F$1,Table1[[#This Row],[Expense]]*$F$2,Table1[[#This Row],[Expense]])</f>
        <v>256.5215</v>
      </c>
      <c r="H9" s="6">
        <v>45063</v>
      </c>
      <c r="I9" s="1" t="s">
        <v>5</v>
      </c>
      <c r="J9" s="1">
        <v>301.79000000000002</v>
      </c>
    </row>
    <row r="10" spans="2:11" ht="21.75" thickTop="1" thickBot="1" x14ac:dyDescent="0.35">
      <c r="B10" s="8">
        <v>45065</v>
      </c>
      <c r="C10" s="7" t="s">
        <v>4</v>
      </c>
      <c r="D10" s="9">
        <v>270</v>
      </c>
      <c r="E10" s="1">
        <f>IF(Table1[[#This Row],[Category]]=$F$1,Table1[[#This Row],[Expense]]*$F$2,Table1[[#This Row],[Expense]])</f>
        <v>270</v>
      </c>
      <c r="H10" s="6">
        <v>45065</v>
      </c>
      <c r="I10" s="1" t="s">
        <v>4</v>
      </c>
      <c r="J10" s="1">
        <v>270</v>
      </c>
    </row>
    <row r="11" spans="2:11" ht="21.75" thickTop="1" thickBot="1" x14ac:dyDescent="0.35">
      <c r="B11" s="8">
        <v>45068</v>
      </c>
      <c r="C11" s="7" t="s">
        <v>5</v>
      </c>
      <c r="D11" s="9">
        <v>164.3</v>
      </c>
      <c r="E11" s="1">
        <f>IF(Table1[[#This Row],[Category]]=$F$1,Table1[[#This Row],[Expense]]*$F$2,Table1[[#This Row],[Expense]])</f>
        <v>139.655</v>
      </c>
      <c r="H11" s="6">
        <v>45068</v>
      </c>
      <c r="I11" s="1" t="s">
        <v>5</v>
      </c>
      <c r="J11" s="1">
        <v>164.3</v>
      </c>
    </row>
    <row r="12" spans="2:11" ht="21.75" thickTop="1" thickBot="1" x14ac:dyDescent="0.35">
      <c r="B12" s="8">
        <v>45068</v>
      </c>
      <c r="C12" s="7" t="s">
        <v>3</v>
      </c>
      <c r="D12" s="9">
        <v>64.64</v>
      </c>
      <c r="E12" s="1">
        <f>IF(Table1[[#This Row],[Category]]=$F$1,Table1[[#This Row],[Expense]]*$F$2,Table1[[#This Row],[Expense]])</f>
        <v>64.64</v>
      </c>
      <c r="H12" s="6">
        <v>45068</v>
      </c>
      <c r="I12" s="1" t="s">
        <v>3</v>
      </c>
      <c r="J12" s="1">
        <v>64.64</v>
      </c>
    </row>
    <row r="13" spans="2:11" ht="21.75" thickTop="1" thickBot="1" x14ac:dyDescent="0.35">
      <c r="B13" s="8">
        <v>45068</v>
      </c>
      <c r="C13" s="7" t="s">
        <v>3</v>
      </c>
      <c r="D13" s="9">
        <v>22.16</v>
      </c>
      <c r="E13" s="1">
        <f>IF(Table1[[#This Row],[Category]]=$F$1,Table1[[#This Row],[Expense]]*$F$2,Table1[[#This Row],[Expense]])</f>
        <v>22.16</v>
      </c>
      <c r="H13" s="6">
        <v>45068</v>
      </c>
      <c r="I13" s="1" t="s">
        <v>3</v>
      </c>
      <c r="J13" s="1">
        <v>22.16</v>
      </c>
    </row>
    <row r="14" spans="2:11" ht="21.75" thickTop="1" thickBot="1" x14ac:dyDescent="0.35">
      <c r="B14" s="10">
        <v>45068</v>
      </c>
      <c r="C14" s="11" t="s">
        <v>3</v>
      </c>
      <c r="D14" s="12">
        <v>8.41</v>
      </c>
      <c r="E14" s="1">
        <f>IF(Table1[[#This Row],[Category]]=$F$1,Table1[[#This Row],[Expense]]*$F$2,Table1[[#This Row],[Expense]])</f>
        <v>8.41</v>
      </c>
      <c r="H14" s="6">
        <v>45068</v>
      </c>
      <c r="I14" s="1" t="s">
        <v>3</v>
      </c>
      <c r="J14" s="1">
        <v>8.41</v>
      </c>
    </row>
    <row r="15" spans="2:11" ht="21.75" thickTop="1" thickBot="1" x14ac:dyDescent="0.35">
      <c r="B15" s="8">
        <v>45070</v>
      </c>
      <c r="C15" s="7" t="s">
        <v>3</v>
      </c>
      <c r="D15" s="9">
        <v>13.17</v>
      </c>
      <c r="E15" s="1">
        <f>IF(Table1[[#This Row],[Category]]=$F$1,Table1[[#This Row],[Expense]]*$F$2,Table1[[#This Row],[Expense]])</f>
        <v>13.17</v>
      </c>
      <c r="H15" s="6">
        <v>45070</v>
      </c>
      <c r="I15" s="1" t="s">
        <v>3</v>
      </c>
      <c r="J15" s="1">
        <v>13.17</v>
      </c>
    </row>
    <row r="16" spans="2:11" ht="21.75" thickTop="1" thickBot="1" x14ac:dyDescent="0.35">
      <c r="B16" s="8">
        <v>45070</v>
      </c>
      <c r="C16" s="7" t="s">
        <v>3</v>
      </c>
      <c r="D16" s="9">
        <v>3.33</v>
      </c>
      <c r="E16" s="1">
        <f>IF(Table1[[#This Row],[Category]]=$F$1,Table1[[#This Row],[Expense]]*$F$2,Table1[[#This Row],[Expense]])</f>
        <v>3.33</v>
      </c>
      <c r="H16" s="6">
        <v>45070</v>
      </c>
      <c r="I16" s="1" t="s">
        <v>3</v>
      </c>
      <c r="J16" s="1">
        <v>3.33</v>
      </c>
    </row>
    <row r="17" spans="2:10" ht="21.75" thickTop="1" thickBot="1" x14ac:dyDescent="0.35">
      <c r="B17" s="8">
        <v>45069</v>
      </c>
      <c r="C17" s="7" t="s">
        <v>4</v>
      </c>
      <c r="D17" s="9">
        <v>25</v>
      </c>
      <c r="E17" s="1">
        <f>IF(Table1[[#This Row],[Category]]=$F$1,Table1[[#This Row],[Expense]]*$F$2,Table1[[#This Row],[Expense]])</f>
        <v>25</v>
      </c>
      <c r="H17" s="6">
        <v>45069</v>
      </c>
      <c r="I17" s="1" t="s">
        <v>4</v>
      </c>
      <c r="J17" s="1">
        <v>25</v>
      </c>
    </row>
    <row r="18" spans="2:10" ht="20.25" thickTop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Windows User</cp:lastModifiedBy>
  <dcterms:created xsi:type="dcterms:W3CDTF">2023-02-02T16:54:31Z</dcterms:created>
  <dcterms:modified xsi:type="dcterms:W3CDTF">2024-07-02T14:50:28Z</dcterms:modified>
</cp:coreProperties>
</file>