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Inventory" sheetId="3" r:id="rId1"/>
  </sheets>
  <definedNames>
    <definedName name="_xlnm._FilterDatabase" localSheetId="0" hidden="1">Inventory!$A$1:$H$25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<sst xmlns="http://schemas.openxmlformats.org/spreadsheetml/2006/main" count="82" uniqueCount="44">
  <si>
    <t>ID</t>
  </si>
  <si>
    <t>Product Category</t>
  </si>
  <si>
    <t>Product Name</t>
  </si>
  <si>
    <t>Purchase Cost</t>
  </si>
  <si>
    <t>Selling Price</t>
  </si>
  <si>
    <t xml:space="preserve">Supplier </t>
  </si>
  <si>
    <t>Quantity on Hand</t>
  </si>
  <si>
    <t>inventory value</t>
  </si>
  <si>
    <t>Percentage</t>
  </si>
  <si>
    <t>Cumulative</t>
  </si>
  <si>
    <t>Road</t>
  </si>
  <si>
    <t>Runroad 5000</t>
  </si>
  <si>
    <t>Run-Up Bikes</t>
  </si>
  <si>
    <t>Runroad 1000</t>
  </si>
  <si>
    <t>Elegant 210</t>
  </si>
  <si>
    <t>Bicyclist's Choice</t>
  </si>
  <si>
    <t>Runroad 4000</t>
  </si>
  <si>
    <t>Mtn.</t>
  </si>
  <si>
    <t>Eagle 3</t>
  </si>
  <si>
    <t>Bike-One</t>
  </si>
  <si>
    <t>Classic 109</t>
  </si>
  <si>
    <t>Hybrid</t>
  </si>
  <si>
    <t>Eagle 7</t>
  </si>
  <si>
    <t>Tea for Two</t>
  </si>
  <si>
    <t>Simpson's Bike Supply</t>
  </si>
  <si>
    <t>Bluff Breaker</t>
  </si>
  <si>
    <t>The Bike Path</t>
  </si>
  <si>
    <t>Eagle 2</t>
  </si>
  <si>
    <t>Leisure</t>
  </si>
  <si>
    <t>Breeze LE</t>
  </si>
  <si>
    <t>Children</t>
  </si>
  <si>
    <t>Runkidder 100</t>
  </si>
  <si>
    <t>Jetty Breaker</t>
  </si>
  <si>
    <t>Runcool 3000</t>
  </si>
  <si>
    <t>Coolest 100</t>
  </si>
  <si>
    <t>Eagle 1</t>
  </si>
  <si>
    <t>Green Rider</t>
  </si>
  <si>
    <t>Breeze</t>
  </si>
  <si>
    <t>Blue Moon</t>
  </si>
  <si>
    <t>Supreme 350</t>
  </si>
  <si>
    <t>Red Rider</t>
  </si>
  <si>
    <t>Starlight</t>
  </si>
  <si>
    <t>Runblend 2000</t>
  </si>
  <si>
    <t>Twist &amp; Shout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</si>
</sst>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3">
    <font>
      <sz val="11"/>
      <color theme="1"/>
      <name val="宋体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color indexed="8"/>
      <name val="Arial"/>
      <charset val="134"/>
    </font>
    <font>
      <sz val="10"/>
      <color indexed="8"/>
      <name val="Arial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double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0" borderId="0"/>
  </cellStyleXfs>
  <cellXfs count="16">
    <xf numFmtId="0" fontId="0" fillId="0" borderId="0" xfId="0"/>
    <xf numFmtId="0" fontId="1" fillId="0" borderId="0" xfId="0" applyFont="1" applyFill="1"/>
    <xf numFmtId="0" fontId="2" fillId="0" borderId="0" xfId="0" applyFont="1"/>
    <xf numFmtId="176" fontId="2" fillId="0" borderId="0" xfId="0" applyNumberFormat="1" applyFont="1"/>
    <xf numFmtId="0" fontId="3" fillId="0" borderId="1" xfId="47" applyFont="1" applyFill="1" applyBorder="1" applyAlignment="1">
      <alignment horizontal="center"/>
    </xf>
    <xf numFmtId="0" fontId="3" fillId="0" borderId="2" xfId="47" applyFont="1" applyFill="1" applyBorder="1" applyAlignment="1">
      <alignment horizontal="center"/>
    </xf>
    <xf numFmtId="176" fontId="3" fillId="0" borderId="2" xfId="47" applyNumberFormat="1" applyFont="1" applyFill="1" applyBorder="1" applyAlignment="1">
      <alignment horizontal="center"/>
    </xf>
    <xf numFmtId="176" fontId="1" fillId="0" borderId="0" xfId="0" applyNumberFormat="1" applyFont="1" applyFill="1"/>
    <xf numFmtId="0" fontId="4" fillId="0" borderId="3" xfId="47" applyFont="1" applyFill="1" applyBorder="1" applyAlignment="1">
      <alignment horizontal="right" wrapText="1"/>
    </xf>
    <xf numFmtId="0" fontId="4" fillId="0" borderId="4" xfId="47" applyFont="1" applyFill="1" applyBorder="1" applyAlignment="1">
      <alignment wrapText="1"/>
    </xf>
    <xf numFmtId="176" fontId="4" fillId="0" borderId="4" xfId="47" applyNumberFormat="1" applyFont="1" applyFill="1" applyBorder="1" applyAlignment="1">
      <alignment horizontal="right" wrapText="1"/>
    </xf>
    <xf numFmtId="0" fontId="4" fillId="0" borderId="4" xfId="47" applyFont="1" applyFill="1" applyBorder="1" applyAlignment="1">
      <alignment horizontal="right" wrapText="1"/>
    </xf>
    <xf numFmtId="0" fontId="4" fillId="0" borderId="3" xfId="47" applyFont="1" applyFill="1" applyBorder="1" applyAlignment="1">
      <alignment wrapText="1"/>
    </xf>
    <xf numFmtId="176" fontId="4" fillId="0" borderId="3" xfId="47" applyNumberFormat="1" applyFont="1" applyFill="1" applyBorder="1" applyAlignment="1">
      <alignment horizontal="right" wrapText="1"/>
    </xf>
    <xf numFmtId="9" fontId="2" fillId="0" borderId="0" xfId="3" applyFont="1" applyAlignment="1"/>
    <xf numFmtId="9" fontId="2" fillId="0" borderId="0" xfId="0" applyNumberFormat="1" applyFont="1"/>
  </cellXfs>
  <cellStyles count="4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注释" xfId="6" builtinId="10"/>
    <cellStyle name="警告文本" xfId="7" builtinId="11"/>
    <cellStyle name="标题" xfId="8" builtinId="15"/>
    <cellStyle name="解释性文本" xfId="9" builtinId="53"/>
    <cellStyle name="标题 1" xfId="10" builtinId="16"/>
    <cellStyle name="标题 2" xfId="11" builtinId="17"/>
    <cellStyle name="标题 3" xfId="12" builtinId="18"/>
    <cellStyle name="标题 4" xfId="13" builtinId="19"/>
    <cellStyle name="输入" xfId="14" builtinId="20"/>
    <cellStyle name="输出" xfId="15" builtinId="21"/>
    <cellStyle name="计算" xfId="16" builtinId="22"/>
    <cellStyle name="检查单元格" xfId="17" builtinId="23"/>
    <cellStyle name="链接单元格" xfId="18" builtinId="24"/>
    <cellStyle name="汇总" xfId="19" builtinId="25"/>
    <cellStyle name="好" xfId="20" builtinId="26"/>
    <cellStyle name="差" xfId="21" builtinId="27"/>
    <cellStyle name="适中" xfId="22" builtinId="28"/>
    <cellStyle name="强调文字颜色 1" xfId="23" builtinId="29"/>
    <cellStyle name="20% - 强调文字颜色 1" xfId="24" builtinId="30"/>
    <cellStyle name="40% - 强调文字颜色 1" xfId="25" builtinId="31"/>
    <cellStyle name="60% - 强调文字颜色 1" xfId="26" builtinId="32"/>
    <cellStyle name="强调文字颜色 2" xfId="27" builtinId="33"/>
    <cellStyle name="20% - 强调文字颜色 2" xfId="28" builtinId="34"/>
    <cellStyle name="40% - 强调文字颜色 2" xfId="29" builtinId="35"/>
    <cellStyle name="60% - 强调文字颜色 2" xfId="30" builtinId="36"/>
    <cellStyle name="强调文字颜色 3" xfId="31" builtinId="37"/>
    <cellStyle name="20% - 强调文字颜色 3" xfId="32" builtinId="38"/>
    <cellStyle name="40% - 强调文字颜色 3" xfId="33" builtinId="39"/>
    <cellStyle name="60% - 强调文字颜色 3" xfId="34" builtinId="40"/>
    <cellStyle name="强调文字颜色 4" xfId="35" builtinId="41"/>
    <cellStyle name="20% - 强调文字颜色 4" xfId="36" builtinId="42"/>
    <cellStyle name="40% - 强调文字颜色 4" xfId="37" builtinId="43"/>
    <cellStyle name="60% - 强调文字颜色 4" xfId="38" builtinId="44"/>
    <cellStyle name="强调文字颜色 5" xfId="39" builtinId="45"/>
    <cellStyle name="20% - 强调文字颜色 5" xfId="40" builtinId="46"/>
    <cellStyle name="40% - 强调文字颜色 5" xfId="41" builtinId="47"/>
    <cellStyle name="60% - 强调文字颜色 5" xfId="42" builtinId="48"/>
    <cellStyle name="强调文字颜色 6" xfId="43" builtinId="49"/>
    <cellStyle name="20% - 强调文字颜色 6" xfId="44" builtinId="50"/>
    <cellStyle name="40% - 强调文字颜色 6" xfId="45" builtinId="51"/>
    <cellStyle name="60% - 强调文字颜色 6" xfId="46" builtinId="52"/>
    <cellStyle name="Normal_Sheet3" xfId="4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abSelected="1" workbookViewId="0">
      <selection activeCell="I30" sqref="I30"/>
    </sheetView>
  </sheetViews>
  <sheetFormatPr defaultColWidth="16" defaultRowHeight="12.75"/>
  <cols>
    <col min="1" max="1" width="16" style="2"/>
    <col min="2" max="2" width="16.8318584070796" style="2" customWidth="1"/>
    <col min="3" max="3" width="16" style="2"/>
    <col min="4" max="5" width="16" style="3"/>
    <col min="6" max="6" width="20.8318584070796" style="2" customWidth="1"/>
    <col min="7" max="7" width="16.8318584070796" style="2" customWidth="1"/>
    <col min="8" max="8" width="16" style="3"/>
    <col min="9" max="16384" width="16" style="2"/>
  </cols>
  <sheetData>
    <row r="1" s="1" customFormat="1" ht="13.85" spans="1:10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7" t="s">
        <v>7</v>
      </c>
      <c r="I1" s="1" t="s">
        <v>8</v>
      </c>
      <c r="J1" s="1" t="s">
        <v>9</v>
      </c>
    </row>
    <row r="2" ht="13.5" spans="1:10">
      <c r="A2" s="8">
        <v>20</v>
      </c>
      <c r="B2" s="9" t="s">
        <v>10</v>
      </c>
      <c r="C2" s="9" t="s">
        <v>11</v>
      </c>
      <c r="D2" s="10">
        <v>450.95</v>
      </c>
      <c r="E2" s="10">
        <v>599.99</v>
      </c>
      <c r="F2" s="11" t="s">
        <v>12</v>
      </c>
      <c r="G2" s="11">
        <v>5</v>
      </c>
      <c r="H2" s="3">
        <f t="shared" ref="H2:H25" si="0">D2*G2</f>
        <v>2254.75</v>
      </c>
      <c r="I2" s="14">
        <f>H2/SUM($H$2:$H$25)</f>
        <v>0.111880106801527</v>
      </c>
      <c r="J2" s="15">
        <f>I2</f>
        <v>0.111880106801527</v>
      </c>
    </row>
    <row r="3" spans="1:10">
      <c r="A3" s="8">
        <v>18</v>
      </c>
      <c r="B3" s="12" t="s">
        <v>10</v>
      </c>
      <c r="C3" s="12" t="s">
        <v>13</v>
      </c>
      <c r="D3" s="13">
        <v>250.95</v>
      </c>
      <c r="E3" s="13">
        <v>350.99</v>
      </c>
      <c r="F3" s="8" t="s">
        <v>12</v>
      </c>
      <c r="G3" s="8">
        <v>8</v>
      </c>
      <c r="H3" s="3">
        <f t="shared" si="0"/>
        <v>2007.6</v>
      </c>
      <c r="I3" s="14">
        <f t="shared" ref="I3:I25" si="1">H3/SUM($H$2:$H$25)</f>
        <v>0.0996165882757488</v>
      </c>
      <c r="J3" s="15">
        <f>J2+I3</f>
        <v>0.211496695077275</v>
      </c>
    </row>
    <row r="4" spans="1:10">
      <c r="A4" s="8">
        <v>11</v>
      </c>
      <c r="B4" s="12" t="s">
        <v>10</v>
      </c>
      <c r="C4" s="12" t="s">
        <v>14</v>
      </c>
      <c r="D4" s="13">
        <v>281.52</v>
      </c>
      <c r="E4" s="13">
        <v>394.13</v>
      </c>
      <c r="F4" s="8" t="s">
        <v>15</v>
      </c>
      <c r="G4" s="8">
        <v>7</v>
      </c>
      <c r="H4" s="3">
        <f t="shared" si="0"/>
        <v>1970.64</v>
      </c>
      <c r="I4" s="14">
        <f t="shared" si="1"/>
        <v>0.0977826427175342</v>
      </c>
      <c r="J4" s="15">
        <f t="shared" ref="J4:J25" si="2">J3+I4</f>
        <v>0.309279337794809</v>
      </c>
    </row>
    <row r="5" spans="1:10">
      <c r="A5" s="8">
        <v>19</v>
      </c>
      <c r="B5" s="12" t="s">
        <v>10</v>
      </c>
      <c r="C5" s="12" t="s">
        <v>16</v>
      </c>
      <c r="D5" s="13">
        <v>390.95</v>
      </c>
      <c r="E5" s="13">
        <v>495.99</v>
      </c>
      <c r="F5" s="8" t="s">
        <v>12</v>
      </c>
      <c r="G5" s="8">
        <v>5</v>
      </c>
      <c r="H5" s="3">
        <f t="shared" si="0"/>
        <v>1954.75</v>
      </c>
      <c r="I5" s="14">
        <f t="shared" si="1"/>
        <v>0.0969941850627715</v>
      </c>
      <c r="J5" s="15">
        <f t="shared" si="2"/>
        <v>0.406273522857581</v>
      </c>
    </row>
    <row r="6" spans="1:10">
      <c r="A6" s="8">
        <v>9</v>
      </c>
      <c r="B6" s="12" t="s">
        <v>17</v>
      </c>
      <c r="C6" s="12" t="s">
        <v>18</v>
      </c>
      <c r="D6" s="13">
        <v>350.52</v>
      </c>
      <c r="E6" s="13">
        <v>490.73</v>
      </c>
      <c r="F6" s="8" t="s">
        <v>19</v>
      </c>
      <c r="G6" s="8">
        <v>5</v>
      </c>
      <c r="H6" s="3">
        <f t="shared" si="0"/>
        <v>1752.6</v>
      </c>
      <c r="I6" s="14">
        <f t="shared" si="1"/>
        <v>0.086963554797807</v>
      </c>
      <c r="J6" s="15">
        <f t="shared" si="2"/>
        <v>0.493237077655388</v>
      </c>
    </row>
    <row r="7" spans="1:10">
      <c r="A7" s="8">
        <v>5</v>
      </c>
      <c r="B7" s="12" t="s">
        <v>10</v>
      </c>
      <c r="C7" s="12" t="s">
        <v>20</v>
      </c>
      <c r="D7" s="13">
        <v>207.49</v>
      </c>
      <c r="E7" s="13">
        <v>290.49</v>
      </c>
      <c r="F7" s="8" t="s">
        <v>15</v>
      </c>
      <c r="G7" s="8">
        <v>7</v>
      </c>
      <c r="H7" s="3">
        <f t="shared" si="0"/>
        <v>1452.43</v>
      </c>
      <c r="I7" s="14">
        <f t="shared" si="1"/>
        <v>0.0720691977034</v>
      </c>
      <c r="J7" s="15">
        <f t="shared" si="2"/>
        <v>0.565306275358788</v>
      </c>
    </row>
    <row r="8" spans="1:10">
      <c r="A8" s="8">
        <v>10</v>
      </c>
      <c r="B8" s="12" t="s">
        <v>21</v>
      </c>
      <c r="C8" s="12" t="s">
        <v>22</v>
      </c>
      <c r="D8" s="13">
        <v>150.89</v>
      </c>
      <c r="E8" s="13">
        <v>211.46</v>
      </c>
      <c r="F8" s="8" t="s">
        <v>19</v>
      </c>
      <c r="G8" s="8">
        <v>9</v>
      </c>
      <c r="H8" s="3">
        <f t="shared" si="0"/>
        <v>1358.01</v>
      </c>
      <c r="I8" s="14">
        <f t="shared" si="1"/>
        <v>0.0673841019348225</v>
      </c>
      <c r="J8" s="15">
        <f t="shared" si="2"/>
        <v>0.63269037729361</v>
      </c>
    </row>
    <row r="9" spans="1:10">
      <c r="A9" s="8">
        <v>23</v>
      </c>
      <c r="B9" s="12" t="s">
        <v>21</v>
      </c>
      <c r="C9" s="12" t="s">
        <v>23</v>
      </c>
      <c r="D9" s="13">
        <v>429.02</v>
      </c>
      <c r="E9" s="13">
        <v>609</v>
      </c>
      <c r="F9" s="8" t="s">
        <v>24</v>
      </c>
      <c r="G9" s="8">
        <v>3</v>
      </c>
      <c r="H9" s="3">
        <f t="shared" si="0"/>
        <v>1287.06</v>
      </c>
      <c r="I9" s="14">
        <f t="shared" si="1"/>
        <v>0.0638635814436069</v>
      </c>
      <c r="J9" s="15">
        <f t="shared" si="2"/>
        <v>0.696553958737217</v>
      </c>
    </row>
    <row r="10" spans="1:10">
      <c r="A10" s="8">
        <v>2</v>
      </c>
      <c r="B10" s="12" t="s">
        <v>17</v>
      </c>
      <c r="C10" s="12" t="s">
        <v>25</v>
      </c>
      <c r="D10" s="13">
        <v>375</v>
      </c>
      <c r="E10" s="13">
        <v>495</v>
      </c>
      <c r="F10" s="8" t="s">
        <v>26</v>
      </c>
      <c r="G10" s="8">
        <v>3</v>
      </c>
      <c r="H10" s="3">
        <f t="shared" si="0"/>
        <v>1125</v>
      </c>
      <c r="I10" s="14">
        <f t="shared" si="1"/>
        <v>0.0558222065203315</v>
      </c>
      <c r="J10" s="15">
        <f t="shared" si="2"/>
        <v>0.752376165257549</v>
      </c>
    </row>
    <row r="11" spans="1:10">
      <c r="A11" s="8">
        <v>8</v>
      </c>
      <c r="B11" s="12" t="s">
        <v>17</v>
      </c>
      <c r="C11" s="12" t="s">
        <v>27</v>
      </c>
      <c r="D11" s="13">
        <v>401.11</v>
      </c>
      <c r="E11" s="13">
        <v>561.54</v>
      </c>
      <c r="F11" s="8" t="s">
        <v>19</v>
      </c>
      <c r="G11" s="8">
        <v>2</v>
      </c>
      <c r="H11" s="3">
        <f t="shared" si="0"/>
        <v>802.22</v>
      </c>
      <c r="I11" s="14">
        <f t="shared" si="1"/>
        <v>0.0398059471242136</v>
      </c>
      <c r="J11" s="15">
        <f t="shared" si="2"/>
        <v>0.792182112381762</v>
      </c>
    </row>
    <row r="12" spans="1:10">
      <c r="A12" s="8">
        <v>4</v>
      </c>
      <c r="B12" s="12" t="s">
        <v>28</v>
      </c>
      <c r="C12" s="12" t="s">
        <v>29</v>
      </c>
      <c r="D12" s="13">
        <v>109.95</v>
      </c>
      <c r="E12" s="13">
        <v>149.95</v>
      </c>
      <c r="F12" s="8" t="s">
        <v>26</v>
      </c>
      <c r="G12" s="8">
        <v>5</v>
      </c>
      <c r="H12" s="3">
        <f t="shared" si="0"/>
        <v>549.75</v>
      </c>
      <c r="I12" s="14">
        <f t="shared" si="1"/>
        <v>0.0272784515862686</v>
      </c>
      <c r="J12" s="15">
        <f t="shared" si="2"/>
        <v>0.819460563968031</v>
      </c>
    </row>
    <row r="13" spans="1:10">
      <c r="A13" s="8">
        <v>17</v>
      </c>
      <c r="B13" s="12" t="s">
        <v>30</v>
      </c>
      <c r="C13" s="12" t="s">
        <v>31</v>
      </c>
      <c r="D13" s="13">
        <v>50.95</v>
      </c>
      <c r="E13" s="13">
        <v>75.99</v>
      </c>
      <c r="F13" s="8" t="s">
        <v>12</v>
      </c>
      <c r="G13" s="8">
        <v>10</v>
      </c>
      <c r="H13" s="3">
        <f t="shared" si="0"/>
        <v>509.5</v>
      </c>
      <c r="I13" s="14">
        <f t="shared" si="1"/>
        <v>0.025281257086319</v>
      </c>
      <c r="J13" s="15">
        <f t="shared" si="2"/>
        <v>0.84474182105435</v>
      </c>
    </row>
    <row r="14" spans="1:10">
      <c r="A14" s="8">
        <v>13</v>
      </c>
      <c r="B14" s="12" t="s">
        <v>17</v>
      </c>
      <c r="C14" s="12" t="s">
        <v>32</v>
      </c>
      <c r="D14" s="13">
        <v>455.95</v>
      </c>
      <c r="E14" s="13">
        <v>649.95</v>
      </c>
      <c r="F14" s="8" t="s">
        <v>26</v>
      </c>
      <c r="G14" s="8">
        <v>1</v>
      </c>
      <c r="H14" s="3">
        <f t="shared" si="0"/>
        <v>455.95</v>
      </c>
      <c r="I14" s="14">
        <f t="shared" si="1"/>
        <v>0.0226241200559512</v>
      </c>
      <c r="J14" s="15">
        <f t="shared" si="2"/>
        <v>0.867365941110301</v>
      </c>
    </row>
    <row r="15" spans="1:10">
      <c r="A15" s="8">
        <v>16</v>
      </c>
      <c r="B15" s="12" t="s">
        <v>28</v>
      </c>
      <c r="C15" s="12" t="s">
        <v>33</v>
      </c>
      <c r="D15" s="13">
        <v>85.95</v>
      </c>
      <c r="E15" s="13">
        <v>135.99</v>
      </c>
      <c r="F15" s="8" t="s">
        <v>12</v>
      </c>
      <c r="G15" s="8">
        <v>5</v>
      </c>
      <c r="H15" s="3">
        <f t="shared" si="0"/>
        <v>429.75</v>
      </c>
      <c r="I15" s="14">
        <f t="shared" si="1"/>
        <v>0.0213240828907666</v>
      </c>
      <c r="J15" s="15">
        <f t="shared" si="2"/>
        <v>0.888690024001068</v>
      </c>
    </row>
    <row r="16" spans="1:10">
      <c r="A16" s="8">
        <v>6</v>
      </c>
      <c r="B16" s="12" t="s">
        <v>30</v>
      </c>
      <c r="C16" s="12" t="s">
        <v>34</v>
      </c>
      <c r="D16" s="13">
        <v>69.99</v>
      </c>
      <c r="E16" s="13">
        <v>97.98</v>
      </c>
      <c r="F16" s="8" t="s">
        <v>15</v>
      </c>
      <c r="G16" s="8">
        <v>6</v>
      </c>
      <c r="H16" s="3">
        <f t="shared" si="0"/>
        <v>419.94</v>
      </c>
      <c r="I16" s="14">
        <f t="shared" si="1"/>
        <v>0.0208373132499093</v>
      </c>
      <c r="J16" s="15">
        <f t="shared" si="2"/>
        <v>0.909527337250977</v>
      </c>
    </row>
    <row r="17" spans="1:10">
      <c r="A17" s="8">
        <v>7</v>
      </c>
      <c r="B17" s="12" t="s">
        <v>17</v>
      </c>
      <c r="C17" s="12" t="s">
        <v>35</v>
      </c>
      <c r="D17" s="13">
        <v>410.01</v>
      </c>
      <c r="E17" s="13">
        <v>574.01</v>
      </c>
      <c r="F17" s="8" t="s">
        <v>19</v>
      </c>
      <c r="G17" s="8">
        <v>1</v>
      </c>
      <c r="H17" s="3">
        <f t="shared" si="0"/>
        <v>410.01</v>
      </c>
      <c r="I17" s="14">
        <f t="shared" si="1"/>
        <v>0.0203445892403565</v>
      </c>
      <c r="J17" s="15">
        <f t="shared" si="2"/>
        <v>0.929871926491334</v>
      </c>
    </row>
    <row r="18" spans="1:10">
      <c r="A18" s="8">
        <v>12</v>
      </c>
      <c r="B18" s="12" t="s">
        <v>30</v>
      </c>
      <c r="C18" s="12" t="s">
        <v>36</v>
      </c>
      <c r="D18" s="13">
        <v>95.47</v>
      </c>
      <c r="E18" s="13">
        <v>133.66</v>
      </c>
      <c r="F18" s="8" t="s">
        <v>24</v>
      </c>
      <c r="G18" s="8">
        <v>4</v>
      </c>
      <c r="H18" s="3">
        <f t="shared" si="0"/>
        <v>381.88</v>
      </c>
      <c r="I18" s="14">
        <f t="shared" si="1"/>
        <v>0.0189487859786526</v>
      </c>
      <c r="J18" s="15">
        <f t="shared" si="2"/>
        <v>0.948820712469986</v>
      </c>
    </row>
    <row r="19" spans="1:10">
      <c r="A19" s="8">
        <v>3</v>
      </c>
      <c r="B19" s="12" t="s">
        <v>28</v>
      </c>
      <c r="C19" s="12" t="s">
        <v>37</v>
      </c>
      <c r="D19" s="13">
        <v>89.95</v>
      </c>
      <c r="E19" s="13">
        <v>130.95</v>
      </c>
      <c r="F19" s="8" t="s">
        <v>26</v>
      </c>
      <c r="G19" s="8">
        <v>4</v>
      </c>
      <c r="H19" s="3">
        <f t="shared" si="0"/>
        <v>359.8</v>
      </c>
      <c r="I19" s="14">
        <f t="shared" si="1"/>
        <v>0.0178531821386802</v>
      </c>
      <c r="J19" s="15">
        <f t="shared" si="2"/>
        <v>0.966673894608667</v>
      </c>
    </row>
    <row r="20" spans="1:10">
      <c r="A20" s="8">
        <v>1</v>
      </c>
      <c r="B20" s="12" t="s">
        <v>28</v>
      </c>
      <c r="C20" s="12" t="s">
        <v>38</v>
      </c>
      <c r="D20" s="13">
        <v>75.29</v>
      </c>
      <c r="E20" s="13">
        <v>105.41</v>
      </c>
      <c r="F20" s="8" t="s">
        <v>24</v>
      </c>
      <c r="G20" s="8">
        <v>4</v>
      </c>
      <c r="H20" s="3">
        <f t="shared" si="0"/>
        <v>301.16</v>
      </c>
      <c r="I20" s="14">
        <f t="shared" si="1"/>
        <v>0.0149434806361449</v>
      </c>
      <c r="J20" s="15">
        <f t="shared" si="2"/>
        <v>0.981617375244812</v>
      </c>
    </row>
    <row r="21" spans="1:10">
      <c r="A21" s="8">
        <v>22</v>
      </c>
      <c r="B21" s="12" t="s">
        <v>28</v>
      </c>
      <c r="C21" s="12" t="s">
        <v>39</v>
      </c>
      <c r="D21" s="13">
        <v>50</v>
      </c>
      <c r="E21" s="13">
        <v>70</v>
      </c>
      <c r="F21" s="8" t="s">
        <v>15</v>
      </c>
      <c r="G21" s="8">
        <v>3</v>
      </c>
      <c r="H21" s="3">
        <f t="shared" si="0"/>
        <v>150</v>
      </c>
      <c r="I21" s="14">
        <f t="shared" si="1"/>
        <v>0.00744296086937753</v>
      </c>
      <c r="J21" s="15">
        <f t="shared" si="2"/>
        <v>0.989060336114189</v>
      </c>
    </row>
    <row r="22" spans="1:10">
      <c r="A22" s="8">
        <v>14</v>
      </c>
      <c r="B22" s="12" t="s">
        <v>30</v>
      </c>
      <c r="C22" s="12" t="s">
        <v>40</v>
      </c>
      <c r="D22" s="13">
        <v>15</v>
      </c>
      <c r="E22" s="13">
        <v>25.5</v>
      </c>
      <c r="F22" s="8" t="s">
        <v>24</v>
      </c>
      <c r="G22" s="8">
        <v>8</v>
      </c>
      <c r="H22" s="3">
        <f t="shared" si="0"/>
        <v>120</v>
      </c>
      <c r="I22" s="14">
        <f t="shared" si="1"/>
        <v>0.00595436869550202</v>
      </c>
      <c r="J22" s="15">
        <f t="shared" si="2"/>
        <v>0.995014704809691</v>
      </c>
    </row>
    <row r="23" spans="1:10">
      <c r="A23" s="8">
        <v>21</v>
      </c>
      <c r="B23" s="12" t="s">
        <v>28</v>
      </c>
      <c r="C23" s="12" t="s">
        <v>41</v>
      </c>
      <c r="D23" s="13">
        <v>100.47</v>
      </c>
      <c r="E23" s="13">
        <v>140.66</v>
      </c>
      <c r="F23" s="8" t="s">
        <v>24</v>
      </c>
      <c r="G23" s="8">
        <v>1</v>
      </c>
      <c r="H23" s="3">
        <f t="shared" si="0"/>
        <v>100.47</v>
      </c>
      <c r="I23" s="14">
        <f t="shared" si="1"/>
        <v>0.00498529519030907</v>
      </c>
      <c r="J23" s="15">
        <f t="shared" si="2"/>
        <v>1</v>
      </c>
    </row>
    <row r="24" spans="1:10">
      <c r="A24" s="8">
        <v>15</v>
      </c>
      <c r="B24" s="12" t="s">
        <v>21</v>
      </c>
      <c r="C24" s="12" t="s">
        <v>42</v>
      </c>
      <c r="D24" s="13">
        <v>180.95</v>
      </c>
      <c r="E24" s="13">
        <v>255.99</v>
      </c>
      <c r="F24" s="8" t="s">
        <v>12</v>
      </c>
      <c r="G24" s="8">
        <v>0</v>
      </c>
      <c r="H24" s="3">
        <f>D24*G24</f>
        <v>0</v>
      </c>
      <c r="I24" s="14">
        <f t="shared" si="1"/>
        <v>0</v>
      </c>
      <c r="J24" s="15">
        <f t="shared" si="2"/>
        <v>1</v>
      </c>
    </row>
    <row r="25" spans="1:10">
      <c r="A25" s="8">
        <v>24</v>
      </c>
      <c r="B25" s="12" t="s">
        <v>10</v>
      </c>
      <c r="C25" s="12" t="s">
        <v>43</v>
      </c>
      <c r="D25" s="13">
        <v>490.5</v>
      </c>
      <c r="E25" s="13">
        <v>635.7</v>
      </c>
      <c r="F25" s="8" t="s">
        <v>24</v>
      </c>
      <c r="G25" s="8">
        <v>0</v>
      </c>
      <c r="H25" s="3">
        <f t="shared" si="0"/>
        <v>0</v>
      </c>
      <c r="I25" s="14">
        <f t="shared" si="1"/>
        <v>0</v>
      </c>
      <c r="J25" s="15">
        <f t="shared" si="2"/>
        <v>1</v>
      </c>
    </row>
  </sheetData>
  <autoFilter xmlns:etc="http://www.wps.cn/officeDocument/2017/etCustomData" ref="A1:H25" etc:filterBottomFollowUsedRange="0">
    <sortState ref="A1:H25">
      <sortCondition ref="H3:H27" descending="1"/>
    </sortState>
    <extLst/>
  </autoFilter>
  <sortState ref="B4:H27">
    <sortCondition ref="C4:C27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College of Business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Inventory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第一公民</cp:lastModifiedBy>
  <dcterms:created xsi:type="dcterms:W3CDTF">2011-06-18T13:43:00Z</dcterms:created>
  <dcterms:modified xsi:type="dcterms:W3CDTF">2024-10-08T03:15:04Z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483366A6B8A943C89886DAA1388FA3DB_12</vt:lpwstr>
  </property>
  <property fmtid="{D5CDD505-2E9C-101B-9397-08002B2CF9AE}" pid="3" name="KSOProductBuildVer">
    <vt:lpwstr>2052-12.1.0.17827</vt:lpwstr>
  </property>
</Properties>
</file>