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LionProjects\RasterDriver\"/>
    </mc:Choice>
  </mc:AlternateContent>
  <xr:revisionPtr revIDLastSave="0" documentId="13_ncr:1_{14042FE0-FCAA-463A-8D88-7C1EEEF00F0A}" xr6:coauthVersionLast="47" xr6:coauthVersionMax="47" xr10:uidLastSave="{00000000-0000-0000-0000-000000000000}"/>
  <bookViews>
    <workbookView xWindow="-120" yWindow="-120" windowWidth="29040" windowHeight="15840" xr2:uid="{715C57B7-EC54-4730-A692-35F894ECFF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Q3" i="1"/>
  <c r="AQ5" i="1"/>
  <c r="O4" i="1"/>
  <c r="R1" i="1" s="1"/>
  <c r="Q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Q9" i="1" l="1"/>
  <c r="AQ8" i="1" s="1"/>
  <c r="AS9" i="1" s="1"/>
  <c r="AS8" i="1" s="1"/>
  <c r="AE1" i="1"/>
  <c r="AD2" i="1" s="1"/>
  <c r="AE2" i="1" s="1"/>
  <c r="AD3" i="1" s="1"/>
  <c r="R2" i="1"/>
  <c r="Q3" i="1" s="1"/>
  <c r="R3" i="1" s="1"/>
  <c r="Q4" i="1" s="1"/>
  <c r="R4" i="1" s="1"/>
  <c r="B63" i="1"/>
  <c r="B64" i="1" s="1"/>
  <c r="B6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E3" i="1" l="1"/>
  <c r="AD4" i="1" s="1"/>
  <c r="Q5" i="1"/>
  <c r="R5" i="1" s="1"/>
  <c r="AQ4" i="1" l="1"/>
  <c r="AE4" i="1"/>
  <c r="AD5" i="1" s="1"/>
  <c r="Q6" i="1"/>
  <c r="R6" i="1" s="1"/>
  <c r="AV1" i="1" l="1"/>
  <c r="AU2" i="1" s="1"/>
  <c r="AV2" i="1" s="1"/>
  <c r="AU3" i="1" s="1"/>
  <c r="AV3" i="1" s="1"/>
  <c r="AU4" i="1" s="1"/>
  <c r="AE5" i="1"/>
  <c r="AD6" i="1" s="1"/>
  <c r="Q7" i="1"/>
  <c r="R7" i="1" s="1"/>
  <c r="AV4" i="1" l="1"/>
  <c r="AU5" i="1" s="1"/>
  <c r="AE6" i="1"/>
  <c r="AD7" i="1" s="1"/>
  <c r="Q8" i="1"/>
  <c r="R8" i="1" s="1"/>
  <c r="AV5" i="1" l="1"/>
  <c r="AU6" i="1" s="1"/>
  <c r="AE7" i="1"/>
  <c r="AD8" i="1" s="1"/>
  <c r="Q9" i="1"/>
  <c r="R9" i="1" s="1"/>
  <c r="AV6" i="1" l="1"/>
  <c r="AU7" i="1" s="1"/>
  <c r="AE8" i="1"/>
  <c r="AD9" i="1" s="1"/>
  <c r="Q10" i="1"/>
  <c r="R10" i="1" s="1"/>
  <c r="AV7" i="1" l="1"/>
  <c r="AU8" i="1" s="1"/>
  <c r="AE9" i="1"/>
  <c r="AD10" i="1" s="1"/>
  <c r="Q11" i="1"/>
  <c r="R11" i="1" s="1"/>
  <c r="AV8" i="1" l="1"/>
  <c r="AU9" i="1" s="1"/>
  <c r="AE10" i="1"/>
  <c r="AD11" i="1" s="1"/>
  <c r="Q12" i="1"/>
  <c r="R12" i="1" s="1"/>
  <c r="AV9" i="1" l="1"/>
  <c r="AU10" i="1" s="1"/>
  <c r="AE11" i="1"/>
  <c r="AD12" i="1" s="1"/>
  <c r="Q13" i="1"/>
  <c r="R13" i="1" s="1"/>
  <c r="AV10" i="1" l="1"/>
  <c r="AU11" i="1" s="1"/>
  <c r="AE12" i="1"/>
  <c r="AD13" i="1" s="1"/>
  <c r="Q14" i="1"/>
  <c r="R14" i="1" s="1"/>
  <c r="AV11" i="1" l="1"/>
  <c r="AU12" i="1" s="1"/>
  <c r="AE13" i="1"/>
  <c r="AD14" i="1" s="1"/>
  <c r="Q15" i="1"/>
  <c r="R15" i="1" s="1"/>
  <c r="AV12" i="1" l="1"/>
  <c r="AU13" i="1" s="1"/>
  <c r="AE14" i="1"/>
  <c r="AD15" i="1" s="1"/>
  <c r="Q16" i="1"/>
  <c r="R16" i="1" s="1"/>
  <c r="AV13" i="1" l="1"/>
  <c r="AU14" i="1" s="1"/>
  <c r="AE15" i="1"/>
  <c r="AD16" i="1" s="1"/>
  <c r="Q17" i="1"/>
  <c r="R17" i="1" s="1"/>
  <c r="AV14" i="1" l="1"/>
  <c r="AU15" i="1" s="1"/>
  <c r="Q18" i="1"/>
  <c r="R18" i="1" s="1"/>
  <c r="AV15" i="1" l="1"/>
  <c r="AU16" i="1" s="1"/>
  <c r="AE16" i="1"/>
  <c r="AD17" i="1" s="1"/>
  <c r="AE17" i="1" s="1"/>
  <c r="Q19" i="1"/>
  <c r="R19" i="1" s="1"/>
  <c r="AV16" i="1" l="1"/>
  <c r="AU17" i="1" s="1"/>
  <c r="AD18" i="1"/>
  <c r="AE18" i="1" s="1"/>
  <c r="AD19" i="1" s="1"/>
  <c r="AE19" i="1" s="1"/>
  <c r="AD20" i="1" s="1"/>
  <c r="Q20" i="1"/>
  <c r="R20" i="1" s="1"/>
  <c r="AV17" i="1" l="1"/>
  <c r="AU18" i="1" s="1"/>
  <c r="AE20" i="1"/>
  <c r="AD21" i="1" s="1"/>
  <c r="Q21" i="1"/>
  <c r="R21" i="1" s="1"/>
  <c r="AV18" i="1" l="1"/>
  <c r="AU19" i="1" s="1"/>
  <c r="AE21" i="1"/>
  <c r="AD22" i="1" s="1"/>
  <c r="Q22" i="1"/>
  <c r="R22" i="1" s="1"/>
  <c r="AV19" i="1" l="1"/>
  <c r="AU20" i="1" s="1"/>
  <c r="AE22" i="1"/>
  <c r="AD23" i="1" s="1"/>
  <c r="Q23" i="1"/>
  <c r="R23" i="1" s="1"/>
  <c r="AV20" i="1" l="1"/>
  <c r="AU21" i="1" s="1"/>
  <c r="AE23" i="1"/>
  <c r="AD24" i="1" s="1"/>
  <c r="Q24" i="1"/>
  <c r="R24" i="1" s="1"/>
  <c r="AV21" i="1" l="1"/>
  <c r="AU22" i="1" s="1"/>
  <c r="AE24" i="1"/>
  <c r="AD25" i="1" s="1"/>
  <c r="Q25" i="1"/>
  <c r="R25" i="1" s="1"/>
  <c r="AV22" i="1" l="1"/>
  <c r="AU23" i="1" s="1"/>
  <c r="AE25" i="1"/>
  <c r="AD26" i="1" s="1"/>
  <c r="Q26" i="1"/>
  <c r="R26" i="1" s="1"/>
  <c r="AV23" i="1" l="1"/>
  <c r="AU24" i="1" s="1"/>
  <c r="AE26" i="1"/>
  <c r="AD27" i="1" s="1"/>
  <c r="Q27" i="1"/>
  <c r="R27" i="1" s="1"/>
  <c r="AV24" i="1" l="1"/>
  <c r="AU25" i="1" s="1"/>
  <c r="AE27" i="1"/>
  <c r="AD28" i="1" s="1"/>
  <c r="Q28" i="1"/>
  <c r="R28" i="1" s="1"/>
  <c r="AV25" i="1" l="1"/>
  <c r="AU26" i="1" s="1"/>
  <c r="AE28" i="1"/>
  <c r="AD29" i="1" s="1"/>
  <c r="Q29" i="1"/>
  <c r="R29" i="1" s="1"/>
  <c r="AV26" i="1" l="1"/>
  <c r="AU27" i="1" s="1"/>
  <c r="AE29" i="1"/>
  <c r="AD30" i="1" s="1"/>
  <c r="Q30" i="1"/>
  <c r="R30" i="1" s="1"/>
  <c r="AV27" i="1" l="1"/>
  <c r="AU28" i="1" s="1"/>
  <c r="AE30" i="1"/>
  <c r="AD31" i="1" s="1"/>
  <c r="Q31" i="1"/>
  <c r="R31" i="1" s="1"/>
  <c r="AV28" i="1" l="1"/>
  <c r="AU29" i="1" s="1"/>
  <c r="AE31" i="1"/>
  <c r="AD32" i="1" s="1"/>
  <c r="Q32" i="1"/>
  <c r="R32" i="1" s="1"/>
  <c r="AV29" i="1" l="1"/>
  <c r="AU30" i="1" s="1"/>
  <c r="AE32" i="1"/>
  <c r="AD33" i="1" s="1"/>
  <c r="Q33" i="1"/>
  <c r="R33" i="1" s="1"/>
  <c r="AV30" i="1" l="1"/>
  <c r="AU31" i="1" s="1"/>
  <c r="AE33" i="1"/>
  <c r="AD34" i="1" s="1"/>
  <c r="Q34" i="1"/>
  <c r="R34" i="1" s="1"/>
  <c r="AV31" i="1" l="1"/>
  <c r="AU32" i="1" s="1"/>
  <c r="AE34" i="1"/>
  <c r="AD35" i="1" s="1"/>
  <c r="Q35" i="1"/>
  <c r="R35" i="1" s="1"/>
  <c r="AV32" i="1" l="1"/>
  <c r="AU33" i="1" s="1"/>
  <c r="AE35" i="1"/>
  <c r="AD36" i="1" s="1"/>
  <c r="Q36" i="1"/>
  <c r="R36" i="1" s="1"/>
  <c r="AV33" i="1" l="1"/>
  <c r="AU34" i="1" s="1"/>
  <c r="AE36" i="1"/>
  <c r="AD37" i="1" s="1"/>
  <c r="Q37" i="1"/>
  <c r="R37" i="1" s="1"/>
  <c r="AV34" i="1" l="1"/>
  <c r="AU35" i="1" s="1"/>
  <c r="AE37" i="1"/>
  <c r="AD38" i="1" s="1"/>
  <c r="Q38" i="1"/>
  <c r="R38" i="1" s="1"/>
  <c r="AV35" i="1" l="1"/>
  <c r="AU36" i="1" s="1"/>
  <c r="AE38" i="1"/>
  <c r="AD39" i="1" s="1"/>
  <c r="Q39" i="1"/>
  <c r="R39" i="1" s="1"/>
  <c r="AV36" i="1" l="1"/>
  <c r="AU37" i="1" s="1"/>
  <c r="AE39" i="1"/>
  <c r="AD40" i="1" s="1"/>
  <c r="Q40" i="1"/>
  <c r="R40" i="1" s="1"/>
  <c r="AV37" i="1" l="1"/>
  <c r="AU38" i="1" s="1"/>
  <c r="AE40" i="1"/>
  <c r="AD41" i="1" s="1"/>
  <c r="Q41" i="1"/>
  <c r="R41" i="1" s="1"/>
  <c r="AV38" i="1" l="1"/>
  <c r="AU39" i="1" s="1"/>
  <c r="AE41" i="1"/>
  <c r="AD42" i="1" s="1"/>
  <c r="Q42" i="1"/>
  <c r="R42" i="1" s="1"/>
  <c r="AV39" i="1" l="1"/>
  <c r="AU40" i="1" s="1"/>
  <c r="AE42" i="1"/>
  <c r="AD43" i="1" s="1"/>
  <c r="Q43" i="1"/>
  <c r="R43" i="1" s="1"/>
  <c r="AV40" i="1" l="1"/>
  <c r="AU41" i="1" s="1"/>
  <c r="AE43" i="1"/>
  <c r="AD44" i="1" s="1"/>
  <c r="Q44" i="1"/>
  <c r="R44" i="1" s="1"/>
  <c r="AV41" i="1" l="1"/>
  <c r="AU42" i="1" s="1"/>
  <c r="AE44" i="1"/>
  <c r="AD45" i="1" s="1"/>
  <c r="Q45" i="1"/>
  <c r="R45" i="1" s="1"/>
  <c r="AV42" i="1" l="1"/>
  <c r="AU43" i="1" s="1"/>
  <c r="AE45" i="1"/>
  <c r="AD46" i="1" s="1"/>
  <c r="Q46" i="1"/>
  <c r="R46" i="1" s="1"/>
  <c r="AV43" i="1" l="1"/>
  <c r="AU44" i="1" s="1"/>
  <c r="AE46" i="1"/>
  <c r="AD47" i="1" s="1"/>
  <c r="Q47" i="1"/>
  <c r="R47" i="1" s="1"/>
  <c r="AV44" i="1" l="1"/>
  <c r="AU45" i="1" s="1"/>
  <c r="AE47" i="1"/>
  <c r="AD48" i="1" s="1"/>
  <c r="Q48" i="1"/>
  <c r="R48" i="1" s="1"/>
  <c r="AV45" i="1" l="1"/>
  <c r="AU46" i="1" s="1"/>
  <c r="AE48" i="1"/>
  <c r="AD49" i="1" s="1"/>
  <c r="Q49" i="1"/>
  <c r="R49" i="1" s="1"/>
  <c r="AV46" i="1" l="1"/>
  <c r="AU47" i="1" s="1"/>
  <c r="AE49" i="1"/>
  <c r="AD50" i="1" s="1"/>
  <c r="Q50" i="1"/>
  <c r="R50" i="1" s="1"/>
  <c r="AV47" i="1" l="1"/>
  <c r="AU48" i="1" s="1"/>
  <c r="AE50" i="1"/>
  <c r="AD51" i="1" s="1"/>
  <c r="Q51" i="1"/>
  <c r="R51" i="1" s="1"/>
  <c r="AV48" i="1" l="1"/>
  <c r="AU49" i="1" s="1"/>
  <c r="AE51" i="1"/>
  <c r="AD52" i="1" s="1"/>
  <c r="Q52" i="1"/>
  <c r="R52" i="1" s="1"/>
  <c r="AV49" i="1" l="1"/>
  <c r="AU50" i="1" s="1"/>
  <c r="AE52" i="1"/>
  <c r="AD53" i="1" s="1"/>
  <c r="Q53" i="1"/>
  <c r="R53" i="1" s="1"/>
  <c r="AV50" i="1" l="1"/>
  <c r="AU51" i="1" s="1"/>
  <c r="AE53" i="1"/>
  <c r="AD54" i="1" s="1"/>
  <c r="Q54" i="1"/>
  <c r="R54" i="1" s="1"/>
  <c r="AV51" i="1" l="1"/>
  <c r="AU52" i="1" s="1"/>
  <c r="AE54" i="1"/>
  <c r="AD55" i="1" s="1"/>
  <c r="Q55" i="1"/>
  <c r="R55" i="1" s="1"/>
  <c r="AV52" i="1" l="1"/>
  <c r="AU53" i="1" s="1"/>
  <c r="AE55" i="1"/>
  <c r="AD56" i="1" s="1"/>
  <c r="Q56" i="1"/>
  <c r="R56" i="1" s="1"/>
  <c r="AV53" i="1" l="1"/>
  <c r="AU54" i="1" s="1"/>
  <c r="AE56" i="1"/>
  <c r="AD57" i="1" s="1"/>
  <c r="Q57" i="1"/>
  <c r="R57" i="1" s="1"/>
  <c r="AV54" i="1" l="1"/>
  <c r="AU55" i="1" s="1"/>
  <c r="AE57" i="1"/>
  <c r="AD58" i="1" s="1"/>
  <c r="Q58" i="1"/>
  <c r="R58" i="1" s="1"/>
  <c r="AV55" i="1" l="1"/>
  <c r="AU56" i="1" s="1"/>
  <c r="AE58" i="1"/>
  <c r="AD59" i="1" s="1"/>
  <c r="Q59" i="1"/>
  <c r="R59" i="1" s="1"/>
  <c r="AV56" i="1" l="1"/>
  <c r="AU57" i="1" s="1"/>
  <c r="AE59" i="1"/>
  <c r="AD60" i="1" s="1"/>
  <c r="Q60" i="1"/>
  <c r="R60" i="1" s="1"/>
  <c r="AV57" i="1" l="1"/>
  <c r="AU58" i="1" s="1"/>
  <c r="AE60" i="1"/>
  <c r="AD61" i="1" s="1"/>
  <c r="Q61" i="1"/>
  <c r="R61" i="1" s="1"/>
  <c r="AV58" i="1" l="1"/>
  <c r="AU59" i="1" s="1"/>
  <c r="AE61" i="1"/>
  <c r="AD62" i="1" s="1"/>
  <c r="Q62" i="1"/>
  <c r="R62" i="1" s="1"/>
  <c r="AV59" i="1" l="1"/>
  <c r="AU60" i="1" s="1"/>
  <c r="AE62" i="1"/>
  <c r="AD63" i="1" s="1"/>
  <c r="Q63" i="1"/>
  <c r="R63" i="1" s="1"/>
  <c r="AV60" i="1" l="1"/>
  <c r="AU61" i="1" s="1"/>
  <c r="AE63" i="1"/>
  <c r="AD64" i="1" s="1"/>
  <c r="Q64" i="1"/>
  <c r="AV61" i="1" l="1"/>
  <c r="AU62" i="1" s="1"/>
  <c r="R64" i="1"/>
  <c r="Q65" i="1" s="1"/>
  <c r="AE64" i="1"/>
  <c r="AD65" i="1" s="1"/>
  <c r="AV62" i="1" l="1"/>
  <c r="AU63" i="1" s="1"/>
  <c r="R65" i="1"/>
  <c r="Q66" i="1" s="1"/>
  <c r="AE65" i="1"/>
  <c r="AD66" i="1" s="1"/>
  <c r="AV63" i="1" l="1"/>
  <c r="AU64" i="1" s="1"/>
  <c r="R66" i="1"/>
  <c r="Q67" i="1" s="1"/>
  <c r="AE66" i="1"/>
  <c r="AD67" i="1" s="1"/>
  <c r="AV64" i="1" l="1"/>
  <c r="AU65" i="1" s="1"/>
  <c r="R67" i="1"/>
  <c r="Q68" i="1" s="1"/>
  <c r="AE67" i="1"/>
  <c r="AD68" i="1" s="1"/>
  <c r="AV65" i="1" l="1"/>
  <c r="AU66" i="1" s="1"/>
  <c r="R68" i="1"/>
  <c r="Q69" i="1" s="1"/>
  <c r="AE68" i="1"/>
  <c r="AD69" i="1" s="1"/>
  <c r="AV66" i="1" l="1"/>
  <c r="AU67" i="1" s="1"/>
  <c r="R69" i="1"/>
  <c r="Q70" i="1" s="1"/>
  <c r="AE69" i="1"/>
  <c r="AD70" i="1" s="1"/>
  <c r="AV67" i="1" l="1"/>
  <c r="AU68" i="1" s="1"/>
  <c r="R70" i="1"/>
  <c r="Q71" i="1" s="1"/>
  <c r="AE70" i="1"/>
  <c r="AD71" i="1" s="1"/>
  <c r="AV68" i="1" l="1"/>
  <c r="AU69" i="1" s="1"/>
  <c r="R71" i="1"/>
  <c r="Q72" i="1" s="1"/>
  <c r="AE71" i="1"/>
  <c r="AD72" i="1" s="1"/>
  <c r="AV69" i="1" l="1"/>
  <c r="AU70" i="1" s="1"/>
  <c r="R72" i="1"/>
  <c r="Q73" i="1" s="1"/>
  <c r="AE72" i="1"/>
  <c r="AD73" i="1" s="1"/>
  <c r="AV70" i="1" l="1"/>
  <c r="AU71" i="1" s="1"/>
  <c r="AV71" i="1" s="1"/>
  <c r="AU72" i="1" s="1"/>
  <c r="AV72" i="1" s="1"/>
  <c r="AU73" i="1" s="1"/>
  <c r="AV73" i="1" s="1"/>
  <c r="AU74" i="1" s="1"/>
  <c r="AV74" i="1" s="1"/>
  <c r="AU75" i="1" s="1"/>
  <c r="AV75" i="1" s="1"/>
  <c r="AU76" i="1" s="1"/>
  <c r="AV76" i="1" s="1"/>
  <c r="AU77" i="1" s="1"/>
  <c r="AV77" i="1" s="1"/>
  <c r="AU78" i="1" s="1"/>
  <c r="AV78" i="1" s="1"/>
  <c r="AU79" i="1" s="1"/>
  <c r="AV79" i="1" s="1"/>
  <c r="AU80" i="1" s="1"/>
  <c r="AV80" i="1" s="1"/>
  <c r="AU81" i="1" s="1"/>
  <c r="AV81" i="1" s="1"/>
  <c r="AU82" i="1" s="1"/>
  <c r="AV82" i="1" s="1"/>
  <c r="AU83" i="1" s="1"/>
  <c r="AV83" i="1" s="1"/>
  <c r="AU84" i="1" s="1"/>
  <c r="AV84" i="1" s="1"/>
  <c r="AU85" i="1" s="1"/>
  <c r="AV85" i="1" s="1"/>
  <c r="AU86" i="1" s="1"/>
  <c r="AV86" i="1" s="1"/>
  <c r="AU87" i="1" s="1"/>
  <c r="AV87" i="1" s="1"/>
  <c r="AU88" i="1" s="1"/>
  <c r="AV88" i="1" s="1"/>
  <c r="AU89" i="1" s="1"/>
  <c r="AV89" i="1" s="1"/>
  <c r="AU90" i="1" s="1"/>
  <c r="AV90" i="1" s="1"/>
  <c r="AU91" i="1" s="1"/>
  <c r="AV91" i="1" s="1"/>
  <c r="AU92" i="1" s="1"/>
  <c r="AV92" i="1" s="1"/>
  <c r="AU93" i="1" s="1"/>
  <c r="AV93" i="1" s="1"/>
  <c r="AU94" i="1" s="1"/>
  <c r="AV94" i="1" s="1"/>
  <c r="AU95" i="1" s="1"/>
  <c r="AV95" i="1" s="1"/>
  <c r="AU96" i="1" s="1"/>
  <c r="AV96" i="1" s="1"/>
  <c r="AU97" i="1" s="1"/>
  <c r="AV97" i="1" s="1"/>
  <c r="AU98" i="1" s="1"/>
  <c r="AV98" i="1" s="1"/>
  <c r="AU99" i="1" s="1"/>
  <c r="AV99" i="1" s="1"/>
  <c r="AU100" i="1" s="1"/>
  <c r="AV100" i="1" s="1"/>
  <c r="AU101" i="1" s="1"/>
  <c r="AV101" i="1" s="1"/>
  <c r="AU102" i="1" s="1"/>
  <c r="AV102" i="1" s="1"/>
  <c r="AU103" i="1" s="1"/>
  <c r="AV103" i="1" s="1"/>
  <c r="AU104" i="1" s="1"/>
  <c r="AV104" i="1" s="1"/>
  <c r="AU105" i="1" s="1"/>
  <c r="AV105" i="1" s="1"/>
  <c r="AU106" i="1" s="1"/>
  <c r="AV106" i="1" s="1"/>
  <c r="AU107" i="1" s="1"/>
  <c r="AV107" i="1" s="1"/>
  <c r="AU108" i="1" s="1"/>
  <c r="AV108" i="1" s="1"/>
  <c r="AU109" i="1" s="1"/>
  <c r="AV109" i="1" s="1"/>
  <c r="AU110" i="1" s="1"/>
  <c r="AV110" i="1" s="1"/>
  <c r="AU111" i="1" s="1"/>
  <c r="AV111" i="1" s="1"/>
  <c r="AU112" i="1" s="1"/>
  <c r="AV112" i="1" s="1"/>
  <c r="AU113" i="1" s="1"/>
  <c r="AV113" i="1" s="1"/>
  <c r="AU114" i="1" s="1"/>
  <c r="AV114" i="1" s="1"/>
  <c r="AU115" i="1" s="1"/>
  <c r="AV115" i="1" s="1"/>
  <c r="AU116" i="1" s="1"/>
  <c r="AV116" i="1" s="1"/>
  <c r="AU117" i="1" s="1"/>
  <c r="AV117" i="1" s="1"/>
  <c r="AU118" i="1" s="1"/>
  <c r="AV118" i="1" s="1"/>
  <c r="AU119" i="1" s="1"/>
  <c r="AV119" i="1" s="1"/>
  <c r="AU120" i="1" s="1"/>
  <c r="AV120" i="1" s="1"/>
  <c r="AU121" i="1" s="1"/>
  <c r="AV121" i="1" s="1"/>
  <c r="AU122" i="1" s="1"/>
  <c r="AV122" i="1" s="1"/>
  <c r="AU123" i="1" s="1"/>
  <c r="AV123" i="1" s="1"/>
  <c r="AU124" i="1" s="1"/>
  <c r="AV124" i="1" s="1"/>
  <c r="AU125" i="1" s="1"/>
  <c r="AV125" i="1" s="1"/>
  <c r="AU126" i="1" s="1"/>
  <c r="AV126" i="1" s="1"/>
  <c r="AU127" i="1" s="1"/>
  <c r="AV127" i="1" s="1"/>
  <c r="AU128" i="1" s="1"/>
  <c r="AV128" i="1" s="1"/>
  <c r="AU129" i="1" s="1"/>
  <c r="AV129" i="1" s="1"/>
  <c r="AU130" i="1" s="1"/>
  <c r="AV130" i="1" s="1"/>
  <c r="AU131" i="1" s="1"/>
  <c r="AV131" i="1" s="1"/>
  <c r="AU132" i="1" s="1"/>
  <c r="AV132" i="1" s="1"/>
  <c r="AU133" i="1" s="1"/>
  <c r="AV133" i="1" s="1"/>
  <c r="AU134" i="1" s="1"/>
  <c r="AV134" i="1" s="1"/>
  <c r="AU135" i="1" s="1"/>
  <c r="AV135" i="1" s="1"/>
  <c r="AU136" i="1" s="1"/>
  <c r="AV136" i="1" s="1"/>
  <c r="AU137" i="1" s="1"/>
  <c r="AV137" i="1" s="1"/>
  <c r="AU138" i="1" s="1"/>
  <c r="AV138" i="1" s="1"/>
  <c r="AU139" i="1" s="1"/>
  <c r="AV139" i="1" s="1"/>
  <c r="AU140" i="1" s="1"/>
  <c r="AV140" i="1" s="1"/>
  <c r="AU141" i="1" s="1"/>
  <c r="AV141" i="1" s="1"/>
  <c r="AU142" i="1" s="1"/>
  <c r="AV142" i="1" s="1"/>
  <c r="AU143" i="1" s="1"/>
  <c r="AV143" i="1" s="1"/>
  <c r="AU144" i="1" s="1"/>
  <c r="AV144" i="1" s="1"/>
  <c r="AU145" i="1" s="1"/>
  <c r="AV145" i="1" s="1"/>
  <c r="AU146" i="1" s="1"/>
  <c r="AV146" i="1" s="1"/>
  <c r="AU147" i="1" s="1"/>
  <c r="AV147" i="1" s="1"/>
  <c r="AU148" i="1" s="1"/>
  <c r="AV148" i="1" s="1"/>
  <c r="AU149" i="1" s="1"/>
  <c r="AV149" i="1" s="1"/>
  <c r="AU150" i="1" s="1"/>
  <c r="AV150" i="1" s="1"/>
  <c r="AU151" i="1" s="1"/>
  <c r="AV151" i="1" s="1"/>
  <c r="AU152" i="1" s="1"/>
  <c r="AV152" i="1" s="1"/>
  <c r="AU153" i="1" s="1"/>
  <c r="AV153" i="1" s="1"/>
  <c r="AU154" i="1" s="1"/>
  <c r="AV154" i="1" s="1"/>
  <c r="AU155" i="1" s="1"/>
  <c r="AV155" i="1" s="1"/>
  <c r="AU156" i="1" s="1"/>
  <c r="AV156" i="1" s="1"/>
  <c r="AU157" i="1" s="1"/>
  <c r="AV157" i="1" s="1"/>
  <c r="AU158" i="1" s="1"/>
  <c r="AV158" i="1" s="1"/>
  <c r="AU159" i="1" s="1"/>
  <c r="AV159" i="1" s="1"/>
  <c r="AU160" i="1" s="1"/>
  <c r="AV160" i="1" s="1"/>
  <c r="AU161" i="1" s="1"/>
  <c r="AV161" i="1" s="1"/>
  <c r="AU162" i="1" s="1"/>
  <c r="AV162" i="1" s="1"/>
  <c r="AU163" i="1" s="1"/>
  <c r="AV163" i="1" s="1"/>
  <c r="R73" i="1"/>
  <c r="Q74" i="1" s="1"/>
  <c r="AE73" i="1"/>
  <c r="AD74" i="1" s="1"/>
  <c r="R74" i="1" l="1"/>
  <c r="Q75" i="1" s="1"/>
  <c r="R75" i="1" s="1"/>
  <c r="Q76" i="1" s="1"/>
  <c r="R76" i="1" s="1"/>
  <c r="AE74" i="1"/>
  <c r="AD75" i="1" s="1"/>
  <c r="AE75" i="1" l="1"/>
  <c r="AD76" i="1" s="1"/>
  <c r="AE76" i="1" l="1"/>
  <c r="AD77" i="1" s="1"/>
  <c r="AE77" i="1" l="1"/>
  <c r="AD78" i="1" s="1"/>
  <c r="AE78" i="1" l="1"/>
  <c r="AD79" i="1" s="1"/>
  <c r="AE79" i="1" l="1"/>
  <c r="AD80" i="1" s="1"/>
  <c r="AE80" i="1" l="1"/>
  <c r="AD81" i="1" s="1"/>
  <c r="AE81" i="1" l="1"/>
  <c r="AD82" i="1" s="1"/>
  <c r="AE82" i="1" l="1"/>
  <c r="AD83" i="1" s="1"/>
  <c r="AE83" i="1" l="1"/>
  <c r="AD84" i="1" s="1"/>
  <c r="AE84" i="1" l="1"/>
  <c r="AD85" i="1" s="1"/>
  <c r="AE85" i="1" l="1"/>
  <c r="AD86" i="1" s="1"/>
  <c r="AE86" i="1" s="1"/>
  <c r="AD87" i="1" s="1"/>
  <c r="AE87" i="1" s="1"/>
  <c r="AD88" i="1" s="1"/>
  <c r="AE88" i="1" s="1"/>
  <c r="AD89" i="1" s="1"/>
  <c r="AE89" i="1" s="1"/>
  <c r="AD90" i="1" s="1"/>
  <c r="AE90" i="1" s="1"/>
  <c r="AD91" i="1" s="1"/>
  <c r="AE91" i="1" s="1"/>
  <c r="AD92" i="1" s="1"/>
  <c r="AE92" i="1" s="1"/>
  <c r="AD93" i="1" s="1"/>
  <c r="AE93" i="1" s="1"/>
  <c r="AD94" i="1" s="1"/>
  <c r="AE94" i="1" s="1"/>
  <c r="AD95" i="1" s="1"/>
  <c r="AE95" i="1" s="1"/>
  <c r="AD96" i="1" s="1"/>
  <c r="AE96" i="1" s="1"/>
  <c r="AD97" i="1" s="1"/>
  <c r="AE97" i="1" s="1"/>
  <c r="AD98" i="1" s="1"/>
  <c r="AE98" i="1" s="1"/>
  <c r="AD99" i="1" s="1"/>
  <c r="AE99" i="1" s="1"/>
  <c r="AD100" i="1" s="1"/>
  <c r="AE100" i="1" s="1"/>
  <c r="AD101" i="1" s="1"/>
  <c r="AE101" i="1" s="1"/>
  <c r="AD102" i="1" s="1"/>
  <c r="AE102" i="1" s="1"/>
  <c r="AD103" i="1" s="1"/>
  <c r="AE103" i="1" s="1"/>
  <c r="AD104" i="1" s="1"/>
  <c r="AE104" i="1" s="1"/>
  <c r="AD105" i="1" s="1"/>
  <c r="AE105" i="1" s="1"/>
  <c r="AD106" i="1" s="1"/>
  <c r="AE106" i="1" s="1"/>
  <c r="AD107" i="1" s="1"/>
  <c r="AE107" i="1" s="1"/>
  <c r="AD108" i="1" s="1"/>
  <c r="AE108" i="1" s="1"/>
  <c r="AD109" i="1" s="1"/>
  <c r="AE109" i="1" s="1"/>
  <c r="AD110" i="1" s="1"/>
  <c r="AE110" i="1" s="1"/>
  <c r="AD111" i="1" s="1"/>
  <c r="AE111" i="1" s="1"/>
  <c r="AD112" i="1" s="1"/>
  <c r="AE112" i="1" s="1"/>
  <c r="AD113" i="1" s="1"/>
  <c r="AE113" i="1" s="1"/>
  <c r="AD114" i="1" s="1"/>
  <c r="AE114" i="1" s="1"/>
  <c r="AD115" i="1" s="1"/>
  <c r="AE115" i="1" s="1"/>
  <c r="AD116" i="1" s="1"/>
  <c r="AE116" i="1" s="1"/>
  <c r="AD117" i="1" s="1"/>
  <c r="AE117" i="1" s="1"/>
  <c r="AD118" i="1" s="1"/>
  <c r="AE118" i="1" s="1"/>
  <c r="AD119" i="1" s="1"/>
  <c r="AE119" i="1" s="1"/>
  <c r="AD120" i="1" s="1"/>
  <c r="AE120" i="1" s="1"/>
  <c r="AD121" i="1" s="1"/>
  <c r="AE121" i="1" s="1"/>
  <c r="AD122" i="1" s="1"/>
  <c r="AE122" i="1" s="1"/>
  <c r="AD123" i="1" s="1"/>
  <c r="AE123" i="1" s="1"/>
  <c r="AD124" i="1" s="1"/>
  <c r="AE124" i="1" s="1"/>
  <c r="AD125" i="1" s="1"/>
  <c r="AE125" i="1" s="1"/>
  <c r="AD126" i="1" s="1"/>
  <c r="AE126" i="1" s="1"/>
  <c r="AD127" i="1" s="1"/>
  <c r="AE127" i="1" s="1"/>
  <c r="AD128" i="1" s="1"/>
  <c r="AE128" i="1" s="1"/>
  <c r="AD129" i="1" s="1"/>
  <c r="AE129" i="1" s="1"/>
  <c r="AD130" i="1" s="1"/>
  <c r="AE130" i="1" s="1"/>
  <c r="AD131" i="1" s="1"/>
  <c r="AE131" i="1" s="1"/>
  <c r="AD132" i="1" s="1"/>
  <c r="AE132" i="1" s="1"/>
  <c r="AD133" i="1" s="1"/>
  <c r="AE133" i="1" s="1"/>
  <c r="AD134" i="1" s="1"/>
  <c r="AE134" i="1" s="1"/>
  <c r="AD135" i="1" s="1"/>
  <c r="AE135" i="1" s="1"/>
  <c r="AD136" i="1" s="1"/>
  <c r="AE136" i="1" s="1"/>
  <c r="AD137" i="1" s="1"/>
  <c r="AE137" i="1" s="1"/>
  <c r="AD138" i="1" s="1"/>
  <c r="AE138" i="1" s="1"/>
  <c r="AD139" i="1" s="1"/>
  <c r="AE139" i="1" s="1"/>
  <c r="AD140" i="1" s="1"/>
  <c r="AE140" i="1" s="1"/>
  <c r="AD141" i="1" s="1"/>
  <c r="AE141" i="1" s="1"/>
</calcChain>
</file>

<file path=xl/sharedStrings.xml><?xml version="1.0" encoding="utf-8"?>
<sst xmlns="http://schemas.openxmlformats.org/spreadsheetml/2006/main" count="21" uniqueCount="14">
  <si>
    <t>timer_tick_Hz_</t>
  </si>
  <si>
    <t>A_</t>
  </si>
  <si>
    <t>uSec_ramp_time_</t>
  </si>
  <si>
    <t>Vmin_</t>
  </si>
  <si>
    <t>Vmax_</t>
  </si>
  <si>
    <t>k_</t>
  </si>
  <si>
    <t>k2_</t>
  </si>
  <si>
    <t>k3_</t>
  </si>
  <si>
    <t>k1_</t>
  </si>
  <si>
    <t>k2*Vmax</t>
  </si>
  <si>
    <t>T/k3</t>
  </si>
  <si>
    <t>Vmax/2</t>
  </si>
  <si>
    <t>k1_temp</t>
  </si>
  <si>
    <t>k2_temp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</si>
</sst>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kParabolic</a:t>
            </a:r>
          </a:p>
        </c:rich>
      </c:tx>
      <c:layout>
        <c:manualLayout>
          <c:xMode val="edge"/>
          <c:yMode val="edge"/>
          <c:x val="0.43510700566341859"/>
          <c:y val="2.9739773082669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Лист1!$A$1:$A$65</c:f>
              <c:numCache>
                <c:formatCode>General</c:formatCode>
                <c:ptCount val="65"/>
                <c:pt idx="0">
                  <c:v>0</c:v>
                </c:pt>
                <c:pt idx="1">
                  <c:v>1879.6992481203008</c:v>
                </c:pt>
                <c:pt idx="2">
                  <c:v>3652.748893510372</c:v>
                </c:pt>
                <c:pt idx="3">
                  <c:v>5330.6012425036606</c:v>
                </c:pt>
                <c:pt idx="4">
                  <c:v>6922.9579304017498</c:v>
                </c:pt>
                <c:pt idx="5">
                  <c:v>8438.1094455532657</c:v>
                </c:pt>
                <c:pt idx="6">
                  <c:v>9883.196150755577</c:v>
                </c:pt>
                <c:pt idx="7">
                  <c:v>11264.411620368837</c:v>
                </c:pt>
                <c:pt idx="8">
                  <c:v>12587.16294312016</c:v>
                </c:pt>
                <c:pt idx="9">
                  <c:v>13856.198476115083</c:v>
                </c:pt>
                <c:pt idx="10">
                  <c:v>15075.710671237035</c:v>
                </c:pt>
                <c:pt idx="11">
                  <c:v>16249.419591424828</c:v>
                </c:pt>
                <c:pt idx="12">
                  <c:v>17380.641310881841</c:v>
                </c:pt>
                <c:pt idx="13">
                  <c:v>18472.344367650399</c:v>
                </c:pt>
                <c:pt idx="14">
                  <c:v>19527.196688325505</c:v>
                </c:pt>
                <c:pt idx="15">
                  <c:v>20547.604851590811</c:v>
                </c:pt>
                <c:pt idx="16">
                  <c:v>21535.747144080931</c:v>
                </c:pt>
                <c:pt idx="17">
                  <c:v>22493.601550211199</c:v>
                </c:pt>
                <c:pt idx="18">
                  <c:v>23422.969579950975</c:v>
                </c:pt>
                <c:pt idx="19">
                  <c:v>24325.496655763251</c:v>
                </c:pt>
                <c:pt idx="20">
                  <c:v>25202.689638219392</c:v>
                </c:pt>
                <c:pt idx="21">
                  <c:v>26055.931959038506</c:v>
                </c:pt>
                <c:pt idx="22">
                  <c:v>26886.496743091662</c:v>
                </c:pt>
                <c:pt idx="23">
                  <c:v>27695.5582317648</c:v>
                </c:pt>
                <c:pt idx="24">
                  <c:v>28484.201764887828</c:v>
                </c:pt>
                <c:pt idx="25">
                  <c:v>29253.432534118598</c:v>
                </c:pt>
                <c:pt idx="26">
                  <c:v>30004.183284869348</c:v>
                </c:pt>
                <c:pt idx="27">
                  <c:v>30737.321114781371</c:v>
                </c:pt>
                <c:pt idx="28">
                  <c:v>31453.653493004866</c:v>
                </c:pt>
                <c:pt idx="29">
                  <c:v>32153.933605049682</c:v>
                </c:pt>
                <c:pt idx="30">
                  <c:v>32838.865111898995</c:v>
                </c:pt>
                <c:pt idx="31">
                  <c:v>33509.106398762262</c:v>
                </c:pt>
                <c:pt idx="32">
                  <c:v>34165.274377764887</c:v>
                </c:pt>
                <c:pt idx="33">
                  <c:v>34807.947899615785</c:v>
                </c:pt>
                <c:pt idx="34">
                  <c:v>35437.670821530141</c:v>
                </c:pt>
                <c:pt idx="35">
                  <c:v>36054.954772147423</c:v>
                </c:pt>
                <c:pt idx="36">
                  <c:v>36660.281648660741</c:v>
                </c:pt>
                <c:pt idx="37">
                  <c:v>37254.105876689246</c:v>
                </c:pt>
                <c:pt idx="38">
                  <c:v>37836.856459439827</c:v>
                </c:pt>
                <c:pt idx="39">
                  <c:v>38408.938839302529</c:v>
                </c:pt>
                <c:pt idx="40">
                  <c:v>38970.73659211152</c:v>
                </c:pt>
                <c:pt idx="41">
                  <c:v>39522.612971802468</c:v>
                </c:pt>
                <c:pt idx="42">
                  <c:v>40064.912321043252</c:v>
                </c:pt>
                <c:pt idx="43">
                  <c:v>40597.961361554975</c:v>
                </c:pt>
                <c:pt idx="44">
                  <c:v>41122.070376230025</c:v>
                </c:pt>
                <c:pt idx="45">
                  <c:v>41637.534293755802</c:v>
                </c:pt>
                <c:pt idx="46">
                  <c:v>42144.633685236535</c:v>
                </c:pt>
                <c:pt idx="47">
                  <c:v>42643.635681244516</c:v>
                </c:pt>
                <c:pt idx="48">
                  <c:v>43134.794816804439</c:v>
                </c:pt>
                <c:pt idx="49">
                  <c:v>43618.353811001733</c:v>
                </c:pt>
                <c:pt idx="50">
                  <c:v>44094.544287192206</c:v>
                </c:pt>
                <c:pt idx="51">
                  <c:v>44563.587439162184</c:v>
                </c:pt>
                <c:pt idx="52">
                  <c:v>45025.694648034645</c:v>
                </c:pt>
                <c:pt idx="53">
                  <c:v>45481.068054227726</c:v>
                </c:pt>
                <c:pt idx="54">
                  <c:v>45929.901088339037</c:v>
                </c:pt>
                <c:pt idx="55">
                  <c:v>46372.378964445234</c:v>
                </c:pt>
                <c:pt idx="56">
                  <c:v>46808.679138965301</c:v>
                </c:pt>
                <c:pt idx="57">
                  <c:v>47238.971737932596</c:v>
                </c:pt>
                <c:pt idx="58">
                  <c:v>47663.41995525008</c:v>
                </c:pt>
                <c:pt idx="59">
                  <c:v>48082.180424261802</c:v>
                </c:pt>
                <c:pt idx="60">
                  <c:v>48495.403564757667</c:v>
                </c:pt>
                <c:pt idx="61">
                  <c:v>48903.233907335154</c:v>
                </c:pt>
                <c:pt idx="62">
                  <c:v>49305.810396868168</c:v>
                </c:pt>
                <c:pt idx="63">
                  <c:v>49703.266676677391</c:v>
                </c:pt>
                <c:pt idx="64">
                  <c:v>50095.731354856354</c:v>
                </c:pt>
              </c:numCache>
            </c:numRef>
          </c:xVal>
          <c:yVal>
            <c:numRef>
              <c:f>Лист1!$B$1:$B$65</c:f>
              <c:numCache>
                <c:formatCode>General</c:formatCode>
                <c:ptCount val="65"/>
                <c:pt idx="0">
                  <c:v>500</c:v>
                </c:pt>
                <c:pt idx="1">
                  <c:v>532</c:v>
                </c:pt>
                <c:pt idx="2">
                  <c:v>564</c:v>
                </c:pt>
                <c:pt idx="3">
                  <c:v>596</c:v>
                </c:pt>
                <c:pt idx="4">
                  <c:v>628</c:v>
                </c:pt>
                <c:pt idx="5">
                  <c:v>660</c:v>
                </c:pt>
                <c:pt idx="6">
                  <c:v>692</c:v>
                </c:pt>
                <c:pt idx="7">
                  <c:v>724</c:v>
                </c:pt>
                <c:pt idx="8">
                  <c:v>756</c:v>
                </c:pt>
                <c:pt idx="9">
                  <c:v>788</c:v>
                </c:pt>
                <c:pt idx="10">
                  <c:v>820</c:v>
                </c:pt>
                <c:pt idx="11">
                  <c:v>852</c:v>
                </c:pt>
                <c:pt idx="12">
                  <c:v>884</c:v>
                </c:pt>
                <c:pt idx="13">
                  <c:v>916</c:v>
                </c:pt>
                <c:pt idx="14">
                  <c:v>948</c:v>
                </c:pt>
                <c:pt idx="15">
                  <c:v>980</c:v>
                </c:pt>
                <c:pt idx="16">
                  <c:v>1012</c:v>
                </c:pt>
                <c:pt idx="17">
                  <c:v>1044</c:v>
                </c:pt>
                <c:pt idx="18">
                  <c:v>1076</c:v>
                </c:pt>
                <c:pt idx="19">
                  <c:v>1108</c:v>
                </c:pt>
                <c:pt idx="20">
                  <c:v>1140</c:v>
                </c:pt>
                <c:pt idx="21">
                  <c:v>1172</c:v>
                </c:pt>
                <c:pt idx="22">
                  <c:v>1204</c:v>
                </c:pt>
                <c:pt idx="23">
                  <c:v>1236</c:v>
                </c:pt>
                <c:pt idx="24">
                  <c:v>1268</c:v>
                </c:pt>
                <c:pt idx="25">
                  <c:v>1300</c:v>
                </c:pt>
                <c:pt idx="26">
                  <c:v>1332</c:v>
                </c:pt>
                <c:pt idx="27">
                  <c:v>1364</c:v>
                </c:pt>
                <c:pt idx="28">
                  <c:v>1396</c:v>
                </c:pt>
                <c:pt idx="29">
                  <c:v>1428</c:v>
                </c:pt>
                <c:pt idx="30">
                  <c:v>1460</c:v>
                </c:pt>
                <c:pt idx="31">
                  <c:v>1492</c:v>
                </c:pt>
                <c:pt idx="32">
                  <c:v>1524</c:v>
                </c:pt>
                <c:pt idx="33">
                  <c:v>1556</c:v>
                </c:pt>
                <c:pt idx="34">
                  <c:v>1588</c:v>
                </c:pt>
                <c:pt idx="35">
                  <c:v>1620</c:v>
                </c:pt>
                <c:pt idx="36">
                  <c:v>1652</c:v>
                </c:pt>
                <c:pt idx="37">
                  <c:v>1684</c:v>
                </c:pt>
                <c:pt idx="38">
                  <c:v>1716</c:v>
                </c:pt>
                <c:pt idx="39">
                  <c:v>1748</c:v>
                </c:pt>
                <c:pt idx="40">
                  <c:v>1780</c:v>
                </c:pt>
                <c:pt idx="41">
                  <c:v>1812</c:v>
                </c:pt>
                <c:pt idx="42">
                  <c:v>1844</c:v>
                </c:pt>
                <c:pt idx="43">
                  <c:v>1876</c:v>
                </c:pt>
                <c:pt idx="44">
                  <c:v>1908</c:v>
                </c:pt>
                <c:pt idx="45">
                  <c:v>1940</c:v>
                </c:pt>
                <c:pt idx="46">
                  <c:v>1972</c:v>
                </c:pt>
                <c:pt idx="47">
                  <c:v>2004</c:v>
                </c:pt>
                <c:pt idx="48">
                  <c:v>2036</c:v>
                </c:pt>
                <c:pt idx="49">
                  <c:v>2068</c:v>
                </c:pt>
                <c:pt idx="50">
                  <c:v>2100</c:v>
                </c:pt>
                <c:pt idx="51">
                  <c:v>2132</c:v>
                </c:pt>
                <c:pt idx="52">
                  <c:v>2164</c:v>
                </c:pt>
                <c:pt idx="53">
                  <c:v>2196</c:v>
                </c:pt>
                <c:pt idx="54">
                  <c:v>2228</c:v>
                </c:pt>
                <c:pt idx="55">
                  <c:v>2260</c:v>
                </c:pt>
                <c:pt idx="56">
                  <c:v>2292</c:v>
                </c:pt>
                <c:pt idx="57">
                  <c:v>2324</c:v>
                </c:pt>
                <c:pt idx="58">
                  <c:v>2356</c:v>
                </c:pt>
                <c:pt idx="59">
                  <c:v>2388</c:v>
                </c:pt>
                <c:pt idx="60">
                  <c:v>2420</c:v>
                </c:pt>
                <c:pt idx="61">
                  <c:v>2452</c:v>
                </c:pt>
                <c:pt idx="62">
                  <c:v>2484</c:v>
                </c:pt>
                <c:pt idx="63">
                  <c:v>2516</c:v>
                </c:pt>
                <c:pt idx="64">
                  <c:v>2548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0-469B-8F63-F23CA1FD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53711"/>
        <c:axId val="1515852047"/>
      </c:scatterChart>
      <c:valAx>
        <c:axId val="151585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52047"/>
        <c:crosses val="autoZero"/>
        <c:crossBetween val="midCat"/>
      </c:valAx>
      <c:valAx>
        <c:axId val="1515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5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kLinear</a:t>
            </a:r>
          </a:p>
        </c:rich>
      </c:tx>
      <c:layout>
        <c:manualLayout>
          <c:xMode val="edge"/>
          <c:yMode val="edge"/>
          <c:x val="0.45656269655234571"/>
          <c:y val="4.1666533188225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Лист1!$Q$1:$Q$75</c:f>
              <c:numCache>
                <c:formatCode>General</c:formatCode>
                <c:ptCount val="75"/>
                <c:pt idx="0">
                  <c:v>0</c:v>
                </c:pt>
                <c:pt idx="1">
                  <c:v>2000</c:v>
                </c:pt>
                <c:pt idx="2">
                  <c:v>3726.6187050359713</c:v>
                </c:pt>
                <c:pt idx="3">
                  <c:v>5270.9916507329299</c:v>
                </c:pt>
                <c:pt idx="4">
                  <c:v>6682.1386006249259</c:v>
                </c:pt>
                <c:pt idx="5">
                  <c:v>7990.1808163174519</c:v>
                </c:pt>
                <c:pt idx="6">
                  <c:v>9215.2536609358976</c:v>
                </c:pt>
                <c:pt idx="7">
                  <c:v>10371.629889366097</c:v>
                </c:pt>
                <c:pt idx="8">
                  <c:v>11469.874837453224</c:v>
                </c:pt>
                <c:pt idx="9">
                  <c:v>12518.075419886422</c:v>
                </c:pt>
                <c:pt idx="10">
                  <c:v>13522.588544632572</c:v>
                </c:pt>
                <c:pt idx="11">
                  <c:v>14488.52094918964</c:v>
                </c:pt>
                <c:pt idx="12">
                  <c:v>15420.049888651369</c:v>
                </c:pt>
                <c:pt idx="13">
                  <c:v>16320.644932255311</c:v>
                </c:pt>
                <c:pt idx="14">
                  <c:v>17193.225843475633</c:v>
                </c:pt>
                <c:pt idx="15">
                  <c:v>18040.277754524264</c:v>
                </c:pt>
                <c:pt idx="16">
                  <c:v>18863.93698520846</c:v>
                </c:pt>
                <c:pt idx="17">
                  <c:v>19666.056180487503</c:v>
                </c:pt>
                <c:pt idx="18">
                  <c:v>20448.254561103549</c:v>
                </c:pt>
                <c:pt idx="19">
                  <c:v>21211.957252904183</c:v>
                </c:pt>
                <c:pt idx="20">
                  <c:v>21958.42646774153</c:v>
                </c:pt>
                <c:pt idx="21">
                  <c:v>22688.78651225604</c:v>
                </c:pt>
                <c:pt idx="22">
                  <c:v>23404.044057470732</c:v>
                </c:pt>
                <c:pt idx="23">
                  <c:v>24105.104724337634</c:v>
                </c:pt>
                <c:pt idx="24">
                  <c:v>24792.786773171945</c:v>
                </c:pt>
                <c:pt idx="25">
                  <c:v>25467.832492941383</c:v>
                </c:pt>
                <c:pt idx="26">
                  <c:v>26130.917746484381</c:v>
                </c:pt>
                <c:pt idx="27">
                  <c:v>26782.660024446141</c:v>
                </c:pt>
                <c:pt idx="28">
                  <c:v>27423.625283544578</c:v>
                </c:pt>
                <c:pt idx="29">
                  <c:v>28054.333786467145</c:v>
                </c:pt>
                <c:pt idx="30">
                  <c:v>28675.265116188239</c:v>
                </c:pt>
                <c:pt idx="31">
                  <c:v>29286.862503194268</c:v>
                </c:pt>
                <c:pt idx="32">
                  <c:v>29889.536577432726</c:v>
                </c:pt>
                <c:pt idx="33">
                  <c:v>30483.668635892049</c:v>
                </c:pt>
                <c:pt idx="34">
                  <c:v>31069.613500199062</c:v>
                </c:pt>
                <c:pt idx="35">
                  <c:v>31647.702025473231</c:v>
                </c:pt>
                <c:pt idx="36">
                  <c:v>32218.243311142069</c:v>
                </c:pt>
                <c:pt idx="37">
                  <c:v>32781.526655925962</c:v>
                </c:pt>
                <c:pt idx="38">
                  <c:v>33337.823292307163</c:v>
                </c:pt>
                <c:pt idx="39">
                  <c:v>33887.387930172576</c:v>
                </c:pt>
                <c:pt idx="40">
                  <c:v>34430.460134704568</c:v>
                </c:pt>
                <c:pt idx="41">
                  <c:v>34967.265559787818</c:v>
                </c:pt>
                <c:pt idx="42">
                  <c:v>35498.017055046039</c:v>
                </c:pt>
                <c:pt idx="43">
                  <c:v>36022.915661996107</c:v>
                </c:pt>
                <c:pt idx="44">
                  <c:v>36542.151512611119</c:v>
                </c:pt>
                <c:pt idx="45">
                  <c:v>37055.904641739638</c:v>
                </c:pt>
                <c:pt idx="46">
                  <c:v>37564.345723273393</c:v>
                </c:pt>
                <c:pt idx="47">
                  <c:v>38067.636738639674</c:v>
                </c:pt>
                <c:pt idx="48">
                  <c:v>38565.931585076694</c:v>
                </c:pt>
                <c:pt idx="49">
                  <c:v>39059.376630197141</c:v>
                </c:pt>
                <c:pt idx="50">
                  <c:v>39548.111218530059</c:v>
                </c:pt>
                <c:pt idx="51">
                  <c:v>40032.268135031787</c:v>
                </c:pt>
                <c:pt idx="52">
                  <c:v>40511.974029954523</c:v>
                </c:pt>
                <c:pt idx="53">
                  <c:v>40987.349808941617</c:v>
                </c:pt>
                <c:pt idx="54">
                  <c:v>41458.510991768562</c:v>
                </c:pt>
                <c:pt idx="55">
                  <c:v>41925.568042758183</c:v>
                </c:pt>
                <c:pt idx="56">
                  <c:v>42388.626675558553</c:v>
                </c:pt>
                <c:pt idx="57">
                  <c:v>42847.788134675488</c:v>
                </c:pt>
                <c:pt idx="58">
                  <c:v>43303.149455892024</c:v>
                </c:pt>
                <c:pt idx="59">
                  <c:v>43754.803707479739</c:v>
                </c:pt>
                <c:pt idx="60">
                  <c:v>44202.840213906784</c:v>
                </c:pt>
                <c:pt idx="61">
                  <c:v>44647.344763571477</c:v>
                </c:pt>
                <c:pt idx="62">
                  <c:v>45088.399801934771</c:v>
                </c:pt>
                <c:pt idx="63">
                  <c:v>45526.084611287581</c:v>
                </c:pt>
                <c:pt idx="64">
                  <c:v>45960.475478266912</c:v>
                </c:pt>
                <c:pt idx="65">
                  <c:v>46391.645850126813</c:v>
                </c:pt>
                <c:pt idx="66">
                  <c:v>46819.666480673739</c:v>
                </c:pt>
                <c:pt idx="67">
                  <c:v>47244.605566690276</c:v>
                </c:pt>
                <c:pt idx="68">
                  <c:v>47666.528875594588</c:v>
                </c:pt>
                <c:pt idx="69">
                  <c:v>48085.499865014528</c:v>
                </c:pt>
                <c:pt idx="70">
                  <c:v>48501.579794893907</c:v>
                </c:pt>
                <c:pt idx="71">
                  <c:v>48914.827832693598</c:v>
                </c:pt>
                <c:pt idx="72">
                  <c:v>49325.30115220054</c:v>
                </c:pt>
                <c:pt idx="73">
                  <c:v>49733.055026413334</c:v>
                </c:pt>
                <c:pt idx="74">
                  <c:v>50138.142914932934</c:v>
                </c:pt>
              </c:numCache>
            </c:numRef>
          </c:xVal>
          <c:yVal>
            <c:numRef>
              <c:f>Лист1!$R$1:$R$75</c:f>
              <c:numCache>
                <c:formatCode>General</c:formatCode>
                <c:ptCount val="75"/>
                <c:pt idx="0">
                  <c:v>500</c:v>
                </c:pt>
                <c:pt idx="1">
                  <c:v>579.16666666666663</c:v>
                </c:pt>
                <c:pt idx="2">
                  <c:v>647.51199040767392</c:v>
                </c:pt>
                <c:pt idx="3">
                  <c:v>708.64341950817845</c:v>
                </c:pt>
                <c:pt idx="4">
                  <c:v>764.50131960806993</c:v>
                </c:pt>
                <c:pt idx="5">
                  <c:v>816.27799064589908</c:v>
                </c:pt>
                <c:pt idx="6">
                  <c:v>864.77045741204597</c:v>
                </c:pt>
                <c:pt idx="7">
                  <c:v>910.54368312074132</c:v>
                </c:pt>
                <c:pt idx="8">
                  <c:v>954.01587898252342</c:v>
                </c:pt>
                <c:pt idx="9">
                  <c:v>995.50715203717084</c:v>
                </c:pt>
                <c:pt idx="10">
                  <c:v>1035.2691298917059</c:v>
                </c:pt>
                <c:pt idx="11">
                  <c:v>1073.5039542387567</c:v>
                </c:pt>
                <c:pt idx="12">
                  <c:v>1110.3769747591168</c:v>
                </c:pt>
                <c:pt idx="13">
                  <c:v>1146.0255285684393</c:v>
                </c:pt>
                <c:pt idx="14">
                  <c:v>1180.5651896375771</c:v>
                </c:pt>
                <c:pt idx="15">
                  <c:v>1214.0943277832521</c:v>
                </c:pt>
                <c:pt idx="16">
                  <c:v>1246.6975056645015</c:v>
                </c:pt>
                <c:pt idx="17">
                  <c:v>1278.4480571442969</c:v>
                </c:pt>
                <c:pt idx="18">
                  <c:v>1309.4100763770155</c:v>
                </c:pt>
                <c:pt idx="19">
                  <c:v>1339.6399745941239</c:v>
                </c:pt>
                <c:pt idx="20">
                  <c:v>1369.1877143481022</c:v>
                </c:pt>
                <c:pt idx="21">
                  <c:v>1398.0977994434681</c:v>
                </c:pt>
                <c:pt idx="22">
                  <c:v>1426.410077274883</c:v>
                </c:pt>
                <c:pt idx="23">
                  <c:v>1454.1603953383647</c:v>
                </c:pt>
                <c:pt idx="24">
                  <c:v>1481.3811431047229</c:v>
                </c:pt>
                <c:pt idx="25">
                  <c:v>1508.1017028455963</c:v>
                </c:pt>
                <c:pt idx="26">
                  <c:v>1534.3488274650067</c:v>
                </c:pt>
                <c:pt idx="27">
                  <c:v>1560.1469593009931</c:v>
                </c:pt>
                <c:pt idx="28">
                  <c:v>1585.5185008069727</c:v>
                </c:pt>
                <c:pt idx="29">
                  <c:v>1610.4840457143243</c:v>
                </c:pt>
                <c:pt idx="30">
                  <c:v>1635.0625775157844</c:v>
                </c:pt>
                <c:pt idx="31">
                  <c:v>1659.2716407514397</c:v>
                </c:pt>
                <c:pt idx="32">
                  <c:v>1683.1274895233787</c:v>
                </c:pt>
                <c:pt idx="33">
                  <c:v>1706.6452168373935</c:v>
                </c:pt>
                <c:pt idx="34">
                  <c:v>1729.8388677162129</c:v>
                </c:pt>
                <c:pt idx="35">
                  <c:v>1752.7215385083152</c:v>
                </c:pt>
                <c:pt idx="36">
                  <c:v>1775.3054643993735</c:v>
                </c:pt>
                <c:pt idx="37">
                  <c:v>1797.6020967970692</c:v>
                </c:pt>
                <c:pt idx="38">
                  <c:v>1819.6221719871585</c:v>
                </c:pt>
                <c:pt idx="39">
                  <c:v>1841.3757722359978</c:v>
                </c:pt>
                <c:pt idx="40">
                  <c:v>1862.8723803320559</c:v>
                </c:pt>
                <c:pt idx="41">
                  <c:v>1884.1209284082677</c:v>
                </c:pt>
                <c:pt idx="42">
                  <c:v>1905.129841762239</c:v>
                </c:pt>
                <c:pt idx="43">
                  <c:v>1925.9070782873459</c:v>
                </c:pt>
                <c:pt idx="44">
                  <c:v>1946.4601640408566</c:v>
                </c:pt>
                <c:pt idx="45">
                  <c:v>1966.7962254021938</c:v>
                </c:pt>
                <c:pt idx="46">
                  <c:v>1986.922018212905</c:v>
                </c:pt>
                <c:pt idx="47">
                  <c:v>2006.8439542378203</c:v>
                </c:pt>
                <c:pt idx="48">
                  <c:v>2026.5681252426191</c:v>
                </c:pt>
                <c:pt idx="49">
                  <c:v>2046.1003249453033</c:v>
                </c:pt>
                <c:pt idx="50">
                  <c:v>2065.4460690668147</c:v>
                </c:pt>
                <c:pt idx="51">
                  <c:v>2084.6106136783415</c:v>
                </c:pt>
                <c:pt idx="52">
                  <c:v>2103.5989720190332</c:v>
                </c:pt>
                <c:pt idx="53">
                  <c:v>2122.4159299372723</c:v>
                </c:pt>
                <c:pt idx="54">
                  <c:v>2141.0660600908386</c:v>
                </c:pt>
                <c:pt idx="55">
                  <c:v>2159.5537350258446</c:v>
                </c:pt>
                <c:pt idx="56">
                  <c:v>2177.8831392408592</c:v>
                </c:pt>
                <c:pt idx="57">
                  <c:v>2196.0582803309044</c:v>
                </c:pt>
                <c:pt idx="58">
                  <c:v>2214.082999295726</c:v>
                </c:pt>
                <c:pt idx="59">
                  <c:v>2231.9609800877397</c:v>
                </c:pt>
                <c:pt idx="60">
                  <c:v>2249.6957584671436</c:v>
                </c:pt>
                <c:pt idx="61">
                  <c:v>2267.290730224704</c:v>
                </c:pt>
                <c:pt idx="62">
                  <c:v>2284.7491588265848</c:v>
                </c:pt>
                <c:pt idx="63">
                  <c:v>2302.0741825301334</c:v>
                </c:pt>
                <c:pt idx="64">
                  <c:v>2319.2688210147317</c:v>
                </c:pt>
                <c:pt idx="65">
                  <c:v>2336.3359815675194</c:v>
                </c:pt>
                <c:pt idx="66">
                  <c:v>2353.2784648600018</c:v>
                </c:pt>
                <c:pt idx="67">
                  <c:v>2370.0989703481564</c:v>
                </c:pt>
                <c:pt idx="68">
                  <c:v>2386.8001013256189</c:v>
                </c:pt>
                <c:pt idx="69">
                  <c:v>2403.3843696568247</c:v>
                </c:pt>
                <c:pt idx="70">
                  <c:v>2419.8542002145505</c:v>
                </c:pt>
                <c:pt idx="71">
                  <c:v>2436.2119350441217</c:v>
                </c:pt>
                <c:pt idx="72">
                  <c:v>2452.4598372746045</c:v>
                </c:pt>
                <c:pt idx="73">
                  <c:v>2468.6000947955276</c:v>
                </c:pt>
                <c:pt idx="74">
                  <c:v>2484.6348237160955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A-4E0B-BD2D-136D9DD1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83327"/>
        <c:axId val="1523487071"/>
      </c:scatterChart>
      <c:valAx>
        <c:axId val="1523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87071"/>
        <c:crosses val="autoZero"/>
        <c:crossBetween val="midCat"/>
      </c:valAx>
      <c:valAx>
        <c:axId val="15234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kSigmoid</a:t>
            </a:r>
          </a:p>
        </c:rich>
      </c:tx>
      <c:layout>
        <c:manualLayout>
          <c:xMode val="edge"/>
          <c:yMode val="edge"/>
          <c:x val="0.43242060367454066"/>
          <c:y val="4.640842681187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Лист1!$AU$1:$AU$487</c:f>
              <c:numCache>
                <c:formatCode>General</c:formatCode>
                <c:ptCount val="487"/>
                <c:pt idx="0">
                  <c:v>0</c:v>
                </c:pt>
                <c:pt idx="1">
                  <c:v>2022.2222222222226</c:v>
                </c:pt>
                <c:pt idx="2">
                  <c:v>3904.7238683127575</c:v>
                </c:pt>
                <c:pt idx="3">
                  <c:v>5657.1585951150737</c:v>
                </c:pt>
                <c:pt idx="4">
                  <c:v>7288.5130632933278</c:v>
                </c:pt>
                <c:pt idx="5">
                  <c:v>8807.1530218276348</c:v>
                </c:pt>
                <c:pt idx="6">
                  <c:v>10220.866208412099</c:v>
                </c:pt>
                <c:pt idx="7">
                  <c:v>11536.902285753107</c:v>
                </c:pt>
                <c:pt idx="8">
                  <c:v>12762.010018565239</c:v>
                </c:pt>
                <c:pt idx="9">
                  <c:v>13902.471881912148</c:v>
                </c:pt>
                <c:pt idx="10">
                  <c:v>14964.136278367441</c:v>
                </c:pt>
                <c:pt idx="11">
                  <c:v>15952.447529208388</c:v>
                </c:pt>
                <c:pt idx="12">
                  <c:v>16872.473793440306</c:v>
                </c:pt>
                <c:pt idx="13">
                  <c:v>17728.93305782316</c:v>
                </c:pt>
                <c:pt idx="14">
                  <c:v>18526.217331179862</c:v>
                </c:pt>
                <c:pt idx="15">
                  <c:v>19268.415167057046</c:v>
                </c:pt>
                <c:pt idx="16">
                  <c:v>19959.332630236866</c:v>
                </c:pt>
                <c:pt idx="17">
                  <c:v>20602.512814618094</c:v>
                </c:pt>
                <c:pt idx="18">
                  <c:v>21201.254012556241</c:v>
                </c:pt>
                <c:pt idx="19">
                  <c:v>21758.626628836846</c:v>
                </c:pt>
                <c:pt idx="20">
                  <c:v>22277.488926018508</c:v>
                </c:pt>
                <c:pt idx="21">
                  <c:v>22760.501681889342</c:v>
                </c:pt>
                <c:pt idx="22">
                  <c:v>23210.141834201764</c:v>
                </c:pt>
                <c:pt idx="23">
                  <c:v>23628.715182657194</c:v>
                </c:pt>
                <c:pt idx="24">
                  <c:v>24018.368213277674</c:v>
                </c:pt>
                <c:pt idx="25">
                  <c:v>24381.107894154989</c:v>
                </c:pt>
                <c:pt idx="26">
                  <c:v>24722.104315910456</c:v>
                </c:pt>
                <c:pt idx="27">
                  <c:v>25046.946637026442</c:v>
                </c:pt>
                <c:pt idx="28">
                  <c:v>25359.183671773393</c:v>
                </c:pt>
                <c:pt idx="29">
                  <c:v>25661.237519704122</c:v>
                </c:pt>
                <c:pt idx="30">
                  <c:v>25954.849112437543</c:v>
                </c:pt>
                <c:pt idx="31">
                  <c:v>26241.31960907724</c:v>
                </c:pt>
                <c:pt idx="32">
                  <c:v>26521.651673952634</c:v>
                </c:pt>
                <c:pt idx="33">
                  <c:v>26796.637208434953</c:v>
                </c:pt>
                <c:pt idx="34">
                  <c:v>27066.914457885508</c:v>
                </c:pt>
                <c:pt idx="35">
                  <c:v>27333.006638449711</c:v>
                </c:pt>
                <c:pt idx="36">
                  <c:v>27595.34891151698</c:v>
                </c:pt>
                <c:pt idx="37">
                  <c:v>27854.307736377945</c:v>
                </c:pt>
                <c:pt idx="38">
                  <c:v>28110.1950797104</c:v>
                </c:pt>
                <c:pt idx="39">
                  <c:v>28363.279060222008</c:v>
                </c:pt>
                <c:pt idx="40">
                  <c:v>28613.792064166413</c:v>
                </c:pt>
                <c:pt idx="41">
                  <c:v>28861.93702944012</c:v>
                </c:pt>
                <c:pt idx="42">
                  <c:v>29107.892379244153</c:v>
                </c:pt>
                <c:pt idx="43">
                  <c:v>29351.815943752303</c:v>
                </c:pt>
                <c:pt idx="44">
                  <c:v>29593.848112328138</c:v>
                </c:pt>
                <c:pt idx="45">
                  <c:v>29834.114392992124</c:v>
                </c:pt>
                <c:pt idx="46">
                  <c:v>30072.727509803197</c:v>
                </c:pt>
                <c:pt idx="47">
                  <c:v>30309.789136092477</c:v>
                </c:pt>
                <c:pt idx="48">
                  <c:v>30545.391337869245</c:v>
                </c:pt>
                <c:pt idx="49">
                  <c:v>30779.617784439175</c:v>
                </c:pt>
                <c:pt idx="50">
                  <c:v>31012.544770470959</c:v>
                </c:pt>
                <c:pt idx="51">
                  <c:v>31244.24208414914</c:v>
                </c:pt>
                <c:pt idx="52">
                  <c:v>31474.773748778091</c:v>
                </c:pt>
                <c:pt idx="53">
                  <c:v>31704.198659635695</c:v>
                </c:pt>
                <c:pt idx="54">
                  <c:v>31932.571133575708</c:v>
                </c:pt>
                <c:pt idx="55">
                  <c:v>32159.941385527538</c:v>
                </c:pt>
                <c:pt idx="56">
                  <c:v>32386.355943410697</c:v>
                </c:pt>
                <c:pt idx="57">
                  <c:v>32611.858010898522</c:v>
                </c:pt>
                <c:pt idx="58">
                  <c:v>32836.487785805701</c:v>
                </c:pt>
                <c:pt idx="59">
                  <c:v>33060.282740542039</c:v>
                </c:pt>
                <c:pt idx="60">
                  <c:v>33283.277869999365</c:v>
                </c:pt>
                <c:pt idx="61">
                  <c:v>33505.505911364649</c:v>
                </c:pt>
                <c:pt idx="62">
                  <c:v>33726.997539638818</c:v>
                </c:pt>
                <c:pt idx="63">
                  <c:v>33947.781542054588</c:v>
                </c:pt>
                <c:pt idx="64">
                  <c:v>34167.884974102897</c:v>
                </c:pt>
                <c:pt idx="65">
                  <c:v>34387.33329947634</c:v>
                </c:pt>
                <c:pt idx="66">
                  <c:v>34606.150515903806</c:v>
                </c:pt>
                <c:pt idx="67">
                  <c:v>34824.359268570828</c:v>
                </c:pt>
                <c:pt idx="68">
                  <c:v>35041.980952585203</c:v>
                </c:pt>
                <c:pt idx="69">
                  <c:v>35259.035805749299</c:v>
                </c:pt>
                <c:pt idx="70">
                  <c:v>35475.54299273256</c:v>
                </c:pt>
                <c:pt idx="71">
                  <c:v>35691.520681595241</c:v>
                </c:pt>
                <c:pt idx="72">
                  <c:v>35906.986113492734</c:v>
                </c:pt>
                <c:pt idx="73">
                  <c:v>36121.955666285918</c:v>
                </c:pt>
                <c:pt idx="74">
                  <c:v>36336.44491269358</c:v>
                </c:pt>
                <c:pt idx="75">
                  <c:v>36550.46867354626</c:v>
                </c:pt>
                <c:pt idx="76">
                  <c:v>36764.041066634425</c:v>
                </c:pt>
                <c:pt idx="77">
                  <c:v>36977.175551586479</c:v>
                </c:pt>
                <c:pt idx="78">
                  <c:v>37189.884971162268</c:v>
                </c:pt>
                <c:pt idx="79">
                  <c:v>37402.181589304309</c:v>
                </c:pt>
                <c:pt idx="80">
                  <c:v>37614.077126251177</c:v>
                </c:pt>
                <c:pt idx="81">
                  <c:v>37825.582790984241</c:v>
                </c:pt>
                <c:pt idx="82">
                  <c:v>38036.709311250073</c:v>
                </c:pt>
                <c:pt idx="83">
                  <c:v>38247.466961375147</c:v>
                </c:pt>
                <c:pt idx="84">
                  <c:v>38457.865588067165</c:v>
                </c:pt>
                <c:pt idx="85">
                  <c:v>38667.91463437739</c:v>
                </c:pt>
                <c:pt idx="86">
                  <c:v>38877.623161980882</c:v>
                </c:pt>
                <c:pt idx="87">
                  <c:v>39086.999871915992</c:v>
                </c:pt>
                <c:pt idx="88">
                  <c:v>39296.053123910744</c:v>
                </c:pt>
                <c:pt idx="89">
                  <c:v>39504.790954411299</c:v>
                </c:pt>
                <c:pt idx="90">
                  <c:v>39713.221093417036</c:v>
                </c:pt>
                <c:pt idx="91">
                  <c:v>39921.350980216761</c:v>
                </c:pt>
                <c:pt idx="92">
                  <c:v>40129.187778112027</c:v>
                </c:pt>
                <c:pt idx="93">
                  <c:v>40336.738388205689</c:v>
                </c:pt>
                <c:pt idx="94">
                  <c:v>40544.009462326794</c:v>
                </c:pt>
                <c:pt idx="95">
                  <c:v>40751.00741515663</c:v>
                </c:pt>
                <c:pt idx="96">
                  <c:v>40957.738435615138</c:v>
                </c:pt>
                <c:pt idx="97">
                  <c:v>41164.208497561769</c:v>
                </c:pt>
                <c:pt idx="98">
                  <c:v>41370.423369860218</c:v>
                </c:pt>
                <c:pt idx="99">
                  <c:v>41576.388625852451</c:v>
                </c:pt>
                <c:pt idx="100">
                  <c:v>41782.109652283551</c:v>
                </c:pt>
                <c:pt idx="101">
                  <c:v>41987.591657715551</c:v>
                </c:pt>
                <c:pt idx="102">
                  <c:v>42192.839680465404</c:v>
                </c:pt>
                <c:pt idx="103">
                  <c:v>42397.858596099264</c:v>
                </c:pt>
                <c:pt idx="104">
                  <c:v>42602.653124512966</c:v>
                </c:pt>
                <c:pt idx="105">
                  <c:v>42807.227836625985</c:v>
                </c:pt>
                <c:pt idx="106">
                  <c:v>43011.587160714284</c:v>
                </c:pt>
                <c:pt idx="107">
                  <c:v>43215.735388405352</c:v>
                </c:pt>
                <c:pt idx="108">
                  <c:v>43419.676680357108</c:v>
                </c:pt>
                <c:pt idx="109">
                  <c:v>43623.415071640651</c:v>
                </c:pt>
                <c:pt idx="110">
                  <c:v>43826.954476845392</c:v>
                </c:pt>
                <c:pt idx="111">
                  <c:v>44030.298694923767</c:v>
                </c:pt>
                <c:pt idx="112">
                  <c:v>44233.45141379143</c:v>
                </c:pt>
                <c:pt idx="113">
                  <c:v>44436.41621469782</c:v>
                </c:pt>
                <c:pt idx="114">
                  <c:v>44639.196576380775</c:v>
                </c:pt>
                <c:pt idx="115">
                  <c:v>44841.795879018078</c:v>
                </c:pt>
                <c:pt idx="116">
                  <c:v>45044.217407987766</c:v>
                </c:pt>
                <c:pt idx="117">
                  <c:v>45246.464357448429</c:v>
                </c:pt>
                <c:pt idx="118">
                  <c:v>45448.539833749717</c:v>
                </c:pt>
                <c:pt idx="119">
                  <c:v>45650.44685868283</c:v>
                </c:pt>
                <c:pt idx="120">
                  <c:v>45852.188372579942</c:v>
                </c:pt>
                <c:pt idx="121">
                  <c:v>46053.767237271008</c:v>
                </c:pt>
                <c:pt idx="122">
                  <c:v>46255.186238905851</c:v>
                </c:pt>
                <c:pt idx="123">
                  <c:v>46456.448090648897</c:v>
                </c:pt>
                <c:pt idx="124">
                  <c:v>46657.555435253409</c:v>
                </c:pt>
                <c:pt idx="125">
                  <c:v>46858.510847521778</c:v>
                </c:pt>
                <c:pt idx="126">
                  <c:v>47059.316836657876</c:v>
                </c:pt>
                <c:pt idx="127">
                  <c:v>47259.975848517148</c:v>
                </c:pt>
                <c:pt idx="128">
                  <c:v>47460.490267759822</c:v>
                </c:pt>
                <c:pt idx="129">
                  <c:v>47660.862419912228</c:v>
                </c:pt>
                <c:pt idx="130">
                  <c:v>47861.094573340924</c:v>
                </c:pt>
                <c:pt idx="131">
                  <c:v>48061.188941144108</c:v>
                </c:pt>
                <c:pt idx="132">
                  <c:v>48261.147682964394</c:v>
                </c:pt>
                <c:pt idx="133">
                  <c:v>48460.972906726995</c:v>
                </c:pt>
                <c:pt idx="134">
                  <c:v>48660.666670306884</c:v>
                </c:pt>
                <c:pt idx="135">
                  <c:v>48860.230983128502</c:v>
                </c:pt>
                <c:pt idx="136">
                  <c:v>49059.667807701269</c:v>
                </c:pt>
                <c:pt idx="137">
                  <c:v>49258.97906109396</c:v>
                </c:pt>
                <c:pt idx="138">
                  <c:v>49458.166616350944</c:v>
                </c:pt>
                <c:pt idx="139">
                  <c:v>49657.232303852943</c:v>
                </c:pt>
                <c:pt idx="140">
                  <c:v>49856.177912625026</c:v>
                </c:pt>
                <c:pt idx="141">
                  <c:v>50055.005191594217</c:v>
                </c:pt>
                <c:pt idx="142">
                  <c:v>50253.715850799104</c:v>
                </c:pt>
                <c:pt idx="143">
                  <c:v>50452.311562553601</c:v>
                </c:pt>
                <c:pt idx="144">
                  <c:v>50650.793962566982</c:v>
                </c:pt>
                <c:pt idx="145">
                  <c:v>50849.164651022184</c:v>
                </c:pt>
                <c:pt idx="146">
                  <c:v>51047.425193614181</c:v>
                </c:pt>
                <c:pt idx="147">
                  <c:v>51245.577122550283</c:v>
                </c:pt>
                <c:pt idx="148">
                  <c:v>51443.621937513977</c:v>
                </c:pt>
                <c:pt idx="149">
                  <c:v>51641.56110659393</c:v>
                </c:pt>
                <c:pt idx="150">
                  <c:v>51839.396067179703</c:v>
                </c:pt>
                <c:pt idx="151">
                  <c:v>52037.128226825516</c:v>
                </c:pt>
                <c:pt idx="152">
                  <c:v>52234.758964083565</c:v>
                </c:pt>
                <c:pt idx="153">
                  <c:v>52432.289629308034</c:v>
                </c:pt>
                <c:pt idx="154">
                  <c:v>52629.721545431188</c:v>
                </c:pt>
                <c:pt idx="155">
                  <c:v>52827.056008712592</c:v>
                </c:pt>
                <c:pt idx="156">
                  <c:v>53024.294289462647</c:v>
                </c:pt>
                <c:pt idx="157">
                  <c:v>53221.437632741472</c:v>
                </c:pt>
                <c:pt idx="158">
                  <c:v>53418.487259034133</c:v>
                </c:pt>
                <c:pt idx="159">
                  <c:v>53615.44436490324</c:v>
                </c:pt>
                <c:pt idx="160">
                  <c:v>53812.310123619725</c:v>
                </c:pt>
                <c:pt idx="161">
                  <c:v>54009.085685772785</c:v>
                </c:pt>
                <c:pt idx="162">
                  <c:v>54205.772179859719</c:v>
                </c:pt>
              </c:numCache>
            </c:numRef>
          </c:xVal>
          <c:yVal>
            <c:numRef>
              <c:f>Лист1!$AV$1:$AV$487</c:f>
              <c:numCache>
                <c:formatCode>General</c:formatCode>
                <c:ptCount val="487"/>
                <c:pt idx="0">
                  <c:v>494.50549450549443</c:v>
                </c:pt>
                <c:pt idx="1">
                  <c:v>531.20803483850295</c:v>
                </c:pt>
                <c:pt idx="2">
                  <c:v>570.6346631379015</c:v>
                </c:pt>
                <c:pt idx="3">
                  <c:v>612.98756309945793</c:v>
                </c:pt>
                <c:pt idx="4">
                  <c:v>658.48392463289019</c:v>
                </c:pt>
                <c:pt idx="5">
                  <c:v>707.35705763345322</c:v>
                </c:pt>
                <c:pt idx="6">
                  <c:v>759.8575884184379</c:v>
                </c:pt>
                <c:pt idx="7">
                  <c:v>816.25474496400716</c:v>
                </c:pt>
                <c:pt idx="8">
                  <c:v>876.83773753319883</c:v>
                </c:pt>
                <c:pt idx="9">
                  <c:v>941.91724177510423</c:v>
                </c:pt>
                <c:pt idx="10">
                  <c:v>1011.8269919006873</c:v>
                </c:pt>
                <c:pt idx="11">
                  <c:v>1086.9254921052161</c:v>
                </c:pt>
                <c:pt idx="12">
                  <c:v>1167.5978550136601</c:v>
                </c:pt>
                <c:pt idx="13">
                  <c:v>1254.2577765767699</c:v>
                </c:pt>
                <c:pt idx="14">
                  <c:v>1347.3496575453178</c:v>
                </c:pt>
                <c:pt idx="15">
                  <c:v>1447.3508824016226</c:v>
                </c:pt>
                <c:pt idx="16">
                  <c:v>1554.7742674349527</c:v>
                </c:pt>
                <c:pt idx="17">
                  <c:v>1670.1706905147794</c:v>
                </c:pt>
                <c:pt idx="18">
                  <c:v>1794.131916047626</c:v>
                </c:pt>
                <c:pt idx="19">
                  <c:v>1927.2936296041655</c:v>
                </c:pt>
                <c:pt idx="20">
                  <c:v>2070.3386977784508</c:v>
                </c:pt>
                <c:pt idx="21">
                  <c:v>2224.0006699961482</c:v>
                </c:pt>
                <c:pt idx="22">
                  <c:v>2389.0675402294055</c:v>
                </c:pt>
                <c:pt idx="23">
                  <c:v>2566.3857879088082</c:v>
                </c:pt>
                <c:pt idx="24">
                  <c:v>2756.7979262191984</c:v>
                </c:pt>
                <c:pt idx="25">
                  <c:v>2932.5820923631672</c:v>
                </c:pt>
                <c:pt idx="26">
                  <c:v>3078.4166193755982</c:v>
                </c:pt>
                <c:pt idx="27">
                  <c:v>3202.695032030515</c:v>
                </c:pt>
                <c:pt idx="28">
                  <c:v>3310.6679714583152</c:v>
                </c:pt>
                <c:pt idx="29">
                  <c:v>3405.8600707497603</c:v>
                </c:pt>
                <c:pt idx="30">
                  <c:v>3490.7608697231185</c:v>
                </c:pt>
                <c:pt idx="31">
                  <c:v>3567.1980672082291</c:v>
                </c:pt>
                <c:pt idx="32">
                  <c:v>3636.5549259984705</c:v>
                </c:pt>
                <c:pt idx="33">
                  <c:v>3699.9044574891113</c:v>
                </c:pt>
                <c:pt idx="34">
                  <c:v>3758.0961525426105</c:v>
                </c:pt>
                <c:pt idx="35">
                  <c:v>3811.8141933747265</c:v>
                </c:pt>
                <c:pt idx="36">
                  <c:v>3861.6177708440459</c:v>
                </c:pt>
                <c:pt idx="37">
                  <c:v>3907.9697611333995</c:v>
                </c:pt>
                <c:pt idx="38">
                  <c:v>3951.2575943309803</c:v>
                </c:pt>
                <c:pt idx="39">
                  <c:v>3991.8087454730739</c:v>
                </c:pt>
                <c:pt idx="40">
                  <c:v>4029.9024358483084</c:v>
                </c:pt>
                <c:pt idx="41">
                  <c:v>4065.7786089904216</c:v>
                </c:pt>
                <c:pt idx="42">
                  <c:v>4099.6449113737908</c:v>
                </c:pt>
                <c:pt idx="43">
                  <c:v>4131.6821887114893</c:v>
                </c:pt>
                <c:pt idx="44">
                  <c:v>4162.0488619395792</c:v>
                </c:pt>
                <c:pt idx="45">
                  <c:v>4190.8844466072551</c:v>
                </c:pt>
                <c:pt idx="46">
                  <c:v>4218.3124095324001</c:v>
                </c:pt>
                <c:pt idx="47">
                  <c:v>4244.4425071523601</c:v>
                </c:pt>
                <c:pt idx="48">
                  <c:v>4269.3727145001776</c:v>
                </c:pt>
                <c:pt idx="49">
                  <c:v>4293.1908278912306</c:v>
                </c:pt>
                <c:pt idx="50">
                  <c:v>4315.9758053516089</c:v>
                </c:pt>
                <c:pt idx="51">
                  <c:v>4337.7988946097057</c:v>
                </c:pt>
                <c:pt idx="52">
                  <c:v>4358.7245877613805</c:v>
                </c:pt>
                <c:pt idx="53">
                  <c:v>4378.811433564746</c:v>
                </c:pt>
                <c:pt idx="54">
                  <c:v>4398.1127320554324</c:v>
                </c:pt>
                <c:pt idx="55">
                  <c:v>4416.6771313178833</c:v>
                </c:pt>
                <c:pt idx="56">
                  <c:v>4434.5491424551274</c:v>
                </c:pt>
                <c:pt idx="57">
                  <c:v>4451.7695858138968</c:v>
                </c:pt>
                <c:pt idx="58">
                  <c:v>4468.3759791552366</c:v>
                </c:pt>
                <c:pt idx="59">
                  <c:v>4484.4028765720795</c:v>
                </c:pt>
                <c:pt idx="60">
                  <c:v>4499.8821654386657</c:v>
                </c:pt>
                <c:pt idx="61">
                  <c:v>4514.8433274515373</c:v>
                </c:pt>
                <c:pt idx="62">
                  <c:v>4529.3136688266486</c:v>
                </c:pt>
                <c:pt idx="63">
                  <c:v>4543.318523904346</c:v>
                </c:pt>
                <c:pt idx="64">
                  <c:v>4556.8814357469419</c:v>
                </c:pt>
                <c:pt idx="65">
                  <c:v>4570.0243167633698</c:v>
                </c:pt>
                <c:pt idx="66">
                  <c:v>4582.7675919396615</c:v>
                </c:pt>
                <c:pt idx="67">
                  <c:v>4595.130326874696</c:v>
                </c:pt>
                <c:pt idx="68">
                  <c:v>4607.130342503765</c:v>
                </c:pt>
                <c:pt idx="69">
                  <c:v>4618.7843181266962</c:v>
                </c:pt>
                <c:pt idx="70">
                  <c:v>4630.107884133442</c:v>
                </c:pt>
                <c:pt idx="71">
                  <c:v>4641.1157056308839</c:v>
                </c:pt>
                <c:pt idx="72">
                  <c:v>4651.8215580142005</c:v>
                </c:pt>
                <c:pt idx="73">
                  <c:v>4662.2383953897133</c:v>
                </c:pt>
                <c:pt idx="74">
                  <c:v>4672.3784126395949</c:v>
                </c:pt>
                <c:pt idx="75">
                  <c:v>4682.2531018191467</c:v>
                </c:pt>
                <c:pt idx="76">
                  <c:v>4691.8733034917022</c:v>
                </c:pt>
                <c:pt idx="77">
                  <c:v>4701.2492535324955</c:v>
                </c:pt>
                <c:pt idx="78">
                  <c:v>4710.390625869155</c:v>
                </c:pt>
                <c:pt idx="79">
                  <c:v>4719.3065715714001</c:v>
                </c:pt>
                <c:pt idx="80">
                  <c:v>4728.005754654655</c:v>
                </c:pt>
                <c:pt idx="81">
                  <c:v>4736.4963849206997</c:v>
                </c:pt>
                <c:pt idx="82">
                  <c:v>4744.7862481222</c:v>
                </c:pt>
                <c:pt idx="83">
                  <c:v>4752.8827337062203</c:v>
                </c:pt>
                <c:pt idx="84">
                  <c:v>4760.7928603640376</c:v>
                </c:pt>
                <c:pt idx="85">
                  <c:v>4768.5232995902288</c:v>
                </c:pt>
                <c:pt idx="86">
                  <c:v>4776.0803974324954</c:v>
                </c:pt>
                <c:pt idx="87">
                  <c:v>4783.4701945948145</c:v>
                </c:pt>
                <c:pt idx="88">
                  <c:v>4790.698445039814</c:v>
                </c:pt>
                <c:pt idx="89">
                  <c:v>4797.7706332214666</c:v>
                </c:pt>
                <c:pt idx="90">
                  <c:v>4804.6919900661433</c:v>
                </c:pt>
                <c:pt idx="91">
                  <c:v>4811.4675078084074</c:v>
                </c:pt>
                <c:pt idx="92">
                  <c:v>4818.1019537776156</c:v>
                </c:pt>
                <c:pt idx="93">
                  <c:v>4824.5998832221685</c:v>
                </c:pt>
                <c:pt idx="94">
                  <c:v>4830.9656512500351</c:v>
                </c:pt>
                <c:pt idx="95">
                  <c:v>4837.2034239568475</c:v>
                </c:pt>
                <c:pt idx="96">
                  <c:v>4843.3171888062379</c:v>
                </c:pt>
                <c:pt idx="97">
                  <c:v>4849.3107643212852</c:v>
                </c:pt>
                <c:pt idx="98">
                  <c:v>4855.1878091405379</c:v>
                </c:pt>
                <c:pt idx="99">
                  <c:v>4860.9518304874218</c:v>
                </c:pt>
                <c:pt idx="100">
                  <c:v>4866.6061920974953</c:v>
                </c:pt>
                <c:pt idx="101">
                  <c:v>4872.1541216441983</c:v>
                </c:pt>
                <c:pt idx="102">
                  <c:v>4877.5987177002171</c:v>
                </c:pt>
                <c:pt idx="103">
                  <c:v>4882.9429562684836</c:v>
                </c:pt>
                <c:pt idx="104">
                  <c:v>4888.1896969139543</c:v>
                </c:pt>
                <c:pt idx="105">
                  <c:v>4893.3416885247334</c:v>
                </c:pt>
                <c:pt idx="106">
                  <c:v>4898.4015747287722</c:v>
                </c:pt>
                <c:pt idx="107">
                  <c:v>4903.3718989902691</c:v>
                </c:pt>
                <c:pt idx="108">
                  <c:v>4908.2551094079208</c:v>
                </c:pt>
                <c:pt idx="109">
                  <c:v>4913.0535632354695</c:v>
                </c:pt>
                <c:pt idx="110">
                  <c:v>4917.7695311433527</c:v>
                </c:pt>
                <c:pt idx="111">
                  <c:v>4922.4052012388111</c:v>
                </c:pt>
                <c:pt idx="112">
                  <c:v>4926.9626828605124</c:v>
                </c:pt>
                <c:pt idx="113">
                  <c:v>4931.4440101624532</c:v>
                </c:pt>
                <c:pt idx="114">
                  <c:v>4935.8511455008884</c:v>
                </c:pt>
                <c:pt idx="115">
                  <c:v>4940.1859826369291</c:v>
                </c:pt>
                <c:pt idx="116">
                  <c:v>4944.4503497665755</c:v>
                </c:pt>
                <c:pt idx="117">
                  <c:v>4948.6460123890611</c:v>
                </c:pt>
                <c:pt idx="118">
                  <c:v>4952.7746760236214</c:v>
                </c:pt>
                <c:pt idx="119">
                  <c:v>4956.8379887840565</c:v>
                </c:pt>
                <c:pt idx="120">
                  <c:v>4960.8375438198073</c:v>
                </c:pt>
                <c:pt idx="121">
                  <c:v>4964.7748816316507</c:v>
                </c:pt>
                <c:pt idx="122">
                  <c:v>4968.6514922695533</c:v>
                </c:pt>
                <c:pt idx="123">
                  <c:v>4972.4688174197072</c:v>
                </c:pt>
                <c:pt idx="124">
                  <c:v>4976.22825238729</c:v>
                </c:pt>
                <c:pt idx="125">
                  <c:v>4979.9311479810403</c:v>
                </c:pt>
                <c:pt idx="126">
                  <c:v>4983.5788123053626</c:v>
                </c:pt>
                <c:pt idx="127">
                  <c:v>4987.1725124652512</c:v>
                </c:pt>
                <c:pt idx="128">
                  <c:v>4990.7134761890211</c:v>
                </c:pt>
                <c:pt idx="129">
                  <c:v>4994.2028933734655</c:v>
                </c:pt>
                <c:pt idx="130">
                  <c:v>4997.6419175557912</c:v>
                </c:pt>
                <c:pt idx="131">
                  <c:v>5001.031667316407</c:v>
                </c:pt>
                <c:pt idx="132">
                  <c:v>5004.3732276163428</c:v>
                </c:pt>
                <c:pt idx="133">
                  <c:v>5007.6676510728867</c:v>
                </c:pt>
                <c:pt idx="134">
                  <c:v>5010.9159591767784</c:v>
                </c:pt>
                <c:pt idx="135">
                  <c:v>5014.119143454087</c:v>
                </c:pt>
                <c:pt idx="136">
                  <c:v>5017.2781665757175</c:v>
                </c:pt>
                <c:pt idx="137">
                  <c:v>5020.3939634173257</c:v>
                </c:pt>
                <c:pt idx="138">
                  <c:v>5023.4674420722131</c:v>
                </c:pt>
                <c:pt idx="139">
                  <c:v>5026.499484819662</c:v>
                </c:pt>
                <c:pt idx="140">
                  <c:v>5029.4909490509999</c:v>
                </c:pt>
                <c:pt idx="141">
                  <c:v>5032.4426681555533</c:v>
                </c:pt>
                <c:pt idx="142">
                  <c:v>5035.3554523685207</c:v>
                </c:pt>
                <c:pt idx="143">
                  <c:v>5038.2300895826993</c:v>
                </c:pt>
                <c:pt idx="144">
                  <c:v>5041.0673461258448</c:v>
                </c:pt>
                <c:pt idx="145">
                  <c:v>5043.8679675053845</c:v>
                </c:pt>
                <c:pt idx="146">
                  <c:v>5046.6326791220872</c:v>
                </c:pt>
                <c:pt idx="147">
                  <c:v>5049.3621869541985</c:v>
                </c:pt>
                <c:pt idx="148">
                  <c:v>5052.0571782134757</c:v>
                </c:pt>
                <c:pt idx="149">
                  <c:v>5054.7183219744838</c:v>
                </c:pt>
                <c:pt idx="150">
                  <c:v>5057.3462697784062</c:v>
                </c:pt>
                <c:pt idx="151">
                  <c:v>5059.9416562126025</c:v>
                </c:pt>
                <c:pt idx="152">
                  <c:v>5062.5050994670382</c:v>
                </c:pt>
                <c:pt idx="153">
                  <c:v>5065.0372018686685</c:v>
                </c:pt>
                <c:pt idx="154">
                  <c:v>5067.5385503948164</c:v>
                </c:pt>
                <c:pt idx="155">
                  <c:v>5070.0097171664784</c:v>
                </c:pt>
                <c:pt idx="156">
                  <c:v>5072.4512599225091</c:v>
                </c:pt>
                <c:pt idx="157">
                  <c:v>5074.8637224755385</c:v>
                </c:pt>
                <c:pt idx="158">
                  <c:v>5077.2476351504447</c:v>
                </c:pt>
                <c:pt idx="159">
                  <c:v>5079.6035152061577</c:v>
                </c:pt>
                <c:pt idx="160">
                  <c:v>5081.9318672415593</c:v>
                </c:pt>
                <c:pt idx="161">
                  <c:v>5084.2331835861551</c:v>
                </c:pt>
                <c:pt idx="162">
                  <c:v>5086.5079446762029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3-4EFD-AE85-2AA93B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55520"/>
        <c:axId val="996143872"/>
      </c:scatterChart>
      <c:valAx>
        <c:axId val="9961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143872"/>
        <c:crosses val="autoZero"/>
        <c:crossBetween val="midCat"/>
      </c:valAx>
      <c:valAx>
        <c:axId val="9961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1555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kConstantPower</a:t>
            </a:r>
          </a:p>
        </c:rich>
      </c:tx>
      <c:layout>
        <c:manualLayout>
          <c:xMode val="edge"/>
          <c:yMode val="edge"/>
          <c:x val="0.38693138679489403"/>
          <c:y val="2.2228445409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Лист1!$AD$1:$AD$150</c:f>
              <c:numCache>
                <c:formatCode>General</c:formatCode>
                <c:ptCount val="150"/>
                <c:pt idx="0">
                  <c:v>0</c:v>
                </c:pt>
                <c:pt idx="1">
                  <c:v>2000</c:v>
                </c:pt>
                <c:pt idx="2">
                  <c:v>3081.2530111516544</c:v>
                </c:pt>
                <c:pt idx="3">
                  <c:v>4054.6445396630315</c:v>
                </c:pt>
                <c:pt idx="4">
                  <c:v>4959.6850939335836</c:v>
                </c:pt>
                <c:pt idx="5">
                  <c:v>5815.0894262710171</c:v>
                </c:pt>
                <c:pt idx="6">
                  <c:v>6631.7899926543596</c:v>
                </c:pt>
                <c:pt idx="7">
                  <c:v>7416.9411341968016</c:v>
                </c:pt>
                <c:pt idx="8">
                  <c:v>8175.576789207872</c:v>
                </c:pt>
                <c:pt idx="9">
                  <c:v>8911.4230545881637</c:v>
                </c:pt>
                <c:pt idx="10">
                  <c:v>9627.3435360847743</c:v>
                </c:pt>
                <c:pt idx="11">
                  <c:v>10325.603798194237</c:v>
                </c:pt>
                <c:pt idx="12">
                  <c:v>11008.038205997926</c:v>
                </c:pt>
                <c:pt idx="13">
                  <c:v>11676.160316375992</c:v>
                </c:pt>
                <c:pt idx="14">
                  <c:v>12331.238780652107</c:v>
                </c:pt>
                <c:pt idx="15">
                  <c:v>12974.351216394558</c:v>
                </c:pt>
                <c:pt idx="16">
                  <c:v>13606.423476314409</c:v>
                </c:pt>
                <c:pt idx="17">
                  <c:v>14228.258931124063</c:v>
                </c:pt>
                <c:pt idx="18">
                  <c:v>14840.560738798627</c:v>
                </c:pt>
                <c:pt idx="19">
                  <c:v>15443.949072694504</c:v>
                </c:pt>
                <c:pt idx="20">
                  <c:v>16038.974652225415</c:v>
                </c:pt>
                <c:pt idx="21">
                  <c:v>16626.129512792213</c:v>
                </c:pt>
                <c:pt idx="22">
                  <c:v>17205.855681377634</c:v>
                </c:pt>
                <c:pt idx="23">
                  <c:v>17778.552240609173</c:v>
                </c:pt>
                <c:pt idx="24">
                  <c:v>18344.581136815537</c:v>
                </c:pt>
                <c:pt idx="25">
                  <c:v>18904.27199775297</c:v>
                </c:pt>
                <c:pt idx="26">
                  <c:v>19457.926161199252</c:v>
                </c:pt>
                <c:pt idx="27">
                  <c:v>20005.820068645065</c:v>
                </c:pt>
                <c:pt idx="28">
                  <c:v>20548.208143630127</c:v>
                </c:pt>
                <c:pt idx="29">
                  <c:v>21085.325248339366</c:v>
                </c:pt>
                <c:pt idx="30">
                  <c:v>21617.388792460977</c:v>
                </c:pt>
                <c:pt idx="31">
                  <c:v>22144.60055331558</c:v>
                </c:pt>
                <c:pt idx="32">
                  <c:v>22667.148254692293</c:v>
                </c:pt>
                <c:pt idx="33">
                  <c:v>23185.206942811747</c:v>
                </c:pt>
                <c:pt idx="34">
                  <c:v>23698.940190752699</c:v>
                </c:pt>
                <c:pt idx="35">
                  <c:v>24208.501157069706</c:v>
                </c:pt>
                <c:pt idx="36">
                  <c:v>24714.03351985414</c:v>
                </c:pt>
                <c:pt idx="37">
                  <c:v>25215.67230389579</c:v>
                </c:pt>
                <c:pt idx="38">
                  <c:v>25713.544615695151</c:v>
                </c:pt>
                <c:pt idx="39">
                  <c:v>26207.770298711202</c:v>
                </c:pt>
                <c:pt idx="40">
                  <c:v>26698.462519293822</c:v>
                </c:pt>
                <c:pt idx="41">
                  <c:v>27185.728292157281</c:v>
                </c:pt>
                <c:pt idx="42">
                  <c:v>27669.668952933756</c:v>
                </c:pt>
                <c:pt idx="43">
                  <c:v>28150.380584250845</c:v>
                </c:pt>
                <c:pt idx="44">
                  <c:v>28627.954400862469</c:v>
                </c:pt>
                <c:pt idx="45">
                  <c:v>29102.477098595631</c:v>
                </c:pt>
                <c:pt idx="46">
                  <c:v>29574.03117122921</c:v>
                </c:pt>
                <c:pt idx="47">
                  <c:v>30042.695198874564</c:v>
                </c:pt>
                <c:pt idx="48">
                  <c:v>30508.544110963761</c:v>
                </c:pt>
                <c:pt idx="49">
                  <c:v>30971.649426555865</c:v>
                </c:pt>
                <c:pt idx="50">
                  <c:v>31432.079474333688</c:v>
                </c:pt>
                <c:pt idx="51">
                  <c:v>31889.89959437335</c:v>
                </c:pt>
                <c:pt idx="52">
                  <c:v>32345.172323519331</c:v>
                </c:pt>
                <c:pt idx="53">
                  <c:v>32797.957565982171</c:v>
                </c:pt>
                <c:pt idx="54">
                  <c:v>33248.312750589299</c:v>
                </c:pt>
                <c:pt idx="55">
                  <c:v>33696.292975957447</c:v>
                </c:pt>
                <c:pt idx="56">
                  <c:v>34141.951144713901</c:v>
                </c:pt>
                <c:pt idx="57">
                  <c:v>34585.338087770659</c:v>
                </c:pt>
                <c:pt idx="58">
                  <c:v>35026.50267954771</c:v>
                </c:pt>
                <c:pt idx="59">
                  <c:v>35465.491944947076</c:v>
                </c:pt>
                <c:pt idx="60">
                  <c:v>35902.351158795929</c:v>
                </c:pt>
                <c:pt idx="61">
                  <c:v>36337.1239384039</c:v>
                </c:pt>
                <c:pt idx="62">
                  <c:v>36769.852329814756</c:v>
                </c:pt>
                <c:pt idx="63">
                  <c:v>37200.576888275406</c:v>
                </c:pt>
                <c:pt idx="64">
                  <c:v>37629.336753394222</c:v>
                </c:pt>
                <c:pt idx="65">
                  <c:v>38056.169719415469</c:v>
                </c:pt>
                <c:pt idx="66">
                  <c:v>38481.112300996421</c:v>
                </c:pt>
                <c:pt idx="67">
                  <c:v>38904.19979483779</c:v>
                </c:pt>
                <c:pt idx="68">
                  <c:v>39325.466337485981</c:v>
                </c:pt>
                <c:pt idx="69">
                  <c:v>39744.944959596964</c:v>
                </c:pt>
                <c:pt idx="70">
                  <c:v>40162.667636925806</c:v>
                </c:pt>
                <c:pt idx="71">
                  <c:v>40578.665338282728</c:v>
                </c:pt>
                <c:pt idx="72">
                  <c:v>40992.968070675735</c:v>
                </c:pt>
                <c:pt idx="73">
                  <c:v>41405.604921841128</c:v>
                </c:pt>
                <c:pt idx="74">
                  <c:v>41816.604100346245</c:v>
                </c:pt>
                <c:pt idx="75">
                  <c:v>42225.992973433531</c:v>
                </c:pt>
                <c:pt idx="76">
                  <c:v>42633.798102761066</c:v>
                </c:pt>
                <c:pt idx="77">
                  <c:v>43040.04527818237</c:v>
                </c:pt>
                <c:pt idx="78">
                  <c:v>43444.759549696631</c:v>
                </c:pt>
                <c:pt idx="79">
                  <c:v>43847.965257690419</c:v>
                </c:pt>
                <c:pt idx="80">
                  <c:v>44249.686061582339</c:v>
                </c:pt>
                <c:pt idx="81">
                  <c:v>44649.944966973679</c:v>
                </c:pt>
                <c:pt idx="82">
                  <c:v>45048.764351400161</c:v>
                </c:pt>
                <c:pt idx="83">
                  <c:v>45446.165988772809</c:v>
                </c:pt>
                <c:pt idx="84">
                  <c:v>45842.171072589495</c:v>
                </c:pt>
                <c:pt idx="85">
                  <c:v>46236.800237992633</c:v>
                </c:pt>
                <c:pt idx="86">
                  <c:v>46630.073582743164</c:v>
                </c:pt>
                <c:pt idx="87">
                  <c:v>47022.010687175818</c:v>
                </c:pt>
                <c:pt idx="88">
                  <c:v>47412.63063319619</c:v>
                </c:pt>
                <c:pt idx="89">
                  <c:v>47801.952022375794</c:v>
                </c:pt>
                <c:pt idx="90">
                  <c:v>48189.992993197498</c:v>
                </c:pt>
                <c:pt idx="91">
                  <c:v>48576.77123750007</c:v>
                </c:pt>
                <c:pt idx="92">
                  <c:v>48962.304016167313</c:v>
                </c:pt>
                <c:pt idx="93">
                  <c:v>49346.608174104251</c:v>
                </c:pt>
                <c:pt idx="94">
                  <c:v>49729.700154539896</c:v>
                </c:pt>
                <c:pt idx="95">
                  <c:v>50111.596012693728</c:v>
                </c:pt>
                <c:pt idx="96">
                  <c:v>50492.311428840447</c:v>
                </c:pt>
                <c:pt idx="97">
                  <c:v>50871.861720805406</c:v>
                </c:pt>
                <c:pt idx="98">
                  <c:v>51250.261855921082</c:v>
                </c:pt>
                <c:pt idx="99">
                  <c:v>51627.526462473026</c:v>
                </c:pt>
                <c:pt idx="100">
                  <c:v>52003.66984066194</c:v>
                </c:pt>
                <c:pt idx="101">
                  <c:v>52378.705973106953</c:v>
                </c:pt>
                <c:pt idx="102">
                  <c:v>52752.648534913533</c:v>
                </c:pt>
                <c:pt idx="103">
                  <c:v>53125.510903328184</c:v>
                </c:pt>
                <c:pt idx="104">
                  <c:v>53497.306167000606</c:v>
                </c:pt>
                <c:pt idx="105">
                  <c:v>53868.047134872933</c:v>
                </c:pt>
                <c:pt idx="106">
                  <c:v>54237.746344714345</c:v>
                </c:pt>
                <c:pt idx="107">
                  <c:v>54606.416071318476</c:v>
                </c:pt>
                <c:pt idx="108">
                  <c:v>54974.068334379794</c:v>
                </c:pt>
                <c:pt idx="109">
                  <c:v>55340.714906064473</c:v>
                </c:pt>
                <c:pt idx="110">
                  <c:v>55706.367318290191</c:v>
                </c:pt>
                <c:pt idx="111">
                  <c:v>56071.036869728552</c:v>
                </c:pt>
                <c:pt idx="112">
                  <c:v>56434.734632543143</c:v>
                </c:pt>
                <c:pt idx="113">
                  <c:v>56797.471458875349</c:v>
                </c:pt>
                <c:pt idx="114">
                  <c:v>57159.257987089593</c:v>
                </c:pt>
                <c:pt idx="115">
                  <c:v>57520.104647788838</c:v>
                </c:pt>
                <c:pt idx="116">
                  <c:v>57880.021669610767</c:v>
                </c:pt>
                <c:pt idx="117">
                  <c:v>58239.019084814405</c:v>
                </c:pt>
                <c:pt idx="118">
                  <c:v>58597.106734666464</c:v>
                </c:pt>
                <c:pt idx="119">
                  <c:v>58954.294274636253</c:v>
                </c:pt>
                <c:pt idx="120">
                  <c:v>59310.591179407384</c:v>
                </c:pt>
                <c:pt idx="121">
                  <c:v>59666.006747714309</c:v>
                </c:pt>
                <c:pt idx="122">
                  <c:v>60020.55010701112</c:v>
                </c:pt>
                <c:pt idx="123">
                  <c:v>60374.230217979741</c:v>
                </c:pt>
                <c:pt idx="124">
                  <c:v>60727.055878884326</c:v>
                </c:pt>
                <c:pt idx="125">
                  <c:v>61079.035729778225</c:v>
                </c:pt>
                <c:pt idx="126">
                  <c:v>61430.178256569721</c:v>
                </c:pt>
                <c:pt idx="127">
                  <c:v>61780.491794952257</c:v>
                </c:pt>
                <c:pt idx="128">
                  <c:v>62129.984534204763</c:v>
                </c:pt>
                <c:pt idx="129">
                  <c:v>62478.6645208673</c:v>
                </c:pt>
                <c:pt idx="130">
                  <c:v>62826.539662297051</c:v>
                </c:pt>
                <c:pt idx="131">
                  <c:v>63173.617730109443</c:v>
                </c:pt>
                <c:pt idx="132">
                  <c:v>63519.906363508941</c:v>
                </c:pt>
                <c:pt idx="133">
                  <c:v>63865.413072513824</c:v>
                </c:pt>
                <c:pt idx="134">
                  <c:v>64210.145241079132</c:v>
                </c:pt>
                <c:pt idx="135">
                  <c:v>64554.110130121684</c:v>
                </c:pt>
                <c:pt idx="136">
                  <c:v>64897.314880450955</c:v>
                </c:pt>
                <c:pt idx="137">
                  <c:v>65239.766515609379</c:v>
                </c:pt>
                <c:pt idx="138">
                  <c:v>65581.471944625548</c:v>
                </c:pt>
                <c:pt idx="139">
                  <c:v>65922.437964683559</c:v>
                </c:pt>
                <c:pt idx="140">
                  <c:v>66262.671263711629</c:v>
                </c:pt>
              </c:numCache>
            </c:numRef>
          </c:xVal>
          <c:yVal>
            <c:numRef>
              <c:f>Лист1!$AE$1:$AE$150</c:f>
              <c:numCache>
                <c:formatCode>General</c:formatCode>
                <c:ptCount val="150"/>
                <c:pt idx="0">
                  <c:v>500</c:v>
                </c:pt>
                <c:pt idx="1">
                  <c:v>924.85291572495998</c:v>
                </c:pt>
                <c:pt idx="2">
                  <c:v>1027.3358363096868</c:v>
                </c:pt>
                <c:pt idx="3">
                  <c:v>1104.9228626069514</c:v>
                </c:pt>
                <c:pt idx="4">
                  <c:v>1169.0378014189525</c:v>
                </c:pt>
                <c:pt idx="5">
                  <c:v>1224.4389696316448</c:v>
                </c:pt>
                <c:pt idx="6">
                  <c:v>1273.6401274733983</c:v>
                </c:pt>
                <c:pt idx="7">
                  <c:v>1318.1558148429071</c:v>
                </c:pt>
                <c:pt idx="8">
                  <c:v>1358.9795138570014</c:v>
                </c:pt>
                <c:pt idx="9">
                  <c:v>1396.8031727623302</c:v>
                </c:pt>
                <c:pt idx="10">
                  <c:v>1432.1307602110612</c:v>
                </c:pt>
                <c:pt idx="11">
                  <c:v>1465.3422930686452</c:v>
                </c:pt>
                <c:pt idx="12">
                  <c:v>1496.7323853930466</c:v>
                </c:pt>
                <c:pt idx="13">
                  <c:v>1526.5346894055422</c:v>
                </c:pt>
                <c:pt idx="14">
                  <c:v>1554.9380550315989</c:v>
                </c:pt>
                <c:pt idx="15">
                  <c:v>1582.0975913842562</c:v>
                </c:pt>
                <c:pt idx="16">
                  <c:v>1608.1424631956738</c:v>
                </c:pt>
                <c:pt idx="17">
                  <c:v>1633.1815249702699</c:v>
                </c:pt>
                <c:pt idx="18">
                  <c:v>1657.3074814743816</c:v>
                </c:pt>
                <c:pt idx="19">
                  <c:v>1680.6000185544124</c:v>
                </c:pt>
                <c:pt idx="20">
                  <c:v>1703.1281986402546</c:v>
                </c:pt>
                <c:pt idx="21">
                  <c:v>1724.9523209208992</c:v>
                </c:pt>
                <c:pt idx="22">
                  <c:v>1746.1253850413013</c:v>
                </c:pt>
                <c:pt idx="23">
                  <c:v>1766.6942566045595</c:v>
                </c:pt>
                <c:pt idx="24">
                  <c:v>1786.7006052682195</c:v>
                </c:pt>
                <c:pt idx="25">
                  <c:v>1806.1816672259665</c:v>
                </c:pt>
                <c:pt idx="26">
                  <c:v>1825.1708705100007</c:v>
                </c:pt>
                <c:pt idx="27">
                  <c:v>1843.6983520103079</c:v>
                </c:pt>
                <c:pt idx="28">
                  <c:v>1861.7913881952031</c:v>
                </c:pt>
                <c:pt idx="29">
                  <c:v>1879.4747564426932</c:v>
                </c:pt>
                <c:pt idx="30">
                  <c:v>1896.7710401206073</c:v>
                </c:pt>
                <c:pt idx="31">
                  <c:v>1913.7008877187322</c:v>
                </c:pt>
                <c:pt idx="32">
                  <c:v>1930.2832341833484</c:v>
                </c:pt>
                <c:pt idx="33">
                  <c:v>1946.5354909537341</c:v>
                </c:pt>
                <c:pt idx="34">
                  <c:v>1962.473709922825</c:v>
                </c:pt>
                <c:pt idx="35">
                  <c:v>1978.1127255475278</c:v>
                </c:pt>
                <c:pt idx="36">
                  <c:v>1993.4662785502846</c:v>
                </c:pt>
                <c:pt idx="37">
                  <c:v>2008.5471240324564</c:v>
                </c:pt>
                <c:pt idx="38">
                  <c:v>2023.3671263246058</c:v>
                </c:pt>
                <c:pt idx="39">
                  <c:v>2037.9373425008855</c:v>
                </c:pt>
                <c:pt idx="40">
                  <c:v>2052.2680961632459</c:v>
                </c:pt>
                <c:pt idx="41">
                  <c:v>2066.3690428399032</c:v>
                </c:pt>
                <c:pt idx="42">
                  <c:v>2080.249228128991</c:v>
                </c:pt>
                <c:pt idx="43">
                  <c:v>2093.9171395429057</c:v>
                </c:pt>
                <c:pt idx="44">
                  <c:v>2107.3807528640618</c:v>
                </c:pt>
                <c:pt idx="45">
                  <c:v>2120.6475737026403</c:v>
                </c:pt>
                <c:pt idx="46">
                  <c:v>2133.7246748468469</c:v>
                </c:pt>
                <c:pt idx="47">
                  <c:v>2146.6187299124317</c:v>
                </c:pt>
                <c:pt idx="48">
                  <c:v>2159.3360437278761</c:v>
                </c:pt>
                <c:pt idx="49">
                  <c:v>2171.8825798322878</c:v>
                </c:pt>
                <c:pt idx="50">
                  <c:v>2184.263985412802</c:v>
                </c:pt>
                <c:pt idx="51">
                  <c:v>2196.4856139655867</c:v>
                </c:pt>
                <c:pt idx="52">
                  <c:v>2208.5525459281666</c:v>
                </c:pt>
                <c:pt idx="53">
                  <c:v>2220.4696074996182</c:v>
                </c:pt>
                <c:pt idx="54">
                  <c:v>2232.2413878385091</c:v>
                </c:pt>
                <c:pt idx="55">
                  <c:v>2243.8722548054257</c:v>
                </c:pt>
                <c:pt idx="56">
                  <c:v>2255.3663693971207</c:v>
                </c:pt>
                <c:pt idx="57">
                  <c:v>2266.7276990021132</c:v>
                </c:pt>
                <c:pt idx="58">
                  <c:v>2277.9600295926734</c:v>
                </c:pt>
                <c:pt idx="59">
                  <c:v>2289.0669769551596</c:v>
                </c:pt>
                <c:pt idx="60">
                  <c:v>2300.0519970493442</c:v>
                </c:pt>
                <c:pt idx="61">
                  <c:v>2310.9183955774906</c:v>
                </c:pt>
                <c:pt idx="62">
                  <c:v>2321.6693368352508</c:v>
                </c:pt>
                <c:pt idx="63">
                  <c:v>2332.3078519088585</c:v>
                </c:pt>
                <c:pt idx="64">
                  <c:v>2342.8368462763674</c:v>
                </c:pt>
                <c:pt idx="65">
                  <c:v>2353.2591068647812</c:v>
                </c:pt>
                <c:pt idx="66">
                  <c:v>2363.5773086096879</c:v>
                </c:pt>
                <c:pt idx="67">
                  <c:v>2373.7940205593868</c:v>
                </c:pt>
                <c:pt idx="68">
                  <c:v>2383.9117115613753</c:v>
                </c:pt>
                <c:pt idx="69">
                  <c:v>2393.9327555654199</c:v>
                </c:pt>
                <c:pt idx="70">
                  <c:v>2403.8594365741801</c:v>
                </c:pt>
                <c:pt idx="71">
                  <c:v>2413.6939532694396</c:v>
                </c:pt>
                <c:pt idx="72">
                  <c:v>2423.438423339433</c:v>
                </c:pt>
                <c:pt idx="73">
                  <c:v>2433.094887530398</c:v>
                </c:pt>
                <c:pt idx="74">
                  <c:v>2442.6653134434273</c:v>
                </c:pt>
                <c:pt idx="75">
                  <c:v>2452.1515990958223</c:v>
                </c:pt>
                <c:pt idx="76">
                  <c:v>2461.5555762644572</c:v>
                </c:pt>
                <c:pt idx="77">
                  <c:v>2470.8790136271582</c:v>
                </c:pt>
                <c:pt idx="78">
                  <c:v>2480.1236197167391</c:v>
                </c:pt>
                <c:pt idx="79">
                  <c:v>2489.2910457010962</c:v>
                </c:pt>
                <c:pt idx="80">
                  <c:v>2498.3828880016476</c:v>
                </c:pt>
                <c:pt idx="81">
                  <c:v>2507.4006907614075</c:v>
                </c:pt>
                <c:pt idx="82">
                  <c:v>2516.345948173047</c:v>
                </c:pt>
                <c:pt idx="83">
                  <c:v>2525.2201066764928</c:v>
                </c:pt>
                <c:pt idx="84">
                  <c:v>2534.0245670348236</c:v>
                </c:pt>
                <c:pt idx="85">
                  <c:v>2542.7606862965704</c:v>
                </c:pt>
                <c:pt idx="86">
                  <c:v>2551.4297796518822</c:v>
                </c:pt>
                <c:pt idx="87">
                  <c:v>2560.0331221894512</c:v>
                </c:pt>
                <c:pt idx="88">
                  <c:v>2568.5719505605684</c:v>
                </c:pt>
                <c:pt idx="89">
                  <c:v>2577.0474645562185</c:v>
                </c:pt>
                <c:pt idx="90">
                  <c:v>2585.4608286026555</c:v>
                </c:pt>
                <c:pt idx="91">
                  <c:v>2593.8131731805447</c:v>
                </c:pt>
                <c:pt idx="92">
                  <c:v>2602.1055961723473</c:v>
                </c:pt>
                <c:pt idx="93">
                  <c:v>2610.3391641423204</c:v>
                </c:pt>
                <c:pt idx="94">
                  <c:v>2618.5149135531769</c:v>
                </c:pt>
                <c:pt idx="95">
                  <c:v>2626.6338519231767</c:v>
                </c:pt>
                <c:pt idx="96">
                  <c:v>2634.6969589271566</c:v>
                </c:pt>
                <c:pt idx="97">
                  <c:v>2642.7051874447607</c:v>
                </c:pt>
                <c:pt idx="98">
                  <c:v>2650.6594645589239</c:v>
                </c:pt>
                <c:pt idx="99">
                  <c:v>2658.560692507438</c:v>
                </c:pt>
                <c:pt idx="100">
                  <c:v>2666.4097495902615</c:v>
                </c:pt>
                <c:pt idx="101">
                  <c:v>2674.2074910350443</c:v>
                </c:pt>
                <c:pt idx="102">
                  <c:v>2681.9547498231823</c:v>
                </c:pt>
                <c:pt idx="103">
                  <c:v>2689.6523374785706</c:v>
                </c:pt>
                <c:pt idx="104">
                  <c:v>2697.3010448210789</c:v>
                </c:pt>
                <c:pt idx="105">
                  <c:v>2704.9016426866488</c:v>
                </c:pt>
                <c:pt idx="106">
                  <c:v>2712.4548826157948</c:v>
                </c:pt>
                <c:pt idx="107">
                  <c:v>2719.9614975121735</c:v>
                </c:pt>
                <c:pt idx="108">
                  <c:v>2727.4222022727927</c:v>
                </c:pt>
                <c:pt idx="109">
                  <c:v>2734.8376943913217</c:v>
                </c:pt>
                <c:pt idx="110">
                  <c:v>2742.2086545358998</c:v>
                </c:pt>
                <c:pt idx="111">
                  <c:v>2749.5357471027223</c:v>
                </c:pt>
                <c:pt idx="112">
                  <c:v>2756.8196207466426</c:v>
                </c:pt>
                <c:pt idx="113">
                  <c:v>2764.0609088899309</c:v>
                </c:pt>
                <c:pt idx="114">
                  <c:v>2771.2602302102759</c:v>
                </c:pt>
                <c:pt idx="115">
                  <c:v>2778.4181891090457</c:v>
                </c:pt>
                <c:pt idx="116">
                  <c:v>2785.5353761607739</c:v>
                </c:pt>
                <c:pt idx="117">
                  <c:v>2792.6123685447787</c:v>
                </c:pt>
                <c:pt idx="118">
                  <c:v>2799.6497304597606</c:v>
                </c:pt>
                <c:pt idx="119">
                  <c:v>2806.6480135222023</c:v>
                </c:pt>
                <c:pt idx="120">
                  <c:v>2813.607757149322</c:v>
                </c:pt>
                <c:pt idx="121">
                  <c:v>2820.5294889273046</c:v>
                </c:pt>
                <c:pt idx="122">
                  <c:v>2827.4137249654937</c:v>
                </c:pt>
                <c:pt idx="123">
                  <c:v>2834.2609702371906</c:v>
                </c:pt>
                <c:pt idx="124">
                  <c:v>2841.0717189076695</c:v>
                </c:pt>
                <c:pt idx="125">
                  <c:v>2847.8464546499808</c:v>
                </c:pt>
                <c:pt idx="126">
                  <c:v>2854.5856509491045</c:v>
                </c:pt>
                <c:pt idx="127">
                  <c:v>2861.2897713949556</c:v>
                </c:pt>
                <c:pt idx="128">
                  <c:v>2867.9592699647474</c:v>
                </c:pt>
                <c:pt idx="129">
                  <c:v>2874.5945912951697</c:v>
                </c:pt>
                <c:pt idx="130">
                  <c:v>2881.1961709448278</c:v>
                </c:pt>
                <c:pt idx="131">
                  <c:v>2887.7644356473647</c:v>
                </c:pt>
                <c:pt idx="132">
                  <c:v>2894.299803555662</c:v>
                </c:pt>
                <c:pt idx="133">
                  <c:v>2900.8026844775004</c:v>
                </c:pt>
                <c:pt idx="134">
                  <c:v>2907.2734801030383</c:v>
                </c:pt>
                <c:pt idx="135">
                  <c:v>2913.7125842244518</c:v>
                </c:pt>
                <c:pt idx="136">
                  <c:v>2920.1203829480669</c:v>
                </c:pt>
                <c:pt idx="137">
                  <c:v>2926.497254899281</c:v>
                </c:pt>
                <c:pt idx="138">
                  <c:v>2932.8435714205825</c:v>
                </c:pt>
                <c:pt idx="139">
                  <c:v>2939.159696762943</c:v>
                </c:pt>
                <c:pt idx="140">
                  <c:v>2945.4459882708461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D-43AA-A95E-CFC1BCA2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33216"/>
        <c:axId val="1658930720"/>
      </c:scatterChart>
      <c:valAx>
        <c:axId val="16589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0720"/>
        <c:crosses val="autoZero"/>
        <c:crossBetween val="midCat"/>
      </c:valAx>
      <c:valAx>
        <c:axId val="16589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56030</xdr:colOff>
      <xdr:row>0</xdr:row>
      <xdr:rowOff>18767</xdr:rowOff>
    </xdr:from>
    <xdr:to>
      <xdr:col>12</xdr:col>
      <xdr:colOff>392206</xdr:colOff>
      <xdr:row>21</xdr:row>
      <xdr:rowOff>145676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1B3C66-4B1E-448E-86B7-F02CC185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244008</xdr:colOff>
      <xdr:row>0</xdr:row>
      <xdr:rowOff>0</xdr:rowOff>
    </xdr:from>
    <xdr:to>
      <xdr:col>26</xdr:col>
      <xdr:colOff>560294</xdr:colOff>
      <xdr:row>21</xdr:row>
      <xdr:rowOff>100852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94C707-426B-420A-B9CB-E660B6F2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201710</xdr:colOff>
      <xdr:row>0</xdr:row>
      <xdr:rowOff>57147</xdr:rowOff>
    </xdr:from>
    <xdr:to>
      <xdr:col>57</xdr:col>
      <xdr:colOff>11206</xdr:colOff>
      <xdr:row>22</xdr:row>
      <xdr:rowOff>78441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D3E2891-30CF-4C77-96BB-A0C72156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39219</xdr:colOff>
      <xdr:row>0</xdr:row>
      <xdr:rowOff>12326</xdr:rowOff>
    </xdr:from>
    <xdr:to>
      <xdr:col>40</xdr:col>
      <xdr:colOff>571499</xdr:colOff>
      <xdr:row>21</xdr:row>
      <xdr:rowOff>11206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DF86EA8-BE7D-4872-953B-4524B028B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0.77399</cdr:x>
      <cdr:y>0.18063</cdr:y>
    </cdr:from>
    <cdr:to>
      <cdr:x>0.77399</cdr:x>
      <cdr:y>0.92817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53AEA347-658C-43AE-B094-294BF772AC91}"/>
            </a:ext>
          </a:extLst>
        </cdr:cNvPr>
        <cdr:cNvCxnSpPr/>
      </cdr:nvCxnSpPr>
      <cdr:spPr>
        <a:xfrm xmlns:a="http://schemas.openxmlformats.org/drawingml/2006/main" flipV="1">
          <a:off x="4067731" y="760882"/>
          <a:ext cx="0" cy="31488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1138-B64D-4491-83B7-FCDAFBB9C2CD}">
  <dimension ref="A1:AV163"/>
  <sheetViews>
    <sheetView tabSelected="1" topLeftCell="AE1" zoomScale="85" zoomScaleNormal="85" workbookViewId="0">
      <selection activeCell="AS11" sqref="AS11"/>
    </sheetView>
  </sheetViews>
  <sheetFormatPr defaultRowHeight="15" x14ac:dyDescent="0.25"/>
  <cols>
    <col min="3" max="3" width="14" customWidth="1"/>
    <col min="13" max="13" width="6.5703125" customWidth="1"/>
    <col min="14" max="14" width="16.85546875" customWidth="1"/>
    <col min="15" max="15" width="10.140625" customWidth="1"/>
    <col min="21" max="21" width="5.140625" customWidth="1"/>
    <col min="28" max="28" width="16.5703125" customWidth="1"/>
    <col min="29" max="29" width="12" customWidth="1"/>
    <col min="44" max="44" width="17" customWidth="1"/>
  </cols>
  <sheetData>
    <row r="1" spans="1:48" x14ac:dyDescent="0.25">
      <c r="A1">
        <v>0</v>
      </c>
      <c r="B1">
        <v>500</v>
      </c>
      <c r="C1" s="1" t="s">
        <v>1</v>
      </c>
      <c r="D1" s="2">
        <v>32</v>
      </c>
      <c r="N1" s="1" t="s">
        <v>2</v>
      </c>
      <c r="O1" s="2">
        <v>48000</v>
      </c>
      <c r="Q1">
        <v>0</v>
      </c>
      <c r="R1">
        <f>$O$4*Q1+$O$2</f>
        <v>500</v>
      </c>
      <c r="AB1" s="1" t="s">
        <v>2</v>
      </c>
      <c r="AC1" s="2">
        <v>40000</v>
      </c>
      <c r="AD1">
        <v>0</v>
      </c>
      <c r="AE1">
        <f>$AC$4*SQRT(AD1)+$AC$2</f>
        <v>500</v>
      </c>
      <c r="AR1" s="1" t="s">
        <v>2</v>
      </c>
      <c r="AS1" s="2">
        <v>48000</v>
      </c>
      <c r="AU1">
        <v>0</v>
      </c>
      <c r="AV1">
        <f>$AQ$4*((AU1-$AQ$5)/($AS$9+ABS((AU1-$AQ$5))))+$AQ$4</f>
        <v>494.50549450549443</v>
      </c>
    </row>
    <row r="2" spans="1:48" x14ac:dyDescent="0.25">
      <c r="A2">
        <f t="shared" ref="A2:A33" si="0">A1+($D$2/B2)</f>
        <v>1879.6992481203008</v>
      </c>
      <c r="B2">
        <f t="shared" ref="B2:B33" si="1">B1+$D$1</f>
        <v>532</v>
      </c>
      <c r="C2" s="1" t="s">
        <v>0</v>
      </c>
      <c r="D2" s="2">
        <v>1000000</v>
      </c>
      <c r="N2" s="1" t="s">
        <v>3</v>
      </c>
      <c r="O2" s="2">
        <v>500</v>
      </c>
      <c r="Q2">
        <f t="shared" ref="Q2:Q33" si="2">($D$2/R1)+Q1</f>
        <v>2000</v>
      </c>
      <c r="R2">
        <f t="shared" ref="R2:R65" si="3">$O$4*Q2+$O$2</f>
        <v>579.16666666666663</v>
      </c>
      <c r="AB2" s="1" t="s">
        <v>3</v>
      </c>
      <c r="AC2" s="2">
        <v>500</v>
      </c>
      <c r="AD2">
        <f t="shared" ref="AD2:AD65" si="4">($D$2/AE1)+AD1</f>
        <v>2000</v>
      </c>
      <c r="AE2">
        <f>$AC$4*SQRT(AD2)+$AC$2</f>
        <v>924.85291572495998</v>
      </c>
      <c r="AR2" s="1" t="s">
        <v>4</v>
      </c>
      <c r="AS2" s="2">
        <v>5000</v>
      </c>
      <c r="AU2">
        <f>($D$2/AV1)+AU1</f>
        <v>2022.2222222222226</v>
      </c>
      <c r="AV2">
        <f>$AQ$4*((AU2-$AQ$5)/($AS$9+ABS((AU2-$AQ$5))))+$AQ$4</f>
        <v>531.20803483850295</v>
      </c>
    </row>
    <row r="3" spans="1:48" x14ac:dyDescent="0.25">
      <c r="A3">
        <f t="shared" si="0"/>
        <v>3652.748893510372</v>
      </c>
      <c r="B3">
        <f t="shared" si="1"/>
        <v>564</v>
      </c>
      <c r="N3" s="1" t="s">
        <v>4</v>
      </c>
      <c r="O3" s="2">
        <v>2400</v>
      </c>
      <c r="Q3">
        <f t="shared" si="2"/>
        <v>3726.6187050359713</v>
      </c>
      <c r="R3">
        <f t="shared" si="3"/>
        <v>647.51199040767392</v>
      </c>
      <c r="AB3" s="1" t="s">
        <v>4</v>
      </c>
      <c r="AC3" s="2">
        <v>2400</v>
      </c>
      <c r="AD3">
        <f t="shared" si="4"/>
        <v>3081.2530111516544</v>
      </c>
      <c r="AE3">
        <f>$AC$4*SQRT(AD3)+$AC$2</f>
        <v>1027.3358363096868</v>
      </c>
      <c r="AP3" s="6" t="s">
        <v>11</v>
      </c>
      <c r="AQ3" s="7">
        <f>AS2/2</f>
        <v>2500</v>
      </c>
      <c r="AR3" t="s">
        <v>3</v>
      </c>
      <c r="AS3" s="2">
        <v>500</v>
      </c>
      <c r="AU3">
        <f t="shared" ref="AU3:AU66" si="5">($D$2/AV2)+AU2</f>
        <v>3904.7238683127575</v>
      </c>
      <c r="AV3">
        <f>$AQ$4*((AU3-$AQ$5)/($AS$9+ABS((AU3-$AQ$5))))+$AQ$4</f>
        <v>570.6346631379015</v>
      </c>
    </row>
    <row r="4" spans="1:48" x14ac:dyDescent="0.25">
      <c r="A4">
        <f t="shared" si="0"/>
        <v>5330.6012425036606</v>
      </c>
      <c r="B4">
        <f t="shared" si="1"/>
        <v>596</v>
      </c>
      <c r="N4" s="1" t="s">
        <v>5</v>
      </c>
      <c r="O4" s="2">
        <f>(O3-O2)/O1</f>
        <v>3.9583333333333331E-2</v>
      </c>
      <c r="Q4">
        <f t="shared" si="2"/>
        <v>5270.9916507329299</v>
      </c>
      <c r="R4">
        <f t="shared" si="3"/>
        <v>708.64341950817845</v>
      </c>
      <c r="AB4" s="1" t="s">
        <v>5</v>
      </c>
      <c r="AC4" s="2">
        <f>(AC3-AC2)/SQRT(AC1)</f>
        <v>9.5</v>
      </c>
      <c r="AD4">
        <f t="shared" si="4"/>
        <v>4054.6445396630315</v>
      </c>
      <c r="AE4">
        <f>$AC$4*SQRT(AD4)+$AC$2</f>
        <v>1104.9228626069514</v>
      </c>
      <c r="AP4" s="6" t="s">
        <v>9</v>
      </c>
      <c r="AQ4" s="7">
        <f>AS2*AS8</f>
        <v>2747.2527472527468</v>
      </c>
      <c r="AU4">
        <f t="shared" si="5"/>
        <v>5657.1585951150737</v>
      </c>
      <c r="AV4">
        <f>$AQ$4*((AU4-$AQ$5)/($AS$9+ABS((AU4-$AQ$5))))+$AQ$4</f>
        <v>612.98756309945793</v>
      </c>
    </row>
    <row r="5" spans="1:48" x14ac:dyDescent="0.25">
      <c r="A5">
        <f t="shared" si="0"/>
        <v>6922.9579304017498</v>
      </c>
      <c r="B5">
        <f t="shared" si="1"/>
        <v>628</v>
      </c>
      <c r="Q5">
        <f t="shared" si="2"/>
        <v>6682.1386006249259</v>
      </c>
      <c r="R5">
        <f t="shared" si="3"/>
        <v>764.50131960806993</v>
      </c>
      <c r="AB5" s="4"/>
      <c r="AC5" s="5"/>
      <c r="AD5">
        <f t="shared" si="4"/>
        <v>4959.6850939335836</v>
      </c>
      <c r="AE5">
        <f>$AC$4*SQRT(AD5)+$AC$2</f>
        <v>1169.0378014189525</v>
      </c>
      <c r="AP5" s="6" t="s">
        <v>10</v>
      </c>
      <c r="AQ5" s="7">
        <f>AS1/AS10</f>
        <v>24000</v>
      </c>
      <c r="AU5">
        <f t="shared" si="5"/>
        <v>7288.5130632933278</v>
      </c>
      <c r="AV5">
        <f>$AQ$4*((AU5-$AQ$5)/($AS$9+ABS((AU5-$AQ$5))))+$AQ$4</f>
        <v>658.48392463289019</v>
      </c>
    </row>
    <row r="6" spans="1:48" x14ac:dyDescent="0.25">
      <c r="A6">
        <f t="shared" si="0"/>
        <v>8438.1094455532657</v>
      </c>
      <c r="B6">
        <f t="shared" si="1"/>
        <v>660</v>
      </c>
      <c r="Q6">
        <f t="shared" si="2"/>
        <v>7990.1808163174519</v>
      </c>
      <c r="R6">
        <f t="shared" si="3"/>
        <v>816.27799064589908</v>
      </c>
      <c r="AD6">
        <f t="shared" si="4"/>
        <v>5815.0894262710171</v>
      </c>
      <c r="AE6">
        <f>$AC$4*SQRT(AD6)+$AC$2</f>
        <v>1224.4389696316448</v>
      </c>
      <c r="AQ6" s="7"/>
      <c r="AU6">
        <f t="shared" si="5"/>
        <v>8807.1530218276348</v>
      </c>
      <c r="AV6">
        <f>$AQ$4*((AU6-$AQ$5)/($AS$9+ABS((AU6-$AQ$5))))+$AQ$4</f>
        <v>707.35705763345322</v>
      </c>
    </row>
    <row r="7" spans="1:48" x14ac:dyDescent="0.25">
      <c r="A7">
        <f t="shared" si="0"/>
        <v>9883.196150755577</v>
      </c>
      <c r="B7">
        <f t="shared" si="1"/>
        <v>692</v>
      </c>
      <c r="Q7">
        <f t="shared" si="2"/>
        <v>9215.2536609358976</v>
      </c>
      <c r="R7">
        <f t="shared" si="3"/>
        <v>864.77045741204597</v>
      </c>
      <c r="AD7">
        <f t="shared" si="4"/>
        <v>6631.7899926543596</v>
      </c>
      <c r="AE7">
        <f>$AC$4*SQRT(AD7)+$AC$2</f>
        <v>1273.6401274733983</v>
      </c>
      <c r="AQ7" s="7"/>
      <c r="AU7">
        <f t="shared" si="5"/>
        <v>10220.866208412099</v>
      </c>
      <c r="AV7">
        <f>$AQ$4*((AU7-$AQ$5)/($AS$9+ABS((AU7-$AQ$5))))+$AQ$4</f>
        <v>759.8575884184379</v>
      </c>
    </row>
    <row r="8" spans="1:48" x14ac:dyDescent="0.25">
      <c r="A8">
        <f t="shared" si="0"/>
        <v>11264.411620368837</v>
      </c>
      <c r="B8">
        <f t="shared" si="1"/>
        <v>724</v>
      </c>
      <c r="Q8">
        <f t="shared" si="2"/>
        <v>10371.629889366097</v>
      </c>
      <c r="R8">
        <f t="shared" si="3"/>
        <v>910.54368312074132</v>
      </c>
      <c r="AD8">
        <f t="shared" si="4"/>
        <v>7416.9411341968016</v>
      </c>
      <c r="AE8">
        <f>$AC$4*SQRT(AD8)+$AC$2</f>
        <v>1318.1558148429071</v>
      </c>
      <c r="AP8" s="6" t="s">
        <v>12</v>
      </c>
      <c r="AQ8" s="7">
        <f>1/(((AS1-AQ5)/(AQ9+ABS((AS1-AQ5))))+1)</f>
        <v>0.55555555555555558</v>
      </c>
      <c r="AR8" s="1" t="s">
        <v>8</v>
      </c>
      <c r="AS8" s="2">
        <f>1/(((AS1-AQ5)/(AS9+ABS((AS1-AQ5))))+1)</f>
        <v>0.54945054945054939</v>
      </c>
      <c r="AU8">
        <f t="shared" si="5"/>
        <v>11536.902285753107</v>
      </c>
      <c r="AV8">
        <f>$AQ$4*((AU8-$AQ$5)/($AS$9+ABS((AU8-$AQ$5))))+$AQ$4</f>
        <v>816.25474496400716</v>
      </c>
    </row>
    <row r="9" spans="1:48" x14ac:dyDescent="0.25">
      <c r="A9">
        <f t="shared" si="0"/>
        <v>12587.16294312016</v>
      </c>
      <c r="B9">
        <f t="shared" si="1"/>
        <v>756</v>
      </c>
      <c r="Q9">
        <f t="shared" si="2"/>
        <v>11469.874837453224</v>
      </c>
      <c r="R9">
        <f t="shared" si="3"/>
        <v>954.01587898252342</v>
      </c>
      <c r="AD9">
        <f t="shared" si="4"/>
        <v>8175.576789207872</v>
      </c>
      <c r="AE9">
        <f>$AC$4*SQRT(AD9)+$AC$2</f>
        <v>1358.9795138570014</v>
      </c>
      <c r="AP9" s="6" t="s">
        <v>13</v>
      </c>
      <c r="AQ9" s="7">
        <f>AQ5*((1/(1-AS3/AQ3))-1)</f>
        <v>6000</v>
      </c>
      <c r="AR9" s="1" t="s">
        <v>6</v>
      </c>
      <c r="AS9" s="2">
        <f>AQ5*((1/(1-AS3/(AQ8*AS2)))-1)</f>
        <v>5268.292682926829</v>
      </c>
      <c r="AU9">
        <f t="shared" si="5"/>
        <v>12762.010018565239</v>
      </c>
      <c r="AV9">
        <f>$AQ$4*((AU9-$AQ$5)/($AS$9+ABS((AU9-$AQ$5))))+$AQ$4</f>
        <v>876.83773753319883</v>
      </c>
    </row>
    <row r="10" spans="1:48" x14ac:dyDescent="0.25">
      <c r="A10">
        <f t="shared" si="0"/>
        <v>13856.198476115083</v>
      </c>
      <c r="B10">
        <f t="shared" si="1"/>
        <v>788</v>
      </c>
      <c r="Q10">
        <f t="shared" si="2"/>
        <v>12518.075419886422</v>
      </c>
      <c r="R10">
        <f t="shared" si="3"/>
        <v>995.50715203717084</v>
      </c>
      <c r="AD10">
        <f t="shared" si="4"/>
        <v>8911.4230545881637</v>
      </c>
      <c r="AE10">
        <f>$AC$4*SQRT(AD10)+$AC$2</f>
        <v>1396.8031727623302</v>
      </c>
      <c r="AR10" s="3" t="s">
        <v>7</v>
      </c>
      <c r="AS10" s="2">
        <v>2</v>
      </c>
      <c r="AU10">
        <f t="shared" si="5"/>
        <v>13902.471881912148</v>
      </c>
      <c r="AV10">
        <f>$AQ$4*((AU10-$AQ$5)/($AS$9+ABS((AU10-$AQ$5))))+$AQ$4</f>
        <v>941.91724177510423</v>
      </c>
    </row>
    <row r="11" spans="1:48" x14ac:dyDescent="0.25">
      <c r="A11">
        <f t="shared" si="0"/>
        <v>15075.710671237035</v>
      </c>
      <c r="B11">
        <f t="shared" si="1"/>
        <v>820</v>
      </c>
      <c r="Q11">
        <f t="shared" si="2"/>
        <v>13522.588544632572</v>
      </c>
      <c r="R11">
        <f t="shared" si="3"/>
        <v>1035.2691298917059</v>
      </c>
      <c r="AD11">
        <f t="shared" si="4"/>
        <v>9627.3435360847743</v>
      </c>
      <c r="AE11">
        <f>$AC$4*SQRT(AD11)+$AC$2</f>
        <v>1432.1307602110612</v>
      </c>
      <c r="AU11">
        <f t="shared" si="5"/>
        <v>14964.136278367441</v>
      </c>
      <c r="AV11">
        <f>$AQ$4*((AU11-$AQ$5)/($AS$9+ABS((AU11-$AQ$5))))+$AQ$4</f>
        <v>1011.8269919006873</v>
      </c>
    </row>
    <row r="12" spans="1:48" x14ac:dyDescent="0.25">
      <c r="A12">
        <f t="shared" si="0"/>
        <v>16249.419591424828</v>
      </c>
      <c r="B12">
        <f t="shared" si="1"/>
        <v>852</v>
      </c>
      <c r="Q12">
        <f t="shared" si="2"/>
        <v>14488.52094918964</v>
      </c>
      <c r="R12">
        <f t="shared" si="3"/>
        <v>1073.5039542387567</v>
      </c>
      <c r="AD12">
        <f t="shared" si="4"/>
        <v>10325.603798194237</v>
      </c>
      <c r="AE12">
        <f>$AC$4*SQRT(AD12)+$AC$2</f>
        <v>1465.3422930686452</v>
      </c>
      <c r="AU12">
        <f t="shared" si="5"/>
        <v>15952.447529208388</v>
      </c>
      <c r="AV12">
        <f>$AQ$4*((AU12-$AQ$5)/($AS$9+ABS((AU12-$AQ$5))))+$AQ$4</f>
        <v>1086.9254921052161</v>
      </c>
    </row>
    <row r="13" spans="1:48" x14ac:dyDescent="0.25">
      <c r="A13">
        <f t="shared" si="0"/>
        <v>17380.641310881841</v>
      </c>
      <c r="B13">
        <f t="shared" si="1"/>
        <v>884</v>
      </c>
      <c r="Q13">
        <f t="shared" si="2"/>
        <v>15420.049888651369</v>
      </c>
      <c r="R13">
        <f t="shared" si="3"/>
        <v>1110.3769747591168</v>
      </c>
      <c r="AD13">
        <f t="shared" si="4"/>
        <v>11008.038205997926</v>
      </c>
      <c r="AE13">
        <f>$AC$4*SQRT(AD13)+$AC$2</f>
        <v>1496.7323853930466</v>
      </c>
      <c r="AU13">
        <f t="shared" si="5"/>
        <v>16872.473793440306</v>
      </c>
      <c r="AV13">
        <f>$AQ$4*((AU13-$AQ$5)/($AS$9+ABS((AU13-$AQ$5))))+$AQ$4</f>
        <v>1167.5978550136601</v>
      </c>
    </row>
    <row r="14" spans="1:48" x14ac:dyDescent="0.25">
      <c r="A14">
        <f t="shared" si="0"/>
        <v>18472.344367650399</v>
      </c>
      <c r="B14">
        <f t="shared" si="1"/>
        <v>916</v>
      </c>
      <c r="Q14">
        <f t="shared" si="2"/>
        <v>16320.644932255311</v>
      </c>
      <c r="R14">
        <f t="shared" si="3"/>
        <v>1146.0255285684393</v>
      </c>
      <c r="AD14">
        <f t="shared" si="4"/>
        <v>11676.160316375992</v>
      </c>
      <c r="AE14">
        <f>$AC$4*SQRT(AD14)+$AC$2</f>
        <v>1526.5346894055422</v>
      </c>
      <c r="AU14">
        <f t="shared" si="5"/>
        <v>17728.93305782316</v>
      </c>
      <c r="AV14">
        <f>$AQ$4*((AU14-$AQ$5)/($AS$9+ABS((AU14-$AQ$5))))+$AQ$4</f>
        <v>1254.2577765767699</v>
      </c>
    </row>
    <row r="15" spans="1:48" x14ac:dyDescent="0.25">
      <c r="A15">
        <f t="shared" si="0"/>
        <v>19527.196688325505</v>
      </c>
      <c r="B15">
        <f t="shared" si="1"/>
        <v>948</v>
      </c>
      <c r="Q15">
        <f t="shared" si="2"/>
        <v>17193.225843475633</v>
      </c>
      <c r="R15">
        <f t="shared" si="3"/>
        <v>1180.5651896375771</v>
      </c>
      <c r="AD15">
        <f t="shared" si="4"/>
        <v>12331.238780652107</v>
      </c>
      <c r="AE15">
        <f>$AC$4*SQRT(AD15)+$AC$2</f>
        <v>1554.9380550315989</v>
      </c>
      <c r="AU15">
        <f t="shared" si="5"/>
        <v>18526.217331179862</v>
      </c>
      <c r="AV15">
        <f>$AQ$4*((AU15-$AQ$5)/($AS$9+ABS((AU15-$AQ$5))))+$AQ$4</f>
        <v>1347.3496575453178</v>
      </c>
    </row>
    <row r="16" spans="1:48" x14ac:dyDescent="0.25">
      <c r="A16">
        <f t="shared" si="0"/>
        <v>20547.604851590811</v>
      </c>
      <c r="B16">
        <f t="shared" si="1"/>
        <v>980</v>
      </c>
      <c r="Q16">
        <f t="shared" si="2"/>
        <v>18040.277754524264</v>
      </c>
      <c r="R16">
        <f t="shared" si="3"/>
        <v>1214.0943277832521</v>
      </c>
      <c r="AD16">
        <f t="shared" si="4"/>
        <v>12974.351216394558</v>
      </c>
      <c r="AE16">
        <f>$AC$4*SQRT(AD16)+$AC$2</f>
        <v>1582.0975913842562</v>
      </c>
      <c r="AU16">
        <f t="shared" si="5"/>
        <v>19268.415167057046</v>
      </c>
      <c r="AV16">
        <f>$AQ$4*((AU16-$AQ$5)/($AS$9+ABS((AU16-$AQ$5))))+$AQ$4</f>
        <v>1447.3508824016226</v>
      </c>
    </row>
    <row r="17" spans="1:48" x14ac:dyDescent="0.25">
      <c r="A17">
        <f t="shared" si="0"/>
        <v>21535.747144080931</v>
      </c>
      <c r="B17">
        <f t="shared" si="1"/>
        <v>1012</v>
      </c>
      <c r="Q17">
        <f t="shared" si="2"/>
        <v>18863.93698520846</v>
      </c>
      <c r="R17">
        <f t="shared" si="3"/>
        <v>1246.6975056645015</v>
      </c>
      <c r="AD17">
        <f t="shared" si="4"/>
        <v>13606.423476314409</v>
      </c>
      <c r="AE17">
        <f>$AC$4*SQRT(AD17)+$AC$2</f>
        <v>1608.1424631956738</v>
      </c>
      <c r="AU17">
        <f t="shared" si="5"/>
        <v>19959.332630236866</v>
      </c>
      <c r="AV17">
        <f>$AQ$4*((AU17-$AQ$5)/($AS$9+ABS((AU17-$AQ$5))))+$AQ$4</f>
        <v>1554.7742674349527</v>
      </c>
    </row>
    <row r="18" spans="1:48" x14ac:dyDescent="0.25">
      <c r="A18">
        <f t="shared" si="0"/>
        <v>22493.601550211199</v>
      </c>
      <c r="B18">
        <f t="shared" si="1"/>
        <v>1044</v>
      </c>
      <c r="Q18">
        <f t="shared" si="2"/>
        <v>19666.056180487503</v>
      </c>
      <c r="R18">
        <f t="shared" si="3"/>
        <v>1278.4480571442969</v>
      </c>
      <c r="AD18">
        <f t="shared" si="4"/>
        <v>14228.258931124063</v>
      </c>
      <c r="AE18">
        <f>$AC$4*SQRT(AD18)+$AC$2</f>
        <v>1633.1815249702699</v>
      </c>
      <c r="AU18">
        <f t="shared" si="5"/>
        <v>20602.512814618094</v>
      </c>
      <c r="AV18">
        <f>$AQ$4*((AU18-$AQ$5)/($AS$9+ABS((AU18-$AQ$5))))+$AQ$4</f>
        <v>1670.1706905147794</v>
      </c>
    </row>
    <row r="19" spans="1:48" x14ac:dyDescent="0.25">
      <c r="A19">
        <f t="shared" si="0"/>
        <v>23422.969579950975</v>
      </c>
      <c r="B19">
        <f t="shared" si="1"/>
        <v>1076</v>
      </c>
      <c r="Q19">
        <f t="shared" si="2"/>
        <v>20448.254561103549</v>
      </c>
      <c r="R19">
        <f t="shared" si="3"/>
        <v>1309.4100763770155</v>
      </c>
      <c r="AD19">
        <f t="shared" si="4"/>
        <v>14840.560738798627</v>
      </c>
      <c r="AE19">
        <f>$AC$4*SQRT(AD19)+$AC$2</f>
        <v>1657.3074814743816</v>
      </c>
      <c r="AU19">
        <f t="shared" si="5"/>
        <v>21201.254012556241</v>
      </c>
      <c r="AV19">
        <f>$AQ$4*((AU19-$AQ$5)/($AS$9+ABS((AU19-$AQ$5))))+$AQ$4</f>
        <v>1794.131916047626</v>
      </c>
    </row>
    <row r="20" spans="1:48" x14ac:dyDescent="0.25">
      <c r="A20">
        <f t="shared" si="0"/>
        <v>24325.496655763251</v>
      </c>
      <c r="B20">
        <f t="shared" si="1"/>
        <v>1108</v>
      </c>
      <c r="Q20">
        <f t="shared" si="2"/>
        <v>21211.957252904183</v>
      </c>
      <c r="R20">
        <f t="shared" si="3"/>
        <v>1339.6399745941239</v>
      </c>
      <c r="AD20">
        <f t="shared" si="4"/>
        <v>15443.949072694504</v>
      </c>
      <c r="AE20">
        <f>$AC$4*SQRT(AD20)+$AC$2</f>
        <v>1680.6000185544124</v>
      </c>
      <c r="AU20">
        <f t="shared" si="5"/>
        <v>21758.626628836846</v>
      </c>
      <c r="AV20">
        <f>$AQ$4*((AU20-$AQ$5)/($AS$9+ABS((AU20-$AQ$5))))+$AQ$4</f>
        <v>1927.2936296041655</v>
      </c>
    </row>
    <row r="21" spans="1:48" x14ac:dyDescent="0.25">
      <c r="A21">
        <f t="shared" si="0"/>
        <v>25202.689638219392</v>
      </c>
      <c r="B21">
        <f t="shared" si="1"/>
        <v>1140</v>
      </c>
      <c r="Q21">
        <f t="shared" si="2"/>
        <v>21958.42646774153</v>
      </c>
      <c r="R21">
        <f t="shared" si="3"/>
        <v>1369.1877143481022</v>
      </c>
      <c r="AD21">
        <f t="shared" si="4"/>
        <v>16038.974652225415</v>
      </c>
      <c r="AE21">
        <f>$AC$4*SQRT(AD21)+$AC$2</f>
        <v>1703.1281986402546</v>
      </c>
      <c r="AU21">
        <f t="shared" si="5"/>
        <v>22277.488926018508</v>
      </c>
      <c r="AV21">
        <f>$AQ$4*((AU21-$AQ$5)/($AS$9+ABS((AU21-$AQ$5))))+$AQ$4</f>
        <v>2070.3386977784508</v>
      </c>
    </row>
    <row r="22" spans="1:48" x14ac:dyDescent="0.25">
      <c r="A22">
        <f t="shared" si="0"/>
        <v>26055.931959038506</v>
      </c>
      <c r="B22">
        <f t="shared" si="1"/>
        <v>1172</v>
      </c>
      <c r="Q22">
        <f t="shared" si="2"/>
        <v>22688.78651225604</v>
      </c>
      <c r="R22">
        <f t="shared" si="3"/>
        <v>1398.0977994434681</v>
      </c>
      <c r="AD22">
        <f t="shared" si="4"/>
        <v>16626.129512792213</v>
      </c>
      <c r="AE22">
        <f>$AC$4*SQRT(AD22)+$AC$2</f>
        <v>1724.9523209208992</v>
      </c>
      <c r="AU22">
        <f t="shared" si="5"/>
        <v>22760.501681889342</v>
      </c>
      <c r="AV22">
        <f>$AQ$4*((AU22-$AQ$5)/($AS$9+ABS((AU22-$AQ$5))))+$AQ$4</f>
        <v>2224.0006699961482</v>
      </c>
    </row>
    <row r="23" spans="1:48" x14ac:dyDescent="0.25">
      <c r="A23">
        <f t="shared" si="0"/>
        <v>26886.496743091662</v>
      </c>
      <c r="B23">
        <f t="shared" si="1"/>
        <v>1204</v>
      </c>
      <c r="Q23">
        <f t="shared" si="2"/>
        <v>23404.044057470732</v>
      </c>
      <c r="R23">
        <f t="shared" si="3"/>
        <v>1426.410077274883</v>
      </c>
      <c r="AD23">
        <f t="shared" si="4"/>
        <v>17205.855681377634</v>
      </c>
      <c r="AE23">
        <f>$AC$4*SQRT(AD23)+$AC$2</f>
        <v>1746.1253850413013</v>
      </c>
      <c r="AU23">
        <f t="shared" si="5"/>
        <v>23210.141834201764</v>
      </c>
      <c r="AV23">
        <f>$AQ$4*((AU23-$AQ$5)/($AS$9+ABS((AU23-$AQ$5))))+$AQ$4</f>
        <v>2389.0675402294055</v>
      </c>
    </row>
    <row r="24" spans="1:48" x14ac:dyDescent="0.25">
      <c r="A24">
        <f t="shared" si="0"/>
        <v>27695.5582317648</v>
      </c>
      <c r="B24">
        <f t="shared" si="1"/>
        <v>1236</v>
      </c>
      <c r="Q24">
        <f t="shared" si="2"/>
        <v>24105.104724337634</v>
      </c>
      <c r="R24">
        <f t="shared" si="3"/>
        <v>1454.1603953383647</v>
      </c>
      <c r="AD24">
        <f t="shared" si="4"/>
        <v>17778.552240609173</v>
      </c>
      <c r="AE24">
        <f>$AC$4*SQRT(AD24)+$AC$2</f>
        <v>1766.6942566045595</v>
      </c>
      <c r="AU24">
        <f t="shared" si="5"/>
        <v>23628.715182657194</v>
      </c>
      <c r="AV24">
        <f>$AQ$4*((AU24-$AQ$5)/($AS$9+ABS((AU24-$AQ$5))))+$AQ$4</f>
        <v>2566.3857879088082</v>
      </c>
    </row>
    <row r="25" spans="1:48" x14ac:dyDescent="0.25">
      <c r="A25">
        <f t="shared" si="0"/>
        <v>28484.201764887828</v>
      </c>
      <c r="B25">
        <f t="shared" si="1"/>
        <v>1268</v>
      </c>
      <c r="Q25">
        <f t="shared" si="2"/>
        <v>24792.786773171945</v>
      </c>
      <c r="R25">
        <f t="shared" si="3"/>
        <v>1481.3811431047229</v>
      </c>
      <c r="AD25">
        <f t="shared" si="4"/>
        <v>18344.581136815537</v>
      </c>
      <c r="AE25">
        <f>$AC$4*SQRT(AD25)+$AC$2</f>
        <v>1786.7006052682195</v>
      </c>
      <c r="AU25">
        <f t="shared" si="5"/>
        <v>24018.368213277674</v>
      </c>
      <c r="AV25">
        <f>$AQ$4*((AU25-$AQ$5)/($AS$9+ABS((AU25-$AQ$5))))+$AQ$4</f>
        <v>2756.7979262191984</v>
      </c>
    </row>
    <row r="26" spans="1:48" x14ac:dyDescent="0.25">
      <c r="A26">
        <f t="shared" si="0"/>
        <v>29253.432534118598</v>
      </c>
      <c r="B26">
        <f t="shared" si="1"/>
        <v>1300</v>
      </c>
      <c r="Q26">
        <f t="shared" si="2"/>
        <v>25467.832492941383</v>
      </c>
      <c r="R26">
        <f t="shared" si="3"/>
        <v>1508.1017028455963</v>
      </c>
      <c r="AD26">
        <f t="shared" si="4"/>
        <v>18904.27199775297</v>
      </c>
      <c r="AE26">
        <f>$AC$4*SQRT(AD26)+$AC$2</f>
        <v>1806.1816672259665</v>
      </c>
      <c r="AU26">
        <f t="shared" si="5"/>
        <v>24381.107894154989</v>
      </c>
      <c r="AV26">
        <f>$AQ$4*((AU26-$AQ$5)/($AS$9+ABS((AU26-$AQ$5))))+$AQ$4</f>
        <v>2932.5820923631672</v>
      </c>
    </row>
    <row r="27" spans="1:48" x14ac:dyDescent="0.25">
      <c r="A27">
        <f t="shared" si="0"/>
        <v>30004.183284869348</v>
      </c>
      <c r="B27">
        <f t="shared" si="1"/>
        <v>1332</v>
      </c>
      <c r="Q27">
        <f t="shared" si="2"/>
        <v>26130.917746484381</v>
      </c>
      <c r="R27">
        <f t="shared" si="3"/>
        <v>1534.3488274650067</v>
      </c>
      <c r="AD27">
        <f t="shared" si="4"/>
        <v>19457.926161199252</v>
      </c>
      <c r="AE27">
        <f>$AC$4*SQRT(AD27)+$AC$2</f>
        <v>1825.1708705100007</v>
      </c>
      <c r="AU27">
        <f t="shared" si="5"/>
        <v>24722.104315910456</v>
      </c>
      <c r="AV27">
        <f>$AQ$4*((AU27-$AQ$5)/($AS$9+ABS((AU27-$AQ$5))))+$AQ$4</f>
        <v>3078.4166193755982</v>
      </c>
    </row>
    <row r="28" spans="1:48" x14ac:dyDescent="0.25">
      <c r="A28">
        <f t="shared" si="0"/>
        <v>30737.321114781371</v>
      </c>
      <c r="B28">
        <f t="shared" si="1"/>
        <v>1364</v>
      </c>
      <c r="Q28">
        <f t="shared" si="2"/>
        <v>26782.660024446141</v>
      </c>
      <c r="R28">
        <f t="shared" si="3"/>
        <v>1560.1469593009931</v>
      </c>
      <c r="AD28">
        <f t="shared" si="4"/>
        <v>20005.820068645065</v>
      </c>
      <c r="AE28">
        <f>$AC$4*SQRT(AD28)+$AC$2</f>
        <v>1843.6983520103079</v>
      </c>
      <c r="AU28">
        <f t="shared" si="5"/>
        <v>25046.946637026442</v>
      </c>
      <c r="AV28">
        <f>$AQ$4*((AU28-$AQ$5)/($AS$9+ABS((AU28-$AQ$5))))+$AQ$4</f>
        <v>3202.695032030515</v>
      </c>
    </row>
    <row r="29" spans="1:48" x14ac:dyDescent="0.25">
      <c r="A29">
        <f t="shared" si="0"/>
        <v>31453.653493004866</v>
      </c>
      <c r="B29">
        <f t="shared" si="1"/>
        <v>1396</v>
      </c>
      <c r="Q29">
        <f t="shared" si="2"/>
        <v>27423.625283544578</v>
      </c>
      <c r="R29">
        <f t="shared" si="3"/>
        <v>1585.5185008069727</v>
      </c>
      <c r="AD29">
        <f t="shared" si="4"/>
        <v>20548.208143630127</v>
      </c>
      <c r="AE29">
        <f>$AC$4*SQRT(AD29)+$AC$2</f>
        <v>1861.7913881952031</v>
      </c>
      <c r="AU29">
        <f t="shared" si="5"/>
        <v>25359.183671773393</v>
      </c>
      <c r="AV29">
        <f>$AQ$4*((AU29-$AQ$5)/($AS$9+ABS((AU29-$AQ$5))))+$AQ$4</f>
        <v>3310.6679714583152</v>
      </c>
    </row>
    <row r="30" spans="1:48" x14ac:dyDescent="0.25">
      <c r="A30">
        <f t="shared" si="0"/>
        <v>32153.933605049682</v>
      </c>
      <c r="B30">
        <f t="shared" si="1"/>
        <v>1428</v>
      </c>
      <c r="Q30">
        <f t="shared" si="2"/>
        <v>28054.333786467145</v>
      </c>
      <c r="R30">
        <f t="shared" si="3"/>
        <v>1610.4840457143243</v>
      </c>
      <c r="AD30">
        <f t="shared" si="4"/>
        <v>21085.325248339366</v>
      </c>
      <c r="AE30">
        <f>$AC$4*SQRT(AD30)+$AC$2</f>
        <v>1879.4747564426932</v>
      </c>
      <c r="AU30">
        <f t="shared" si="5"/>
        <v>25661.237519704122</v>
      </c>
      <c r="AV30">
        <f>$AQ$4*((AU30-$AQ$5)/($AS$9+ABS((AU30-$AQ$5))))+$AQ$4</f>
        <v>3405.8600707497603</v>
      </c>
    </row>
    <row r="31" spans="1:48" x14ac:dyDescent="0.25">
      <c r="A31">
        <f t="shared" si="0"/>
        <v>32838.865111898995</v>
      </c>
      <c r="B31">
        <f t="shared" si="1"/>
        <v>1460</v>
      </c>
      <c r="Q31">
        <f t="shared" si="2"/>
        <v>28675.265116188239</v>
      </c>
      <c r="R31">
        <f t="shared" si="3"/>
        <v>1635.0625775157844</v>
      </c>
      <c r="AD31">
        <f t="shared" si="4"/>
        <v>21617.388792460977</v>
      </c>
      <c r="AE31">
        <f>$AC$4*SQRT(AD31)+$AC$2</f>
        <v>1896.7710401206073</v>
      </c>
      <c r="AU31">
        <f t="shared" si="5"/>
        <v>25954.849112437543</v>
      </c>
      <c r="AV31">
        <f>$AQ$4*((AU31-$AQ$5)/($AS$9+ABS((AU31-$AQ$5))))+$AQ$4</f>
        <v>3490.7608697231185</v>
      </c>
    </row>
    <row r="32" spans="1:48" x14ac:dyDescent="0.25">
      <c r="A32">
        <f t="shared" si="0"/>
        <v>33509.106398762262</v>
      </c>
      <c r="B32">
        <f t="shared" si="1"/>
        <v>1492</v>
      </c>
      <c r="Q32">
        <f t="shared" si="2"/>
        <v>29286.862503194268</v>
      </c>
      <c r="R32">
        <f t="shared" si="3"/>
        <v>1659.2716407514397</v>
      </c>
      <c r="AD32">
        <f t="shared" si="4"/>
        <v>22144.60055331558</v>
      </c>
      <c r="AE32">
        <f>$AC$4*SQRT(AD32)+$AC$2</f>
        <v>1913.7008877187322</v>
      </c>
      <c r="AU32">
        <f t="shared" si="5"/>
        <v>26241.31960907724</v>
      </c>
      <c r="AV32">
        <f>$AQ$4*((AU32-$AQ$5)/($AS$9+ABS((AU32-$AQ$5))))+$AQ$4</f>
        <v>3567.1980672082291</v>
      </c>
    </row>
    <row r="33" spans="1:48" x14ac:dyDescent="0.25">
      <c r="A33">
        <f t="shared" si="0"/>
        <v>34165.274377764887</v>
      </c>
      <c r="B33">
        <f t="shared" si="1"/>
        <v>1524</v>
      </c>
      <c r="Q33">
        <f t="shared" si="2"/>
        <v>29889.536577432726</v>
      </c>
      <c r="R33">
        <f t="shared" si="3"/>
        <v>1683.1274895233787</v>
      </c>
      <c r="AD33">
        <f t="shared" si="4"/>
        <v>22667.148254692293</v>
      </c>
      <c r="AE33">
        <f>$AC$4*SQRT(AD33)+$AC$2</f>
        <v>1930.2832341833484</v>
      </c>
      <c r="AU33">
        <f t="shared" si="5"/>
        <v>26521.651673952634</v>
      </c>
      <c r="AV33">
        <f>$AQ$4*((AU33-$AQ$5)/($AS$9+ABS((AU33-$AQ$5))))+$AQ$4</f>
        <v>3636.5549259984705</v>
      </c>
    </row>
    <row r="34" spans="1:48" x14ac:dyDescent="0.25">
      <c r="A34">
        <f t="shared" ref="A34:A61" si="6">A33+($D$2/B34)</f>
        <v>34807.947899615785</v>
      </c>
      <c r="B34">
        <f t="shared" ref="B34:B61" si="7">B33+$D$1</f>
        <v>1556</v>
      </c>
      <c r="Q34">
        <f t="shared" ref="Q34:Q65" si="8">($D$2/R33)+Q33</f>
        <v>30483.668635892049</v>
      </c>
      <c r="R34">
        <f t="shared" si="3"/>
        <v>1706.6452168373935</v>
      </c>
      <c r="AD34">
        <f t="shared" si="4"/>
        <v>23185.206942811747</v>
      </c>
      <c r="AE34">
        <f>$AC$4*SQRT(AD34)+$AC$2</f>
        <v>1946.5354909537341</v>
      </c>
      <c r="AU34">
        <f t="shared" si="5"/>
        <v>26796.637208434953</v>
      </c>
      <c r="AV34">
        <f>$AQ$4*((AU34-$AQ$5)/($AS$9+ABS((AU34-$AQ$5))))+$AQ$4</f>
        <v>3699.9044574891113</v>
      </c>
    </row>
    <row r="35" spans="1:48" x14ac:dyDescent="0.25">
      <c r="A35">
        <f t="shared" si="6"/>
        <v>35437.670821530141</v>
      </c>
      <c r="B35">
        <f t="shared" si="7"/>
        <v>1588</v>
      </c>
      <c r="Q35">
        <f t="shared" si="8"/>
        <v>31069.613500199062</v>
      </c>
      <c r="R35">
        <f t="shared" si="3"/>
        <v>1729.8388677162129</v>
      </c>
      <c r="AD35">
        <f t="shared" si="4"/>
        <v>23698.940190752699</v>
      </c>
      <c r="AE35">
        <f>$AC$4*SQRT(AD35)+$AC$2</f>
        <v>1962.473709922825</v>
      </c>
      <c r="AU35">
        <f t="shared" si="5"/>
        <v>27066.914457885508</v>
      </c>
      <c r="AV35">
        <f>$AQ$4*((AU35-$AQ$5)/($AS$9+ABS((AU35-$AQ$5))))+$AQ$4</f>
        <v>3758.0961525426105</v>
      </c>
    </row>
    <row r="36" spans="1:48" x14ac:dyDescent="0.25">
      <c r="A36">
        <f t="shared" si="6"/>
        <v>36054.954772147423</v>
      </c>
      <c r="B36">
        <f t="shared" si="7"/>
        <v>1620</v>
      </c>
      <c r="Q36">
        <f t="shared" si="8"/>
        <v>31647.702025473231</v>
      </c>
      <c r="R36">
        <f t="shared" si="3"/>
        <v>1752.7215385083152</v>
      </c>
      <c r="AD36">
        <f t="shared" si="4"/>
        <v>24208.501157069706</v>
      </c>
      <c r="AE36">
        <f>$AC$4*SQRT(AD36)+$AC$2</f>
        <v>1978.1127255475278</v>
      </c>
      <c r="AU36">
        <f t="shared" si="5"/>
        <v>27333.006638449711</v>
      </c>
      <c r="AV36">
        <f>$AQ$4*((AU36-$AQ$5)/($AS$9+ABS((AU36-$AQ$5))))+$AQ$4</f>
        <v>3811.8141933747265</v>
      </c>
    </row>
    <row r="37" spans="1:48" x14ac:dyDescent="0.25">
      <c r="A37">
        <f t="shared" si="6"/>
        <v>36660.281648660741</v>
      </c>
      <c r="B37">
        <f t="shared" si="7"/>
        <v>1652</v>
      </c>
      <c r="Q37">
        <f t="shared" si="8"/>
        <v>32218.243311142069</v>
      </c>
      <c r="R37">
        <f t="shared" si="3"/>
        <v>1775.3054643993735</v>
      </c>
      <c r="AD37">
        <f t="shared" si="4"/>
        <v>24714.03351985414</v>
      </c>
      <c r="AE37">
        <f>$AC$4*SQRT(AD37)+$AC$2</f>
        <v>1993.4662785502846</v>
      </c>
      <c r="AU37">
        <f t="shared" si="5"/>
        <v>27595.34891151698</v>
      </c>
      <c r="AV37">
        <f>$AQ$4*((AU37-$AQ$5)/($AS$9+ABS((AU37-$AQ$5))))+$AQ$4</f>
        <v>3861.6177708440459</v>
      </c>
    </row>
    <row r="38" spans="1:48" x14ac:dyDescent="0.25">
      <c r="A38">
        <f t="shared" si="6"/>
        <v>37254.105876689246</v>
      </c>
      <c r="B38">
        <f t="shared" si="7"/>
        <v>1684</v>
      </c>
      <c r="Q38">
        <f t="shared" si="8"/>
        <v>32781.526655925962</v>
      </c>
      <c r="R38">
        <f t="shared" si="3"/>
        <v>1797.6020967970692</v>
      </c>
      <c r="AD38">
        <f t="shared" si="4"/>
        <v>25215.67230389579</v>
      </c>
      <c r="AE38">
        <f>$AC$4*SQRT(AD38)+$AC$2</f>
        <v>2008.5471240324564</v>
      </c>
      <c r="AU38">
        <f t="shared" si="5"/>
        <v>27854.307736377945</v>
      </c>
      <c r="AV38">
        <f>$AQ$4*((AU38-$AQ$5)/($AS$9+ABS((AU38-$AQ$5))))+$AQ$4</f>
        <v>3907.9697611333995</v>
      </c>
    </row>
    <row r="39" spans="1:48" x14ac:dyDescent="0.25">
      <c r="A39">
        <f t="shared" si="6"/>
        <v>37836.856459439827</v>
      </c>
      <c r="B39">
        <f t="shared" si="7"/>
        <v>1716</v>
      </c>
      <c r="Q39">
        <f t="shared" si="8"/>
        <v>33337.823292307163</v>
      </c>
      <c r="R39">
        <f t="shared" si="3"/>
        <v>1819.6221719871585</v>
      </c>
      <c r="AD39">
        <f t="shared" si="4"/>
        <v>25713.544615695151</v>
      </c>
      <c r="AE39">
        <f>$AC$4*SQRT(AD39)+$AC$2</f>
        <v>2023.3671263246058</v>
      </c>
      <c r="AU39">
        <f t="shared" si="5"/>
        <v>28110.1950797104</v>
      </c>
      <c r="AV39">
        <f>$AQ$4*((AU39-$AQ$5)/($AS$9+ABS((AU39-$AQ$5))))+$AQ$4</f>
        <v>3951.2575943309803</v>
      </c>
    </row>
    <row r="40" spans="1:48" x14ac:dyDescent="0.25">
      <c r="A40">
        <f t="shared" si="6"/>
        <v>38408.938839302529</v>
      </c>
      <c r="B40">
        <f t="shared" si="7"/>
        <v>1748</v>
      </c>
      <c r="Q40">
        <f t="shared" si="8"/>
        <v>33887.387930172576</v>
      </c>
      <c r="R40">
        <f t="shared" si="3"/>
        <v>1841.3757722359978</v>
      </c>
      <c r="AD40">
        <f t="shared" si="4"/>
        <v>26207.770298711202</v>
      </c>
      <c r="AE40">
        <f>$AC$4*SQRT(AD40)+$AC$2</f>
        <v>2037.9373425008855</v>
      </c>
      <c r="AU40">
        <f t="shared" si="5"/>
        <v>28363.279060222008</v>
      </c>
      <c r="AV40">
        <f>$AQ$4*((AU40-$AQ$5)/($AS$9+ABS((AU40-$AQ$5))))+$AQ$4</f>
        <v>3991.8087454730739</v>
      </c>
    </row>
    <row r="41" spans="1:48" x14ac:dyDescent="0.25">
      <c r="A41">
        <f t="shared" si="6"/>
        <v>38970.73659211152</v>
      </c>
      <c r="B41">
        <f t="shared" si="7"/>
        <v>1780</v>
      </c>
      <c r="Q41">
        <f t="shared" si="8"/>
        <v>34430.460134704568</v>
      </c>
      <c r="R41">
        <f t="shared" si="3"/>
        <v>1862.8723803320559</v>
      </c>
      <c r="AD41">
        <f t="shared" si="4"/>
        <v>26698.462519293822</v>
      </c>
      <c r="AE41">
        <f>$AC$4*SQRT(AD41)+$AC$2</f>
        <v>2052.2680961632459</v>
      </c>
      <c r="AU41">
        <f t="shared" si="5"/>
        <v>28613.792064166413</v>
      </c>
      <c r="AV41">
        <f>$AQ$4*((AU41-$AQ$5)/($AS$9+ABS((AU41-$AQ$5))))+$AQ$4</f>
        <v>4029.9024358483084</v>
      </c>
    </row>
    <row r="42" spans="1:48" x14ac:dyDescent="0.25">
      <c r="A42">
        <f t="shared" si="6"/>
        <v>39522.612971802468</v>
      </c>
      <c r="B42">
        <f t="shared" si="7"/>
        <v>1812</v>
      </c>
      <c r="Q42">
        <f t="shared" si="8"/>
        <v>34967.265559787818</v>
      </c>
      <c r="R42">
        <f t="shared" si="3"/>
        <v>1884.1209284082677</v>
      </c>
      <c r="AD42">
        <f t="shared" si="4"/>
        <v>27185.728292157281</v>
      </c>
      <c r="AE42">
        <f>$AC$4*SQRT(AD42)+$AC$2</f>
        <v>2066.3690428399032</v>
      </c>
      <c r="AU42">
        <f t="shared" si="5"/>
        <v>28861.93702944012</v>
      </c>
      <c r="AV42">
        <f>$AQ$4*((AU42-$AQ$5)/($AS$9+ABS((AU42-$AQ$5))))+$AQ$4</f>
        <v>4065.7786089904216</v>
      </c>
    </row>
    <row r="43" spans="1:48" x14ac:dyDescent="0.25">
      <c r="A43">
        <f t="shared" si="6"/>
        <v>40064.912321043252</v>
      </c>
      <c r="B43">
        <f t="shared" si="7"/>
        <v>1844</v>
      </c>
      <c r="Q43">
        <f t="shared" si="8"/>
        <v>35498.017055046039</v>
      </c>
      <c r="R43">
        <f t="shared" si="3"/>
        <v>1905.129841762239</v>
      </c>
      <c r="AD43">
        <f t="shared" si="4"/>
        <v>27669.668952933756</v>
      </c>
      <c r="AE43">
        <f>$AC$4*SQRT(AD43)+$AC$2</f>
        <v>2080.249228128991</v>
      </c>
      <c r="AU43">
        <f t="shared" si="5"/>
        <v>29107.892379244153</v>
      </c>
      <c r="AV43">
        <f>$AQ$4*((AU43-$AQ$5)/($AS$9+ABS((AU43-$AQ$5))))+$AQ$4</f>
        <v>4099.6449113737908</v>
      </c>
    </row>
    <row r="44" spans="1:48" x14ac:dyDescent="0.25">
      <c r="A44">
        <f t="shared" si="6"/>
        <v>40597.961361554975</v>
      </c>
      <c r="B44">
        <f t="shared" si="7"/>
        <v>1876</v>
      </c>
      <c r="Q44">
        <f t="shared" si="8"/>
        <v>36022.915661996107</v>
      </c>
      <c r="R44">
        <f t="shared" si="3"/>
        <v>1925.9070782873459</v>
      </c>
      <c r="AD44">
        <f t="shared" si="4"/>
        <v>28150.380584250845</v>
      </c>
      <c r="AE44">
        <f>$AC$4*SQRT(AD44)+$AC$2</f>
        <v>2093.9171395429057</v>
      </c>
      <c r="AU44">
        <f t="shared" si="5"/>
        <v>29351.815943752303</v>
      </c>
      <c r="AV44">
        <f>$AQ$4*((AU44-$AQ$5)/($AS$9+ABS((AU44-$AQ$5))))+$AQ$4</f>
        <v>4131.6821887114893</v>
      </c>
    </row>
    <row r="45" spans="1:48" x14ac:dyDescent="0.25">
      <c r="A45">
        <f t="shared" si="6"/>
        <v>41122.070376230025</v>
      </c>
      <c r="B45">
        <f t="shared" si="7"/>
        <v>1908</v>
      </c>
      <c r="Q45">
        <f t="shared" si="8"/>
        <v>36542.151512611119</v>
      </c>
      <c r="R45">
        <f t="shared" si="3"/>
        <v>1946.4601640408566</v>
      </c>
      <c r="AD45">
        <f t="shared" si="4"/>
        <v>28627.954400862469</v>
      </c>
      <c r="AE45">
        <f>$AC$4*SQRT(AD45)+$AC$2</f>
        <v>2107.3807528640618</v>
      </c>
      <c r="AU45">
        <f t="shared" si="5"/>
        <v>29593.848112328138</v>
      </c>
      <c r="AV45">
        <f>$AQ$4*((AU45-$AQ$5)/($AS$9+ABS((AU45-$AQ$5))))+$AQ$4</f>
        <v>4162.0488619395792</v>
      </c>
    </row>
    <row r="46" spans="1:48" x14ac:dyDescent="0.25">
      <c r="A46">
        <f t="shared" si="6"/>
        <v>41637.534293755802</v>
      </c>
      <c r="B46">
        <f t="shared" si="7"/>
        <v>1940</v>
      </c>
      <c r="Q46">
        <f t="shared" si="8"/>
        <v>37055.904641739638</v>
      </c>
      <c r="R46">
        <f t="shared" si="3"/>
        <v>1966.7962254021938</v>
      </c>
      <c r="AD46">
        <f t="shared" si="4"/>
        <v>29102.477098595631</v>
      </c>
      <c r="AE46">
        <f>$AC$4*SQRT(AD46)+$AC$2</f>
        <v>2120.6475737026403</v>
      </c>
      <c r="AU46">
        <f t="shared" si="5"/>
        <v>29834.114392992124</v>
      </c>
      <c r="AV46">
        <f>$AQ$4*((AU46-$AQ$5)/($AS$9+ABS((AU46-$AQ$5))))+$AQ$4</f>
        <v>4190.8844466072551</v>
      </c>
    </row>
    <row r="47" spans="1:48" x14ac:dyDescent="0.25">
      <c r="A47">
        <f t="shared" si="6"/>
        <v>42144.633685236535</v>
      </c>
      <c r="B47">
        <f t="shared" si="7"/>
        <v>1972</v>
      </c>
      <c r="Q47">
        <f t="shared" si="8"/>
        <v>37564.345723273393</v>
      </c>
      <c r="R47">
        <f t="shared" si="3"/>
        <v>1986.922018212905</v>
      </c>
      <c r="AD47">
        <f t="shared" si="4"/>
        <v>29574.03117122921</v>
      </c>
      <c r="AE47">
        <f>$AC$4*SQRT(AD47)+$AC$2</f>
        <v>2133.7246748468469</v>
      </c>
      <c r="AU47">
        <f t="shared" si="5"/>
        <v>30072.727509803197</v>
      </c>
      <c r="AV47">
        <f>$AQ$4*((AU47-$AQ$5)/($AS$9+ABS((AU47-$AQ$5))))+$AQ$4</f>
        <v>4218.3124095324001</v>
      </c>
    </row>
    <row r="48" spans="1:48" x14ac:dyDescent="0.25">
      <c r="A48">
        <f t="shared" si="6"/>
        <v>42643.635681244516</v>
      </c>
      <c r="B48">
        <f t="shared" si="7"/>
        <v>2004</v>
      </c>
      <c r="Q48">
        <f t="shared" si="8"/>
        <v>38067.636738639674</v>
      </c>
      <c r="R48">
        <f t="shared" si="3"/>
        <v>2006.8439542378203</v>
      </c>
      <c r="AD48">
        <f t="shared" si="4"/>
        <v>30042.695198874564</v>
      </c>
      <c r="AE48">
        <f>$AC$4*SQRT(AD48)+$AC$2</f>
        <v>2146.6187299124317</v>
      </c>
      <c r="AU48">
        <f t="shared" si="5"/>
        <v>30309.789136092477</v>
      </c>
      <c r="AV48">
        <f>$AQ$4*((AU48-$AQ$5)/($AS$9+ABS((AU48-$AQ$5))))+$AQ$4</f>
        <v>4244.4425071523601</v>
      </c>
    </row>
    <row r="49" spans="1:48" x14ac:dyDescent="0.25">
      <c r="A49">
        <f t="shared" si="6"/>
        <v>43134.794816804439</v>
      </c>
      <c r="B49">
        <f t="shared" si="7"/>
        <v>2036</v>
      </c>
      <c r="Q49">
        <f t="shared" si="8"/>
        <v>38565.931585076694</v>
      </c>
      <c r="R49">
        <f t="shared" si="3"/>
        <v>2026.5681252426191</v>
      </c>
      <c r="AD49">
        <f t="shared" si="4"/>
        <v>30508.544110963761</v>
      </c>
      <c r="AE49">
        <f>$AC$4*SQRT(AD49)+$AC$2</f>
        <v>2159.3360437278761</v>
      </c>
      <c r="AU49">
        <f t="shared" si="5"/>
        <v>30545.391337869245</v>
      </c>
      <c r="AV49">
        <f>$AQ$4*((AU49-$AQ$5)/($AS$9+ABS((AU49-$AQ$5))))+$AQ$4</f>
        <v>4269.3727145001776</v>
      </c>
    </row>
    <row r="50" spans="1:48" x14ac:dyDescent="0.25">
      <c r="A50">
        <f t="shared" si="6"/>
        <v>43618.353811001733</v>
      </c>
      <c r="B50">
        <f t="shared" si="7"/>
        <v>2068</v>
      </c>
      <c r="Q50">
        <f t="shared" si="8"/>
        <v>39059.376630197141</v>
      </c>
      <c r="R50">
        <f t="shared" si="3"/>
        <v>2046.1003249453033</v>
      </c>
      <c r="AD50">
        <f t="shared" si="4"/>
        <v>30971.649426555865</v>
      </c>
      <c r="AE50">
        <f>$AC$4*SQRT(AD50)+$AC$2</f>
        <v>2171.8825798322878</v>
      </c>
      <c r="AU50">
        <f t="shared" si="5"/>
        <v>30779.617784439175</v>
      </c>
      <c r="AV50">
        <f>$AQ$4*((AU50-$AQ$5)/($AS$9+ABS((AU50-$AQ$5))))+$AQ$4</f>
        <v>4293.1908278912306</v>
      </c>
    </row>
    <row r="51" spans="1:48" x14ac:dyDescent="0.25">
      <c r="A51">
        <f t="shared" si="6"/>
        <v>44094.544287192206</v>
      </c>
      <c r="B51">
        <f t="shared" si="7"/>
        <v>2100</v>
      </c>
      <c r="Q51">
        <f t="shared" si="8"/>
        <v>39548.111218530059</v>
      </c>
      <c r="R51">
        <f t="shared" si="3"/>
        <v>2065.4460690668147</v>
      </c>
      <c r="AD51">
        <f t="shared" si="4"/>
        <v>31432.079474333688</v>
      </c>
      <c r="AE51">
        <f>$AC$4*SQRT(AD51)+$AC$2</f>
        <v>2184.263985412802</v>
      </c>
      <c r="AU51">
        <f t="shared" si="5"/>
        <v>31012.544770470959</v>
      </c>
      <c r="AV51">
        <f>$AQ$4*((AU51-$AQ$5)/($AS$9+ABS((AU51-$AQ$5))))+$AQ$4</f>
        <v>4315.9758053516089</v>
      </c>
    </row>
    <row r="52" spans="1:48" x14ac:dyDescent="0.25">
      <c r="A52">
        <f t="shared" si="6"/>
        <v>44563.587439162184</v>
      </c>
      <c r="B52">
        <f t="shared" si="7"/>
        <v>2132</v>
      </c>
      <c r="Q52">
        <f t="shared" si="8"/>
        <v>40032.268135031787</v>
      </c>
      <c r="R52">
        <f t="shared" si="3"/>
        <v>2084.6106136783415</v>
      </c>
      <c r="AD52">
        <f t="shared" si="4"/>
        <v>31889.89959437335</v>
      </c>
      <c r="AE52">
        <f>$AC$4*SQRT(AD52)+$AC$2</f>
        <v>2196.4856139655867</v>
      </c>
      <c r="AU52">
        <f t="shared" si="5"/>
        <v>31244.24208414914</v>
      </c>
      <c r="AV52">
        <f>$AQ$4*((AU52-$AQ$5)/($AS$9+ABS((AU52-$AQ$5))))+$AQ$4</f>
        <v>4337.7988946097057</v>
      </c>
    </row>
    <row r="53" spans="1:48" x14ac:dyDescent="0.25">
      <c r="A53">
        <f t="shared" si="6"/>
        <v>45025.694648034645</v>
      </c>
      <c r="B53">
        <f t="shared" si="7"/>
        <v>2164</v>
      </c>
      <c r="Q53">
        <f t="shared" si="8"/>
        <v>40511.974029954523</v>
      </c>
      <c r="R53">
        <f t="shared" si="3"/>
        <v>2103.5989720190332</v>
      </c>
      <c r="AD53">
        <f t="shared" si="4"/>
        <v>32345.172323519331</v>
      </c>
      <c r="AE53">
        <f>$AC$4*SQRT(AD53)+$AC$2</f>
        <v>2208.5525459281666</v>
      </c>
      <c r="AU53">
        <f t="shared" si="5"/>
        <v>31474.773748778091</v>
      </c>
      <c r="AV53">
        <f>$AQ$4*((AU53-$AQ$5)/($AS$9+ABS((AU53-$AQ$5))))+$AQ$4</f>
        <v>4358.7245877613805</v>
      </c>
    </row>
    <row r="54" spans="1:48" x14ac:dyDescent="0.25">
      <c r="A54">
        <f t="shared" si="6"/>
        <v>45481.068054227726</v>
      </c>
      <c r="B54">
        <f t="shared" si="7"/>
        <v>2196</v>
      </c>
      <c r="Q54">
        <f t="shared" si="8"/>
        <v>40987.349808941617</v>
      </c>
      <c r="R54">
        <f t="shared" si="3"/>
        <v>2122.4159299372723</v>
      </c>
      <c r="AD54">
        <f t="shared" si="4"/>
        <v>32797.957565982171</v>
      </c>
      <c r="AE54">
        <f>$AC$4*SQRT(AD54)+$AC$2</f>
        <v>2220.4696074996182</v>
      </c>
      <c r="AU54">
        <f t="shared" si="5"/>
        <v>31704.198659635695</v>
      </c>
      <c r="AV54">
        <f>$AQ$4*((AU54-$AQ$5)/($AS$9+ABS((AU54-$AQ$5))))+$AQ$4</f>
        <v>4378.811433564746</v>
      </c>
    </row>
    <row r="55" spans="1:48" x14ac:dyDescent="0.25">
      <c r="A55">
        <f t="shared" si="6"/>
        <v>45929.901088339037</v>
      </c>
      <c r="B55">
        <f t="shared" si="7"/>
        <v>2228</v>
      </c>
      <c r="Q55">
        <f t="shared" si="8"/>
        <v>41458.510991768562</v>
      </c>
      <c r="R55">
        <f t="shared" si="3"/>
        <v>2141.0660600908386</v>
      </c>
      <c r="AD55">
        <f t="shared" si="4"/>
        <v>33248.312750589299</v>
      </c>
      <c r="AE55">
        <f>$AC$4*SQRT(AD55)+$AC$2</f>
        <v>2232.2413878385091</v>
      </c>
      <c r="AU55">
        <f t="shared" si="5"/>
        <v>31932.571133575708</v>
      </c>
      <c r="AV55">
        <f>$AQ$4*((AU55-$AQ$5)/($AS$9+ABS((AU55-$AQ$5))))+$AQ$4</f>
        <v>4398.1127320554324</v>
      </c>
    </row>
    <row r="56" spans="1:48" x14ac:dyDescent="0.25">
      <c r="A56">
        <f t="shared" si="6"/>
        <v>46372.378964445234</v>
      </c>
      <c r="B56">
        <f t="shared" si="7"/>
        <v>2260</v>
      </c>
      <c r="Q56">
        <f t="shared" si="8"/>
        <v>41925.568042758183</v>
      </c>
      <c r="R56">
        <f t="shared" si="3"/>
        <v>2159.5537350258446</v>
      </c>
      <c r="AD56">
        <f t="shared" si="4"/>
        <v>33696.292975957447</v>
      </c>
      <c r="AE56">
        <f>$AC$4*SQRT(AD56)+$AC$2</f>
        <v>2243.8722548054257</v>
      </c>
      <c r="AU56">
        <f t="shared" si="5"/>
        <v>32159.941385527538</v>
      </c>
      <c r="AV56">
        <f>$AQ$4*((AU56-$AQ$5)/($AS$9+ABS((AU56-$AQ$5))))+$AQ$4</f>
        <v>4416.6771313178833</v>
      </c>
    </row>
    <row r="57" spans="1:48" x14ac:dyDescent="0.25">
      <c r="A57">
        <f t="shared" si="6"/>
        <v>46808.679138965301</v>
      </c>
      <c r="B57">
        <f t="shared" si="7"/>
        <v>2292</v>
      </c>
      <c r="Q57">
        <f t="shared" si="8"/>
        <v>42388.626675558553</v>
      </c>
      <c r="R57">
        <f t="shared" si="3"/>
        <v>2177.8831392408592</v>
      </c>
      <c r="AD57">
        <f t="shared" si="4"/>
        <v>34141.951144713901</v>
      </c>
      <c r="AE57">
        <f>$AC$4*SQRT(AD57)+$AC$2</f>
        <v>2255.3663693971207</v>
      </c>
      <c r="AU57">
        <f t="shared" si="5"/>
        <v>32386.355943410697</v>
      </c>
      <c r="AV57">
        <f>$AQ$4*((AU57-$AQ$5)/($AS$9+ABS((AU57-$AQ$5))))+$AQ$4</f>
        <v>4434.5491424551274</v>
      </c>
    </row>
    <row r="58" spans="1:48" x14ac:dyDescent="0.25">
      <c r="A58">
        <f t="shared" si="6"/>
        <v>47238.971737932596</v>
      </c>
      <c r="B58">
        <f t="shared" si="7"/>
        <v>2324</v>
      </c>
      <c r="Q58">
        <f t="shared" si="8"/>
        <v>42847.788134675488</v>
      </c>
      <c r="R58">
        <f t="shared" si="3"/>
        <v>2196.0582803309044</v>
      </c>
      <c r="AD58">
        <f t="shared" si="4"/>
        <v>34585.338087770659</v>
      </c>
      <c r="AE58">
        <f>$AC$4*SQRT(AD58)+$AC$2</f>
        <v>2266.7276990021132</v>
      </c>
      <c r="AU58">
        <f t="shared" si="5"/>
        <v>32611.858010898522</v>
      </c>
      <c r="AV58">
        <f>$AQ$4*((AU58-$AQ$5)/($AS$9+ABS((AU58-$AQ$5))))+$AQ$4</f>
        <v>4451.7695858138968</v>
      </c>
    </row>
    <row r="59" spans="1:48" x14ac:dyDescent="0.25">
      <c r="A59">
        <f t="shared" si="6"/>
        <v>47663.41995525008</v>
      </c>
      <c r="B59">
        <f t="shared" si="7"/>
        <v>2356</v>
      </c>
      <c r="Q59">
        <f t="shared" si="8"/>
        <v>43303.149455892024</v>
      </c>
      <c r="R59">
        <f t="shared" si="3"/>
        <v>2214.082999295726</v>
      </c>
      <c r="AD59">
        <f t="shared" si="4"/>
        <v>35026.50267954771</v>
      </c>
      <c r="AE59">
        <f>$AC$4*SQRT(AD59)+$AC$2</f>
        <v>2277.9600295926734</v>
      </c>
      <c r="AU59">
        <f t="shared" si="5"/>
        <v>32836.487785805701</v>
      </c>
      <c r="AV59">
        <f>$AQ$4*((AU59-$AQ$5)/($AS$9+ABS((AU59-$AQ$5))))+$AQ$4</f>
        <v>4468.3759791552366</v>
      </c>
    </row>
    <row r="60" spans="1:48" x14ac:dyDescent="0.25">
      <c r="A60">
        <f t="shared" si="6"/>
        <v>48082.180424261802</v>
      </c>
      <c r="B60">
        <f t="shared" si="7"/>
        <v>2388</v>
      </c>
      <c r="Q60">
        <f t="shared" si="8"/>
        <v>43754.803707479739</v>
      </c>
      <c r="R60">
        <f t="shared" si="3"/>
        <v>2231.9609800877397</v>
      </c>
      <c r="AD60">
        <f t="shared" si="4"/>
        <v>35465.491944947076</v>
      </c>
      <c r="AE60">
        <f>$AC$4*SQRT(AD60)+$AC$2</f>
        <v>2289.0669769551596</v>
      </c>
      <c r="AU60">
        <f t="shared" si="5"/>
        <v>33060.282740542039</v>
      </c>
      <c r="AV60">
        <f>$AQ$4*((AU60-$AQ$5)/($AS$9+ABS((AU60-$AQ$5))))+$AQ$4</f>
        <v>4484.4028765720795</v>
      </c>
    </row>
    <row r="61" spans="1:48" x14ac:dyDescent="0.25">
      <c r="A61">
        <f t="shared" si="6"/>
        <v>48495.403564757667</v>
      </c>
      <c r="B61">
        <f t="shared" si="7"/>
        <v>2420</v>
      </c>
      <c r="Q61">
        <f t="shared" si="8"/>
        <v>44202.840213906784</v>
      </c>
      <c r="R61">
        <f t="shared" si="3"/>
        <v>2249.6957584671436</v>
      </c>
      <c r="AD61">
        <f t="shared" si="4"/>
        <v>35902.351158795929</v>
      </c>
      <c r="AE61">
        <f>$AC$4*SQRT(AD61)+$AC$2</f>
        <v>2300.0519970493442</v>
      </c>
      <c r="AU61">
        <f t="shared" si="5"/>
        <v>33283.277869999365</v>
      </c>
      <c r="AV61">
        <f>$AQ$4*((AU61-$AQ$5)/($AS$9+ABS((AU61-$AQ$5))))+$AQ$4</f>
        <v>4499.8821654386657</v>
      </c>
    </row>
    <row r="62" spans="1:48" x14ac:dyDescent="0.25">
      <c r="A62">
        <f t="shared" ref="A62:A64" si="9">A61+($D$2/B62)</f>
        <v>48903.233907335154</v>
      </c>
      <c r="B62">
        <f t="shared" ref="B62:B64" si="10">B61+$D$1</f>
        <v>2452</v>
      </c>
      <c r="Q62">
        <f t="shared" si="8"/>
        <v>44647.344763571477</v>
      </c>
      <c r="R62">
        <f t="shared" si="3"/>
        <v>2267.290730224704</v>
      </c>
      <c r="AD62">
        <f t="shared" si="4"/>
        <v>36337.1239384039</v>
      </c>
      <c r="AE62">
        <f>$AC$4*SQRT(AD62)+$AC$2</f>
        <v>2310.9183955774906</v>
      </c>
      <c r="AU62">
        <f t="shared" si="5"/>
        <v>33505.505911364649</v>
      </c>
      <c r="AV62">
        <f>$AQ$4*((AU62-$AQ$5)/($AS$9+ABS((AU62-$AQ$5))))+$AQ$4</f>
        <v>4514.8433274515373</v>
      </c>
    </row>
    <row r="63" spans="1:48" x14ac:dyDescent="0.25">
      <c r="A63">
        <f t="shared" si="9"/>
        <v>49305.810396868168</v>
      </c>
      <c r="B63">
        <f t="shared" si="10"/>
        <v>2484</v>
      </c>
      <c r="Q63">
        <f t="shared" si="8"/>
        <v>45088.399801934771</v>
      </c>
      <c r="R63">
        <f t="shared" si="3"/>
        <v>2284.7491588265848</v>
      </c>
      <c r="AD63">
        <f t="shared" si="4"/>
        <v>36769.852329814756</v>
      </c>
      <c r="AE63">
        <f>$AC$4*SQRT(AD63)+$AC$2</f>
        <v>2321.6693368352508</v>
      </c>
      <c r="AU63">
        <f t="shared" si="5"/>
        <v>33726.997539638818</v>
      </c>
      <c r="AV63">
        <f>$AQ$4*((AU63-$AQ$5)/($AS$9+ABS((AU63-$AQ$5))))+$AQ$4</f>
        <v>4529.3136688266486</v>
      </c>
    </row>
    <row r="64" spans="1:48" x14ac:dyDescent="0.25">
      <c r="A64">
        <f t="shared" si="9"/>
        <v>49703.266676677391</v>
      </c>
      <c r="B64">
        <f t="shared" si="10"/>
        <v>2516</v>
      </c>
      <c r="Q64">
        <f t="shared" si="8"/>
        <v>45526.084611287581</v>
      </c>
      <c r="R64">
        <f t="shared" si="3"/>
        <v>2302.0741825301334</v>
      </c>
      <c r="AD64">
        <f t="shared" si="4"/>
        <v>37200.576888275406</v>
      </c>
      <c r="AE64">
        <f>$AC$4*SQRT(AD64)+$AC$2</f>
        <v>2332.3078519088585</v>
      </c>
      <c r="AU64">
        <f t="shared" si="5"/>
        <v>33947.781542054588</v>
      </c>
      <c r="AV64">
        <f>$AQ$4*((AU64-$AQ$5)/($AS$9+ABS((AU64-$AQ$5))))+$AQ$4</f>
        <v>4543.318523904346</v>
      </c>
    </row>
    <row r="65" spans="1:48" x14ac:dyDescent="0.25">
      <c r="A65">
        <f>A64+($D$2/B65)</f>
        <v>50095.731354856354</v>
      </c>
      <c r="B65">
        <f>B64+$D$1</f>
        <v>2548</v>
      </c>
      <c r="Q65">
        <f t="shared" si="8"/>
        <v>45960.475478266912</v>
      </c>
      <c r="R65">
        <f t="shared" si="3"/>
        <v>2319.2688210147317</v>
      </c>
      <c r="AD65">
        <f t="shared" si="4"/>
        <v>37629.336753394222</v>
      </c>
      <c r="AE65">
        <f>$AC$4*SQRT(AD65)+$AC$2</f>
        <v>2342.8368462763674</v>
      </c>
      <c r="AU65">
        <f t="shared" si="5"/>
        <v>34167.884974102897</v>
      </c>
      <c r="AV65">
        <f>$AQ$4*((AU65-$AQ$5)/($AS$9+ABS((AU65-$AQ$5))))+$AQ$4</f>
        <v>4556.8814357469419</v>
      </c>
    </row>
    <row r="66" spans="1:48" x14ac:dyDescent="0.25">
      <c r="Q66">
        <f t="shared" ref="Q66:Q75" si="11">($D$2/R65)+Q65</f>
        <v>46391.645850126813</v>
      </c>
      <c r="R66">
        <f t="shared" ref="R66:R76" si="12">$O$4*Q66+$O$2</f>
        <v>2336.3359815675194</v>
      </c>
      <c r="AD66">
        <f t="shared" ref="AD66:AD85" si="13">($D$2/AE65)+AD65</f>
        <v>38056.169719415469</v>
      </c>
      <c r="AE66">
        <f>$AC$4*SQRT(AD66)+$AC$2</f>
        <v>2353.2591068647812</v>
      </c>
      <c r="AU66">
        <f t="shared" si="5"/>
        <v>34387.33329947634</v>
      </c>
      <c r="AV66">
        <f>$AQ$4*((AU66-$AQ$5)/($AS$9+ABS((AU66-$AQ$5))))+$AQ$4</f>
        <v>4570.0243167633698</v>
      </c>
    </row>
    <row r="67" spans="1:48" x14ac:dyDescent="0.25">
      <c r="Q67">
        <f t="shared" si="11"/>
        <v>46819.666480673739</v>
      </c>
      <c r="R67">
        <f t="shared" si="12"/>
        <v>2353.2784648600018</v>
      </c>
      <c r="AD67">
        <f t="shared" si="13"/>
        <v>38481.112300996421</v>
      </c>
      <c r="AE67">
        <f>$AC$4*SQRT(AD67)+$AC$2</f>
        <v>2363.5773086096879</v>
      </c>
      <c r="AU67">
        <f t="shared" ref="AU67:AU130" si="14">($D$2/AV66)+AU66</f>
        <v>34606.150515903806</v>
      </c>
      <c r="AV67">
        <f>$AQ$4*((AU67-$AQ$5)/($AS$9+ABS((AU67-$AQ$5))))+$AQ$4</f>
        <v>4582.7675919396615</v>
      </c>
    </row>
    <row r="68" spans="1:48" x14ac:dyDescent="0.25">
      <c r="Q68">
        <f t="shared" si="11"/>
        <v>47244.605566690276</v>
      </c>
      <c r="R68">
        <f t="shared" si="12"/>
        <v>2370.0989703481564</v>
      </c>
      <c r="AD68">
        <f t="shared" si="13"/>
        <v>38904.19979483779</v>
      </c>
      <c r="AE68">
        <f>$AC$4*SQRT(AD68)+$AC$2</f>
        <v>2373.7940205593868</v>
      </c>
      <c r="AU68">
        <f t="shared" si="14"/>
        <v>34824.359268570828</v>
      </c>
      <c r="AV68">
        <f>$AQ$4*((AU68-$AQ$5)/($AS$9+ABS((AU68-$AQ$5))))+$AQ$4</f>
        <v>4595.130326874696</v>
      </c>
    </row>
    <row r="69" spans="1:48" x14ac:dyDescent="0.25">
      <c r="Q69">
        <f t="shared" si="11"/>
        <v>47666.528875594588</v>
      </c>
      <c r="R69">
        <f t="shared" si="12"/>
        <v>2386.8001013256189</v>
      </c>
      <c r="AD69">
        <f t="shared" si="13"/>
        <v>39325.466337485981</v>
      </c>
      <c r="AE69">
        <f>$AC$4*SQRT(AD69)+$AC$2</f>
        <v>2383.9117115613753</v>
      </c>
      <c r="AU69">
        <f t="shared" si="14"/>
        <v>35041.980952585203</v>
      </c>
      <c r="AV69">
        <f>$AQ$4*((AU69-$AQ$5)/($AS$9+ABS((AU69-$AQ$5))))+$AQ$4</f>
        <v>4607.130342503765</v>
      </c>
    </row>
    <row r="70" spans="1:48" x14ac:dyDescent="0.25">
      <c r="Q70">
        <f t="shared" si="11"/>
        <v>48085.499865014528</v>
      </c>
      <c r="R70">
        <f t="shared" si="12"/>
        <v>2403.3843696568247</v>
      </c>
      <c r="AD70">
        <f t="shared" si="13"/>
        <v>39744.944959596964</v>
      </c>
      <c r="AE70">
        <f>$AC$4*SQRT(AD70)+$AC$2</f>
        <v>2393.9327555654199</v>
      </c>
      <c r="AU70">
        <f t="shared" si="14"/>
        <v>35259.035805749299</v>
      </c>
      <c r="AV70">
        <f>$AQ$4*((AU70-$AQ$5)/($AS$9+ABS((AU70-$AQ$5))))+$AQ$4</f>
        <v>4618.7843181266962</v>
      </c>
    </row>
    <row r="71" spans="1:48" x14ac:dyDescent="0.25">
      <c r="Q71">
        <f t="shared" si="11"/>
        <v>48501.579794893907</v>
      </c>
      <c r="R71">
        <f t="shared" si="12"/>
        <v>2419.8542002145505</v>
      </c>
      <c r="AD71">
        <f t="shared" si="13"/>
        <v>40162.667636925806</v>
      </c>
      <c r="AE71">
        <f>$AC$4*SQRT(AD71)+$AC$2</f>
        <v>2403.8594365741801</v>
      </c>
      <c r="AU71">
        <f t="shared" si="14"/>
        <v>35475.54299273256</v>
      </c>
      <c r="AV71">
        <f>$AQ$4*((AU71-$AQ$5)/($AS$9+ABS((AU71-$AQ$5))))+$AQ$4</f>
        <v>4630.107884133442</v>
      </c>
    </row>
    <row r="72" spans="1:48" x14ac:dyDescent="0.25">
      <c r="Q72">
        <f t="shared" si="11"/>
        <v>48914.827832693598</v>
      </c>
      <c r="R72">
        <f t="shared" si="12"/>
        <v>2436.2119350441217</v>
      </c>
      <c r="AD72">
        <f t="shared" si="13"/>
        <v>40578.665338282728</v>
      </c>
      <c r="AE72">
        <f>$AC$4*SQRT(AD72)+$AC$2</f>
        <v>2413.6939532694396</v>
      </c>
      <c r="AU72">
        <f t="shared" si="14"/>
        <v>35691.520681595241</v>
      </c>
      <c r="AV72">
        <f>$AQ$4*((AU72-$AQ$5)/($AS$9+ABS((AU72-$AQ$5))))+$AQ$4</f>
        <v>4641.1157056308839</v>
      </c>
    </row>
    <row r="73" spans="1:48" x14ac:dyDescent="0.25">
      <c r="Q73">
        <f t="shared" si="11"/>
        <v>49325.30115220054</v>
      </c>
      <c r="R73">
        <f t="shared" si="12"/>
        <v>2452.4598372746045</v>
      </c>
      <c r="AD73">
        <f t="shared" si="13"/>
        <v>40992.968070675735</v>
      </c>
      <c r="AE73">
        <f>$AC$4*SQRT(AD73)+$AC$2</f>
        <v>2423.438423339433</v>
      </c>
      <c r="AU73">
        <f t="shared" si="14"/>
        <v>35906.986113492734</v>
      </c>
      <c r="AV73">
        <f>$AQ$4*((AU73-$AQ$5)/($AS$9+ABS((AU73-$AQ$5))))+$AQ$4</f>
        <v>4651.8215580142005</v>
      </c>
    </row>
    <row r="74" spans="1:48" x14ac:dyDescent="0.25">
      <c r="Q74">
        <f t="shared" si="11"/>
        <v>49733.055026413334</v>
      </c>
      <c r="R74">
        <f t="shared" si="12"/>
        <v>2468.6000947955276</v>
      </c>
      <c r="AD74">
        <f t="shared" si="13"/>
        <v>41405.604921841128</v>
      </c>
      <c r="AE74">
        <f>$AC$4*SQRT(AD74)+$AC$2</f>
        <v>2433.094887530398</v>
      </c>
      <c r="AU74">
        <f t="shared" si="14"/>
        <v>36121.955666285918</v>
      </c>
      <c r="AV74">
        <f>$AQ$4*((AU74-$AQ$5)/($AS$9+ABS((AU74-$AQ$5))))+$AQ$4</f>
        <v>4662.2383953897133</v>
      </c>
    </row>
    <row r="75" spans="1:48" x14ac:dyDescent="0.25">
      <c r="Q75">
        <f t="shared" si="11"/>
        <v>50138.142914932934</v>
      </c>
      <c r="R75">
        <f t="shared" si="12"/>
        <v>2484.6348237160955</v>
      </c>
      <c r="AD75">
        <f t="shared" si="13"/>
        <v>41816.604100346245</v>
      </c>
      <c r="AE75">
        <f>$AC$4*SQRT(AD75)+$AC$2</f>
        <v>2442.6653134434273</v>
      </c>
      <c r="AU75">
        <f t="shared" si="14"/>
        <v>36336.44491269358</v>
      </c>
      <c r="AV75">
        <f>$AQ$4*((AU75-$AQ$5)/($AS$9+ABS((AU75-$AQ$5))))+$AQ$4</f>
        <v>4672.3784126395949</v>
      </c>
    </row>
    <row r="76" spans="1:48" x14ac:dyDescent="0.25">
      <c r="Q76">
        <f t="shared" ref="Q76" si="15">($D$2/R75)+Q75</f>
        <v>50540.616546250865</v>
      </c>
      <c r="R76">
        <f t="shared" si="12"/>
        <v>2500.5660716224302</v>
      </c>
      <c r="AD76">
        <f t="shared" si="13"/>
        <v>42225.992973433531</v>
      </c>
      <c r="AE76">
        <f>$AC$4*SQRT(AD76)+$AC$2</f>
        <v>2452.1515990958223</v>
      </c>
      <c r="AU76">
        <f t="shared" si="14"/>
        <v>36550.46867354626</v>
      </c>
      <c r="AV76">
        <f>$AQ$4*((AU76-$AQ$5)/($AS$9+ABS((AU76-$AQ$5))))+$AQ$4</f>
        <v>4682.2531018191467</v>
      </c>
    </row>
    <row r="77" spans="1:48" x14ac:dyDescent="0.25">
      <c r="AD77">
        <f t="shared" si="13"/>
        <v>42633.798102761066</v>
      </c>
      <c r="AE77">
        <f>$AC$4*SQRT(AD77)+$AC$2</f>
        <v>2461.5555762644572</v>
      </c>
      <c r="AU77">
        <f t="shared" si="14"/>
        <v>36764.041066634425</v>
      </c>
      <c r="AV77">
        <f>$AQ$4*((AU77-$AQ$5)/($AS$9+ABS((AU77-$AQ$5))))+$AQ$4</f>
        <v>4691.8733034917022</v>
      </c>
    </row>
    <row r="78" spans="1:48" x14ac:dyDescent="0.25">
      <c r="AD78">
        <f t="shared" si="13"/>
        <v>43040.04527818237</v>
      </c>
      <c r="AE78">
        <f>$AC$4*SQRT(AD78)+$AC$2</f>
        <v>2470.8790136271582</v>
      </c>
      <c r="AU78">
        <f t="shared" si="14"/>
        <v>36977.175551586479</v>
      </c>
      <c r="AV78">
        <f>$AQ$4*((AU78-$AQ$5)/($AS$9+ABS((AU78-$AQ$5))))+$AQ$4</f>
        <v>4701.2492535324955</v>
      </c>
    </row>
    <row r="79" spans="1:48" x14ac:dyDescent="0.25">
      <c r="AD79">
        <f t="shared" si="13"/>
        <v>43444.759549696631</v>
      </c>
      <c r="AE79">
        <f>$AC$4*SQRT(AD79)+$AC$2</f>
        <v>2480.1236197167391</v>
      </c>
      <c r="AU79">
        <f t="shared" si="14"/>
        <v>37189.884971162268</v>
      </c>
      <c r="AV79">
        <f>$AQ$4*((AU79-$AQ$5)/($AS$9+ABS((AU79-$AQ$5))))+$AQ$4</f>
        <v>4710.390625869155</v>
      </c>
    </row>
    <row r="80" spans="1:48" x14ac:dyDescent="0.25">
      <c r="AD80">
        <f t="shared" si="13"/>
        <v>43847.965257690419</v>
      </c>
      <c r="AE80">
        <f>$AC$4*SQRT(AD80)+$AC$2</f>
        <v>2489.2910457010962</v>
      </c>
      <c r="AU80">
        <f t="shared" si="14"/>
        <v>37402.181589304309</v>
      </c>
      <c r="AV80">
        <f>$AQ$4*((AU80-$AQ$5)/($AS$9+ABS((AU80-$AQ$5))))+$AQ$4</f>
        <v>4719.3065715714001</v>
      </c>
    </row>
    <row r="81" spans="30:48" x14ac:dyDescent="0.25">
      <c r="AD81">
        <f t="shared" si="13"/>
        <v>44249.686061582339</v>
      </c>
      <c r="AE81">
        <f>$AC$4*SQRT(AD81)+$AC$2</f>
        <v>2498.3828880016476</v>
      </c>
      <c r="AU81">
        <f t="shared" si="14"/>
        <v>37614.077126251177</v>
      </c>
      <c r="AV81">
        <f>$AQ$4*((AU81-$AQ$5)/($AS$9+ABS((AU81-$AQ$5))))+$AQ$4</f>
        <v>4728.005754654655</v>
      </c>
    </row>
    <row r="82" spans="30:48" x14ac:dyDescent="0.25">
      <c r="AD82">
        <f t="shared" si="13"/>
        <v>44649.944966973679</v>
      </c>
      <c r="AE82">
        <f>$AC$4*SQRT(AD82)+$AC$2</f>
        <v>2507.4006907614075</v>
      </c>
      <c r="AU82">
        <f t="shared" si="14"/>
        <v>37825.582790984241</v>
      </c>
      <c r="AV82">
        <f>$AQ$4*((AU82-$AQ$5)/($AS$9+ABS((AU82-$AQ$5))))+$AQ$4</f>
        <v>4736.4963849206997</v>
      </c>
    </row>
    <row r="83" spans="30:48" x14ac:dyDescent="0.25">
      <c r="AD83">
        <f t="shared" si="13"/>
        <v>45048.764351400161</v>
      </c>
      <c r="AE83">
        <f>$AC$4*SQRT(AD83)+$AC$2</f>
        <v>2516.345948173047</v>
      </c>
      <c r="AU83">
        <f t="shared" si="14"/>
        <v>38036.709311250073</v>
      </c>
      <c r="AV83">
        <f>$AQ$4*((AU83-$AQ$5)/($AS$9+ABS((AU83-$AQ$5))))+$AQ$4</f>
        <v>4744.7862481222</v>
      </c>
    </row>
    <row r="84" spans="30:48" x14ac:dyDescent="0.25">
      <c r="AD84">
        <f t="shared" si="13"/>
        <v>45446.165988772809</v>
      </c>
      <c r="AE84">
        <f>$AC$4*SQRT(AD84)+$AC$2</f>
        <v>2525.2201066764928</v>
      </c>
      <c r="AU84">
        <f t="shared" si="14"/>
        <v>38247.466961375147</v>
      </c>
      <c r="AV84">
        <f>$AQ$4*((AU84-$AQ$5)/($AS$9+ABS((AU84-$AQ$5))))+$AQ$4</f>
        <v>4752.8827337062203</v>
      </c>
    </row>
    <row r="85" spans="30:48" x14ac:dyDescent="0.25">
      <c r="AD85">
        <f t="shared" si="13"/>
        <v>45842.171072589495</v>
      </c>
      <c r="AE85">
        <f>$AC$4*SQRT(AD85)+$AC$2</f>
        <v>2534.0245670348236</v>
      </c>
      <c r="AU85">
        <f t="shared" si="14"/>
        <v>38457.865588067165</v>
      </c>
      <c r="AV85">
        <f>$AQ$4*((AU85-$AQ$5)/($AS$9+ABS((AU85-$AQ$5))))+$AQ$4</f>
        <v>4760.7928603640376</v>
      </c>
    </row>
    <row r="86" spans="30:48" x14ac:dyDescent="0.25">
      <c r="AD86">
        <f t="shared" ref="AD86:AD105" si="16">($D$2/AE85)+AD85</f>
        <v>46236.800237992633</v>
      </c>
      <c r="AE86">
        <f>$AC$4*SQRT(AD86)+$AC$2</f>
        <v>2542.7606862965704</v>
      </c>
      <c r="AU86">
        <f t="shared" si="14"/>
        <v>38667.91463437739</v>
      </c>
      <c r="AV86">
        <f>$AQ$4*((AU86-$AQ$5)/($AS$9+ABS((AU86-$AQ$5))))+$AQ$4</f>
        <v>4768.5232995902288</v>
      </c>
    </row>
    <row r="87" spans="30:48" x14ac:dyDescent="0.25">
      <c r="AD87">
        <f t="shared" si="16"/>
        <v>46630.073582743164</v>
      </c>
      <c r="AE87">
        <f>$AC$4*SQRT(AD87)+$AC$2</f>
        <v>2551.4297796518822</v>
      </c>
      <c r="AU87">
        <f t="shared" si="14"/>
        <v>38877.623161980882</v>
      </c>
      <c r="AV87">
        <f>$AQ$4*((AU87-$AQ$5)/($AS$9+ABS((AU87-$AQ$5))))+$AQ$4</f>
        <v>4776.0803974324954</v>
      </c>
    </row>
    <row r="88" spans="30:48" x14ac:dyDescent="0.25">
      <c r="AD88">
        <f t="shared" si="16"/>
        <v>47022.010687175818</v>
      </c>
      <c r="AE88">
        <f>$AC$4*SQRT(AD88)+$AC$2</f>
        <v>2560.0331221894512</v>
      </c>
      <c r="AU88">
        <f t="shared" si="14"/>
        <v>39086.999871915992</v>
      </c>
      <c r="AV88">
        <f>$AQ$4*((AU88-$AQ$5)/($AS$9+ABS((AU88-$AQ$5))))+$AQ$4</f>
        <v>4783.4701945948145</v>
      </c>
    </row>
    <row r="89" spans="30:48" x14ac:dyDescent="0.25">
      <c r="AD89">
        <f t="shared" si="16"/>
        <v>47412.63063319619</v>
      </c>
      <c r="AE89">
        <f>$AC$4*SQRT(AD89)+$AC$2</f>
        <v>2568.5719505605684</v>
      </c>
      <c r="AU89">
        <f t="shared" si="14"/>
        <v>39296.053123910744</v>
      </c>
      <c r="AV89">
        <f>$AQ$4*((AU89-$AQ$5)/($AS$9+ABS((AU89-$AQ$5))))+$AQ$4</f>
        <v>4790.698445039814</v>
      </c>
    </row>
    <row r="90" spans="30:48" x14ac:dyDescent="0.25">
      <c r="AD90">
        <f t="shared" si="16"/>
        <v>47801.952022375794</v>
      </c>
      <c r="AE90">
        <f>$AC$4*SQRT(AD90)+$AC$2</f>
        <v>2577.0474645562185</v>
      </c>
      <c r="AU90">
        <f t="shared" si="14"/>
        <v>39504.790954411299</v>
      </c>
      <c r="AV90">
        <f>$AQ$4*((AU90-$AQ$5)/($AS$9+ABS((AU90-$AQ$5))))+$AQ$4</f>
        <v>4797.7706332214666</v>
      </c>
    </row>
    <row r="91" spans="30:48" x14ac:dyDescent="0.25">
      <c r="AD91">
        <f t="shared" si="16"/>
        <v>48189.992993197498</v>
      </c>
      <c r="AE91">
        <f>$AC$4*SQRT(AD91)+$AC$2</f>
        <v>2585.4608286026555</v>
      </c>
      <c r="AU91">
        <f t="shared" si="14"/>
        <v>39713.221093417036</v>
      </c>
      <c r="AV91">
        <f>$AQ$4*((AU91-$AQ$5)/($AS$9+ABS((AU91-$AQ$5))))+$AQ$4</f>
        <v>4804.6919900661433</v>
      </c>
    </row>
    <row r="92" spans="30:48" x14ac:dyDescent="0.25">
      <c r="AD92">
        <f t="shared" si="16"/>
        <v>48576.77123750007</v>
      </c>
      <c r="AE92">
        <f>$AC$4*SQRT(AD92)+$AC$2</f>
        <v>2593.8131731805447</v>
      </c>
      <c r="AU92">
        <f t="shared" si="14"/>
        <v>39921.350980216761</v>
      </c>
      <c r="AV92">
        <f>$AQ$4*((AU92-$AQ$5)/($AS$9+ABS((AU92-$AQ$5))))+$AQ$4</f>
        <v>4811.4675078084074</v>
      </c>
    </row>
    <row r="93" spans="30:48" x14ac:dyDescent="0.25">
      <c r="AD93">
        <f t="shared" si="16"/>
        <v>48962.304016167313</v>
      </c>
      <c r="AE93">
        <f>$AC$4*SQRT(AD93)+$AC$2</f>
        <v>2602.1055961723473</v>
      </c>
      <c r="AU93">
        <f t="shared" si="14"/>
        <v>40129.187778112027</v>
      </c>
      <c r="AV93">
        <f>$AQ$4*((AU93-$AQ$5)/($AS$9+ABS((AU93-$AQ$5))))+$AQ$4</f>
        <v>4818.1019537776156</v>
      </c>
    </row>
    <row r="94" spans="30:48" x14ac:dyDescent="0.25">
      <c r="AD94">
        <f t="shared" si="16"/>
        <v>49346.608174104251</v>
      </c>
      <c r="AE94">
        <f>$AC$4*SQRT(AD94)+$AC$2</f>
        <v>2610.3391641423204</v>
      </c>
      <c r="AU94">
        <f t="shared" si="14"/>
        <v>40336.738388205689</v>
      </c>
      <c r="AV94">
        <f>$AQ$4*((AU94-$AQ$5)/($AS$9+ABS((AU94-$AQ$5))))+$AQ$4</f>
        <v>4824.5998832221685</v>
      </c>
    </row>
    <row r="95" spans="30:48" x14ac:dyDescent="0.25">
      <c r="AD95">
        <f t="shared" si="16"/>
        <v>49729.700154539896</v>
      </c>
      <c r="AE95">
        <f>$AC$4*SQRT(AD95)+$AC$2</f>
        <v>2618.5149135531769</v>
      </c>
      <c r="AU95">
        <f t="shared" si="14"/>
        <v>40544.009462326794</v>
      </c>
      <c r="AV95">
        <f>$AQ$4*((AU95-$AQ$5)/($AS$9+ABS((AU95-$AQ$5))))+$AQ$4</f>
        <v>4830.9656512500351</v>
      </c>
    </row>
    <row r="96" spans="30:48" x14ac:dyDescent="0.25">
      <c r="AD96">
        <f t="shared" si="16"/>
        <v>50111.596012693728</v>
      </c>
      <c r="AE96">
        <f>$AC$4*SQRT(AD96)+$AC$2</f>
        <v>2626.6338519231767</v>
      </c>
      <c r="AU96">
        <f t="shared" si="14"/>
        <v>40751.00741515663</v>
      </c>
      <c r="AV96">
        <f>$AQ$4*((AU96-$AQ$5)/($AS$9+ABS((AU96-$AQ$5))))+$AQ$4</f>
        <v>4837.2034239568475</v>
      </c>
    </row>
    <row r="97" spans="30:48" x14ac:dyDescent="0.25">
      <c r="AD97">
        <f t="shared" si="16"/>
        <v>50492.311428840447</v>
      </c>
      <c r="AE97">
        <f>$AC$4*SQRT(AD97)+$AC$2</f>
        <v>2634.6969589271566</v>
      </c>
      <c r="AU97">
        <f t="shared" si="14"/>
        <v>40957.738435615138</v>
      </c>
      <c r="AV97">
        <f>$AQ$4*((AU97-$AQ$5)/($AS$9+ABS((AU97-$AQ$5))))+$AQ$4</f>
        <v>4843.3171888062379</v>
      </c>
    </row>
    <row r="98" spans="30:48" x14ac:dyDescent="0.25">
      <c r="AD98">
        <f t="shared" si="16"/>
        <v>50871.861720805406</v>
      </c>
      <c r="AE98">
        <f>$AC$4*SQRT(AD98)+$AC$2</f>
        <v>2642.7051874447607</v>
      </c>
      <c r="AU98">
        <f t="shared" si="14"/>
        <v>41164.208497561769</v>
      </c>
      <c r="AV98">
        <f>$AQ$4*((AU98-$AQ$5)/($AS$9+ABS((AU98-$AQ$5))))+$AQ$4</f>
        <v>4849.3107643212852</v>
      </c>
    </row>
    <row r="99" spans="30:48" x14ac:dyDescent="0.25">
      <c r="AD99">
        <f t="shared" si="16"/>
        <v>51250.261855921082</v>
      </c>
      <c r="AE99">
        <f>$AC$4*SQRT(AD99)+$AC$2</f>
        <v>2650.6594645589239</v>
      </c>
      <c r="AU99">
        <f t="shared" si="14"/>
        <v>41370.423369860218</v>
      </c>
      <c r="AV99">
        <f>$AQ$4*((AU99-$AQ$5)/($AS$9+ABS((AU99-$AQ$5))))+$AQ$4</f>
        <v>4855.1878091405379</v>
      </c>
    </row>
    <row r="100" spans="30:48" x14ac:dyDescent="0.25">
      <c r="AD100">
        <f t="shared" si="16"/>
        <v>51627.526462473026</v>
      </c>
      <c r="AE100">
        <f>$AC$4*SQRT(AD100)+$AC$2</f>
        <v>2658.560692507438</v>
      </c>
      <c r="AU100">
        <f t="shared" si="14"/>
        <v>41576.388625852451</v>
      </c>
      <c r="AV100">
        <f>$AQ$4*((AU100-$AQ$5)/($AS$9+ABS((AU100-$AQ$5))))+$AQ$4</f>
        <v>4860.9518304874218</v>
      </c>
    </row>
    <row r="101" spans="30:48" x14ac:dyDescent="0.25">
      <c r="AD101">
        <f t="shared" si="16"/>
        <v>52003.66984066194</v>
      </c>
      <c r="AE101">
        <f>$AC$4*SQRT(AD101)+$AC$2</f>
        <v>2666.4097495902615</v>
      </c>
      <c r="AU101">
        <f t="shared" si="14"/>
        <v>41782.109652283551</v>
      </c>
      <c r="AV101">
        <f>$AQ$4*((AU101-$AQ$5)/($AS$9+ABS((AU101-$AQ$5))))+$AQ$4</f>
        <v>4866.6061920974953</v>
      </c>
    </row>
    <row r="102" spans="30:48" x14ac:dyDescent="0.25">
      <c r="AD102">
        <f t="shared" si="16"/>
        <v>52378.705973106953</v>
      </c>
      <c r="AE102">
        <f>$AC$4*SQRT(AD102)+$AC$2</f>
        <v>2674.2074910350443</v>
      </c>
      <c r="AU102">
        <f t="shared" si="14"/>
        <v>41987.591657715551</v>
      </c>
      <c r="AV102">
        <f>$AQ$4*((AU102-$AQ$5)/($AS$9+ABS((AU102-$AQ$5))))+$AQ$4</f>
        <v>4872.1541216441983</v>
      </c>
    </row>
    <row r="103" spans="30:48" x14ac:dyDescent="0.25">
      <c r="AD103">
        <f t="shared" si="16"/>
        <v>52752.648534913533</v>
      </c>
      <c r="AE103">
        <f>$AC$4*SQRT(AD103)+$AC$2</f>
        <v>2681.9547498231823</v>
      </c>
      <c r="AU103">
        <f t="shared" si="14"/>
        <v>42192.839680465404</v>
      </c>
      <c r="AV103">
        <f>$AQ$4*((AU103-$AQ$5)/($AS$9+ABS((AU103-$AQ$5))))+$AQ$4</f>
        <v>4877.5987177002171</v>
      </c>
    </row>
    <row r="104" spans="30:48" x14ac:dyDescent="0.25">
      <c r="AD104">
        <f t="shared" si="16"/>
        <v>53125.510903328184</v>
      </c>
      <c r="AE104">
        <f>$AC$4*SQRT(AD104)+$AC$2</f>
        <v>2689.6523374785706</v>
      </c>
      <c r="AU104">
        <f t="shared" si="14"/>
        <v>42397.858596099264</v>
      </c>
      <c r="AV104">
        <f>$AQ$4*((AU104-$AQ$5)/($AS$9+ABS((AU104-$AQ$5))))+$AQ$4</f>
        <v>4882.9429562684836</v>
      </c>
    </row>
    <row r="105" spans="30:48" x14ac:dyDescent="0.25">
      <c r="AD105">
        <f t="shared" si="16"/>
        <v>53497.306167000606</v>
      </c>
      <c r="AE105">
        <f>$AC$4*SQRT(AD105)+$AC$2</f>
        <v>2697.3010448210789</v>
      </c>
      <c r="AU105">
        <f t="shared" si="14"/>
        <v>42602.653124512966</v>
      </c>
      <c r="AV105">
        <f>$AQ$4*((AU105-$AQ$5)/($AS$9+ABS((AU105-$AQ$5))))+$AQ$4</f>
        <v>4888.1896969139543</v>
      </c>
    </row>
    <row r="106" spans="30:48" x14ac:dyDescent="0.25">
      <c r="AD106">
        <f t="shared" ref="AD106:AD141" si="17">($D$2/AE105)+AD105</f>
        <v>53868.047134872933</v>
      </c>
      <c r="AE106">
        <f>$AC$4*SQRT(AD106)+$AC$2</f>
        <v>2704.9016426866488</v>
      </c>
      <c r="AU106">
        <f t="shared" si="14"/>
        <v>42807.227836625985</v>
      </c>
      <c r="AV106">
        <f>$AQ$4*((AU106-$AQ$5)/($AS$9+ABS((AU106-$AQ$5))))+$AQ$4</f>
        <v>4893.3416885247334</v>
      </c>
    </row>
    <row r="107" spans="30:48" x14ac:dyDescent="0.25">
      <c r="AD107">
        <f t="shared" si="17"/>
        <v>54237.746344714345</v>
      </c>
      <c r="AE107">
        <f>$AC$4*SQRT(AD107)+$AC$2</f>
        <v>2712.4548826157948</v>
      </c>
      <c r="AU107">
        <f t="shared" si="14"/>
        <v>43011.587160714284</v>
      </c>
      <c r="AV107">
        <f>$AQ$4*((AU107-$AQ$5)/($AS$9+ABS((AU107-$AQ$5))))+$AQ$4</f>
        <v>4898.4015747287722</v>
      </c>
    </row>
    <row r="108" spans="30:48" x14ac:dyDescent="0.25">
      <c r="AD108">
        <f t="shared" si="17"/>
        <v>54606.416071318476</v>
      </c>
      <c r="AE108">
        <f>$AC$4*SQRT(AD108)+$AC$2</f>
        <v>2719.9614975121735</v>
      </c>
      <c r="AU108">
        <f t="shared" si="14"/>
        <v>43215.735388405352</v>
      </c>
      <c r="AV108">
        <f>$AQ$4*((AU108-$AQ$5)/($AS$9+ABS((AU108-$AQ$5))))+$AQ$4</f>
        <v>4903.3718989902691</v>
      </c>
    </row>
    <row r="109" spans="30:48" x14ac:dyDescent="0.25">
      <c r="AD109">
        <f t="shared" si="17"/>
        <v>54974.068334379794</v>
      </c>
      <c r="AE109">
        <f>$AC$4*SQRT(AD109)+$AC$2</f>
        <v>2727.4222022727927</v>
      </c>
      <c r="AU109">
        <f t="shared" si="14"/>
        <v>43419.676680357108</v>
      </c>
      <c r="AV109">
        <f>$AQ$4*((AU109-$AQ$5)/($AS$9+ABS((AU109-$AQ$5))))+$AQ$4</f>
        <v>4908.2551094079208</v>
      </c>
    </row>
    <row r="110" spans="30:48" x14ac:dyDescent="0.25">
      <c r="AD110">
        <f t="shared" si="17"/>
        <v>55340.714906064473</v>
      </c>
      <c r="AE110">
        <f>$AC$4*SQRT(AD110)+$AC$2</f>
        <v>2734.8376943913217</v>
      </c>
      <c r="AU110">
        <f t="shared" si="14"/>
        <v>43623.415071640651</v>
      </c>
      <c r="AV110">
        <f>$AQ$4*((AU110-$AQ$5)/($AS$9+ABS((AU110-$AQ$5))))+$AQ$4</f>
        <v>4913.0535632354695</v>
      </c>
    </row>
    <row r="111" spans="30:48" x14ac:dyDescent="0.25">
      <c r="AD111">
        <f t="shared" si="17"/>
        <v>55706.367318290191</v>
      </c>
      <c r="AE111">
        <f>$AC$4*SQRT(AD111)+$AC$2</f>
        <v>2742.2086545358998</v>
      </c>
      <c r="AU111">
        <f t="shared" ref="AU111:AU119" si="18">($D$2/AV110)+AU110</f>
        <v>43826.954476845392</v>
      </c>
      <c r="AV111">
        <f t="shared" ref="AV111:AV174" si="19">$AQ$4*((AU111-$AQ$5)/($AS$9+ABS((AU111-$AQ$5))))+$AQ$4</f>
        <v>4917.7695311433527</v>
      </c>
    </row>
    <row r="112" spans="30:48" x14ac:dyDescent="0.25">
      <c r="AD112">
        <f t="shared" si="17"/>
        <v>56071.036869728552</v>
      </c>
      <c r="AE112">
        <f>$AC$4*SQRT(AD112)+$AC$2</f>
        <v>2749.5357471027223</v>
      </c>
      <c r="AU112">
        <f t="shared" si="18"/>
        <v>44030.298694923767</v>
      </c>
      <c r="AV112">
        <f t="shared" si="19"/>
        <v>4922.4052012388111</v>
      </c>
    </row>
    <row r="113" spans="30:48" x14ac:dyDescent="0.25">
      <c r="AD113">
        <f t="shared" si="17"/>
        <v>56434.734632543143</v>
      </c>
      <c r="AE113">
        <f>$AC$4*SQRT(AD113)+$AC$2</f>
        <v>2756.8196207466426</v>
      </c>
      <c r="AU113">
        <f t="shared" si="18"/>
        <v>44233.45141379143</v>
      </c>
      <c r="AV113">
        <f t="shared" si="19"/>
        <v>4926.9626828605124</v>
      </c>
    </row>
    <row r="114" spans="30:48" x14ac:dyDescent="0.25">
      <c r="AD114">
        <f t="shared" si="17"/>
        <v>56797.471458875349</v>
      </c>
      <c r="AE114">
        <f>$AC$4*SQRT(AD114)+$AC$2</f>
        <v>2764.0609088899309</v>
      </c>
      <c r="AU114">
        <f t="shared" si="18"/>
        <v>44436.41621469782</v>
      </c>
      <c r="AV114">
        <f t="shared" si="19"/>
        <v>4931.4440101624532</v>
      </c>
    </row>
    <row r="115" spans="30:48" x14ac:dyDescent="0.25">
      <c r="AD115">
        <f t="shared" si="17"/>
        <v>57159.257987089593</v>
      </c>
      <c r="AE115">
        <f>$AC$4*SQRT(AD115)+$AC$2</f>
        <v>2771.2602302102759</v>
      </c>
      <c r="AU115">
        <f t="shared" si="18"/>
        <v>44639.196576380775</v>
      </c>
      <c r="AV115">
        <f t="shared" si="19"/>
        <v>4935.8511455008884</v>
      </c>
    </row>
    <row r="116" spans="30:48" x14ac:dyDescent="0.25">
      <c r="AD116">
        <f t="shared" si="17"/>
        <v>57520.104647788838</v>
      </c>
      <c r="AE116">
        <f>$AC$4*SQRT(AD116)+$AC$2</f>
        <v>2778.4181891090457</v>
      </c>
      <c r="AU116">
        <f t="shared" si="18"/>
        <v>44841.795879018078</v>
      </c>
      <c r="AV116">
        <f t="shared" si="19"/>
        <v>4940.1859826369291</v>
      </c>
    </row>
    <row r="117" spans="30:48" x14ac:dyDescent="0.25">
      <c r="AD117">
        <f t="shared" si="17"/>
        <v>57880.021669610767</v>
      </c>
      <c r="AE117">
        <f>$AC$4*SQRT(AD117)+$AC$2</f>
        <v>2785.5353761607739</v>
      </c>
      <c r="AU117">
        <f t="shared" si="18"/>
        <v>45044.217407987766</v>
      </c>
      <c r="AV117">
        <f t="shared" si="19"/>
        <v>4944.4503497665755</v>
      </c>
    </row>
    <row r="118" spans="30:48" x14ac:dyDescent="0.25">
      <c r="AD118">
        <f t="shared" si="17"/>
        <v>58239.019084814405</v>
      </c>
      <c r="AE118">
        <f>$AC$4*SQRT(AD118)+$AC$2</f>
        <v>2792.6123685447787</v>
      </c>
      <c r="AU118">
        <f t="shared" si="18"/>
        <v>45246.464357448429</v>
      </c>
      <c r="AV118">
        <f t="shared" si="19"/>
        <v>4948.6460123890611</v>
      </c>
    </row>
    <row r="119" spans="30:48" x14ac:dyDescent="0.25">
      <c r="AD119">
        <f t="shared" si="17"/>
        <v>58597.106734666464</v>
      </c>
      <c r="AE119">
        <f>$AC$4*SQRT(AD119)+$AC$2</f>
        <v>2799.6497304597606</v>
      </c>
      <c r="AU119">
        <f t="shared" si="18"/>
        <v>45448.539833749717</v>
      </c>
      <c r="AV119">
        <f t="shared" si="19"/>
        <v>4952.7746760236214</v>
      </c>
    </row>
    <row r="120" spans="30:48" x14ac:dyDescent="0.25">
      <c r="AD120">
        <f t="shared" si="17"/>
        <v>58954.294274636253</v>
      </c>
      <c r="AE120">
        <f>$AC$4*SQRT(AD120)+$AC$2</f>
        <v>2806.6480135222023</v>
      </c>
      <c r="AU120">
        <f t="shared" ref="AU120:AU150" si="20">($D$2/AV119)+AU119</f>
        <v>45650.44685868283</v>
      </c>
      <c r="AV120">
        <f t="shared" si="19"/>
        <v>4956.8379887840565</v>
      </c>
    </row>
    <row r="121" spans="30:48" x14ac:dyDescent="0.25">
      <c r="AD121">
        <f t="shared" si="17"/>
        <v>59310.591179407384</v>
      </c>
      <c r="AE121">
        <f>$AC$4*SQRT(AD121)+$AC$2</f>
        <v>2813.607757149322</v>
      </c>
      <c r="AU121">
        <f t="shared" si="20"/>
        <v>45852.188372579942</v>
      </c>
      <c r="AV121">
        <f t="shared" si="19"/>
        <v>4960.8375438198073</v>
      </c>
    </row>
    <row r="122" spans="30:48" x14ac:dyDescent="0.25">
      <c r="AD122">
        <f t="shared" si="17"/>
        <v>59666.006747714309</v>
      </c>
      <c r="AE122">
        <f>$AC$4*SQRT(AD122)+$AC$2</f>
        <v>2820.5294889273046</v>
      </c>
      <c r="AU122">
        <f t="shared" si="20"/>
        <v>46053.767237271008</v>
      </c>
      <c r="AV122">
        <f t="shared" si="19"/>
        <v>4964.7748816316507</v>
      </c>
    </row>
    <row r="123" spans="30:48" x14ac:dyDescent="0.25">
      <c r="AD123">
        <f t="shared" si="17"/>
        <v>60020.55010701112</v>
      </c>
      <c r="AE123">
        <f>$AC$4*SQRT(AD123)+$AC$2</f>
        <v>2827.4137249654937</v>
      </c>
      <c r="AU123">
        <f t="shared" si="20"/>
        <v>46255.186238905851</v>
      </c>
      <c r="AV123">
        <f t="shared" si="19"/>
        <v>4968.6514922695533</v>
      </c>
    </row>
    <row r="124" spans="30:48" x14ac:dyDescent="0.25">
      <c r="AD124">
        <f t="shared" si="17"/>
        <v>60374.230217979741</v>
      </c>
      <c r="AE124">
        <f>$AC$4*SQRT(AD124)+$AC$2</f>
        <v>2834.2609702371906</v>
      </c>
      <c r="AU124">
        <f t="shared" si="20"/>
        <v>46456.448090648897</v>
      </c>
      <c r="AV124">
        <f t="shared" si="19"/>
        <v>4972.4688174197072</v>
      </c>
    </row>
    <row r="125" spans="30:48" x14ac:dyDescent="0.25">
      <c r="AD125">
        <f t="shared" si="17"/>
        <v>60727.055878884326</v>
      </c>
      <c r="AE125">
        <f>$AC$4*SQRT(AD125)+$AC$2</f>
        <v>2841.0717189076695</v>
      </c>
      <c r="AU125">
        <f t="shared" si="20"/>
        <v>46657.555435253409</v>
      </c>
      <c r="AV125">
        <f t="shared" si="19"/>
        <v>4976.22825238729</v>
      </c>
    </row>
    <row r="126" spans="30:48" x14ac:dyDescent="0.25">
      <c r="AD126">
        <f t="shared" si="17"/>
        <v>61079.035729778225</v>
      </c>
      <c r="AE126">
        <f>$AC$4*SQRT(AD126)+$AC$2</f>
        <v>2847.8464546499808</v>
      </c>
      <c r="AU126">
        <f t="shared" si="20"/>
        <v>46858.510847521778</v>
      </c>
      <c r="AV126">
        <f t="shared" si="19"/>
        <v>4979.9311479810403</v>
      </c>
    </row>
    <row r="127" spans="30:48" x14ac:dyDescent="0.25">
      <c r="AD127">
        <f t="shared" si="17"/>
        <v>61430.178256569721</v>
      </c>
      <c r="AE127">
        <f>$AC$4*SQRT(AD127)+$AC$2</f>
        <v>2854.5856509491045</v>
      </c>
      <c r="AU127">
        <f t="shared" si="20"/>
        <v>47059.316836657876</v>
      </c>
      <c r="AV127">
        <f t="shared" si="19"/>
        <v>4983.5788123053626</v>
      </c>
    </row>
    <row r="128" spans="30:48" x14ac:dyDescent="0.25">
      <c r="AD128">
        <f t="shared" si="17"/>
        <v>61780.491794952257</v>
      </c>
      <c r="AE128">
        <f>$AC$4*SQRT(AD128)+$AC$2</f>
        <v>2861.2897713949556</v>
      </c>
      <c r="AU128">
        <f t="shared" si="20"/>
        <v>47259.975848517148</v>
      </c>
      <c r="AV128">
        <f t="shared" si="19"/>
        <v>4987.1725124652512</v>
      </c>
    </row>
    <row r="129" spans="30:48" x14ac:dyDescent="0.25">
      <c r="AD129">
        <f t="shared" si="17"/>
        <v>62129.984534204763</v>
      </c>
      <c r="AE129">
        <f>$AC$4*SQRT(AD129)+$AC$2</f>
        <v>2867.9592699647474</v>
      </c>
      <c r="AU129">
        <f t="shared" si="20"/>
        <v>47460.490267759822</v>
      </c>
      <c r="AV129">
        <f t="shared" si="19"/>
        <v>4990.7134761890211</v>
      </c>
    </row>
    <row r="130" spans="30:48" x14ac:dyDescent="0.25">
      <c r="AD130">
        <f t="shared" si="17"/>
        <v>62478.6645208673</v>
      </c>
      <c r="AE130">
        <f>$AC$4*SQRT(AD130)+$AC$2</f>
        <v>2874.5945912951697</v>
      </c>
      <c r="AU130">
        <f t="shared" si="20"/>
        <v>47660.862419912228</v>
      </c>
      <c r="AV130">
        <f t="shared" si="19"/>
        <v>4994.2028933734655</v>
      </c>
    </row>
    <row r="131" spans="30:48" x14ac:dyDescent="0.25">
      <c r="AD131">
        <f t="shared" si="17"/>
        <v>62826.539662297051</v>
      </c>
      <c r="AE131">
        <f>$AC$4*SQRT(AD131)+$AC$2</f>
        <v>2881.1961709448278</v>
      </c>
      <c r="AU131">
        <f t="shared" si="20"/>
        <v>47861.094573340924</v>
      </c>
      <c r="AV131">
        <f t="shared" si="19"/>
        <v>4997.6419175557912</v>
      </c>
    </row>
    <row r="132" spans="30:48" x14ac:dyDescent="0.25">
      <c r="AD132">
        <f t="shared" si="17"/>
        <v>63173.617730109443</v>
      </c>
      <c r="AE132">
        <f>$AC$4*SQRT(AD132)+$AC$2</f>
        <v>2887.7644356473647</v>
      </c>
      <c r="AU132">
        <f t="shared" si="20"/>
        <v>48061.188941144108</v>
      </c>
      <c r="AV132">
        <f t="shared" si="19"/>
        <v>5001.031667316407</v>
      </c>
    </row>
    <row r="133" spans="30:48" x14ac:dyDescent="0.25">
      <c r="AD133">
        <f t="shared" si="17"/>
        <v>63519.906363508941</v>
      </c>
      <c r="AE133">
        <f>$AC$4*SQRT(AD133)+$AC$2</f>
        <v>2894.299803555662</v>
      </c>
      <c r="AU133">
        <f t="shared" ref="AU133:AU154" si="21">($D$2/AV132)+AU132</f>
        <v>48261.147682964394</v>
      </c>
      <c r="AV133">
        <f t="shared" si="19"/>
        <v>5004.3732276163428</v>
      </c>
    </row>
    <row r="134" spans="30:48" x14ac:dyDescent="0.25">
      <c r="AD134">
        <f t="shared" si="17"/>
        <v>63865.413072513824</v>
      </c>
      <c r="AE134">
        <f>$AC$4*SQRT(AD134)+$AC$2</f>
        <v>2900.8026844775004</v>
      </c>
      <c r="AU134">
        <f t="shared" si="21"/>
        <v>48460.972906726995</v>
      </c>
      <c r="AV134">
        <f t="shared" si="19"/>
        <v>5007.6676510728867</v>
      </c>
    </row>
    <row r="135" spans="30:48" x14ac:dyDescent="0.25">
      <c r="AD135">
        <f t="shared" si="17"/>
        <v>64210.145241079132</v>
      </c>
      <c r="AE135">
        <f>$AC$4*SQRT(AD135)+$AC$2</f>
        <v>2907.2734801030383</v>
      </c>
      <c r="AU135">
        <f t="shared" si="21"/>
        <v>48660.666670306884</v>
      </c>
      <c r="AV135">
        <f t="shared" si="19"/>
        <v>5010.9159591767784</v>
      </c>
    </row>
    <row r="136" spans="30:48" x14ac:dyDescent="0.25">
      <c r="AD136">
        <f t="shared" si="17"/>
        <v>64554.110130121684</v>
      </c>
      <c r="AE136">
        <f>$AC$4*SQRT(AD136)+$AC$2</f>
        <v>2913.7125842244518</v>
      </c>
      <c r="AU136">
        <f t="shared" si="21"/>
        <v>48860.230983128502</v>
      </c>
      <c r="AV136">
        <f t="shared" si="19"/>
        <v>5014.119143454087</v>
      </c>
    </row>
    <row r="137" spans="30:48" x14ac:dyDescent="0.25">
      <c r="AD137">
        <f t="shared" si="17"/>
        <v>64897.314880450955</v>
      </c>
      <c r="AE137">
        <f>$AC$4*SQRT(AD137)+$AC$2</f>
        <v>2920.1203829480669</v>
      </c>
      <c r="AU137">
        <f t="shared" si="21"/>
        <v>49059.667807701269</v>
      </c>
      <c r="AV137">
        <f t="shared" si="19"/>
        <v>5017.2781665757175</v>
      </c>
    </row>
    <row r="138" spans="30:48" x14ac:dyDescent="0.25">
      <c r="AD138">
        <f t="shared" si="17"/>
        <v>65239.766515609379</v>
      </c>
      <c r="AE138">
        <f>$AC$4*SQRT(AD138)+$AC$2</f>
        <v>2926.497254899281</v>
      </c>
      <c r="AU138">
        <f t="shared" si="21"/>
        <v>49258.97906109396</v>
      </c>
      <c r="AV138">
        <f t="shared" si="19"/>
        <v>5020.3939634173257</v>
      </c>
    </row>
    <row r="139" spans="30:48" x14ac:dyDescent="0.25">
      <c r="AD139">
        <f t="shared" si="17"/>
        <v>65581.471944625548</v>
      </c>
      <c r="AE139">
        <f>$AC$4*SQRT(AD139)+$AC$2</f>
        <v>2932.8435714205825</v>
      </c>
      <c r="AU139">
        <f t="shared" si="21"/>
        <v>49458.166616350944</v>
      </c>
      <c r="AV139">
        <f t="shared" si="19"/>
        <v>5023.4674420722131</v>
      </c>
    </row>
    <row r="140" spans="30:48" x14ac:dyDescent="0.25">
      <c r="AD140">
        <f t="shared" si="17"/>
        <v>65922.437964683559</v>
      </c>
      <c r="AE140">
        <f>$AC$4*SQRT(AD140)+$AC$2</f>
        <v>2939.159696762943</v>
      </c>
      <c r="AU140">
        <f t="shared" si="21"/>
        <v>49657.232303852943</v>
      </c>
      <c r="AV140">
        <f t="shared" si="19"/>
        <v>5026.499484819662</v>
      </c>
    </row>
    <row r="141" spans="30:48" x14ac:dyDescent="0.25">
      <c r="AD141">
        <f t="shared" si="17"/>
        <v>66262.671263711629</v>
      </c>
      <c r="AE141">
        <f>$AC$4*SQRT(AD141)+$AC$2</f>
        <v>2945.4459882708461</v>
      </c>
      <c r="AU141">
        <f t="shared" si="21"/>
        <v>49856.177912625026</v>
      </c>
      <c r="AV141">
        <f t="shared" si="19"/>
        <v>5029.4909490509999</v>
      </c>
    </row>
    <row r="142" spans="30:48" x14ac:dyDescent="0.25">
      <c r="AU142">
        <f t="shared" si="21"/>
        <v>50055.005191594217</v>
      </c>
      <c r="AV142">
        <f t="shared" si="19"/>
        <v>5032.4426681555533</v>
      </c>
    </row>
    <row r="143" spans="30:48" x14ac:dyDescent="0.25">
      <c r="AU143">
        <f t="shared" si="21"/>
        <v>50253.715850799104</v>
      </c>
      <c r="AV143">
        <f t="shared" si="19"/>
        <v>5035.3554523685207</v>
      </c>
    </row>
    <row r="144" spans="30:48" x14ac:dyDescent="0.25">
      <c r="AU144">
        <f t="shared" si="21"/>
        <v>50452.311562553601</v>
      </c>
      <c r="AV144">
        <f t="shared" si="19"/>
        <v>5038.2300895826993</v>
      </c>
    </row>
    <row r="145" spans="47:48" x14ac:dyDescent="0.25">
      <c r="AU145">
        <f t="shared" si="21"/>
        <v>50650.793962566982</v>
      </c>
      <c r="AV145">
        <f t="shared" si="19"/>
        <v>5041.0673461258448</v>
      </c>
    </row>
    <row r="146" spans="47:48" x14ac:dyDescent="0.25">
      <c r="AU146">
        <f t="shared" si="21"/>
        <v>50849.164651022184</v>
      </c>
      <c r="AV146">
        <f t="shared" si="19"/>
        <v>5043.8679675053845</v>
      </c>
    </row>
    <row r="147" spans="47:48" x14ac:dyDescent="0.25">
      <c r="AU147">
        <f t="shared" si="21"/>
        <v>51047.425193614181</v>
      </c>
      <c r="AV147">
        <f t="shared" si="19"/>
        <v>5046.6326791220872</v>
      </c>
    </row>
    <row r="148" spans="47:48" x14ac:dyDescent="0.25">
      <c r="AU148">
        <f t="shared" si="21"/>
        <v>51245.577122550283</v>
      </c>
      <c r="AV148">
        <f t="shared" si="19"/>
        <v>5049.3621869541985</v>
      </c>
    </row>
    <row r="149" spans="47:48" x14ac:dyDescent="0.25">
      <c r="AU149">
        <f t="shared" si="21"/>
        <v>51443.621937513977</v>
      </c>
      <c r="AV149">
        <f t="shared" si="19"/>
        <v>5052.0571782134757</v>
      </c>
    </row>
    <row r="150" spans="47:48" x14ac:dyDescent="0.25">
      <c r="AU150">
        <f t="shared" si="21"/>
        <v>51641.56110659393</v>
      </c>
      <c r="AV150">
        <f t="shared" si="19"/>
        <v>5054.7183219744838</v>
      </c>
    </row>
    <row r="151" spans="47:48" x14ac:dyDescent="0.25">
      <c r="AU151">
        <f t="shared" si="21"/>
        <v>51839.396067179703</v>
      </c>
      <c r="AV151">
        <f t="shared" si="19"/>
        <v>5057.3462697784062</v>
      </c>
    </row>
    <row r="152" spans="47:48" x14ac:dyDescent="0.25">
      <c r="AU152">
        <f t="shared" si="21"/>
        <v>52037.128226825516</v>
      </c>
      <c r="AV152">
        <f t="shared" si="19"/>
        <v>5059.9416562126025</v>
      </c>
    </row>
    <row r="153" spans="47:48" x14ac:dyDescent="0.25">
      <c r="AU153">
        <f t="shared" si="21"/>
        <v>52234.758964083565</v>
      </c>
      <c r="AV153">
        <f t="shared" si="19"/>
        <v>5062.5050994670382</v>
      </c>
    </row>
    <row r="154" spans="47:48" x14ac:dyDescent="0.25">
      <c r="AU154">
        <f t="shared" si="21"/>
        <v>52432.289629308034</v>
      </c>
      <c r="AV154">
        <f t="shared" si="19"/>
        <v>5065.0372018686685</v>
      </c>
    </row>
    <row r="155" spans="47:48" x14ac:dyDescent="0.25">
      <c r="AU155">
        <f t="shared" ref="AU155:AU162" si="22">($D$2/AV154)+AU154</f>
        <v>52629.721545431188</v>
      </c>
      <c r="AV155">
        <f t="shared" si="19"/>
        <v>5067.5385503948164</v>
      </c>
    </row>
    <row r="156" spans="47:48" x14ac:dyDescent="0.25">
      <c r="AU156">
        <f t="shared" si="22"/>
        <v>52827.056008712592</v>
      </c>
      <c r="AV156">
        <f t="shared" si="19"/>
        <v>5070.0097171664784</v>
      </c>
    </row>
    <row r="157" spans="47:48" x14ac:dyDescent="0.25">
      <c r="AU157">
        <f t="shared" si="22"/>
        <v>53024.294289462647</v>
      </c>
      <c r="AV157">
        <f t="shared" si="19"/>
        <v>5072.4512599225091</v>
      </c>
    </row>
    <row r="158" spans="47:48" x14ac:dyDescent="0.25">
      <c r="AU158">
        <f t="shared" si="22"/>
        <v>53221.437632741472</v>
      </c>
      <c r="AV158">
        <f t="shared" si="19"/>
        <v>5074.8637224755385</v>
      </c>
    </row>
    <row r="159" spans="47:48" x14ac:dyDescent="0.25">
      <c r="AU159">
        <f t="shared" si="22"/>
        <v>53418.487259034133</v>
      </c>
      <c r="AV159">
        <f t="shared" si="19"/>
        <v>5077.2476351504447</v>
      </c>
    </row>
    <row r="160" spans="47:48" x14ac:dyDescent="0.25">
      <c r="AU160">
        <f t="shared" si="22"/>
        <v>53615.44436490324</v>
      </c>
      <c r="AV160">
        <f t="shared" si="19"/>
        <v>5079.6035152061577</v>
      </c>
    </row>
    <row r="161" spans="47:48" x14ac:dyDescent="0.25">
      <c r="AU161">
        <f t="shared" si="22"/>
        <v>53812.310123619725</v>
      </c>
      <c r="AV161">
        <f t="shared" si="19"/>
        <v>5081.9318672415593</v>
      </c>
    </row>
    <row r="162" spans="47:48" x14ac:dyDescent="0.25">
      <c r="AU162">
        <f t="shared" si="22"/>
        <v>54009.085685772785</v>
      </c>
      <c r="AV162">
        <f t="shared" si="19"/>
        <v>5084.2331835861551</v>
      </c>
    </row>
    <row r="163" spans="47:48" x14ac:dyDescent="0.25">
      <c r="AU163">
        <f t="shared" ref="AU163:AU166" si="23">($D$2/AV162)+AU162</f>
        <v>54205.772179859719</v>
      </c>
      <c r="AV163">
        <f t="shared" si="19"/>
        <v>5086.5079446762029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outlaw_pc</dc:creator>
  <cp:lastModifiedBy>outlaw_pc</cp:lastModifiedBy>
  <dcterms:created xsi:type="dcterms:W3CDTF">2024-03-04T10:40:50Z</dcterms:created>
  <dcterms:modified xsi:type="dcterms:W3CDTF">2024-03-07T15:39:58Z</dcterms:modified>
</cp:coreProperties>
</file>