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david/Downloads/"/>
    </mc:Choice>
  </mc:AlternateContent>
  <bookViews>
    <workbookView xWindow="0" yWindow="460" windowWidth="28800" windowHeight="17460" xr2:uid="{00000000-000D-0000-FFFF-FFFF00000000}"/>
  </bookViews>
  <sheets>
    <sheet name="F-stack" sheetId="1" r:id="rId1"/>
    <sheet name="Seastar" sheetId="2" r:id="rId2"/>
    <sheet name="Configuration Data" sheetId="3" r:id="rId3"/>
  </sheets>
  <calcPr calcId="171027"/>
</workbook>
</file>

<file path=xl/calcChain.xml><?xml version="1.0" encoding="utf-8"?>
<calcChain xmlns="http://schemas.openxmlformats.org/spreadsheetml/2006/main">
  <c r="F115" i="2" l="1"/>
  <c r="E115" i="2"/>
  <c r="D115" i="2"/>
  <c r="C115" i="2"/>
  <c r="F114" i="2"/>
  <c r="E114" i="2"/>
  <c r="D114" i="2"/>
  <c r="C114" i="2"/>
  <c r="F113" i="2"/>
  <c r="E113" i="2"/>
  <c r="D113" i="2"/>
  <c r="C113" i="2"/>
  <c r="F112" i="2"/>
  <c r="E112" i="2"/>
  <c r="D112" i="2"/>
  <c r="C112" i="2"/>
  <c r="F111" i="2"/>
  <c r="E111" i="2"/>
  <c r="D111" i="2"/>
  <c r="C111" i="2"/>
  <c r="F77" i="2"/>
  <c r="E77" i="2"/>
  <c r="D77" i="2"/>
  <c r="C77" i="2"/>
  <c r="F76" i="2"/>
  <c r="E76" i="2"/>
  <c r="D76" i="2"/>
  <c r="C76" i="2"/>
  <c r="F75" i="2"/>
  <c r="E75" i="2"/>
  <c r="D75" i="2"/>
  <c r="C75" i="2"/>
  <c r="F74" i="2"/>
  <c r="E74" i="2"/>
  <c r="D74" i="2"/>
  <c r="C74" i="2"/>
  <c r="F73" i="2"/>
  <c r="E73" i="2"/>
  <c r="D73" i="2"/>
  <c r="C73" i="2"/>
  <c r="F40" i="2"/>
  <c r="E40" i="2"/>
  <c r="D40" i="2"/>
  <c r="C40" i="2"/>
  <c r="F39" i="2"/>
  <c r="E39" i="2"/>
  <c r="D39" i="2"/>
  <c r="C39" i="2"/>
  <c r="F38" i="2"/>
  <c r="E38" i="2"/>
  <c r="D38" i="2"/>
  <c r="C38" i="2"/>
  <c r="F37" i="2"/>
  <c r="E37" i="2"/>
  <c r="D37" i="2"/>
  <c r="C37" i="2"/>
  <c r="F36" i="2"/>
  <c r="E36" i="2"/>
  <c r="D36" i="2"/>
  <c r="C36" i="2"/>
  <c r="F115" i="1"/>
  <c r="E115" i="1"/>
  <c r="D115" i="1"/>
  <c r="C115" i="1"/>
  <c r="F114" i="1"/>
  <c r="E114" i="1"/>
  <c r="D114" i="1"/>
  <c r="C114" i="1"/>
  <c r="F113" i="1"/>
  <c r="E113" i="1"/>
  <c r="D113" i="1"/>
  <c r="C113" i="1"/>
  <c r="F112" i="1"/>
  <c r="E112" i="1"/>
  <c r="D112" i="1"/>
  <c r="C112" i="1"/>
  <c r="F111" i="1"/>
  <c r="E111" i="1"/>
  <c r="D111" i="1"/>
  <c r="C111" i="1"/>
  <c r="F77" i="1"/>
  <c r="E77" i="1"/>
  <c r="D77" i="1"/>
  <c r="C77" i="1"/>
  <c r="F76" i="1"/>
  <c r="E76" i="1"/>
  <c r="D76" i="1"/>
  <c r="C76" i="1"/>
  <c r="F75" i="1"/>
  <c r="E75" i="1"/>
  <c r="D75" i="1"/>
  <c r="C75" i="1"/>
  <c r="F74" i="1"/>
  <c r="E74" i="1"/>
  <c r="D74" i="1"/>
  <c r="C74" i="1"/>
  <c r="F73" i="1"/>
  <c r="E73" i="1"/>
  <c r="D73" i="1"/>
  <c r="C73" i="1"/>
  <c r="F40" i="1"/>
  <c r="E40" i="1"/>
  <c r="D40" i="1"/>
  <c r="C40" i="1"/>
  <c r="F39" i="1"/>
  <c r="E39" i="1"/>
  <c r="D39" i="1"/>
  <c r="C39" i="1"/>
  <c r="F38" i="1"/>
  <c r="E38" i="1"/>
  <c r="D38" i="1"/>
  <c r="C38" i="1"/>
  <c r="F37" i="1"/>
  <c r="E37" i="1"/>
  <c r="D37" i="1"/>
  <c r="C37" i="1"/>
  <c r="F36" i="1"/>
  <c r="E36" i="1"/>
  <c r="D36" i="1"/>
  <c r="C36" i="1"/>
</calcChain>
</file>

<file path=xl/sharedStrings.xml><?xml version="1.0" encoding="utf-8"?>
<sst xmlns="http://schemas.openxmlformats.org/spreadsheetml/2006/main" count="190" uniqueCount="47">
  <si>
    <t>workstation</t>
  </si>
  <si>
    <t xml:space="preserve">client </t>
  </si>
  <si>
    <t xml:space="preserve">server </t>
  </si>
  <si>
    <t>server board</t>
  </si>
  <si>
    <t xml:space="preserve">Motherboard description: Motherboard product: 0XHGV1 vendor: Dell Inc.       </t>
  </si>
  <si>
    <t xml:space="preserve">Motherboard description: Motherboard product: 0XHGV1 vendor: Dell Inc.   </t>
  </si>
  <si>
    <t>cpu</t>
  </si>
  <si>
    <t>Intel(R) Core(TM) i7-7700 CPU @ 3.60GHz</t>
  </si>
  <si>
    <t>memory</t>
  </si>
  <si>
    <t>16307104kb</t>
  </si>
  <si>
    <t>20457968kb</t>
  </si>
  <si>
    <t>nic</t>
  </si>
  <si>
    <t>Ethernet Connection (5) I219-LM, 100Mb/s</t>
  </si>
  <si>
    <t>I350 Gigabit Network Connection  100Mb/s</t>
  </si>
  <si>
    <t>os</t>
  </si>
  <si>
    <t>16.04.1-Ubuntu</t>
  </si>
  <si>
    <t>17.10-Ubuntu</t>
  </si>
  <si>
    <t>kernel</t>
  </si>
  <si>
    <t>4.13.0-32-generic</t>
  </si>
  <si>
    <t>dpdk</t>
  </si>
  <si>
    <t>dpdk-17.01</t>
  </si>
  <si>
    <t>hugepage</t>
  </si>
  <si>
    <t>2048 kb</t>
  </si>
  <si>
    <t>visasu</t>
  </si>
  <si>
    <t>Intel(R) Xeon(R) CPU E5-2630 v3 @ 2.40GHz</t>
  </si>
  <si>
    <t xml:space="preserve">Intel(R) Xeon(R) CPU E5-2630 v3 @ 2.40GHz </t>
  </si>
  <si>
    <t>65868760 kb</t>
  </si>
  <si>
    <t>50990624 kb</t>
  </si>
  <si>
    <t xml:space="preserve">MT27500 Family [ConnectX-3]  10000Mb/s </t>
  </si>
  <si>
    <t>14.04.1-Ubuntu</t>
  </si>
  <si>
    <t>3.16.0-30-generic</t>
  </si>
  <si>
    <t xml:space="preserve">Sample Calculation of LINE rate </t>
  </si>
  <si>
    <t xml:space="preserve">( Packet size ) </t>
  </si>
  <si>
    <t xml:space="preserve">Driver - 81:00.0 Ethernet controller: Mellanox Technologies MT27500 Family [ConnectX-3]
MTU:1500
</t>
  </si>
  <si>
    <t>2 threads</t>
  </si>
  <si>
    <t># of Threads</t>
  </si>
  <si>
    <t>Latency</t>
  </si>
  <si>
    <t>Throughput</t>
  </si>
  <si>
    <t>100 Mbps</t>
  </si>
  <si>
    <t xml:space="preserve">AVG Latency </t>
  </si>
  <si>
    <t xml:space="preserve">STD Latency </t>
  </si>
  <si>
    <t xml:space="preserve">AVG Throughput </t>
  </si>
  <si>
    <t xml:space="preserve">STD Throughput </t>
  </si>
  <si>
    <t>4 threads</t>
  </si>
  <si>
    <t>8 threads</t>
  </si>
  <si>
    <t xml:space="preserve">1 threads </t>
  </si>
  <si>
    <t>1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</si>
</sst>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color rgb="FF24292E"/>
      <name val="SFMono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666666"/>
      </bottom>
      <diagonal/>
    </border>
    <border>
      <left/>
      <right/>
      <top/>
      <bottom style="medium">
        <color rgb="FF434343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1" fillId="0" borderId="2" xfId="0" applyFont="1" applyBorder="1"/>
    <xf numFmtId="0" fontId="3" fillId="2" borderId="0" xfId="0" applyFont="1" applyFill="1" applyAlignment="1">
      <alignment horizontal="left"/>
    </xf>
    <xf numFmtId="11" fontId="1" fillId="0" borderId="0" xfId="0" applyNumberFormat="1" applyFont="1" applyAlignment="1"/>
    <xf numFmtId="0" fontId="1" fillId="0" borderId="2" xfId="0" applyFont="1" applyBorder="1" applyAlignment="1"/>
    <xf numFmtId="0" fontId="4" fillId="0" borderId="0" xfId="0" applyFont="1" applyAlignment="1"/>
    <xf numFmtId="4" fontId="1" fillId="0" borderId="0" xfId="0" applyNumberFormat="1" applyFont="1" applyAlignme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  <a:r>
              <a:rPr lang="en-US" baseline="0"/>
              <a:t> for seastar vs f-stack with 2 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f-stack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'F-stack'!$B$36:$B$40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'F-stack'!$C$36:$C$40</c:f>
              <c:numCache>
                <c:formatCode>General</c:formatCode>
                <c:ptCount val="5"/>
                <c:pt idx="0">
                  <c:v>592.14333333333332</c:v>
                </c:pt>
                <c:pt idx="1">
                  <c:v>586.65666666666664</c:v>
                </c:pt>
                <c:pt idx="2">
                  <c:v>612.08000000000004</c:v>
                </c:pt>
                <c:pt idx="3">
                  <c:v>1060</c:v>
                </c:pt>
                <c:pt idx="4">
                  <c:v>2110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66-6B44-AA20-BE16ADBC56F8}"/>
            </c:ext>
          </c:extLst>
        </c:ser>
        <c:ser>
          <c:idx val="1"/>
          <c:order val="1"/>
          <c:tx>
            <c:v>seastar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'F-stack'!$B$36:$B$40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Seastar!$C$36:$C$40</c:f>
              <c:numCache>
                <c:formatCode>General</c:formatCode>
                <c:ptCount val="5"/>
                <c:pt idx="0">
                  <c:v>593.54</c:v>
                </c:pt>
                <c:pt idx="1">
                  <c:v>588.41</c:v>
                </c:pt>
                <c:pt idx="2">
                  <c:v>588.16</c:v>
                </c:pt>
                <c:pt idx="3">
                  <c:v>1090</c:v>
                </c:pt>
                <c:pt idx="4">
                  <c:v>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66-6B44-AA20-BE16ADBC5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945360"/>
        <c:axId val="1904581040"/>
      </c:lineChart>
      <c:catAx>
        <c:axId val="190594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# of clients from wrk-benchmark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81040"/>
        <c:crosses val="autoZero"/>
        <c:auto val="1"/>
        <c:lblAlgn val="ctr"/>
        <c:lblOffset val="100"/>
        <c:noMultiLvlLbl val="0"/>
      </c:catAx>
      <c:valAx>
        <c:axId val="1904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usec 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4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  <a:r>
              <a:rPr lang="en-US" baseline="0"/>
              <a:t> for seastar vs f-stack with 4 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f-stack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'F-stack'!$B$36:$B$40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'F-stack'!$C$73:$C$77</c:f>
              <c:numCache>
                <c:formatCode>General</c:formatCode>
                <c:ptCount val="5"/>
                <c:pt idx="0">
                  <c:v>592.88333333333333</c:v>
                </c:pt>
                <c:pt idx="1">
                  <c:v>584.63333333333333</c:v>
                </c:pt>
                <c:pt idx="2">
                  <c:v>606.39</c:v>
                </c:pt>
                <c:pt idx="3">
                  <c:v>1060</c:v>
                </c:pt>
                <c:pt idx="4">
                  <c:v>1060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8-6348-8A23-2E927FED357B}"/>
            </c:ext>
          </c:extLst>
        </c:ser>
        <c:ser>
          <c:idx val="1"/>
          <c:order val="1"/>
          <c:tx>
            <c:v>seastar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'F-stack'!$B$36:$B$40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Seastar!$C$73:$C$77</c:f>
              <c:numCache>
                <c:formatCode>General</c:formatCode>
                <c:ptCount val="5"/>
                <c:pt idx="0">
                  <c:v>593.13333333333333</c:v>
                </c:pt>
                <c:pt idx="1">
                  <c:v>587.21999999999991</c:v>
                </c:pt>
                <c:pt idx="2">
                  <c:v>588.43333333333328</c:v>
                </c:pt>
                <c:pt idx="3">
                  <c:v>1090</c:v>
                </c:pt>
                <c:pt idx="4">
                  <c:v>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8-6348-8A23-2E927FED3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945360"/>
        <c:axId val="1904581040"/>
      </c:lineChart>
      <c:catAx>
        <c:axId val="190594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# of clients from wrk-benchmark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81040"/>
        <c:crosses val="autoZero"/>
        <c:auto val="1"/>
        <c:lblAlgn val="ctr"/>
        <c:lblOffset val="100"/>
        <c:noMultiLvlLbl val="0"/>
      </c:catAx>
      <c:valAx>
        <c:axId val="1904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usec 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4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  <a:r>
              <a:rPr lang="en-US" baseline="0"/>
              <a:t> for seastar vs f-stack with 8 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f-stack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'F-stack'!$B$36:$B$40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'F-stack'!$C$111:$C$115</c:f>
              <c:numCache>
                <c:formatCode>General</c:formatCode>
                <c:ptCount val="5"/>
                <c:pt idx="0">
                  <c:v>592.23</c:v>
                </c:pt>
                <c:pt idx="1">
                  <c:v>582.59999999999991</c:v>
                </c:pt>
                <c:pt idx="2">
                  <c:v>603.80000000000007</c:v>
                </c:pt>
                <c:pt idx="3">
                  <c:v>1060</c:v>
                </c:pt>
                <c:pt idx="4">
                  <c:v>2133.3333333333335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D5-0D49-98DC-1DD156443CE3}"/>
            </c:ext>
          </c:extLst>
        </c:ser>
        <c:ser>
          <c:idx val="1"/>
          <c:order val="1"/>
          <c:tx>
            <c:v>seastar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'F-stack'!$B$36:$B$40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Seastar!$C$111:$C$116</c:f>
              <c:numCache>
                <c:formatCode>General</c:formatCode>
                <c:ptCount val="6"/>
                <c:pt idx="0">
                  <c:v>592.48</c:v>
                </c:pt>
                <c:pt idx="1">
                  <c:v>584.89</c:v>
                </c:pt>
                <c:pt idx="2">
                  <c:v>590.45000000000005</c:v>
                </c:pt>
                <c:pt idx="3">
                  <c:v>1090</c:v>
                </c:pt>
                <c:pt idx="4">
                  <c:v>2186.6666666666665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D5-0D49-98DC-1DD156443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945360"/>
        <c:axId val="1904581040"/>
      </c:lineChart>
      <c:catAx>
        <c:axId val="190594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# of clients from wrk-benchmark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81040"/>
        <c:crosses val="autoZero"/>
        <c:auto val="1"/>
        <c:lblAlgn val="ctr"/>
        <c:lblOffset val="100"/>
        <c:noMultiLvlLbl val="0"/>
      </c:catAx>
      <c:valAx>
        <c:axId val="1904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usec 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4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  <a:r>
              <a:rPr lang="en-US" baseline="0"/>
              <a:t> for seastar vs f-stack with 2 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f-stack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'F-stack'!$B$36:$B$40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'F-stack'!$E$36:$E$40</c:f>
              <c:numCache>
                <c:formatCode>General</c:formatCode>
                <c:ptCount val="5"/>
                <c:pt idx="0">
                  <c:v>2.08</c:v>
                </c:pt>
                <c:pt idx="1">
                  <c:v>4.2033333333333331</c:v>
                </c:pt>
                <c:pt idx="2">
                  <c:v>8.0566666666666666</c:v>
                </c:pt>
                <c:pt idx="3">
                  <c:v>9.3000000000000007</c:v>
                </c:pt>
                <c:pt idx="4">
                  <c:v>9.2999999999999989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C-3441-928F-051BF2E389AC}"/>
            </c:ext>
          </c:extLst>
        </c:ser>
        <c:ser>
          <c:idx val="1"/>
          <c:order val="1"/>
          <c:tx>
            <c:v>seastar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'F-stack'!$B$36:$B$40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Seastar!$E$36:$E$40</c:f>
              <c:numCache>
                <c:formatCode>General</c:formatCode>
                <c:ptCount val="5"/>
                <c:pt idx="0">
                  <c:v>2.4766666666666666</c:v>
                </c:pt>
                <c:pt idx="1">
                  <c:v>5.0166666666666666</c:v>
                </c:pt>
                <c:pt idx="2">
                  <c:v>10.036666666666667</c:v>
                </c:pt>
                <c:pt idx="3">
                  <c:v>10.75</c:v>
                </c:pt>
                <c:pt idx="4">
                  <c:v>10.82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9C-3441-928F-051BF2E38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945360"/>
        <c:axId val="1904581040"/>
      </c:lineChart>
      <c:catAx>
        <c:axId val="190594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# of clients from wrk-benchmark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81040"/>
        <c:crosses val="autoZero"/>
        <c:auto val="1"/>
        <c:lblAlgn val="ctr"/>
        <c:lblOffset val="100"/>
        <c:noMultiLvlLbl val="0"/>
      </c:catAx>
      <c:valAx>
        <c:axId val="1904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mbyte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4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  <a:r>
              <a:rPr lang="en-US" baseline="0"/>
              <a:t> for seastar vs f-stack with 4 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f-stack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'F-stack'!$B$36:$B$40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'F-stack'!$E$36:$E$40</c:f>
              <c:numCache>
                <c:formatCode>General</c:formatCode>
                <c:ptCount val="5"/>
                <c:pt idx="0">
                  <c:v>2.08</c:v>
                </c:pt>
                <c:pt idx="1">
                  <c:v>4.2033333333333331</c:v>
                </c:pt>
                <c:pt idx="2">
                  <c:v>8.0566666666666666</c:v>
                </c:pt>
                <c:pt idx="3">
                  <c:v>9.3000000000000007</c:v>
                </c:pt>
                <c:pt idx="4">
                  <c:v>9.2999999999999989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EB-F44F-AB44-10E7B0B84EBA}"/>
            </c:ext>
          </c:extLst>
        </c:ser>
        <c:ser>
          <c:idx val="1"/>
          <c:order val="1"/>
          <c:tx>
            <c:v>seastar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'F-stack'!$B$36:$B$40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Seastar!$E$36:$E$40</c:f>
              <c:numCache>
                <c:formatCode>General</c:formatCode>
                <c:ptCount val="5"/>
                <c:pt idx="0">
                  <c:v>2.4766666666666666</c:v>
                </c:pt>
                <c:pt idx="1">
                  <c:v>5.0166666666666666</c:v>
                </c:pt>
                <c:pt idx="2">
                  <c:v>10.036666666666667</c:v>
                </c:pt>
                <c:pt idx="3">
                  <c:v>10.75</c:v>
                </c:pt>
                <c:pt idx="4">
                  <c:v>10.82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EB-F44F-AB44-10E7B0B84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945360"/>
        <c:axId val="1904581040"/>
      </c:lineChart>
      <c:catAx>
        <c:axId val="190594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# of clients from wrk-benchmark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81040"/>
        <c:crosses val="autoZero"/>
        <c:auto val="1"/>
        <c:lblAlgn val="ctr"/>
        <c:lblOffset val="100"/>
        <c:noMultiLvlLbl val="0"/>
      </c:catAx>
      <c:valAx>
        <c:axId val="1904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mbtye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4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  <a:r>
              <a:rPr lang="en-US" baseline="0"/>
              <a:t> for seastar vs f-stack with 8 cores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f-stack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'F-stack'!$B$36:$B$40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'F-stack'!$E$111:$E$115</c:f>
              <c:numCache>
                <c:formatCode>General</c:formatCode>
                <c:ptCount val="5"/>
                <c:pt idx="0">
                  <c:v>2.0733333333333337</c:v>
                </c:pt>
                <c:pt idx="1">
                  <c:v>4.2266666666666666</c:v>
                </c:pt>
                <c:pt idx="2">
                  <c:v>8.163333333333334</c:v>
                </c:pt>
                <c:pt idx="3">
                  <c:v>9.2766666666666655</c:v>
                </c:pt>
                <c:pt idx="4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7-B643-90B4-6036F88CC4B6}"/>
            </c:ext>
          </c:extLst>
        </c:ser>
        <c:ser>
          <c:idx val="1"/>
          <c:order val="1"/>
          <c:tx>
            <c:v>seastar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'F-stack'!$B$36:$B$40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numCache>
            </c:numRef>
          </c:cat>
          <c:val>
            <c:numRef>
              <c:f>Seastar!$E$73:$E$77</c:f>
              <c:numCache>
                <c:formatCode>General</c:formatCode>
                <c:ptCount val="5"/>
                <c:pt idx="0">
                  <c:v>2.4833333333333338</c:v>
                </c:pt>
                <c:pt idx="1">
                  <c:v>5.0200000000000005</c:v>
                </c:pt>
                <c:pt idx="2">
                  <c:v>10.033333333333333</c:v>
                </c:pt>
                <c:pt idx="3">
                  <c:v>10.799999999999999</c:v>
                </c:pt>
                <c:pt idx="4">
                  <c:v>10.796666666666667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7-B643-90B4-6036F88CC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945360"/>
        <c:axId val="1904581040"/>
      </c:lineChart>
      <c:catAx>
        <c:axId val="190594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# of clients from wrk-benchmark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81040"/>
        <c:crosses val="autoZero"/>
        <c:auto val="1"/>
        <c:lblAlgn val="ctr"/>
        <c:lblOffset val="100"/>
        <c:noMultiLvlLbl val="0"/>
      </c:catAx>
      <c:valAx>
        <c:axId val="1904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mbyte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4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Latency between</a:t>
            </a:r>
            <a:r>
              <a:rPr lang="en-US" baseline="0"/>
              <a:t> seastar and f-stack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f-stack with 1 core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'F-stack'!$B$119:$B$124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'F-stack'!$C$119:$C$124</c:f>
              <c:numCache>
                <c:formatCode>General</c:formatCode>
                <c:ptCount val="6"/>
                <c:pt idx="0">
                  <c:v>98.15</c:v>
                </c:pt>
                <c:pt idx="1">
                  <c:v>98.31</c:v>
                </c:pt>
                <c:pt idx="2">
                  <c:v>98.17</c:v>
                </c:pt>
                <c:pt idx="3">
                  <c:v>50.13</c:v>
                </c:pt>
                <c:pt idx="4">
                  <c:v>57.73</c:v>
                </c:pt>
                <c:pt idx="5">
                  <c:v>121.58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0-6C48-AC3B-037DA5B5C947}"/>
            </c:ext>
          </c:extLst>
        </c:ser>
        <c:ser>
          <c:idx val="1"/>
          <c:order val="1"/>
          <c:tx>
            <c:v>seastar with 1 core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'F-stack'!$B$119:$B$124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Seastar!$C$119:$C$124</c:f>
              <c:numCache>
                <c:formatCode>General</c:formatCode>
                <c:ptCount val="6"/>
                <c:pt idx="0">
                  <c:v>25.33</c:v>
                </c:pt>
                <c:pt idx="1">
                  <c:v>29.3</c:v>
                </c:pt>
                <c:pt idx="2">
                  <c:v>43.31</c:v>
                </c:pt>
                <c:pt idx="3">
                  <c:v>71.989999999999995</c:v>
                </c:pt>
                <c:pt idx="4">
                  <c:v>137.62</c:v>
                </c:pt>
                <c:pt idx="5">
                  <c:v>170.69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90-6C48-AC3B-037DA5B5C947}"/>
            </c:ext>
          </c:extLst>
        </c:ser>
        <c:ser>
          <c:idx val="2"/>
          <c:order val="2"/>
          <c:tx>
            <c:v>seastar with 2 core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090-6C48-AC3B-037DA5B5C947}"/>
              </c:ext>
            </c:extLst>
          </c:dPt>
          <c:cat>
            <c:numRef>
              <c:f>'F-stack'!$B$119:$B$124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Seastar!$C$129:$C$134</c:f>
              <c:numCache>
                <c:formatCode>General</c:formatCode>
                <c:ptCount val="6"/>
                <c:pt idx="0">
                  <c:v>20.75</c:v>
                </c:pt>
                <c:pt idx="1">
                  <c:v>27.42</c:v>
                </c:pt>
                <c:pt idx="2">
                  <c:v>29.85</c:v>
                </c:pt>
                <c:pt idx="3">
                  <c:v>40.619999999999997</c:v>
                </c:pt>
                <c:pt idx="4">
                  <c:v>70.91</c:v>
                </c:pt>
                <c:pt idx="5">
                  <c:v>138.07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90-6C48-AC3B-037DA5B5C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945360"/>
        <c:axId val="1904581040"/>
      </c:lineChart>
      <c:catAx>
        <c:axId val="190594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# of clients from wrk-benchmark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81040"/>
        <c:crosses val="autoZero"/>
        <c:auto val="1"/>
        <c:lblAlgn val="ctr"/>
        <c:lblOffset val="100"/>
        <c:noMultiLvlLbl val="0"/>
      </c:catAx>
      <c:valAx>
        <c:axId val="1904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usec latency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4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Throughput between</a:t>
            </a:r>
            <a:r>
              <a:rPr lang="en-US" baseline="0"/>
              <a:t> seastar and f-stack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f-stack with 1 core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'F-stack'!$B$119:$B$124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'F-stack'!$D$119:$D$124</c:f>
              <c:numCache>
                <c:formatCode>General</c:formatCode>
                <c:ptCount val="6"/>
                <c:pt idx="0">
                  <c:v>12.38</c:v>
                </c:pt>
                <c:pt idx="1">
                  <c:v>24.77</c:v>
                </c:pt>
                <c:pt idx="2">
                  <c:v>49.54</c:v>
                </c:pt>
                <c:pt idx="3">
                  <c:v>191.58</c:v>
                </c:pt>
                <c:pt idx="4">
                  <c:v>334.95</c:v>
                </c:pt>
                <c:pt idx="5">
                  <c:v>331.22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6-254C-A580-2E3F798A6A15}"/>
            </c:ext>
          </c:extLst>
        </c:ser>
        <c:ser>
          <c:idx val="1"/>
          <c:order val="1"/>
          <c:tx>
            <c:v>seastar with 1 core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'F-stack'!$B$119:$B$124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Seastar!$D$119:$D$124</c:f>
              <c:numCache>
                <c:formatCode>General</c:formatCode>
                <c:ptCount val="6"/>
                <c:pt idx="0">
                  <c:v>55.48</c:v>
                </c:pt>
                <c:pt idx="1">
                  <c:v>96.45</c:v>
                </c:pt>
                <c:pt idx="2">
                  <c:v>131.80000000000001</c:v>
                </c:pt>
                <c:pt idx="3">
                  <c:v>160.56</c:v>
                </c:pt>
                <c:pt idx="4">
                  <c:v>170.01</c:v>
                </c:pt>
                <c:pt idx="5">
                  <c:v>276.20999999999998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6-254C-A580-2E3F798A6A15}"/>
            </c:ext>
          </c:extLst>
        </c:ser>
        <c:ser>
          <c:idx val="2"/>
          <c:order val="2"/>
          <c:tx>
            <c:v>seastar with 2 core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E6-254C-A580-2E3F798A6A15}"/>
              </c:ext>
            </c:extLst>
          </c:dPt>
          <c:cat>
            <c:numRef>
              <c:f>'F-stack'!$B$119:$B$124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</c:numCache>
            </c:numRef>
          </c:cat>
          <c:val>
            <c:numRef>
              <c:f>Seastar!$D$129:$D$134</c:f>
              <c:numCache>
                <c:formatCode>General</c:formatCode>
                <c:ptCount val="6"/>
                <c:pt idx="0">
                  <c:v>66.709999999999994</c:v>
                </c:pt>
                <c:pt idx="1">
                  <c:v>102.77</c:v>
                </c:pt>
                <c:pt idx="2">
                  <c:v>189.08</c:v>
                </c:pt>
                <c:pt idx="3">
                  <c:v>282.17</c:v>
                </c:pt>
                <c:pt idx="4">
                  <c:v>327.91</c:v>
                </c:pt>
                <c:pt idx="5">
                  <c:v>339.76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E6-254C-A580-2E3F798A6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5945360"/>
        <c:axId val="1904581040"/>
      </c:lineChart>
      <c:catAx>
        <c:axId val="190594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# of clients from wrk-benchmark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581040"/>
        <c:crosses val="autoZero"/>
        <c:auto val="1"/>
        <c:lblAlgn val="ctr"/>
        <c:lblOffset val="100"/>
        <c:noMultiLvlLbl val="0"/>
      </c:catAx>
      <c:valAx>
        <c:axId val="190458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aseline="0"/>
                  <a:t>mbyte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94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450850</xdr:colOff>
      <xdr:row>15</xdr:row>
      <xdr:rowOff>76200</xdr:rowOff>
    </xdr:from>
    <xdr:to>
      <xdr:col>10</xdr:col>
      <xdr:colOff>603250</xdr:colOff>
      <xdr:row>32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33DB8F-C93C-C84E-B939-528140C1D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431800</xdr:colOff>
      <xdr:row>36</xdr:row>
      <xdr:rowOff>114300</xdr:rowOff>
    </xdr:from>
    <xdr:to>
      <xdr:col>10</xdr:col>
      <xdr:colOff>584200</xdr:colOff>
      <xdr:row>53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A1C1BE-288B-0147-AD51-A47A308C5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520700</xdr:colOff>
      <xdr:row>55</xdr:row>
      <xdr:rowOff>88900</xdr:rowOff>
    </xdr:from>
    <xdr:to>
      <xdr:col>10</xdr:col>
      <xdr:colOff>673100</xdr:colOff>
      <xdr:row>72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86C33A-4DC6-064D-975D-EDF85D5DFD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25400</xdr:colOff>
      <xdr:row>15</xdr:row>
      <xdr:rowOff>63500</xdr:rowOff>
    </xdr:from>
    <xdr:to>
      <xdr:col>15</xdr:col>
      <xdr:colOff>177800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CBDD9A-66DA-394C-9FFD-FC058A4E6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37</xdr:row>
      <xdr:rowOff>0</xdr:rowOff>
    </xdr:from>
    <xdr:to>
      <xdr:col>15</xdr:col>
      <xdr:colOff>152400</xdr:colOff>
      <xdr:row>53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B6D30A9-A885-CD44-814F-923227B22B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1028700</xdr:colOff>
      <xdr:row>55</xdr:row>
      <xdr:rowOff>101600</xdr:rowOff>
    </xdr:from>
    <xdr:to>
      <xdr:col>15</xdr:col>
      <xdr:colOff>76200</xdr:colOff>
      <xdr:row>72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1EC6A2-FA05-0540-A807-C0D864F2F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241300</xdr:colOff>
      <xdr:row>115</xdr:row>
      <xdr:rowOff>177800</xdr:rowOff>
    </xdr:from>
    <xdr:to>
      <xdr:col>11</xdr:col>
      <xdr:colOff>558800</xdr:colOff>
      <xdr:row>131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B8FEBB-6674-424D-AC4F-5020F3E68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203200</xdr:colOff>
      <xdr:row>133</xdr:row>
      <xdr:rowOff>12700</xdr:rowOff>
    </xdr:from>
    <xdr:to>
      <xdr:col>11</xdr:col>
      <xdr:colOff>520700</xdr:colOff>
      <xdr:row>147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09312F4-FDC6-1446-AEF3-36D695A387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6"/>
  <sheetViews>
    <sheetView showGridLines="0" tabSelected="1" topLeftCell="C21" workbookViewId="0">
      <selection activeCell="L76" sqref="L76"/>
    </sheetView>
  </sheetViews>
  <sheetFormatPr baseColWidth="10" defaultColWidth="14.5" defaultRowHeight="15.75" customHeight="1"/>
  <cols>
    <col min="1" max="1" width="4.83203125" customWidth="1"/>
    <col min="2" max="3" width="19.83203125" customWidth="1"/>
    <col min="4" max="4" width="18.83203125" customWidth="1"/>
    <col min="5" max="5" width="18.5" customWidth="1"/>
  </cols>
  <sheetData>
    <row r="1" spans="2:6" ht="13">
      <c r="B1" s="2"/>
    </row>
    <row r="2" spans="2:6" ht="13">
      <c r="B2" s="5" t="s">
        <v>31</v>
      </c>
      <c r="C2" s="6"/>
    </row>
    <row r="3" spans="2:6" ht="13">
      <c r="B3" s="1">
        <v>60</v>
      </c>
      <c r="C3" s="1" t="s">
        <v>32</v>
      </c>
      <c r="D3" s="7" t="s">
        <v>33</v>
      </c>
    </row>
    <row r="4" spans="2:6" ht="47.25" customHeight="1">
      <c r="C4" s="1"/>
    </row>
    <row r="5" spans="2:6" ht="13">
      <c r="B5" s="2" t="s">
        <v>34</v>
      </c>
      <c r="C5" s="8"/>
    </row>
    <row r="6" spans="2:6" ht="13">
      <c r="B6" s="9" t="s">
        <v>35</v>
      </c>
      <c r="C6" s="9" t="s">
        <v>36</v>
      </c>
      <c r="D6" s="9" t="s">
        <v>37</v>
      </c>
    </row>
    <row r="7" spans="2:6" ht="13">
      <c r="B7" s="1">
        <v>2</v>
      </c>
      <c r="C7" s="10">
        <v>593.11</v>
      </c>
      <c r="D7" s="10">
        <v>2.08</v>
      </c>
      <c r="E7" s="1"/>
      <c r="F7" s="1"/>
    </row>
    <row r="8" spans="2:6" ht="13">
      <c r="B8" s="1">
        <v>4</v>
      </c>
      <c r="C8" s="10">
        <v>584.88</v>
      </c>
      <c r="D8" s="10">
        <v>4.21</v>
      </c>
      <c r="E8" s="1"/>
      <c r="F8" s="1"/>
    </row>
    <row r="9" spans="2:6" ht="13">
      <c r="B9" s="1">
        <v>8</v>
      </c>
      <c r="C9" s="10">
        <v>613.23</v>
      </c>
      <c r="D9" s="10">
        <v>8.0299999999999994</v>
      </c>
      <c r="E9" s="1"/>
      <c r="F9" s="1"/>
    </row>
    <row r="10" spans="2:6" ht="13">
      <c r="B10" s="1">
        <v>16</v>
      </c>
      <c r="C10" s="10">
        <v>1060</v>
      </c>
      <c r="D10" s="10">
        <v>9.33</v>
      </c>
      <c r="E10" s="1"/>
      <c r="F10" s="1"/>
    </row>
    <row r="11" spans="2:6" ht="13">
      <c r="B11" s="1">
        <v>32</v>
      </c>
      <c r="C11" s="10">
        <v>2110</v>
      </c>
      <c r="D11" s="10">
        <v>9.2899999999999991</v>
      </c>
      <c r="E11" s="1"/>
      <c r="F11" s="1"/>
    </row>
    <row r="12" spans="2:6" ht="13">
      <c r="B12" s="1"/>
      <c r="C12" s="1"/>
      <c r="D12" s="1"/>
      <c r="E12" s="1"/>
      <c r="F12" s="1"/>
    </row>
    <row r="13" spans="2:6" ht="13">
      <c r="B13" s="1"/>
      <c r="C13" s="1"/>
      <c r="D13" s="1"/>
      <c r="E13" s="1"/>
      <c r="F13" s="1"/>
    </row>
    <row r="14" spans="2:6" ht="13">
      <c r="E14" s="1"/>
      <c r="F14" s="1"/>
    </row>
    <row r="15" spans="2:6" ht="13">
      <c r="B15" s="2" t="s">
        <v>34</v>
      </c>
      <c r="C15" s="8" t="s">
        <v>38</v>
      </c>
      <c r="E15" s="1"/>
      <c r="F15" s="1"/>
    </row>
    <row r="16" spans="2:6" ht="13">
      <c r="B16" s="9" t="s">
        <v>35</v>
      </c>
      <c r="C16" s="9" t="s">
        <v>36</v>
      </c>
      <c r="D16" s="9" t="s">
        <v>37</v>
      </c>
      <c r="E16" s="1"/>
      <c r="F16" s="1"/>
    </row>
    <row r="17" spans="2:6" ht="13">
      <c r="B17" s="1">
        <v>2</v>
      </c>
      <c r="C17" s="10">
        <v>590.41999999999996</v>
      </c>
      <c r="D17" s="10">
        <v>2.08</v>
      </c>
      <c r="E17" s="1"/>
      <c r="F17" s="1"/>
    </row>
    <row r="18" spans="2:6" ht="13">
      <c r="B18" s="1">
        <v>4</v>
      </c>
      <c r="C18" s="10">
        <v>587.41999999999996</v>
      </c>
      <c r="D18" s="10">
        <v>4.2</v>
      </c>
      <c r="E18" s="1"/>
      <c r="F18" s="1"/>
    </row>
    <row r="19" spans="2:6" ht="13">
      <c r="B19" s="1">
        <v>8</v>
      </c>
      <c r="C19" s="10">
        <v>612.26</v>
      </c>
      <c r="D19" s="10">
        <v>8.06</v>
      </c>
      <c r="E19" s="1"/>
      <c r="F19" s="1"/>
    </row>
    <row r="20" spans="2:6" ht="13">
      <c r="B20" s="1">
        <v>16</v>
      </c>
      <c r="C20" s="10">
        <v>1060</v>
      </c>
      <c r="D20" s="10">
        <v>9.27</v>
      </c>
      <c r="E20" s="1"/>
      <c r="F20" s="1"/>
    </row>
    <row r="21" spans="2:6" ht="13">
      <c r="B21" s="1">
        <v>32</v>
      </c>
      <c r="C21" s="10">
        <v>2110</v>
      </c>
      <c r="D21" s="10">
        <v>9.32</v>
      </c>
      <c r="E21" s="1"/>
      <c r="F21" s="1"/>
    </row>
    <row r="22" spans="2:6" ht="13">
      <c r="B22" s="1"/>
      <c r="C22" s="1"/>
      <c r="D22" s="1"/>
      <c r="E22" s="1"/>
      <c r="F22" s="1"/>
    </row>
    <row r="23" spans="2:6" ht="13">
      <c r="B23" s="1"/>
      <c r="C23" s="1"/>
      <c r="D23" s="1"/>
      <c r="E23" s="11"/>
      <c r="F23" s="11"/>
    </row>
    <row r="24" spans="2:6" ht="13">
      <c r="E24" s="1"/>
    </row>
    <row r="25" spans="2:6" ht="13">
      <c r="B25" s="2" t="s">
        <v>34</v>
      </c>
      <c r="C25" s="8" t="s">
        <v>38</v>
      </c>
    </row>
    <row r="26" spans="2:6" ht="13">
      <c r="B26" s="9" t="s">
        <v>35</v>
      </c>
      <c r="C26" s="9" t="s">
        <v>36</v>
      </c>
      <c r="D26" s="9" t="s">
        <v>37</v>
      </c>
    </row>
    <row r="27" spans="2:6" ht="13">
      <c r="B27" s="1">
        <v>2</v>
      </c>
      <c r="C27" s="10">
        <v>592.9</v>
      </c>
      <c r="D27" s="10">
        <v>2.08</v>
      </c>
    </row>
    <row r="28" spans="2:6" ht="13">
      <c r="B28" s="1">
        <v>4</v>
      </c>
      <c r="C28" s="10">
        <v>587.66999999999996</v>
      </c>
      <c r="D28" s="10">
        <v>4.2</v>
      </c>
    </row>
    <row r="29" spans="2:6" ht="13">
      <c r="B29" s="1">
        <v>8</v>
      </c>
      <c r="C29" s="10">
        <v>610.75</v>
      </c>
      <c r="D29" s="10">
        <v>8.08</v>
      </c>
    </row>
    <row r="30" spans="2:6" ht="13">
      <c r="B30" s="1">
        <v>16</v>
      </c>
      <c r="C30" s="10">
        <v>1060</v>
      </c>
      <c r="D30" s="10">
        <v>9.3000000000000007</v>
      </c>
    </row>
    <row r="31" spans="2:6" ht="13">
      <c r="B31" s="1">
        <v>32</v>
      </c>
      <c r="C31" s="10">
        <v>2110</v>
      </c>
      <c r="D31" s="10">
        <v>9.2899999999999991</v>
      </c>
    </row>
    <row r="32" spans="2:6" ht="13">
      <c r="B32" s="1"/>
      <c r="C32" s="1"/>
      <c r="D32" s="1"/>
    </row>
    <row r="33" spans="2:6" ht="13">
      <c r="B33" s="1"/>
      <c r="C33" s="1"/>
      <c r="D33" s="1"/>
    </row>
    <row r="34" spans="2:6" ht="13">
      <c r="B34" s="2" t="s">
        <v>34</v>
      </c>
    </row>
    <row r="35" spans="2:6" ht="13">
      <c r="B35" s="5" t="s">
        <v>35</v>
      </c>
      <c r="C35" s="5" t="s">
        <v>39</v>
      </c>
      <c r="D35" s="5" t="s">
        <v>40</v>
      </c>
      <c r="E35" s="5" t="s">
        <v>41</v>
      </c>
      <c r="F35" s="5" t="s">
        <v>42</v>
      </c>
    </row>
    <row r="36" spans="2:6" ht="13">
      <c r="B36" s="1">
        <v>2</v>
      </c>
      <c r="C36">
        <f t="shared" ref="C36:C40" si="0">AVERAGE(C7,C17,C27)</f>
        <v>592.14333333333332</v>
      </c>
      <c r="D36" s="12">
        <f t="shared" ref="D36:D40" si="1">STDEV(C7,C17,C27)</f>
        <v>1.496139476564067</v>
      </c>
      <c r="E36">
        <f t="shared" ref="E36:E40" si="2">AVERAGE(D7,D17,D27)</f>
        <v>2.08</v>
      </c>
      <c r="F36" s="12">
        <f t="shared" ref="F36:F40" si="3">STDEV(D7,D17,D27)</f>
        <v>0</v>
      </c>
    </row>
    <row r="37" spans="2:6" ht="13">
      <c r="B37" s="1">
        <v>4</v>
      </c>
      <c r="C37">
        <f t="shared" si="0"/>
        <v>586.65666666666664</v>
      </c>
      <c r="D37" s="12">
        <f t="shared" si="1"/>
        <v>1.5437076579888009</v>
      </c>
      <c r="E37">
        <f t="shared" si="2"/>
        <v>4.2033333333333331</v>
      </c>
      <c r="F37" s="12">
        <f t="shared" si="3"/>
        <v>5.7735026918961348E-3</v>
      </c>
    </row>
    <row r="38" spans="2:6" ht="13">
      <c r="B38" s="1">
        <v>8</v>
      </c>
      <c r="C38">
        <f t="shared" si="0"/>
        <v>612.08000000000004</v>
      </c>
      <c r="D38" s="12">
        <f t="shared" si="1"/>
        <v>1.2497599769555829</v>
      </c>
      <c r="E38">
        <f t="shared" si="2"/>
        <v>8.0566666666666666</v>
      </c>
      <c r="F38" s="12">
        <f t="shared" si="3"/>
        <v>2.5166114784236238E-2</v>
      </c>
    </row>
    <row r="39" spans="2:6" ht="13">
      <c r="B39" s="1">
        <v>16</v>
      </c>
      <c r="C39">
        <f t="shared" si="0"/>
        <v>1060</v>
      </c>
      <c r="D39" s="12">
        <f t="shared" si="1"/>
        <v>0</v>
      </c>
      <c r="E39">
        <f t="shared" si="2"/>
        <v>9.3000000000000007</v>
      </c>
      <c r="F39" s="12">
        <f t="shared" si="3"/>
        <v>3.0000000000000249E-2</v>
      </c>
    </row>
    <row r="40" spans="2:6" ht="13">
      <c r="B40" s="1">
        <v>32</v>
      </c>
      <c r="C40">
        <f t="shared" si="0"/>
        <v>2110</v>
      </c>
      <c r="D40" s="12">
        <f t="shared" si="1"/>
        <v>0</v>
      </c>
      <c r="E40">
        <f t="shared" si="2"/>
        <v>9.2999999999999989</v>
      </c>
      <c r="F40" s="12">
        <f t="shared" si="3"/>
        <v>1.7320508075689429E-2</v>
      </c>
    </row>
    <row r="41" spans="2:6" ht="13">
      <c r="B41" s="1"/>
      <c r="D41" s="12"/>
      <c r="F41" s="12"/>
    </row>
    <row r="42" spans="2:6" ht="13">
      <c r="B42" s="2" t="s">
        <v>43</v>
      </c>
      <c r="C42" s="8"/>
    </row>
    <row r="43" spans="2:6" ht="13">
      <c r="B43" s="9" t="s">
        <v>35</v>
      </c>
      <c r="C43" s="9" t="s">
        <v>36</v>
      </c>
      <c r="D43" s="9" t="s">
        <v>37</v>
      </c>
    </row>
    <row r="44" spans="2:6" ht="13">
      <c r="B44" s="1">
        <v>2</v>
      </c>
      <c r="C44" s="10">
        <v>592.66999999999996</v>
      </c>
      <c r="D44" s="10">
        <v>2.0699999999999998</v>
      </c>
      <c r="E44" s="1"/>
      <c r="F44" s="1"/>
    </row>
    <row r="45" spans="2:6" ht="13">
      <c r="B45" s="1">
        <v>4</v>
      </c>
      <c r="C45" s="10">
        <v>583.91999999999996</v>
      </c>
      <c r="D45" s="10">
        <v>4.22</v>
      </c>
      <c r="E45" s="1"/>
      <c r="F45" s="1"/>
    </row>
    <row r="46" spans="2:6" ht="13">
      <c r="B46" s="1">
        <v>8</v>
      </c>
      <c r="C46" s="10">
        <v>607.79999999999995</v>
      </c>
      <c r="D46" s="10">
        <v>8.11</v>
      </c>
      <c r="E46" s="1"/>
      <c r="F46" s="1"/>
    </row>
    <row r="47" spans="2:6" ht="13">
      <c r="B47" s="1">
        <v>16</v>
      </c>
      <c r="C47" s="10">
        <v>1060</v>
      </c>
      <c r="D47" s="10">
        <v>9.25</v>
      </c>
      <c r="E47" s="1"/>
      <c r="F47" s="1"/>
    </row>
    <row r="48" spans="2:6" ht="13">
      <c r="B48" s="1">
        <v>32</v>
      </c>
      <c r="C48" s="10">
        <v>1060</v>
      </c>
      <c r="D48" s="10">
        <v>9.26</v>
      </c>
      <c r="E48" s="1"/>
      <c r="F48" s="1"/>
    </row>
    <row r="49" spans="2:6" ht="13">
      <c r="B49" s="1"/>
      <c r="C49" s="1"/>
      <c r="D49" s="1"/>
      <c r="E49" s="1"/>
      <c r="F49" s="1"/>
    </row>
    <row r="50" spans="2:6" ht="13">
      <c r="B50" s="1"/>
      <c r="C50" s="1"/>
      <c r="D50" s="1"/>
      <c r="E50" s="1"/>
      <c r="F50" s="1"/>
    </row>
    <row r="51" spans="2:6" ht="13">
      <c r="E51" s="1"/>
      <c r="F51" s="1"/>
    </row>
    <row r="52" spans="2:6" ht="13">
      <c r="B52" s="2" t="s">
        <v>43</v>
      </c>
      <c r="C52" s="8" t="s">
        <v>38</v>
      </c>
      <c r="E52" s="1"/>
      <c r="F52" s="1"/>
    </row>
    <row r="53" spans="2:6" ht="13">
      <c r="B53" s="9" t="s">
        <v>35</v>
      </c>
      <c r="C53" s="9" t="s">
        <v>36</v>
      </c>
      <c r="D53" s="9" t="s">
        <v>37</v>
      </c>
      <c r="E53" s="1"/>
      <c r="F53" s="1"/>
    </row>
    <row r="54" spans="2:6" ht="13">
      <c r="B54" s="1">
        <v>2</v>
      </c>
      <c r="C54" s="10">
        <v>593.16</v>
      </c>
      <c r="D54" s="10">
        <v>2.0699999999999998</v>
      </c>
      <c r="E54" s="1"/>
      <c r="F54" s="1"/>
    </row>
    <row r="55" spans="2:6" ht="13">
      <c r="B55" s="1">
        <v>4</v>
      </c>
      <c r="C55" s="10">
        <v>582.37</v>
      </c>
      <c r="D55" s="10">
        <v>4.24</v>
      </c>
      <c r="E55" s="1"/>
      <c r="F55" s="1"/>
    </row>
    <row r="56" spans="2:6" ht="13">
      <c r="B56" s="1">
        <v>8</v>
      </c>
      <c r="C56" s="10">
        <v>605.05999999999995</v>
      </c>
      <c r="D56" s="10">
        <v>8.15</v>
      </c>
      <c r="E56" s="1"/>
      <c r="F56" s="1"/>
    </row>
    <row r="57" spans="2:6" ht="13">
      <c r="B57" s="1">
        <v>16</v>
      </c>
      <c r="C57" s="10">
        <v>1060</v>
      </c>
      <c r="D57" s="10">
        <v>9.2799999999999994</v>
      </c>
      <c r="E57" s="1"/>
      <c r="F57" s="1"/>
    </row>
    <row r="58" spans="2:6" ht="13">
      <c r="B58" s="1">
        <v>32</v>
      </c>
      <c r="C58" s="10">
        <v>1060</v>
      </c>
      <c r="D58" s="10">
        <v>9.25</v>
      </c>
      <c r="E58" s="1"/>
      <c r="F58" s="1"/>
    </row>
    <row r="59" spans="2:6" ht="13">
      <c r="B59" s="1"/>
      <c r="C59" s="1"/>
      <c r="D59" s="1"/>
      <c r="E59" s="1"/>
      <c r="F59" s="1"/>
    </row>
    <row r="60" spans="2:6" ht="13">
      <c r="B60" s="1"/>
      <c r="C60" s="1"/>
      <c r="D60" s="1"/>
      <c r="E60" s="11"/>
      <c r="F60" s="11"/>
    </row>
    <row r="61" spans="2:6" ht="13">
      <c r="E61" s="1"/>
    </row>
    <row r="62" spans="2:6" ht="13">
      <c r="B62" s="2" t="s">
        <v>43</v>
      </c>
      <c r="C62" s="8" t="s">
        <v>38</v>
      </c>
    </row>
    <row r="63" spans="2:6" ht="13">
      <c r="B63" s="9" t="s">
        <v>35</v>
      </c>
      <c r="C63" s="9" t="s">
        <v>36</v>
      </c>
      <c r="D63" s="9" t="s">
        <v>37</v>
      </c>
    </row>
    <row r="64" spans="2:6" ht="13">
      <c r="B64" s="1">
        <v>2</v>
      </c>
      <c r="C64" s="10">
        <v>592.82000000000005</v>
      </c>
      <c r="D64" s="10">
        <v>2.0699999999999998</v>
      </c>
    </row>
    <row r="65" spans="2:6" ht="13">
      <c r="B65" s="1">
        <v>4</v>
      </c>
      <c r="C65" s="10">
        <v>587.61</v>
      </c>
      <c r="D65" s="10">
        <v>4.1900000000000004</v>
      </c>
    </row>
    <row r="66" spans="2:6" ht="13">
      <c r="B66" s="1">
        <v>8</v>
      </c>
      <c r="C66" s="10">
        <v>606.30999999999995</v>
      </c>
      <c r="D66" s="10">
        <v>8.14</v>
      </c>
    </row>
    <row r="67" spans="2:6" ht="13">
      <c r="B67" s="1">
        <v>16</v>
      </c>
      <c r="C67" s="10">
        <v>1060</v>
      </c>
      <c r="D67" s="10">
        <v>9.26</v>
      </c>
    </row>
    <row r="68" spans="2:6" ht="13">
      <c r="B68" s="1">
        <v>32</v>
      </c>
      <c r="C68" s="10">
        <v>1060</v>
      </c>
      <c r="D68" s="10">
        <v>9.27</v>
      </c>
    </row>
    <row r="69" spans="2:6" ht="13">
      <c r="B69" s="1"/>
      <c r="C69" s="1"/>
      <c r="D69" s="1"/>
    </row>
    <row r="70" spans="2:6" ht="13">
      <c r="B70" s="1"/>
      <c r="C70" s="1"/>
      <c r="D70" s="1"/>
    </row>
    <row r="71" spans="2:6" ht="13">
      <c r="B71" s="2" t="s">
        <v>43</v>
      </c>
    </row>
    <row r="72" spans="2:6" ht="13">
      <c r="B72" s="5" t="s">
        <v>35</v>
      </c>
      <c r="C72" s="5" t="s">
        <v>39</v>
      </c>
      <c r="D72" s="5" t="s">
        <v>40</v>
      </c>
      <c r="E72" s="5" t="s">
        <v>41</v>
      </c>
      <c r="F72" s="5" t="s">
        <v>42</v>
      </c>
    </row>
    <row r="73" spans="2:6" ht="13">
      <c r="B73" s="1">
        <v>2</v>
      </c>
      <c r="C73">
        <f t="shared" ref="C73:C77" si="4">AVERAGE(C44,C54,C64)</f>
        <v>592.88333333333333</v>
      </c>
      <c r="D73" s="12">
        <f t="shared" ref="D73:D77" si="5">STDEV(C44,C54,C64)</f>
        <v>0.25106440076866748</v>
      </c>
      <c r="E73">
        <f t="shared" ref="E73:E77" si="6">AVERAGE(D44,D54,D64)</f>
        <v>2.0699999999999998</v>
      </c>
      <c r="F73" s="12">
        <f t="shared" ref="F73:F77" si="7">STDEV(D44,D54,D64)</f>
        <v>0</v>
      </c>
    </row>
    <row r="74" spans="2:6" ht="13">
      <c r="B74" s="1">
        <v>4</v>
      </c>
      <c r="C74">
        <f t="shared" si="4"/>
        <v>584.63333333333333</v>
      </c>
      <c r="D74" s="12">
        <f t="shared" si="5"/>
        <v>2.6918457112794174</v>
      </c>
      <c r="E74">
        <f t="shared" si="6"/>
        <v>4.2166666666666677</v>
      </c>
      <c r="F74" s="12">
        <f t="shared" si="7"/>
        <v>2.5166114784235707E-2</v>
      </c>
    </row>
    <row r="75" spans="2:6" ht="13">
      <c r="B75" s="1">
        <v>8</v>
      </c>
      <c r="C75">
        <f t="shared" si="4"/>
        <v>606.39</v>
      </c>
      <c r="D75" s="12">
        <f t="shared" si="5"/>
        <v>1.3717507062145122</v>
      </c>
      <c r="E75">
        <f t="shared" si="6"/>
        <v>8.1333333333333329</v>
      </c>
      <c r="F75" s="12">
        <f t="shared" si="7"/>
        <v>2.0816659994661882E-2</v>
      </c>
    </row>
    <row r="76" spans="2:6" ht="13">
      <c r="B76" s="1">
        <v>16</v>
      </c>
      <c r="C76">
        <f t="shared" si="4"/>
        <v>1060</v>
      </c>
      <c r="D76" s="12">
        <f t="shared" si="5"/>
        <v>0</v>
      </c>
      <c r="E76">
        <f t="shared" si="6"/>
        <v>9.2633333333333336</v>
      </c>
      <c r="F76" s="12">
        <f t="shared" si="7"/>
        <v>1.527525231651914E-2</v>
      </c>
    </row>
    <row r="77" spans="2:6" ht="13">
      <c r="B77" s="1">
        <v>32</v>
      </c>
      <c r="C77">
        <f t="shared" si="4"/>
        <v>1060</v>
      </c>
      <c r="D77" s="12">
        <f t="shared" si="5"/>
        <v>0</v>
      </c>
      <c r="E77">
        <f t="shared" si="6"/>
        <v>9.26</v>
      </c>
      <c r="F77" s="12">
        <f t="shared" si="7"/>
        <v>9.9999999999997868E-3</v>
      </c>
    </row>
    <row r="80" spans="2:6" ht="13">
      <c r="B80" s="2" t="s">
        <v>44</v>
      </c>
      <c r="C80" s="8"/>
    </row>
    <row r="81" spans="2:6" ht="13">
      <c r="B81" s="9" t="s">
        <v>35</v>
      </c>
      <c r="C81" s="9" t="s">
        <v>36</v>
      </c>
      <c r="D81" s="9" t="s">
        <v>37</v>
      </c>
    </row>
    <row r="82" spans="2:6" ht="13">
      <c r="B82" s="1">
        <v>2</v>
      </c>
      <c r="C82" s="10">
        <v>591.27</v>
      </c>
      <c r="D82" s="10">
        <v>2.08</v>
      </c>
      <c r="E82" s="1"/>
      <c r="F82" s="1"/>
    </row>
    <row r="83" spans="2:6" ht="13">
      <c r="B83" s="1">
        <v>4</v>
      </c>
      <c r="C83" s="10">
        <v>574.49</v>
      </c>
      <c r="D83" s="10">
        <v>4.3</v>
      </c>
      <c r="E83" s="1"/>
      <c r="F83" s="1"/>
    </row>
    <row r="84" spans="2:6" ht="13">
      <c r="B84" s="1">
        <v>8</v>
      </c>
      <c r="C84" s="10">
        <v>603.54999999999995</v>
      </c>
      <c r="D84" s="10">
        <v>8.16</v>
      </c>
      <c r="E84" s="1"/>
      <c r="F84" s="1"/>
    </row>
    <row r="85" spans="2:6" ht="13">
      <c r="B85" s="1">
        <v>16</v>
      </c>
      <c r="C85" s="10">
        <v>1060</v>
      </c>
      <c r="D85" s="10">
        <v>9.2899999999999991</v>
      </c>
      <c r="E85" s="1"/>
      <c r="F85" s="1"/>
    </row>
    <row r="86" spans="2:6" ht="13">
      <c r="B86" s="1">
        <v>32</v>
      </c>
      <c r="C86" s="10">
        <v>2110</v>
      </c>
      <c r="D86" s="10">
        <v>9.31</v>
      </c>
      <c r="E86" s="1"/>
      <c r="F86" s="1"/>
    </row>
    <row r="87" spans="2:6" ht="13">
      <c r="B87" s="1"/>
      <c r="C87" s="1"/>
      <c r="D87" s="1"/>
      <c r="E87" s="1"/>
      <c r="F87" s="1"/>
    </row>
    <row r="88" spans="2:6" ht="13">
      <c r="B88" s="1"/>
      <c r="C88" s="1"/>
      <c r="D88" s="1"/>
      <c r="E88" s="1"/>
      <c r="F88" s="1"/>
    </row>
    <row r="89" spans="2:6" ht="13">
      <c r="E89" s="1"/>
      <c r="F89" s="1"/>
    </row>
    <row r="90" spans="2:6" ht="13">
      <c r="B90" s="2" t="s">
        <v>44</v>
      </c>
      <c r="C90" s="8" t="s">
        <v>38</v>
      </c>
      <c r="E90" s="1"/>
      <c r="F90" s="1"/>
    </row>
    <row r="91" spans="2:6" ht="13">
      <c r="B91" s="9" t="s">
        <v>35</v>
      </c>
      <c r="C91" s="9" t="s">
        <v>36</v>
      </c>
      <c r="D91" s="9" t="s">
        <v>37</v>
      </c>
      <c r="E91" s="1"/>
      <c r="F91" s="1"/>
    </row>
    <row r="92" spans="2:6" ht="13">
      <c r="B92" s="1">
        <v>2</v>
      </c>
      <c r="C92" s="10">
        <v>593</v>
      </c>
      <c r="D92" s="10">
        <v>2.0699999999999998</v>
      </c>
      <c r="E92" s="1"/>
      <c r="F92" s="1"/>
    </row>
    <row r="93" spans="2:6" ht="13">
      <c r="B93" s="1">
        <v>4</v>
      </c>
      <c r="C93" s="10">
        <v>587.66999999999996</v>
      </c>
      <c r="D93" s="10">
        <v>4.18</v>
      </c>
      <c r="E93" s="1"/>
      <c r="F93" s="1"/>
    </row>
    <row r="94" spans="2:6" ht="13">
      <c r="B94" s="1">
        <v>8</v>
      </c>
      <c r="C94" s="10">
        <v>602.6</v>
      </c>
      <c r="D94" s="10">
        <v>8.19</v>
      </c>
      <c r="E94" s="1"/>
      <c r="F94" s="1"/>
    </row>
    <row r="95" spans="2:6" ht="13">
      <c r="B95" s="1">
        <v>16</v>
      </c>
      <c r="C95" s="10">
        <v>1060</v>
      </c>
      <c r="D95" s="10">
        <v>9.2899999999999991</v>
      </c>
      <c r="E95" s="1"/>
      <c r="F95" s="1"/>
    </row>
    <row r="96" spans="2:6" ht="13">
      <c r="B96" s="1">
        <v>32</v>
      </c>
      <c r="C96" s="10">
        <v>2110</v>
      </c>
      <c r="D96" s="10">
        <v>9.3000000000000007</v>
      </c>
      <c r="E96" s="1"/>
      <c r="F96" s="1"/>
    </row>
    <row r="97" spans="2:6" ht="13">
      <c r="B97" s="1"/>
      <c r="C97" s="1"/>
      <c r="D97" s="1"/>
      <c r="E97" s="1"/>
      <c r="F97" s="1"/>
    </row>
    <row r="98" spans="2:6" ht="13">
      <c r="B98" s="1"/>
      <c r="C98" s="1"/>
      <c r="D98" s="1"/>
      <c r="E98" s="11"/>
      <c r="F98" s="11"/>
    </row>
    <row r="99" spans="2:6" ht="13">
      <c r="E99" s="1"/>
    </row>
    <row r="100" spans="2:6" ht="13">
      <c r="B100" s="2" t="s">
        <v>44</v>
      </c>
      <c r="C100" s="8" t="s">
        <v>38</v>
      </c>
    </row>
    <row r="101" spans="2:6" ht="13">
      <c r="B101" s="9" t="s">
        <v>35</v>
      </c>
      <c r="C101" s="9" t="s">
        <v>36</v>
      </c>
      <c r="D101" s="9" t="s">
        <v>37</v>
      </c>
    </row>
    <row r="102" spans="2:6" ht="13">
      <c r="B102" s="1">
        <v>2</v>
      </c>
      <c r="C102" s="10">
        <v>592.41999999999996</v>
      </c>
      <c r="D102" s="10">
        <v>2.0699999999999998</v>
      </c>
    </row>
    <row r="103" spans="2:6" ht="13">
      <c r="B103" s="1">
        <v>4</v>
      </c>
      <c r="C103" s="10">
        <v>585.64</v>
      </c>
      <c r="D103" s="10">
        <v>4.2</v>
      </c>
    </row>
    <row r="104" spans="2:6" ht="13">
      <c r="B104" s="1">
        <v>8</v>
      </c>
      <c r="C104" s="10">
        <v>605.25</v>
      </c>
      <c r="D104" s="10">
        <v>8.14</v>
      </c>
    </row>
    <row r="105" spans="2:6" ht="13">
      <c r="B105" s="1">
        <v>16</v>
      </c>
      <c r="C105" s="10">
        <v>1060</v>
      </c>
      <c r="D105" s="10">
        <v>9.25</v>
      </c>
    </row>
    <row r="106" spans="2:6" ht="13">
      <c r="B106" s="1">
        <v>32</v>
      </c>
      <c r="C106" s="10">
        <v>2180</v>
      </c>
      <c r="D106" s="10">
        <v>9.32</v>
      </c>
    </row>
    <row r="107" spans="2:6" ht="13">
      <c r="B107" s="1"/>
      <c r="C107" s="1"/>
      <c r="D107" s="1"/>
    </row>
    <row r="108" spans="2:6" ht="13">
      <c r="B108" s="1"/>
      <c r="C108" s="1"/>
      <c r="D108" s="1"/>
    </row>
    <row r="109" spans="2:6" ht="13">
      <c r="B109" s="2" t="s">
        <v>44</v>
      </c>
    </row>
    <row r="110" spans="2:6" ht="13">
      <c r="B110" s="5" t="s">
        <v>35</v>
      </c>
      <c r="C110" s="5" t="s">
        <v>39</v>
      </c>
      <c r="D110" s="5" t="s">
        <v>40</v>
      </c>
      <c r="E110" s="5" t="s">
        <v>41</v>
      </c>
      <c r="F110" s="5" t="s">
        <v>42</v>
      </c>
    </row>
    <row r="111" spans="2:6" ht="13">
      <c r="B111" s="1">
        <v>2</v>
      </c>
      <c r="C111">
        <f t="shared" ref="C111:C115" si="8">AVERAGE(C82,C92,C102)</f>
        <v>592.23</v>
      </c>
      <c r="D111" s="12">
        <f t="shared" ref="D111:D115" si="9">STDEV(C82,C92,C102)</f>
        <v>0.88051121514720621</v>
      </c>
      <c r="E111">
        <f t="shared" ref="E111:E115" si="10">AVERAGE(D82,D92,D102)</f>
        <v>2.0733333333333337</v>
      </c>
      <c r="F111" s="12">
        <f t="shared" ref="F111:F115" si="11">STDEV(D82,D92,D102)</f>
        <v>5.7735026918963907E-3</v>
      </c>
    </row>
    <row r="112" spans="2:6" ht="13">
      <c r="B112" s="1">
        <v>4</v>
      </c>
      <c r="C112">
        <f t="shared" si="8"/>
        <v>582.59999999999991</v>
      </c>
      <c r="D112" s="12">
        <f t="shared" si="9"/>
        <v>7.0964286792723899</v>
      </c>
      <c r="E112">
        <f t="shared" si="10"/>
        <v>4.2266666666666666</v>
      </c>
      <c r="F112" s="12">
        <f t="shared" si="11"/>
        <v>6.4291005073286334E-2</v>
      </c>
    </row>
    <row r="113" spans="2:6" ht="13">
      <c r="B113" s="1">
        <v>8</v>
      </c>
      <c r="C113">
        <f t="shared" si="8"/>
        <v>603.80000000000007</v>
      </c>
      <c r="D113" s="12">
        <f t="shared" si="9"/>
        <v>1.3425721582097492</v>
      </c>
      <c r="E113">
        <f t="shared" si="10"/>
        <v>8.163333333333334</v>
      </c>
      <c r="F113" s="12">
        <f t="shared" si="11"/>
        <v>2.5166114784235295E-2</v>
      </c>
    </row>
    <row r="114" spans="2:6" ht="13">
      <c r="B114" s="1">
        <v>16</v>
      </c>
      <c r="C114">
        <f t="shared" si="8"/>
        <v>1060</v>
      </c>
      <c r="D114" s="12">
        <f t="shared" si="9"/>
        <v>0</v>
      </c>
      <c r="E114">
        <f t="shared" si="10"/>
        <v>9.2766666666666655</v>
      </c>
      <c r="F114" s="12">
        <f t="shared" si="11"/>
        <v>2.3094010767584539E-2</v>
      </c>
    </row>
    <row r="115" spans="2:6" ht="13">
      <c r="B115" s="1">
        <v>32</v>
      </c>
      <c r="C115">
        <f t="shared" si="8"/>
        <v>2133.3333333333335</v>
      </c>
      <c r="D115" s="12">
        <f t="shared" si="9"/>
        <v>40.414518843273804</v>
      </c>
      <c r="E115">
        <f t="shared" si="10"/>
        <v>9.31</v>
      </c>
      <c r="F115" s="12">
        <f t="shared" si="11"/>
        <v>9.9999999999997868E-3</v>
      </c>
    </row>
    <row r="117" spans="2:6" ht="13">
      <c r="B117" s="2" t="s">
        <v>45</v>
      </c>
      <c r="C117" s="8"/>
    </row>
    <row r="118" spans="2:6" ht="13">
      <c r="B118" s="9" t="s">
        <v>35</v>
      </c>
      <c r="C118" s="9" t="s">
        <v>36</v>
      </c>
      <c r="D118" s="9" t="s">
        <v>37</v>
      </c>
    </row>
    <row r="119" spans="2:6" ht="13">
      <c r="B119" s="1">
        <v>2</v>
      </c>
      <c r="C119" s="10">
        <v>98.15</v>
      </c>
      <c r="D119" s="10">
        <v>12.38</v>
      </c>
      <c r="E119" s="1"/>
      <c r="F119" s="1"/>
    </row>
    <row r="120" spans="2:6" ht="13">
      <c r="B120" s="1">
        <v>4</v>
      </c>
      <c r="C120" s="10">
        <v>98.31</v>
      </c>
      <c r="D120" s="10">
        <v>24.77</v>
      </c>
      <c r="E120" s="1"/>
      <c r="F120" s="1"/>
    </row>
    <row r="121" spans="2:6" ht="13">
      <c r="B121" s="1">
        <v>8</v>
      </c>
      <c r="C121" s="10">
        <v>98.17</v>
      </c>
      <c r="D121" s="10">
        <v>49.54</v>
      </c>
      <c r="E121" s="1"/>
      <c r="F121" s="1"/>
    </row>
    <row r="122" spans="2:6" ht="13">
      <c r="B122" s="1">
        <v>16</v>
      </c>
      <c r="C122" s="10">
        <v>50.13</v>
      </c>
      <c r="D122" s="10">
        <v>191.58</v>
      </c>
      <c r="E122" s="1"/>
      <c r="F122" s="1"/>
    </row>
    <row r="123" spans="2:6" ht="13">
      <c r="B123" s="1">
        <v>32</v>
      </c>
      <c r="C123" s="10">
        <v>57.73</v>
      </c>
      <c r="D123" s="10">
        <v>334.95</v>
      </c>
      <c r="E123" s="1"/>
      <c r="F123" s="1"/>
    </row>
    <row r="124" spans="2:6" ht="13">
      <c r="B124" s="1">
        <v>64</v>
      </c>
      <c r="C124" s="1">
        <v>121.58</v>
      </c>
      <c r="D124" s="1">
        <v>331.22</v>
      </c>
      <c r="E124" s="1"/>
      <c r="F124" s="1"/>
    </row>
    <row r="125" spans="2:6" ht="13">
      <c r="B125" s="1"/>
      <c r="C125" s="1"/>
      <c r="D125" s="1"/>
      <c r="E125" s="1"/>
      <c r="F125" s="1"/>
    </row>
    <row r="126" spans="2:6" ht="13">
      <c r="E126" s="1"/>
      <c r="F12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34"/>
  <sheetViews>
    <sheetView showGridLines="0" topLeftCell="A99" workbookViewId="0"/>
  </sheetViews>
  <sheetFormatPr baseColWidth="10" defaultColWidth="14.5" defaultRowHeight="15.75" customHeight="1"/>
  <cols>
    <col min="1" max="1" width="4.83203125" customWidth="1"/>
    <col min="2" max="3" width="19.83203125" customWidth="1"/>
    <col min="4" max="4" width="18.83203125" customWidth="1"/>
    <col min="5" max="5" width="18.5" customWidth="1"/>
  </cols>
  <sheetData>
    <row r="1" spans="2:6" ht="13">
      <c r="B1" s="2"/>
    </row>
    <row r="2" spans="2:6" ht="13">
      <c r="B2" s="5" t="s">
        <v>31</v>
      </c>
      <c r="C2" s="6"/>
    </row>
    <row r="3" spans="2:6" ht="13">
      <c r="B3" s="1">
        <v>60</v>
      </c>
      <c r="C3" s="1" t="s">
        <v>32</v>
      </c>
      <c r="D3" s="7" t="s">
        <v>33</v>
      </c>
    </row>
    <row r="4" spans="2:6" ht="47.25" customHeight="1">
      <c r="C4" s="1"/>
    </row>
    <row r="5" spans="2:6" ht="13">
      <c r="B5" s="2" t="s">
        <v>34</v>
      </c>
      <c r="C5" s="8"/>
    </row>
    <row r="6" spans="2:6" ht="13">
      <c r="B6" s="9" t="s">
        <v>35</v>
      </c>
      <c r="C6" s="9" t="s">
        <v>36</v>
      </c>
      <c r="D6" s="9" t="s">
        <v>37</v>
      </c>
    </row>
    <row r="7" spans="2:6" ht="13">
      <c r="B7" s="1">
        <v>2</v>
      </c>
      <c r="C7" s="10">
        <v>593.58000000000004</v>
      </c>
      <c r="D7" s="10">
        <v>2.48</v>
      </c>
      <c r="E7" s="1"/>
      <c r="F7" s="1"/>
    </row>
    <row r="8" spans="2:6" ht="13">
      <c r="B8" s="1">
        <v>4</v>
      </c>
      <c r="C8" s="10">
        <v>588.98</v>
      </c>
      <c r="D8" s="10">
        <v>5.01</v>
      </c>
      <c r="E8" s="1"/>
      <c r="F8" s="1"/>
    </row>
    <row r="9" spans="2:6" ht="13">
      <c r="B9" s="1">
        <v>8</v>
      </c>
      <c r="C9" s="10">
        <v>587.75</v>
      </c>
      <c r="D9" s="10">
        <v>10.039999999999999</v>
      </c>
      <c r="E9" s="1"/>
      <c r="F9" s="1"/>
    </row>
    <row r="10" spans="2:6" ht="13">
      <c r="B10" s="1">
        <v>16</v>
      </c>
      <c r="C10" s="10">
        <v>1090</v>
      </c>
      <c r="D10" s="10">
        <v>10.75</v>
      </c>
      <c r="E10" s="1"/>
      <c r="F10" s="1"/>
    </row>
    <row r="11" spans="2:6" ht="13">
      <c r="B11" s="1">
        <v>32</v>
      </c>
      <c r="C11" s="10">
        <v>2180</v>
      </c>
      <c r="D11" s="10">
        <v>10.82</v>
      </c>
      <c r="E11" s="1"/>
      <c r="F11" s="1"/>
    </row>
    <row r="12" spans="2:6" ht="13">
      <c r="B12" s="1"/>
      <c r="C12" s="1"/>
      <c r="D12" s="1"/>
      <c r="E12" s="1"/>
      <c r="F12" s="1"/>
    </row>
    <row r="13" spans="2:6" ht="13">
      <c r="B13" s="1"/>
      <c r="C13" s="1"/>
      <c r="D13" s="1"/>
      <c r="E13" s="1"/>
      <c r="F13" s="1"/>
    </row>
    <row r="14" spans="2:6" ht="13">
      <c r="E14" s="1"/>
      <c r="F14" s="1"/>
    </row>
    <row r="15" spans="2:6" ht="13">
      <c r="B15" s="2" t="s">
        <v>34</v>
      </c>
      <c r="C15" s="8" t="s">
        <v>38</v>
      </c>
      <c r="E15" s="1"/>
      <c r="F15" s="1"/>
    </row>
    <row r="16" spans="2:6" ht="13">
      <c r="B16" s="9" t="s">
        <v>35</v>
      </c>
      <c r="C16" s="9" t="s">
        <v>36</v>
      </c>
      <c r="D16" s="9" t="s">
        <v>37</v>
      </c>
      <c r="E16" s="1"/>
      <c r="F16" s="1"/>
    </row>
    <row r="17" spans="2:6" ht="13">
      <c r="B17" s="1">
        <v>2</v>
      </c>
      <c r="C17" s="10">
        <v>592.98</v>
      </c>
      <c r="D17" s="10">
        <v>2.48</v>
      </c>
      <c r="E17" s="1"/>
      <c r="F17" s="1"/>
    </row>
    <row r="18" spans="2:6" ht="13">
      <c r="B18" s="1">
        <v>4</v>
      </c>
      <c r="C18" s="10">
        <v>588.35</v>
      </c>
      <c r="D18" s="10">
        <v>5.0199999999999996</v>
      </c>
      <c r="E18" s="1"/>
      <c r="F18" s="1"/>
    </row>
    <row r="19" spans="2:6" ht="13">
      <c r="B19" s="1">
        <v>8</v>
      </c>
      <c r="C19" s="10">
        <v>588.42999999999995</v>
      </c>
      <c r="D19" s="10">
        <v>10.039999999999999</v>
      </c>
      <c r="E19" s="1"/>
      <c r="F19" s="1"/>
    </row>
    <row r="20" spans="2:6" ht="13">
      <c r="B20" s="1">
        <v>16</v>
      </c>
      <c r="C20" s="10">
        <v>1090</v>
      </c>
      <c r="D20" s="10">
        <v>10.74</v>
      </c>
      <c r="E20" s="1"/>
      <c r="F20" s="1"/>
    </row>
    <row r="21" spans="2:6" ht="13">
      <c r="B21" s="1">
        <v>32</v>
      </c>
      <c r="C21" s="10">
        <v>2180</v>
      </c>
      <c r="D21" s="10">
        <v>10.82</v>
      </c>
      <c r="E21" s="1"/>
      <c r="F21" s="1"/>
    </row>
    <row r="22" spans="2:6" ht="13">
      <c r="B22" s="1"/>
      <c r="C22" s="1"/>
      <c r="D22" s="1"/>
      <c r="E22" s="1"/>
      <c r="F22" s="1"/>
    </row>
    <row r="23" spans="2:6" ht="13">
      <c r="B23" s="1"/>
      <c r="C23" s="1"/>
      <c r="D23" s="1"/>
      <c r="E23" s="11"/>
      <c r="F23" s="11"/>
    </row>
    <row r="24" spans="2:6" ht="13">
      <c r="E24" s="1"/>
    </row>
    <row r="25" spans="2:6" ht="13">
      <c r="B25" s="2" t="s">
        <v>34</v>
      </c>
      <c r="C25" s="8" t="s">
        <v>38</v>
      </c>
    </row>
    <row r="26" spans="2:6" ht="13">
      <c r="B26" s="9" t="s">
        <v>35</v>
      </c>
      <c r="C26" s="9" t="s">
        <v>36</v>
      </c>
      <c r="D26" s="9" t="s">
        <v>37</v>
      </c>
    </row>
    <row r="27" spans="2:6" ht="13">
      <c r="B27" s="1">
        <v>2</v>
      </c>
      <c r="C27" s="10">
        <v>594.05999999999995</v>
      </c>
      <c r="D27" s="10">
        <v>2.4700000000000002</v>
      </c>
    </row>
    <row r="28" spans="2:6" ht="13">
      <c r="B28" s="1">
        <v>4</v>
      </c>
      <c r="C28" s="10">
        <v>587.9</v>
      </c>
      <c r="D28" s="10">
        <v>5.0199999999999996</v>
      </c>
    </row>
    <row r="29" spans="2:6" ht="13">
      <c r="B29" s="1">
        <v>8</v>
      </c>
      <c r="C29" s="10">
        <v>588.29999999999995</v>
      </c>
      <c r="D29" s="10">
        <v>10.029999999999999</v>
      </c>
    </row>
    <row r="30" spans="2:6" ht="13">
      <c r="B30" s="1">
        <v>16</v>
      </c>
      <c r="C30" s="10">
        <v>1090</v>
      </c>
      <c r="D30" s="10">
        <v>10.76</v>
      </c>
    </row>
    <row r="31" spans="2:6" ht="13">
      <c r="B31" s="1">
        <v>32</v>
      </c>
      <c r="C31" s="10">
        <v>2180</v>
      </c>
      <c r="D31" s="10">
        <v>10.82</v>
      </c>
    </row>
    <row r="32" spans="2:6" ht="13">
      <c r="B32" s="1"/>
      <c r="C32" s="1"/>
      <c r="D32" s="1"/>
    </row>
    <row r="33" spans="2:6" ht="13">
      <c r="B33" s="1"/>
      <c r="C33" s="1"/>
      <c r="D33" s="1"/>
    </row>
    <row r="34" spans="2:6" ht="13">
      <c r="B34" s="2" t="s">
        <v>34</v>
      </c>
    </row>
    <row r="35" spans="2:6" ht="13">
      <c r="B35" s="5" t="s">
        <v>35</v>
      </c>
      <c r="C35" s="5" t="s">
        <v>39</v>
      </c>
      <c r="D35" s="5" t="s">
        <v>40</v>
      </c>
      <c r="E35" s="5" t="s">
        <v>41</v>
      </c>
      <c r="F35" s="5" t="s">
        <v>42</v>
      </c>
    </row>
    <row r="36" spans="2:6" ht="13">
      <c r="B36" s="1">
        <v>2</v>
      </c>
      <c r="C36">
        <f t="shared" ref="C36:C40" si="0">AVERAGE(C7,C17,C27)</f>
        <v>593.54</v>
      </c>
      <c r="D36" s="12">
        <f t="shared" ref="D36:D40" si="1">STDEV(C7,C17,C27)</f>
        <v>0.54110997033871322</v>
      </c>
      <c r="E36">
        <f t="shared" ref="E36:E40" si="2">AVERAGE(D7,D17,D27)</f>
        <v>2.4766666666666666</v>
      </c>
      <c r="F36" s="12">
        <f t="shared" ref="F36:F40" si="3">STDEV(D7,D17,D27)</f>
        <v>5.7735026918961348E-3</v>
      </c>
    </row>
    <row r="37" spans="2:6" ht="13">
      <c r="B37" s="1">
        <v>4</v>
      </c>
      <c r="C37">
        <f t="shared" si="0"/>
        <v>588.41</v>
      </c>
      <c r="D37" s="12">
        <f t="shared" si="1"/>
        <v>0.5424942396007727</v>
      </c>
      <c r="E37">
        <f t="shared" si="2"/>
        <v>5.0166666666666666</v>
      </c>
      <c r="F37" s="12">
        <f t="shared" si="3"/>
        <v>5.7735026918961348E-3</v>
      </c>
    </row>
    <row r="38" spans="2:6" ht="13">
      <c r="B38" s="1">
        <v>8</v>
      </c>
      <c r="C38">
        <f t="shared" si="0"/>
        <v>588.16</v>
      </c>
      <c r="D38" s="12">
        <f t="shared" si="1"/>
        <v>0.36097091295557338</v>
      </c>
      <c r="E38">
        <f t="shared" si="2"/>
        <v>10.036666666666667</v>
      </c>
      <c r="F38" s="12">
        <f t="shared" si="3"/>
        <v>5.7735026918961348E-3</v>
      </c>
    </row>
    <row r="39" spans="2:6" ht="13">
      <c r="B39" s="1">
        <v>16</v>
      </c>
      <c r="C39">
        <f t="shared" si="0"/>
        <v>1090</v>
      </c>
      <c r="D39" s="12">
        <f t="shared" si="1"/>
        <v>0</v>
      </c>
      <c r="E39">
        <f t="shared" si="2"/>
        <v>10.75</v>
      </c>
      <c r="F39" s="12">
        <f t="shared" si="3"/>
        <v>9.9999999999997868E-3</v>
      </c>
    </row>
    <row r="40" spans="2:6" ht="13">
      <c r="B40" s="1">
        <v>32</v>
      </c>
      <c r="C40">
        <f t="shared" si="0"/>
        <v>2180</v>
      </c>
      <c r="D40" s="12">
        <f t="shared" si="1"/>
        <v>0</v>
      </c>
      <c r="E40">
        <f t="shared" si="2"/>
        <v>10.82</v>
      </c>
      <c r="F40" s="12">
        <f t="shared" si="3"/>
        <v>0</v>
      </c>
    </row>
    <row r="41" spans="2:6" ht="13">
      <c r="B41" s="1"/>
      <c r="D41" s="12"/>
      <c r="F41" s="12"/>
    </row>
    <row r="42" spans="2:6" ht="13">
      <c r="B42" s="2" t="s">
        <v>43</v>
      </c>
      <c r="C42" s="8"/>
    </row>
    <row r="43" spans="2:6" ht="13">
      <c r="B43" s="9" t="s">
        <v>35</v>
      </c>
      <c r="C43" s="9" t="s">
        <v>36</v>
      </c>
      <c r="D43" s="9" t="s">
        <v>37</v>
      </c>
    </row>
    <row r="44" spans="2:6" ht="13">
      <c r="B44" s="1">
        <v>2</v>
      </c>
      <c r="C44" s="10">
        <v>591.45000000000005</v>
      </c>
      <c r="D44" s="10">
        <v>2.4900000000000002</v>
      </c>
      <c r="E44" s="1"/>
      <c r="F44" s="1"/>
    </row>
    <row r="45" spans="2:6" ht="13">
      <c r="B45" s="1">
        <v>4</v>
      </c>
      <c r="C45" s="10">
        <v>587.1</v>
      </c>
      <c r="D45" s="10">
        <v>5.03</v>
      </c>
      <c r="E45" s="1"/>
      <c r="F45" s="1"/>
    </row>
    <row r="46" spans="2:6" ht="13">
      <c r="B46" s="1">
        <v>8</v>
      </c>
      <c r="C46" s="10">
        <v>588.42999999999995</v>
      </c>
      <c r="D46" s="10">
        <v>10.029999999999999</v>
      </c>
      <c r="E46" s="1"/>
      <c r="F46" s="1"/>
    </row>
    <row r="47" spans="2:6" ht="13">
      <c r="B47" s="1">
        <v>16</v>
      </c>
      <c r="C47" s="10">
        <v>1090</v>
      </c>
      <c r="D47" s="10">
        <v>10.82</v>
      </c>
      <c r="E47" s="1"/>
      <c r="F47" s="1"/>
    </row>
    <row r="48" spans="2:6" ht="13">
      <c r="B48" s="1">
        <v>32</v>
      </c>
      <c r="C48" s="10">
        <v>2180</v>
      </c>
      <c r="D48" s="10">
        <v>10.83</v>
      </c>
      <c r="E48" s="1"/>
      <c r="F48" s="1"/>
    </row>
    <row r="49" spans="2:6" ht="13">
      <c r="B49" s="1"/>
      <c r="C49" s="1"/>
      <c r="D49" s="1"/>
      <c r="E49" s="1"/>
      <c r="F49" s="1"/>
    </row>
    <row r="50" spans="2:6" ht="13">
      <c r="B50" s="1"/>
      <c r="C50" s="1"/>
      <c r="D50" s="1"/>
      <c r="E50" s="1"/>
      <c r="F50" s="1"/>
    </row>
    <row r="51" spans="2:6" ht="13">
      <c r="E51" s="1"/>
      <c r="F51" s="1"/>
    </row>
    <row r="52" spans="2:6" ht="13">
      <c r="B52" s="2" t="s">
        <v>43</v>
      </c>
      <c r="C52" s="8" t="s">
        <v>38</v>
      </c>
      <c r="E52" s="1"/>
      <c r="F52" s="1"/>
    </row>
    <row r="53" spans="2:6" ht="13">
      <c r="B53" s="9" t="s">
        <v>35</v>
      </c>
      <c r="C53" s="9" t="s">
        <v>36</v>
      </c>
      <c r="D53" s="9" t="s">
        <v>37</v>
      </c>
      <c r="E53" s="1"/>
      <c r="F53" s="1"/>
    </row>
    <row r="54" spans="2:6" ht="13">
      <c r="B54" s="1">
        <v>2</v>
      </c>
      <c r="C54" s="10">
        <v>594.16</v>
      </c>
      <c r="D54" s="10">
        <v>2.4900000000000002</v>
      </c>
      <c r="E54" s="1"/>
      <c r="F54" s="1"/>
    </row>
    <row r="55" spans="2:6" ht="13">
      <c r="B55" s="1">
        <v>4</v>
      </c>
      <c r="C55" s="10">
        <v>586.52</v>
      </c>
      <c r="D55" s="10">
        <v>5.0199999999999996</v>
      </c>
      <c r="E55" s="1"/>
      <c r="F55" s="1"/>
    </row>
    <row r="56" spans="2:6" ht="13">
      <c r="B56" s="1">
        <v>8</v>
      </c>
      <c r="C56" s="10">
        <v>588.64</v>
      </c>
      <c r="D56" s="10">
        <v>10.029999999999999</v>
      </c>
      <c r="E56" s="1"/>
      <c r="F56" s="1"/>
    </row>
    <row r="57" spans="2:6" ht="13">
      <c r="B57" s="1">
        <v>16</v>
      </c>
      <c r="C57" s="10">
        <v>1090</v>
      </c>
      <c r="D57" s="10">
        <v>10.76</v>
      </c>
      <c r="E57" s="1"/>
      <c r="F57" s="1"/>
    </row>
    <row r="58" spans="2:6" ht="13">
      <c r="B58" s="1">
        <v>32</v>
      </c>
      <c r="C58" s="10">
        <v>2180</v>
      </c>
      <c r="D58" s="10">
        <v>10.78</v>
      </c>
      <c r="E58" s="1"/>
      <c r="F58" s="1"/>
    </row>
    <row r="59" spans="2:6" ht="13">
      <c r="B59" s="1"/>
      <c r="C59" s="1"/>
      <c r="D59" s="1"/>
      <c r="E59" s="1"/>
      <c r="F59" s="1"/>
    </row>
    <row r="60" spans="2:6" ht="13">
      <c r="B60" s="1"/>
      <c r="C60" s="1"/>
      <c r="D60" s="1"/>
      <c r="E60" s="11"/>
      <c r="F60" s="11"/>
    </row>
    <row r="61" spans="2:6" ht="13">
      <c r="E61" s="1"/>
    </row>
    <row r="62" spans="2:6" ht="13">
      <c r="B62" s="2" t="s">
        <v>43</v>
      </c>
      <c r="C62" s="8" t="s">
        <v>38</v>
      </c>
    </row>
    <row r="63" spans="2:6" ht="13">
      <c r="B63" s="9" t="s">
        <v>35</v>
      </c>
      <c r="C63" s="9" t="s">
        <v>36</v>
      </c>
      <c r="D63" s="9" t="s">
        <v>37</v>
      </c>
    </row>
    <row r="64" spans="2:6" ht="13">
      <c r="B64" s="1">
        <v>2</v>
      </c>
      <c r="C64" s="10">
        <v>593.79</v>
      </c>
      <c r="D64" s="10">
        <v>2.4700000000000002</v>
      </c>
    </row>
    <row r="65" spans="2:6" ht="13">
      <c r="B65" s="1">
        <v>4</v>
      </c>
      <c r="C65" s="10">
        <v>588.04</v>
      </c>
      <c r="D65" s="10">
        <v>5.01</v>
      </c>
    </row>
    <row r="66" spans="2:6" ht="13">
      <c r="B66" s="1">
        <v>8</v>
      </c>
      <c r="C66" s="10">
        <v>588.23</v>
      </c>
      <c r="D66" s="10">
        <v>10.039999999999999</v>
      </c>
    </row>
    <row r="67" spans="2:6" ht="13">
      <c r="B67" s="1">
        <v>16</v>
      </c>
      <c r="C67" s="10">
        <v>1090</v>
      </c>
      <c r="D67" s="10">
        <v>10.82</v>
      </c>
    </row>
    <row r="68" spans="2:6" ht="13">
      <c r="B68" s="1">
        <v>32</v>
      </c>
      <c r="C68" s="10">
        <v>2180</v>
      </c>
      <c r="D68" s="10">
        <v>10.78</v>
      </c>
    </row>
    <row r="69" spans="2:6" ht="13">
      <c r="B69" s="1"/>
      <c r="C69" s="1"/>
      <c r="D69" s="1"/>
    </row>
    <row r="70" spans="2:6" ht="13">
      <c r="B70" s="1"/>
      <c r="C70" s="1"/>
      <c r="D70" s="1"/>
    </row>
    <row r="71" spans="2:6" ht="13">
      <c r="B71" s="2" t="s">
        <v>43</v>
      </c>
    </row>
    <row r="72" spans="2:6" ht="13">
      <c r="B72" s="5" t="s">
        <v>35</v>
      </c>
      <c r="C72" s="5" t="s">
        <v>39</v>
      </c>
      <c r="D72" s="5" t="s">
        <v>40</v>
      </c>
      <c r="E72" s="5" t="s">
        <v>41</v>
      </c>
      <c r="F72" s="5" t="s">
        <v>42</v>
      </c>
    </row>
    <row r="73" spans="2:6" ht="13">
      <c r="B73" s="1">
        <v>2</v>
      </c>
      <c r="C73">
        <f t="shared" ref="C73:C77" si="4">AVERAGE(C44,C54,C64)</f>
        <v>593.13333333333333</v>
      </c>
      <c r="D73" s="12">
        <f t="shared" ref="D73:D77" si="5">STDEV(C44,C54,C64)</f>
        <v>1.4695010491092546</v>
      </c>
      <c r="E73">
        <f t="shared" ref="E73:E77" si="6">AVERAGE(D44,D54,D64)</f>
        <v>2.4833333333333338</v>
      </c>
      <c r="F73" s="12">
        <f t="shared" ref="F73:F77" si="7">STDEV(D44,D54,D64)</f>
        <v>1.1547005383792526E-2</v>
      </c>
    </row>
    <row r="74" spans="2:6" ht="13">
      <c r="B74" s="1">
        <v>4</v>
      </c>
      <c r="C74">
        <f t="shared" si="4"/>
        <v>587.21999999999991</v>
      </c>
      <c r="D74" s="12">
        <f t="shared" si="5"/>
        <v>0.76707235643059135</v>
      </c>
      <c r="E74">
        <f t="shared" si="6"/>
        <v>5.0200000000000005</v>
      </c>
      <c r="F74" s="12">
        <f t="shared" si="7"/>
        <v>1.0000000000000231E-2</v>
      </c>
    </row>
    <row r="75" spans="2:6" ht="13">
      <c r="B75" s="1">
        <v>8</v>
      </c>
      <c r="C75">
        <f t="shared" si="4"/>
        <v>588.43333333333328</v>
      </c>
      <c r="D75" s="12">
        <f t="shared" si="5"/>
        <v>0.20502032419574159</v>
      </c>
      <c r="E75">
        <f t="shared" si="6"/>
        <v>10.033333333333333</v>
      </c>
      <c r="F75" s="12">
        <f t="shared" si="7"/>
        <v>5.7735026918961348E-3</v>
      </c>
    </row>
    <row r="76" spans="2:6" ht="13">
      <c r="B76" s="1">
        <v>16</v>
      </c>
      <c r="C76">
        <f t="shared" si="4"/>
        <v>1090</v>
      </c>
      <c r="D76" s="12">
        <f t="shared" si="5"/>
        <v>0</v>
      </c>
      <c r="E76">
        <f t="shared" si="6"/>
        <v>10.799999999999999</v>
      </c>
      <c r="F76" s="12">
        <f t="shared" si="7"/>
        <v>3.4641016151377831E-2</v>
      </c>
    </row>
    <row r="77" spans="2:6" ht="13">
      <c r="B77" s="1">
        <v>32</v>
      </c>
      <c r="C77">
        <f t="shared" si="4"/>
        <v>2180</v>
      </c>
      <c r="D77" s="12">
        <f t="shared" si="5"/>
        <v>0</v>
      </c>
      <c r="E77">
        <f t="shared" si="6"/>
        <v>10.796666666666667</v>
      </c>
      <c r="F77" s="12">
        <f t="shared" si="7"/>
        <v>2.88675134594817E-2</v>
      </c>
    </row>
    <row r="80" spans="2:6" ht="13">
      <c r="B80" s="2" t="s">
        <v>44</v>
      </c>
      <c r="C80" s="8"/>
    </row>
    <row r="81" spans="2:6" ht="13">
      <c r="B81" s="9" t="s">
        <v>35</v>
      </c>
      <c r="C81" s="9" t="s">
        <v>36</v>
      </c>
      <c r="D81" s="9" t="s">
        <v>37</v>
      </c>
    </row>
    <row r="82" spans="2:6" ht="13">
      <c r="B82" s="1">
        <v>2</v>
      </c>
      <c r="C82" s="10">
        <v>589.02</v>
      </c>
      <c r="D82" s="10">
        <v>2.5</v>
      </c>
      <c r="E82" s="1"/>
      <c r="F82" s="1"/>
    </row>
    <row r="83" spans="2:6" ht="13">
      <c r="B83" s="1">
        <v>4</v>
      </c>
      <c r="C83" s="10">
        <v>582.29</v>
      </c>
      <c r="D83" s="10">
        <v>5.0599999999999996</v>
      </c>
      <c r="E83" s="1"/>
      <c r="F83" s="1"/>
    </row>
    <row r="84" spans="2:6" ht="13">
      <c r="B84" s="1">
        <v>8</v>
      </c>
      <c r="C84" s="10">
        <v>590.45000000000005</v>
      </c>
      <c r="D84" s="10">
        <v>10.01</v>
      </c>
      <c r="E84" s="1"/>
      <c r="F84" s="1"/>
    </row>
    <row r="85" spans="2:6" ht="13">
      <c r="B85" s="1">
        <v>16</v>
      </c>
      <c r="C85" s="10">
        <v>1090</v>
      </c>
      <c r="D85" s="10">
        <v>10.76</v>
      </c>
      <c r="E85" s="1"/>
      <c r="F85" s="1"/>
    </row>
    <row r="86" spans="2:6" ht="13">
      <c r="B86" s="1">
        <v>32</v>
      </c>
      <c r="C86" s="10">
        <v>2190</v>
      </c>
      <c r="D86" s="10">
        <v>10.75</v>
      </c>
      <c r="E86" s="1"/>
      <c r="F86" s="1"/>
    </row>
    <row r="87" spans="2:6" ht="13">
      <c r="B87" s="1"/>
      <c r="C87" s="1"/>
      <c r="D87" s="1"/>
      <c r="E87" s="1"/>
      <c r="F87" s="1"/>
    </row>
    <row r="88" spans="2:6" ht="13">
      <c r="B88" s="1"/>
      <c r="C88" s="1"/>
      <c r="D88" s="1"/>
      <c r="E88" s="1"/>
      <c r="F88" s="1"/>
    </row>
    <row r="89" spans="2:6" ht="13">
      <c r="E89" s="1"/>
      <c r="F89" s="1"/>
    </row>
    <row r="90" spans="2:6" ht="13">
      <c r="B90" s="2" t="s">
        <v>44</v>
      </c>
      <c r="C90" s="8" t="s">
        <v>38</v>
      </c>
      <c r="E90" s="1"/>
      <c r="F90" s="1"/>
    </row>
    <row r="91" spans="2:6" ht="13">
      <c r="B91" s="9" t="s">
        <v>35</v>
      </c>
      <c r="C91" s="9" t="s">
        <v>36</v>
      </c>
      <c r="D91" s="9" t="s">
        <v>37</v>
      </c>
      <c r="E91" s="1"/>
      <c r="F91" s="1"/>
    </row>
    <row r="92" spans="2:6" ht="13">
      <c r="B92" s="1">
        <v>2</v>
      </c>
      <c r="C92" s="10">
        <v>594.55999999999995</v>
      </c>
      <c r="D92" s="10">
        <v>2.4700000000000002</v>
      </c>
      <c r="E92" s="1"/>
      <c r="F92" s="1"/>
    </row>
    <row r="93" spans="2:6" ht="13">
      <c r="B93" s="1">
        <v>4</v>
      </c>
      <c r="C93" s="10">
        <v>583.95000000000005</v>
      </c>
      <c r="D93" s="10">
        <v>5.05</v>
      </c>
      <c r="E93" s="1"/>
      <c r="F93" s="1"/>
    </row>
    <row r="94" spans="2:6" ht="13">
      <c r="B94" s="1">
        <v>8</v>
      </c>
      <c r="C94" s="10">
        <v>590.45000000000005</v>
      </c>
      <c r="D94" s="10">
        <v>10.01</v>
      </c>
      <c r="E94" s="1"/>
      <c r="F94" s="1"/>
    </row>
    <row r="95" spans="2:6" ht="13">
      <c r="B95" s="1">
        <v>16</v>
      </c>
      <c r="C95" s="10">
        <v>1090</v>
      </c>
      <c r="D95" s="10">
        <v>10.76</v>
      </c>
      <c r="E95" s="1"/>
      <c r="F95" s="1"/>
    </row>
    <row r="96" spans="2:6" ht="13">
      <c r="B96" s="1">
        <v>32</v>
      </c>
      <c r="C96" s="10">
        <v>2180</v>
      </c>
      <c r="D96" s="10">
        <v>10.82</v>
      </c>
      <c r="E96" s="1"/>
      <c r="F96" s="1"/>
    </row>
    <row r="97" spans="2:6" ht="13">
      <c r="B97" s="1"/>
      <c r="C97" s="1"/>
      <c r="D97" s="1"/>
      <c r="E97" s="1"/>
      <c r="F97" s="1"/>
    </row>
    <row r="98" spans="2:6" ht="13">
      <c r="B98" s="1"/>
      <c r="C98" s="1"/>
      <c r="D98" s="1"/>
      <c r="E98" s="11"/>
      <c r="F98" s="11"/>
    </row>
    <row r="99" spans="2:6" ht="13">
      <c r="E99" s="1"/>
    </row>
    <row r="100" spans="2:6" ht="13">
      <c r="B100" s="2" t="s">
        <v>44</v>
      </c>
      <c r="C100" s="8" t="s">
        <v>38</v>
      </c>
    </row>
    <row r="101" spans="2:6" ht="13">
      <c r="B101" s="9" t="s">
        <v>35</v>
      </c>
      <c r="C101" s="9" t="s">
        <v>36</v>
      </c>
      <c r="D101" s="9" t="s">
        <v>37</v>
      </c>
    </row>
    <row r="102" spans="2:6" ht="13">
      <c r="B102" s="1">
        <v>2</v>
      </c>
      <c r="C102" s="10">
        <v>593.86</v>
      </c>
      <c r="D102" s="10">
        <v>2.48</v>
      </c>
    </row>
    <row r="103" spans="2:6" ht="13">
      <c r="B103" s="1">
        <v>4</v>
      </c>
      <c r="C103" s="10">
        <v>588.42999999999995</v>
      </c>
      <c r="D103" s="10">
        <v>5</v>
      </c>
    </row>
    <row r="104" spans="2:6" ht="13">
      <c r="B104" s="1">
        <v>8</v>
      </c>
      <c r="C104" s="10">
        <v>590.45000000000005</v>
      </c>
      <c r="D104" s="10">
        <v>10.01</v>
      </c>
    </row>
    <row r="105" spans="2:6" ht="13">
      <c r="B105" s="1">
        <v>16</v>
      </c>
      <c r="C105" s="10">
        <v>1090</v>
      </c>
      <c r="D105" s="10">
        <v>10.73</v>
      </c>
    </row>
    <row r="106" spans="2:6" ht="13">
      <c r="B106" s="1">
        <v>32</v>
      </c>
      <c r="C106" s="10">
        <v>2190</v>
      </c>
      <c r="D106" s="10">
        <v>10.76</v>
      </c>
    </row>
    <row r="107" spans="2:6" ht="13">
      <c r="B107" s="1"/>
      <c r="C107" s="1"/>
      <c r="D107" s="1"/>
    </row>
    <row r="108" spans="2:6" ht="13">
      <c r="B108" s="1"/>
      <c r="C108" s="1"/>
      <c r="D108" s="1"/>
    </row>
    <row r="109" spans="2:6" ht="13">
      <c r="B109" s="2" t="s">
        <v>44</v>
      </c>
    </row>
    <row r="110" spans="2:6" ht="13">
      <c r="B110" s="5" t="s">
        <v>35</v>
      </c>
      <c r="C110" s="5" t="s">
        <v>39</v>
      </c>
      <c r="D110" s="5" t="s">
        <v>40</v>
      </c>
      <c r="E110" s="5" t="s">
        <v>41</v>
      </c>
      <c r="F110" s="5" t="s">
        <v>42</v>
      </c>
    </row>
    <row r="111" spans="2:6" ht="13">
      <c r="B111" s="1">
        <v>2</v>
      </c>
      <c r="C111">
        <f t="shared" ref="C111:C115" si="8">AVERAGE(C82,C92,C102)</f>
        <v>592.48</v>
      </c>
      <c r="D111" s="12">
        <f t="shared" ref="D111:D115" si="9">STDEV(C82,C92,C102)</f>
        <v>3.0168195173062586</v>
      </c>
      <c r="E111">
        <f t="shared" ref="E111:E115" si="10">AVERAGE(D82,D92,D102)</f>
        <v>2.4833333333333338</v>
      </c>
      <c r="F111" s="12">
        <f t="shared" ref="F111:F115" si="11">STDEV(D82,D92,D102)</f>
        <v>1.5275252316519385E-2</v>
      </c>
    </row>
    <row r="112" spans="2:6" ht="13">
      <c r="B112" s="1">
        <v>4</v>
      </c>
      <c r="C112">
        <f t="shared" si="8"/>
        <v>584.89</v>
      </c>
      <c r="D112" s="12">
        <f t="shared" si="9"/>
        <v>3.1760982352565663</v>
      </c>
      <c r="E112">
        <f t="shared" si="10"/>
        <v>5.0366666666666662</v>
      </c>
      <c r="F112" s="12">
        <f t="shared" si="11"/>
        <v>3.2145502536643007E-2</v>
      </c>
    </row>
    <row r="113" spans="2:6" ht="13">
      <c r="B113" s="1">
        <v>8</v>
      </c>
      <c r="C113">
        <f t="shared" si="8"/>
        <v>590.45000000000005</v>
      </c>
      <c r="D113" s="12">
        <f t="shared" si="9"/>
        <v>0</v>
      </c>
      <c r="E113">
        <f t="shared" si="10"/>
        <v>10.01</v>
      </c>
      <c r="F113" s="12">
        <f t="shared" si="11"/>
        <v>0</v>
      </c>
    </row>
    <row r="114" spans="2:6" ht="13">
      <c r="B114" s="1">
        <v>16</v>
      </c>
      <c r="C114">
        <f t="shared" si="8"/>
        <v>1090</v>
      </c>
      <c r="D114" s="12">
        <f t="shared" si="9"/>
        <v>0</v>
      </c>
      <c r="E114">
        <f t="shared" si="10"/>
        <v>10.75</v>
      </c>
      <c r="F114" s="12">
        <f t="shared" si="11"/>
        <v>1.7320508075688405E-2</v>
      </c>
    </row>
    <row r="115" spans="2:6" ht="13">
      <c r="B115" s="1">
        <v>32</v>
      </c>
      <c r="C115">
        <f t="shared" si="8"/>
        <v>2186.6666666666665</v>
      </c>
      <c r="D115" s="12">
        <f t="shared" si="9"/>
        <v>5.7735026918962582</v>
      </c>
      <c r="E115">
        <f t="shared" si="10"/>
        <v>10.776666666666666</v>
      </c>
      <c r="F115" s="12">
        <f t="shared" si="11"/>
        <v>3.7859388972002035E-2</v>
      </c>
    </row>
    <row r="117" spans="2:6" ht="13">
      <c r="B117" s="2" t="s">
        <v>46</v>
      </c>
      <c r="C117" s="8"/>
    </row>
    <row r="118" spans="2:6" ht="13">
      <c r="B118" s="9" t="s">
        <v>35</v>
      </c>
      <c r="C118" s="9" t="s">
        <v>36</v>
      </c>
      <c r="D118" s="9" t="s">
        <v>37</v>
      </c>
    </row>
    <row r="119" spans="2:6" ht="13">
      <c r="B119" s="1">
        <v>2</v>
      </c>
      <c r="C119" s="10">
        <v>25.33</v>
      </c>
      <c r="D119" s="10">
        <v>55.48</v>
      </c>
      <c r="E119" s="1"/>
      <c r="F119" s="1"/>
    </row>
    <row r="120" spans="2:6" ht="13">
      <c r="B120" s="1">
        <v>4</v>
      </c>
      <c r="C120" s="10">
        <v>29.3</v>
      </c>
      <c r="D120" s="10">
        <v>96.45</v>
      </c>
      <c r="E120" s="1"/>
      <c r="F120" s="1"/>
    </row>
    <row r="121" spans="2:6" ht="13">
      <c r="B121" s="1">
        <v>8</v>
      </c>
      <c r="C121" s="10">
        <v>43.31</v>
      </c>
      <c r="D121" s="10">
        <v>131.80000000000001</v>
      </c>
      <c r="E121" s="1"/>
      <c r="F121" s="1"/>
    </row>
    <row r="122" spans="2:6" ht="13">
      <c r="B122" s="1">
        <v>16</v>
      </c>
      <c r="C122" s="10">
        <v>71.989999999999995</v>
      </c>
      <c r="D122" s="10">
        <v>160.56</v>
      </c>
      <c r="E122" s="1"/>
      <c r="F122" s="1"/>
    </row>
    <row r="123" spans="2:6" ht="13">
      <c r="B123" s="1">
        <v>32</v>
      </c>
      <c r="C123" s="10">
        <v>137.62</v>
      </c>
      <c r="D123" s="10">
        <v>170.01</v>
      </c>
      <c r="E123" s="1"/>
      <c r="F123" s="1"/>
    </row>
    <row r="124" spans="2:6" ht="13">
      <c r="B124" s="1">
        <v>64</v>
      </c>
      <c r="C124" s="1">
        <v>170.69</v>
      </c>
      <c r="D124" s="1">
        <v>276.20999999999998</v>
      </c>
      <c r="E124" s="1"/>
      <c r="F124" s="1"/>
    </row>
    <row r="125" spans="2:6" ht="13">
      <c r="B125" s="1"/>
      <c r="C125" s="1"/>
      <c r="D125" s="1"/>
      <c r="E125" s="1"/>
      <c r="F125" s="1"/>
    </row>
    <row r="126" spans="2:6" ht="13">
      <c r="E126" s="1"/>
      <c r="F126" s="1"/>
    </row>
    <row r="127" spans="2:6" ht="13">
      <c r="B127" s="2" t="s">
        <v>34</v>
      </c>
      <c r="C127" s="8"/>
      <c r="E127" s="1"/>
      <c r="F127" s="1"/>
    </row>
    <row r="128" spans="2:6" ht="13">
      <c r="B128" s="9" t="s">
        <v>35</v>
      </c>
      <c r="C128" s="9" t="s">
        <v>36</v>
      </c>
      <c r="D128" s="9" t="s">
        <v>37</v>
      </c>
      <c r="E128" s="11"/>
      <c r="F128" s="11"/>
    </row>
    <row r="129" spans="2:4" ht="13">
      <c r="B129" s="1">
        <v>2</v>
      </c>
      <c r="C129" s="10">
        <v>20.75</v>
      </c>
      <c r="D129" s="10">
        <v>66.709999999999994</v>
      </c>
    </row>
    <row r="130" spans="2:4" ht="13">
      <c r="B130" s="1">
        <v>4</v>
      </c>
      <c r="C130" s="10">
        <v>27.42</v>
      </c>
      <c r="D130" s="10">
        <v>102.77</v>
      </c>
    </row>
    <row r="131" spans="2:4" ht="13">
      <c r="B131" s="1">
        <v>8</v>
      </c>
      <c r="C131" s="10">
        <v>29.85</v>
      </c>
      <c r="D131" s="10">
        <v>189.08</v>
      </c>
    </row>
    <row r="132" spans="2:4" ht="13">
      <c r="B132" s="1">
        <v>16</v>
      </c>
      <c r="C132" s="10">
        <v>40.619999999999997</v>
      </c>
      <c r="D132" s="10">
        <v>282.17</v>
      </c>
    </row>
    <row r="133" spans="2:4" ht="13">
      <c r="B133" s="1">
        <v>32</v>
      </c>
      <c r="C133" s="10">
        <v>70.91</v>
      </c>
      <c r="D133" s="10">
        <v>327.91</v>
      </c>
    </row>
    <row r="134" spans="2:4" ht="13">
      <c r="B134" s="1">
        <v>64</v>
      </c>
      <c r="C134" s="1">
        <v>138.07</v>
      </c>
      <c r="D134" s="1">
        <v>339.76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3"/>
  <sheetViews>
    <sheetView showGridLines="0" workbookViewId="0"/>
  </sheetViews>
  <sheetFormatPr baseColWidth="10" defaultColWidth="14.5" defaultRowHeight="15.75" customHeight="1"/>
  <cols>
    <col min="1" max="1" width="3.83203125" customWidth="1"/>
    <col min="2" max="2" width="17.5" customWidth="1"/>
    <col min="3" max="3" width="63" customWidth="1"/>
    <col min="4" max="4" width="62.5" customWidth="1"/>
  </cols>
  <sheetData>
    <row r="1" spans="2:4" ht="15.75" customHeight="1">
      <c r="B1" s="1"/>
    </row>
    <row r="2" spans="2:4" ht="15.75" customHeight="1">
      <c r="B2" s="2" t="s">
        <v>0</v>
      </c>
    </row>
    <row r="3" spans="2:4" ht="15.75" customHeight="1">
      <c r="B3" s="3"/>
      <c r="C3" s="4" t="s">
        <v>1</v>
      </c>
      <c r="D3" s="4" t="s">
        <v>2</v>
      </c>
    </row>
    <row r="4" spans="2:4" ht="15.75" customHeight="1">
      <c r="B4" s="1" t="s">
        <v>3</v>
      </c>
      <c r="C4" s="1" t="s">
        <v>4</v>
      </c>
      <c r="D4" s="1" t="s">
        <v>5</v>
      </c>
    </row>
    <row r="5" spans="2:4" ht="15.75" customHeight="1">
      <c r="B5" s="1" t="s">
        <v>6</v>
      </c>
      <c r="C5" s="1" t="s">
        <v>7</v>
      </c>
      <c r="D5" s="1" t="s">
        <v>7</v>
      </c>
    </row>
    <row r="6" spans="2:4" ht="15.75" customHeight="1">
      <c r="B6" s="1" t="s">
        <v>8</v>
      </c>
      <c r="C6" s="1" t="s">
        <v>9</v>
      </c>
      <c r="D6" s="1" t="s">
        <v>10</v>
      </c>
    </row>
    <row r="7" spans="2:4" ht="15.75" customHeight="1">
      <c r="B7" s="1" t="s">
        <v>11</v>
      </c>
      <c r="C7" s="1" t="s">
        <v>12</v>
      </c>
      <c r="D7" s="1" t="s">
        <v>13</v>
      </c>
    </row>
    <row r="8" spans="2:4" ht="15.75" customHeight="1">
      <c r="B8" s="1" t="s">
        <v>14</v>
      </c>
      <c r="C8" s="1" t="s">
        <v>15</v>
      </c>
      <c r="D8" s="1" t="s">
        <v>16</v>
      </c>
    </row>
    <row r="9" spans="2:4" ht="15.75" customHeight="1">
      <c r="B9" s="1" t="s">
        <v>17</v>
      </c>
      <c r="C9" s="1" t="s">
        <v>18</v>
      </c>
      <c r="D9" s="1" t="s">
        <v>18</v>
      </c>
    </row>
    <row r="10" spans="2:4" ht="15.75" customHeight="1">
      <c r="B10" s="1" t="s">
        <v>19</v>
      </c>
      <c r="C10" s="1" t="s">
        <v>20</v>
      </c>
      <c r="D10" s="1" t="s">
        <v>20</v>
      </c>
    </row>
    <row r="11" spans="2:4" ht="15.75" customHeight="1">
      <c r="B11" s="1" t="s">
        <v>21</v>
      </c>
      <c r="C11" s="1" t="s">
        <v>22</v>
      </c>
      <c r="D11" s="1" t="s">
        <v>22</v>
      </c>
    </row>
    <row r="14" spans="2:4" ht="15.75" customHeight="1">
      <c r="B14" s="2" t="s">
        <v>23</v>
      </c>
    </row>
    <row r="15" spans="2:4" ht="15.75" customHeight="1">
      <c r="B15" s="3"/>
      <c r="C15" s="4" t="s">
        <v>1</v>
      </c>
      <c r="D15" s="4" t="s">
        <v>2</v>
      </c>
    </row>
    <row r="16" spans="2:4" ht="15.75" customHeight="1">
      <c r="B16" s="1" t="s">
        <v>3</v>
      </c>
    </row>
    <row r="17" spans="2:4" ht="15.75" customHeight="1">
      <c r="B17" s="1" t="s">
        <v>6</v>
      </c>
      <c r="C17" s="1" t="s">
        <v>24</v>
      </c>
      <c r="D17" s="1" t="s">
        <v>25</v>
      </c>
    </row>
    <row r="18" spans="2:4" ht="15.75" customHeight="1">
      <c r="B18" s="1" t="s">
        <v>8</v>
      </c>
      <c r="C18" s="1" t="s">
        <v>26</v>
      </c>
      <c r="D18" s="1" t="s">
        <v>27</v>
      </c>
    </row>
    <row r="19" spans="2:4" ht="15.75" customHeight="1">
      <c r="B19" s="1" t="s">
        <v>11</v>
      </c>
      <c r="C19" s="1" t="s">
        <v>28</v>
      </c>
      <c r="D19" s="1" t="s">
        <v>28</v>
      </c>
    </row>
    <row r="20" spans="2:4" ht="15.75" customHeight="1">
      <c r="B20" s="1" t="s">
        <v>14</v>
      </c>
      <c r="C20" s="1" t="s">
        <v>29</v>
      </c>
      <c r="D20" s="1" t="s">
        <v>29</v>
      </c>
    </row>
    <row r="21" spans="2:4" ht="15.75" customHeight="1">
      <c r="B21" s="1" t="s">
        <v>17</v>
      </c>
      <c r="C21" s="1" t="s">
        <v>30</v>
      </c>
      <c r="D21" s="1" t="s">
        <v>30</v>
      </c>
    </row>
    <row r="22" spans="2:4" ht="15.75" customHeight="1">
      <c r="B22" s="1" t="s">
        <v>19</v>
      </c>
      <c r="C22" s="1" t="s">
        <v>20</v>
      </c>
      <c r="D22" s="1" t="s">
        <v>20</v>
      </c>
    </row>
    <row r="23" spans="2:4" ht="15.75" customHeight="1">
      <c r="B23" s="1" t="s">
        <v>21</v>
      </c>
      <c r="C23" s="1" t="s">
        <v>22</v>
      </c>
      <c r="D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F-stack</vt:lpstr>
      <vt:lpstr>Seastar</vt:lpstr>
      <vt:lpstr>Configuration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 david</cp:lastModifiedBy>
  <dcterms:modified xsi:type="dcterms:W3CDTF">2018-02-01T22:11:11Z</dcterms:modified>
</cp:coreProperties>
</file>