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파이썬프로젝트\r2mTest\체크리스트생성기\"/>
    </mc:Choice>
  </mc:AlternateContent>
  <xr:revisionPtr revIDLastSave="0" documentId="13_ncr:1_{C72D1D79-854A-486D-9CA3-8C4231083AD9}" xr6:coauthVersionLast="47" xr6:coauthVersionMax="47" xr10:uidLastSave="{00000000-0000-0000-0000-000000000000}"/>
  <bookViews>
    <workbookView xWindow="-120" yWindow="-120" windowWidth="29040" windowHeight="15990" xr2:uid="{8D60C344-9B9F-46DE-BC30-0142C66CDCF5}"/>
  </bookViews>
  <sheets>
    <sheet name="타겟" sheetId="1" r:id="rId1"/>
    <sheet name="Sheet1" sheetId="3" r:id="rId2"/>
    <sheet name="Sheet2" sheetId="2" r:id="rId3"/>
    <sheet name="34134314 (2)" sheetId="4" r:id="rId4"/>
    <sheet name="34134314 (3)" sheetId="5" r:id="rId5"/>
    <sheet name="타겟 (2)" sheetId="6" r:id="rId6"/>
    <sheet name="타겟 (3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5" l="1"/>
  <c r="E66" i="5"/>
  <c r="C66" i="5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G44" i="5"/>
  <c r="E44" i="5"/>
  <c r="C44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G20" i="5"/>
  <c r="E20" i="5"/>
  <c r="C20" i="5"/>
  <c r="G19" i="5"/>
  <c r="E19" i="5"/>
  <c r="C19" i="5"/>
  <c r="G18" i="5"/>
  <c r="E18" i="5"/>
  <c r="C18" i="5"/>
  <c r="G17" i="5"/>
  <c r="E17" i="5"/>
  <c r="C17" i="5"/>
  <c r="G16" i="5"/>
  <c r="E16" i="5"/>
  <c r="C16" i="5"/>
  <c r="G15" i="5"/>
  <c r="E15" i="5"/>
  <c r="C15" i="5"/>
  <c r="G14" i="5"/>
  <c r="E14" i="5"/>
  <c r="C14" i="5"/>
  <c r="G13" i="5"/>
  <c r="E13" i="5"/>
  <c r="C13" i="5"/>
  <c r="G12" i="5"/>
  <c r="E12" i="5"/>
  <c r="C12" i="5"/>
  <c r="G11" i="5"/>
  <c r="E11" i="5"/>
  <c r="C11" i="5"/>
  <c r="G10" i="5"/>
  <c r="E10" i="5"/>
  <c r="C10" i="5"/>
  <c r="G9" i="5"/>
  <c r="E9" i="5"/>
  <c r="C9" i="5"/>
  <c r="G8" i="5"/>
  <c r="E8" i="5"/>
  <c r="C8" i="5"/>
  <c r="G7" i="5"/>
  <c r="E7" i="5"/>
  <c r="C7" i="5"/>
  <c r="G6" i="5"/>
  <c r="E6" i="5"/>
  <c r="C6" i="5"/>
  <c r="G5" i="5"/>
  <c r="E5" i="5"/>
  <c r="C5" i="5"/>
  <c r="G4" i="5"/>
  <c r="E4" i="5"/>
  <c r="C4" i="5"/>
  <c r="G3" i="5"/>
  <c r="E3" i="5"/>
  <c r="C3" i="5"/>
  <c r="G2" i="5"/>
  <c r="E2" i="5"/>
  <c r="C2" i="5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<sst xmlns="http://schemas.openxmlformats.org/spreadsheetml/2006/main" count="1235" uniqueCount="484">
  <si>
    <t>희귀</t>
    <phoneticPr fontId="1" type="noConversion"/>
  </si>
  <si>
    <t>도감 번호</t>
    <phoneticPr fontId="1" type="noConversion"/>
  </si>
  <si>
    <t>길드 레벨</t>
    <phoneticPr fontId="1" type="noConversion"/>
  </si>
  <si>
    <t>도감 이름</t>
  </si>
  <si>
    <t>아이템 ID</t>
    <phoneticPr fontId="1" type="noConversion"/>
  </si>
  <si>
    <t>아이템 명</t>
  </si>
  <si>
    <t>클래스</t>
    <phoneticPr fontId="1" type="noConversion"/>
  </si>
  <si>
    <t>FakeID</t>
    <phoneticPr fontId="1" type="noConversion"/>
  </si>
  <si>
    <t>안전강화</t>
    <phoneticPr fontId="1" type="noConversion"/>
  </si>
  <si>
    <t>등급</t>
  </si>
  <si>
    <t>등록 성공 확률</t>
  </si>
  <si>
    <t>예상 무기 소모 횟수
(무기 강화 주문서만 사용)</t>
    <phoneticPr fontId="1" type="noConversion"/>
  </si>
  <si>
    <t xml:space="preserve">예상 무기 소모 횟수
(축 + 고대 + 강화 포인트) </t>
    <phoneticPr fontId="1" type="noConversion"/>
  </si>
  <si>
    <t>영혼 부여
성공 확률</t>
    <phoneticPr fontId="1" type="noConversion"/>
  </si>
  <si>
    <t>영혼 부여 성공에 
필요한 영혼석 개수</t>
    <phoneticPr fontId="1" type="noConversion"/>
  </si>
  <si>
    <t>쉽게 만날 수 없는 존재</t>
    <phoneticPr fontId="1" type="noConversion"/>
  </si>
  <si>
    <t>+6 광대의 쌍검</t>
    <phoneticPr fontId="1" type="noConversion"/>
  </si>
  <si>
    <t>나이트</t>
    <phoneticPr fontId="1" type="noConversion"/>
  </si>
  <si>
    <t>+6 나인테일의 활</t>
    <phoneticPr fontId="1" type="noConversion"/>
  </si>
  <si>
    <t>아처</t>
    <phoneticPr fontId="1" type="noConversion"/>
  </si>
  <si>
    <t>+6 알케미스트의 지팡이</t>
  </si>
  <si>
    <t>위저드</t>
    <phoneticPr fontId="1" type="noConversion"/>
  </si>
  <si>
    <t>+6 삐에로의 단검</t>
  </si>
  <si>
    <t>어쌔신</t>
  </si>
  <si>
    <t>날카로운 투구가 이끄는 대로</t>
    <phoneticPr fontId="1" type="noConversion"/>
  </si>
  <si>
    <t>+6 넵튠의 대검</t>
    <phoneticPr fontId="1" type="noConversion"/>
  </si>
  <si>
    <t>+6 넵튠 아처의 활</t>
    <phoneticPr fontId="1" type="noConversion"/>
  </si>
  <si>
    <t>+6 에리스의 지팡이</t>
    <phoneticPr fontId="1" type="noConversion"/>
  </si>
  <si>
    <t>+6 넵튠 슬레이어의 카타르</t>
    <phoneticPr fontId="1" type="noConversion"/>
  </si>
  <si>
    <t>어쌔신</t>
    <phoneticPr fontId="1" type="noConversion"/>
  </si>
  <si>
    <t>타지에서 모인 이방인들</t>
    <phoneticPr fontId="1" type="noConversion"/>
  </si>
  <si>
    <t>+6 레오넬의 창</t>
    <phoneticPr fontId="1" type="noConversion"/>
  </si>
  <si>
    <t>희귀</t>
  </si>
  <si>
    <t>+6 아델리아의 라이플</t>
    <phoneticPr fontId="1" type="noConversion"/>
  </si>
  <si>
    <t>+6 이안의 완드</t>
    <phoneticPr fontId="1" type="noConversion"/>
  </si>
  <si>
    <t>+6 팔란의 단검</t>
    <phoneticPr fontId="1" type="noConversion"/>
  </si>
  <si>
    <t>mDesc</t>
  </si>
  <si>
    <t>mDPV</t>
  </si>
  <si>
    <t>mRPV</t>
  </si>
  <si>
    <t>mMPV</t>
  </si>
  <si>
    <t>mDDV</t>
  </si>
  <si>
    <t>mRDV</t>
  </si>
  <si>
    <t>mMDV</t>
  </si>
  <si>
    <t>mHIT</t>
  </si>
  <si>
    <t>mMinD</t>
  </si>
  <si>
    <t>mMaxD</t>
  </si>
  <si>
    <t>mHP</t>
  </si>
  <si>
    <t>mMP</t>
  </si>
  <si>
    <t>mHPRegen</t>
  </si>
  <si>
    <t>mMPRegen</t>
  </si>
  <si>
    <t>mFMinD</t>
  </si>
  <si>
    <t>mFMaxD</t>
  </si>
  <si>
    <t>근접</t>
  </si>
  <si>
    <t>원거리</t>
  </si>
  <si>
    <t>몬스터ID</t>
    <phoneticPr fontId="1" type="noConversion"/>
  </si>
  <si>
    <t>리소스ID</t>
    <phoneticPr fontId="1" type="noConversion"/>
  </si>
  <si>
    <t>Prefab</t>
    <phoneticPr fontId="1" type="noConversion"/>
  </si>
  <si>
    <t>몬스터 이름</t>
    <phoneticPr fontId="1" type="noConversion"/>
  </si>
  <si>
    <t>등급</t>
    <phoneticPr fontId="1" type="noConversion"/>
  </si>
  <si>
    <t>슬레인</t>
    <phoneticPr fontId="1" type="noConversion"/>
  </si>
  <si>
    <t>공격 타입</t>
    <phoneticPr fontId="1" type="noConversion"/>
  </si>
  <si>
    <t>선공</t>
    <phoneticPr fontId="1" type="noConversion"/>
  </si>
  <si>
    <t>고정형</t>
    <phoneticPr fontId="1" type="noConversion"/>
  </si>
  <si>
    <t>선스킬</t>
    <phoneticPr fontId="1" type="noConversion"/>
  </si>
  <si>
    <t>레벨</t>
    <phoneticPr fontId="1" type="noConversion"/>
  </si>
  <si>
    <t>경험치</t>
    <phoneticPr fontId="1" type="noConversion"/>
  </si>
  <si>
    <t>유피 2단계</t>
    <phoneticPr fontId="1" type="noConversion"/>
  </si>
  <si>
    <t>최소 골드</t>
    <phoneticPr fontId="1" type="noConversion"/>
  </si>
  <si>
    <t>최대 골드</t>
    <phoneticPr fontId="1" type="noConversion"/>
  </si>
  <si>
    <t>공격 속도</t>
    <phoneticPr fontId="1" type="noConversion"/>
  </si>
  <si>
    <t>이동 속도</t>
    <phoneticPr fontId="1" type="noConversion"/>
  </si>
  <si>
    <t>시야 거리</t>
    <phoneticPr fontId="1" type="noConversion"/>
  </si>
  <si>
    <t>공격 거리</t>
    <phoneticPr fontId="1" type="noConversion"/>
  </si>
  <si>
    <t>이동 거리</t>
    <phoneticPr fontId="1" type="noConversion"/>
  </si>
  <si>
    <t>드롭 범위</t>
    <phoneticPr fontId="1" type="noConversion"/>
  </si>
  <si>
    <t>추격 거리</t>
    <phoneticPr fontId="1" type="noConversion"/>
  </si>
  <si>
    <t>m02185</t>
    <phoneticPr fontId="1" type="noConversion"/>
  </si>
  <si>
    <t>[고대] 유피테르의 사자</t>
    <phoneticPr fontId="1" type="noConversion"/>
  </si>
  <si>
    <t>보스_고대_엘테르_유피테르</t>
    <phoneticPr fontId="1" type="noConversion"/>
  </si>
  <si>
    <t>보스</t>
    <phoneticPr fontId="1" type="noConversion"/>
  </si>
  <si>
    <t>X</t>
    <phoneticPr fontId="1" type="noConversion"/>
  </si>
  <si>
    <t>O</t>
    <phoneticPr fontId="1" type="noConversion"/>
  </si>
  <si>
    <t>m02180</t>
    <phoneticPr fontId="1" type="noConversion"/>
  </si>
  <si>
    <t>[고대] 지배당한 헤이크단</t>
    <phoneticPr fontId="1" type="noConversion"/>
  </si>
  <si>
    <t>고대_엘테르_천사의노래숲_근거리_크리처</t>
    <phoneticPr fontId="1" type="noConversion"/>
  </si>
  <si>
    <t>일반</t>
    <phoneticPr fontId="1" type="noConversion"/>
  </si>
  <si>
    <t>크리처</t>
    <phoneticPr fontId="1" type="noConversion"/>
  </si>
  <si>
    <t>m02181</t>
    <phoneticPr fontId="1" type="noConversion"/>
  </si>
  <si>
    <t>[고대] 마력의 엘더스톤</t>
    <phoneticPr fontId="1" type="noConversion"/>
  </si>
  <si>
    <t>고대_엘테르_천사의노래숲_원거리_크리처</t>
    <phoneticPr fontId="1" type="noConversion"/>
  </si>
  <si>
    <t>m02186</t>
    <phoneticPr fontId="1" type="noConversion"/>
  </si>
  <si>
    <t>[고대] 광휘의 엘윈더</t>
    <phoneticPr fontId="1" type="noConversion"/>
  </si>
  <si>
    <t>고대_엘테르_광휘의숲_근거리_크리처</t>
    <phoneticPr fontId="1" type="noConversion"/>
  </si>
  <si>
    <t>m02187</t>
    <phoneticPr fontId="1" type="noConversion"/>
  </si>
  <si>
    <t>[고대] 광휘의 베이크</t>
    <phoneticPr fontId="1" type="noConversion"/>
  </si>
  <si>
    <t>m02188</t>
    <phoneticPr fontId="1" type="noConversion"/>
  </si>
  <si>
    <t>[고대] 광휘의 엘로라</t>
    <phoneticPr fontId="1" type="noConversion"/>
  </si>
  <si>
    <t>고대_엘테르_광휘의숲_원거리_크리처</t>
    <phoneticPr fontId="1" type="noConversion"/>
  </si>
  <si>
    <t>원거리</t>
    <phoneticPr fontId="1" type="noConversion"/>
  </si>
  <si>
    <t>m02184</t>
    <phoneticPr fontId="1" type="noConversion"/>
  </si>
  <si>
    <t>[고대] 지배당한 나투라</t>
    <phoneticPr fontId="1" type="noConversion"/>
  </si>
  <si>
    <t>고대_엘테르_마력의숲_근거리_크리처</t>
    <phoneticPr fontId="1" type="noConversion"/>
  </si>
  <si>
    <t>근접</t>
    <phoneticPr fontId="1" type="noConversion"/>
  </si>
  <si>
    <t>m02182</t>
    <phoneticPr fontId="1" type="noConversion"/>
  </si>
  <si>
    <t>[고대] 마력의 엘디온</t>
    <phoneticPr fontId="1" type="noConversion"/>
  </si>
  <si>
    <t>m02183</t>
    <phoneticPr fontId="1" type="noConversion"/>
  </si>
  <si>
    <t>[고대] 마력의 엘자드</t>
    <phoneticPr fontId="1" type="noConversion"/>
  </si>
  <si>
    <t>고대_엘테르_마력의숲_원거리_크리처</t>
    <phoneticPr fontId="1" type="noConversion"/>
  </si>
  <si>
    <t>장신구</t>
  </si>
  <si>
    <t>자수정[고급]
1000001</t>
  </si>
  <si>
    <t>토파즈[고급]
1000002</t>
  </si>
  <si>
    <t>루비[고급]
1000003</t>
  </si>
  <si>
    <t>에메랄드[고급]
1000004</t>
  </si>
  <si>
    <t>사파이어[고급]
1000005</t>
  </si>
  <si>
    <t>블랙 오팔[고급]
1000006</t>
  </si>
  <si>
    <t>자수정[희귀]
1000101</t>
  </si>
  <si>
    <t>토파즈[희귀]
1000102</t>
  </si>
  <si>
    <t>루비[희귀]
1000103</t>
  </si>
  <si>
    <t>에메랄드[희귀]
1000104</t>
  </si>
  <si>
    <t>사파이어[희귀]
1000105</t>
  </si>
  <si>
    <t>블랙 오팔[희귀]
1000106</t>
  </si>
  <si>
    <t>자수정[영웅]
1000201</t>
  </si>
  <si>
    <t>토파즈[영웅]
1000202</t>
  </si>
  <si>
    <t>루비[영웅]
1000203</t>
  </si>
  <si>
    <t>에메랄드[영웅]
1000204</t>
  </si>
  <si>
    <t>사파이어[영웅]
1000205</t>
  </si>
  <si>
    <t>블랙 오팔[영웅]
1000206</t>
  </si>
  <si>
    <t>네임</t>
    <phoneticPr fontId="1" type="noConversion"/>
  </si>
  <si>
    <t>대성공 아이템2</t>
  </si>
  <si>
    <t>확률2</t>
  </si>
  <si>
    <t>대성공 아이템3</t>
  </si>
  <si>
    <t>확률3</t>
  </si>
  <si>
    <t>미믹의 보물상자[희귀~영웅][귀속] x1</t>
  </si>
  <si>
    <t>미믹의 보물상자[고급~희귀][귀속] x1</t>
  </si>
  <si>
    <t>미믹 코인</t>
    <phoneticPr fontId="5" type="noConversion"/>
  </si>
  <si>
    <t>대성공 아이템1</t>
    <phoneticPr fontId="5" type="noConversion"/>
  </si>
  <si>
    <t>아이템ID1</t>
    <phoneticPr fontId="5" type="noConversion"/>
  </si>
  <si>
    <t>확률1</t>
    <phoneticPr fontId="5" type="noConversion"/>
  </si>
  <si>
    <t>아이템ID2</t>
    <phoneticPr fontId="5" type="noConversion"/>
  </si>
  <si>
    <t>아이템ID3</t>
    <phoneticPr fontId="5" type="noConversion"/>
  </si>
  <si>
    <t>+0 블랙 다이아몬드 귀걸이[비귀속] x1</t>
    <phoneticPr fontId="5" type="noConversion"/>
  </si>
  <si>
    <t>블랙 다이아몬드 파편[귀속] x1</t>
    <phoneticPr fontId="5" type="noConversion"/>
  </si>
  <si>
    <t>안전 강화 +0</t>
  </si>
  <si>
    <t>안전 강화 +1</t>
  </si>
  <si>
    <t>안전 강화 +2</t>
  </si>
  <si>
    <t>안전 강화 +3</t>
  </si>
  <si>
    <t>안전 강화 +4</t>
  </si>
  <si>
    <t>안전 강화 +5</t>
  </si>
  <si>
    <t>안전 강화 +6</t>
  </si>
  <si>
    <t>안전 강화 +7</t>
  </si>
  <si>
    <t>안전 강화 +8</t>
  </si>
  <si>
    <t>안전 강화 +9</t>
  </si>
  <si>
    <t>변신 주문서</t>
  </si>
  <si>
    <t>-</t>
  </si>
  <si>
    <t>서번트 주문서</t>
  </si>
  <si>
    <t>영웅 보석 5종</t>
  </si>
  <si>
    <t>블랙 오팔[영웅]</t>
  </si>
  <si>
    <t>안전 강화 +10</t>
  </si>
  <si>
    <t>안전 강화 +11</t>
  </si>
  <si>
    <t>안전 강화 +12</t>
  </si>
  <si>
    <t>안전 강화 +13</t>
  </si>
  <si>
    <t>이계의 기운</t>
  </si>
  <si>
    <t>로키의 행운석</t>
  </si>
  <si>
    <t>희귀 보석 5종</t>
  </si>
  <si>
    <t>블랙 오팔[희귀]</t>
  </si>
  <si>
    <t>고급</t>
  </si>
  <si>
    <t>무기/</t>
  </si>
  <si>
    <t>방어구/</t>
  </si>
  <si>
    <t>이크론 수호석</t>
  </si>
  <si>
    <t>고급 보석 5종</t>
  </si>
  <si>
    <t>일반</t>
  </si>
  <si>
    <t>최고급 철</t>
  </si>
  <si>
    <t>최고급 목재</t>
  </si>
  <si>
    <t>최고급 가죽</t>
  </si>
  <si>
    <t>최고급 천</t>
  </si>
  <si>
    <t>최고급 보석</t>
  </si>
  <si>
    <t>등급</t>
    <phoneticPr fontId="5" type="noConversion"/>
  </si>
  <si>
    <t>종류</t>
    <phoneticPr fontId="5" type="noConversion"/>
  </si>
  <si>
    <t>강화 정보</t>
    <phoneticPr fontId="5" type="noConversion"/>
  </si>
  <si>
    <t>영웅</t>
    <phoneticPr fontId="5" type="noConversion"/>
  </si>
  <si>
    <t>무기/
방어구/
장신구</t>
    <phoneticPr fontId="5" type="noConversion"/>
  </si>
  <si>
    <t>블랙 오팔[영웅]</t>
    <phoneticPr fontId="5" type="noConversion"/>
  </si>
  <si>
    <t>변신 주문서</t>
    <phoneticPr fontId="5" type="noConversion"/>
  </si>
  <si>
    <t>-</t>
    <phoneticPr fontId="5" type="noConversion"/>
  </si>
  <si>
    <t>블랙 오팔[희귀]</t>
    <phoneticPr fontId="5" type="noConversion"/>
  </si>
  <si>
    <t>+6 수라의 전투단검</t>
  </si>
  <si>
    <t>+7 수라의 전투단검</t>
  </si>
  <si>
    <t>+8 수라의 전투단검</t>
  </si>
  <si>
    <t>+9 수라의 전투단검</t>
  </si>
  <si>
    <t>+10 수라의 전투단검</t>
  </si>
  <si>
    <t>+11 수라의 전투단검</t>
  </si>
  <si>
    <t>+12 수라의 전투단검</t>
  </si>
  <si>
    <t>+13 수라의 전투단검</t>
  </si>
  <si>
    <t>+11 강화된 가호의 가더</t>
  </si>
  <si>
    <t>+12 강화된 가호의 가더</t>
  </si>
  <si>
    <t>메타트론 아처 변신 주문서</t>
  </si>
  <si>
    <t>쌍둥이 창병 폴 서번트 소환 주문서</t>
  </si>
  <si>
    <t>루비[영웅]</t>
  </si>
  <si>
    <t>자수정[영웅]</t>
  </si>
  <si>
    <t>토파즈[영웅]</t>
  </si>
  <si>
    <t>에메랄드[영웅]</t>
  </si>
  <si>
    <t>사파이어[영웅]</t>
  </si>
  <si>
    <t>자수정[희귀]</t>
  </si>
  <si>
    <t>토파즈[희귀]</t>
  </si>
  <si>
    <t>루비[희귀]</t>
  </si>
  <si>
    <t>에메랄드[희귀]</t>
  </si>
  <si>
    <t>사파이어[희귀]</t>
  </si>
  <si>
    <t>헌터 노바 변신 주문서[15분]</t>
  </si>
  <si>
    <t>+0 로키의 행운의 단검</t>
  </si>
  <si>
    <t>+1 로키의 행운의 단검</t>
  </si>
  <si>
    <t>+2 로키의 행운의 단검</t>
  </si>
  <si>
    <t>+3 로키의 행운의 단검</t>
  </si>
  <si>
    <t>+4 로키의 행운의 단검</t>
  </si>
  <si>
    <t>+5 로키의 행운의 단검</t>
  </si>
  <si>
    <t>+6 로키의 행운의 단검</t>
  </si>
  <si>
    <t>+7 로키의 행운의 단검</t>
  </si>
  <si>
    <t>+8 로키의 행운의 단검</t>
  </si>
  <si>
    <t>+9 로키의 행운의 단검</t>
  </si>
  <si>
    <t>+10 로키의 행운의 단검</t>
  </si>
  <si>
    <t>+11 로키의 행운의 단검</t>
  </si>
  <si>
    <t>+12 로키의 행운의 단검</t>
  </si>
  <si>
    <t>+13 로키의 행운의 단검</t>
  </si>
  <si>
    <t>+1 지능의 가더</t>
  </si>
  <si>
    <t>+2 지능의 가더</t>
  </si>
  <si>
    <t>+3 지능의 가더</t>
  </si>
  <si>
    <t>+4 지능의 가더</t>
  </si>
  <si>
    <t>+5 지능의 가더</t>
  </si>
  <si>
    <t>+6 지능의 가더</t>
  </si>
  <si>
    <t>+7 지능의 가더</t>
  </si>
  <si>
    <t>+8 지능의 가더</t>
  </si>
  <si>
    <t>+9 지능의 가더</t>
  </si>
  <si>
    <t>+10 지능의 가더</t>
  </si>
  <si>
    <t>트롤 변신 주문서</t>
  </si>
  <si>
    <t>이크론의 수호석</t>
  </si>
  <si>
    <t>자수정[고급]</t>
  </si>
  <si>
    <t>토파즈[고급]</t>
  </si>
  <si>
    <t>루비[고급]</t>
  </si>
  <si>
    <t>에메랄드[고급]</t>
  </si>
  <si>
    <t>사파이어[고급]</t>
  </si>
  <si>
    <t>블랙 오팔[고급]</t>
  </si>
  <si>
    <t>홉 고블린 변신 주문서</t>
  </si>
  <si>
    <t>+6 수라의 전투단검
13406</t>
  </si>
  <si>
    <t>+7 수라의 전투단검
13407</t>
  </si>
  <si>
    <t>+8 수라의 전투단검
13408</t>
  </si>
  <si>
    <t>+9 수라의 전투단검
13409</t>
  </si>
  <si>
    <t>+10 수라의 전투단검
13410</t>
  </si>
  <si>
    <t>+11 수라의 전투단검
13411</t>
  </si>
  <si>
    <t>+12 수라의 전투단검
13412</t>
  </si>
  <si>
    <t>+13 수라의 전투단검
13413</t>
  </si>
  <si>
    <t>+11 강화된 가호의 가더
363011</t>
  </si>
  <si>
    <t>+12 강화된 가호의 가더
363012</t>
  </si>
  <si>
    <t>메타트론 아처 변신 주문서
5004</t>
  </si>
  <si>
    <t>쌍둥이 창병 폴 서번트 소환 주문서
910431</t>
  </si>
  <si>
    <t>+0 로키의 행운의 단검
12220</t>
  </si>
  <si>
    <t>+1 로키의 행운의 단검
12221</t>
  </si>
  <si>
    <t>+2 로키의 행운의 단검
12222</t>
  </si>
  <si>
    <t>+3 로키의 행운의 단검
12223</t>
  </si>
  <si>
    <t>+4 로키의 행운의 단검
12224</t>
  </si>
  <si>
    <t>+5 로키의 행운의 단검
12225</t>
  </si>
  <si>
    <t>+6 로키의 행운의 단검
12226</t>
  </si>
  <si>
    <t>+7 로키의 행운의 단검
12227</t>
  </si>
  <si>
    <t>+8 로키의 행운의 단검
12228</t>
  </si>
  <si>
    <t>+9 로키의 행운의 단검
12229</t>
  </si>
  <si>
    <t>+10 로키의 행운의 단검
12230</t>
  </si>
  <si>
    <t>+11 로키의 행운의 단검
12231</t>
  </si>
  <si>
    <t>+12 로키의 행운의 단검
12232</t>
  </si>
  <si>
    <t>+13 로키의 행운의 단검
12233</t>
  </si>
  <si>
    <t>헌터 노바 변신 주문서[15분]
5506</t>
  </si>
  <si>
    <t>이계의 기운
3100</t>
  </si>
  <si>
    <t>로키의 행운석
2702</t>
  </si>
  <si>
    <t>+1 지능의 가더
361101</t>
  </si>
  <si>
    <t>+2 지능의 가더
361102</t>
  </si>
  <si>
    <t>+3 지능의 가더
361103</t>
  </si>
  <si>
    <t>+4 지능의 가더
361104</t>
  </si>
  <si>
    <t>+5 지능의 가더
361105</t>
  </si>
  <si>
    <t>+6 지능의 가더
361106</t>
  </si>
  <si>
    <t>+7 지능의 가더
361107</t>
  </si>
  <si>
    <t>+8 지능의 가더
361108</t>
  </si>
  <si>
    <t>+9 지능의 가더
361109</t>
  </si>
  <si>
    <t>+10 지능의 가더
361110</t>
  </si>
  <si>
    <t>트롤 변신 주문서
5057</t>
  </si>
  <si>
    <t>이크론의 수호석
2701</t>
  </si>
  <si>
    <t>홉 고블린 변신 주문서
5041</t>
  </si>
  <si>
    <t>최고급 철
3022</t>
  </si>
  <si>
    <t>최고급 목재
3042</t>
  </si>
  <si>
    <t>최고급 가죽
3002</t>
  </si>
  <si>
    <t>최고급 천
3012</t>
  </si>
  <si>
    <t>최고급 보석
3032</t>
  </si>
  <si>
    <t>대성공1</t>
    <phoneticPr fontId="1" type="noConversion"/>
  </si>
  <si>
    <t>대성공2</t>
    <phoneticPr fontId="1" type="noConversion"/>
  </si>
  <si>
    <t>대성공3</t>
    <phoneticPr fontId="1" type="noConversion"/>
  </si>
  <si>
    <t>+0 블랙 다이아몬드 귀걸이[비귀속] x1 | 0.05%</t>
  </si>
  <si>
    <t>블랙 다이아몬드 파편[귀속] x1 | 0.25%</t>
  </si>
  <si>
    <t>미믹의 보물상자[희귀~영웅][귀속] x1 | 3%</t>
  </si>
  <si>
    <t>+0 블랙 다이아몬드 귀걸이[비귀속] x1 | 0.1%</t>
  </si>
  <si>
    <t>블랙 다이아몬드 파편[귀속] x1 | 0.375%</t>
  </si>
  <si>
    <t>미믹의 보물상자[희귀~영웅][귀속] x1 | 4.5%</t>
  </si>
  <si>
    <t>+0 블랙 다이아몬드 귀걸이[비귀속] x1 | 0.15%</t>
  </si>
  <si>
    <t>블랙 다이아몬드 파편[귀속] x1 | 0.5%</t>
  </si>
  <si>
    <t>미믹의 보물상자[희귀~영웅][귀속] x1 | 6%</t>
  </si>
  <si>
    <t>+0 블랙 다이아몬드 귀걸이[비귀속] x1 | 0.2%</t>
  </si>
  <si>
    <t>블랙 다이아몬드 파편[귀속] x1 | 0.625%</t>
  </si>
  <si>
    <t>미믹의 보물상자[희귀~영웅][귀속] x1 | 7.5%</t>
  </si>
  <si>
    <t>+0 블랙 다이아몬드 귀걸이[비귀속] x1 | 0.25%</t>
  </si>
  <si>
    <t>블랙 다이아몬드 파편[귀속] x1 | 0.75%</t>
  </si>
  <si>
    <t>미믹의 보물상자[희귀~영웅][귀속] x1 | 9%</t>
  </si>
  <si>
    <t>+0 블랙 다이아몬드 귀걸이[비귀속] x1 | 0.3%</t>
  </si>
  <si>
    <t>블랙 다이아몬드 파편[귀속] x1 | 0.875%</t>
  </si>
  <si>
    <t>미믹의 보물상자[희귀~영웅][귀속] x1 | 10.5%</t>
  </si>
  <si>
    <t>+0 블랙 다이아몬드 귀걸이[비귀속] x1 | 0.35%</t>
  </si>
  <si>
    <t>블랙 다이아몬드 파편[귀속] x1 | 1%</t>
  </si>
  <si>
    <t>미믹의 보물상자[희귀~영웅][귀속] x1 | 12%</t>
  </si>
  <si>
    <t>+0 블랙 다이아몬드 귀걸이[비귀속] x1 | 0.4%</t>
  </si>
  <si>
    <t>블랙 다이아몬드 파편[귀속] x1 | 1.125%</t>
  </si>
  <si>
    <t>미믹의 보물상자[희귀~영웅][귀속] x1 | 13.5%</t>
  </si>
  <si>
    <t>+0 블랙 다이아몬드 귀걸이[비귀속] x1 | 0.45%</t>
  </si>
  <si>
    <t>블랙 다이아몬드 파편[귀속] x1 | 1.25%</t>
  </si>
  <si>
    <t>미믹의 보물상자[희귀~영웅][귀속] x1 | 15%</t>
  </si>
  <si>
    <t>+0 블랙 다이아몬드 귀걸이[비귀속] x1 | 0.5%</t>
  </si>
  <si>
    <t>블랙 다이아몬드 파편[귀속] x1 | 1.375%</t>
  </si>
  <si>
    <t>미믹의 보물상자[희귀~영웅][귀속] x1 | 16.5%</t>
  </si>
  <si>
    <t>미노출</t>
  </si>
  <si>
    <t>블랙 다이아몬드 파편[귀속] x1 | 0.002%</t>
  </si>
  <si>
    <t>미믹의 보물상자[고급~희귀][귀속] x1 | 3%</t>
  </si>
  <si>
    <t>블랙 다이아몬드 파편[귀속] x1 | 0.004%</t>
  </si>
  <si>
    <t>미믹의 보물상자[고급~희귀][귀속] x1 | 4.5%</t>
  </si>
  <si>
    <t>블랙 다이아몬드 파편[귀속] x1 | 0.006%</t>
  </si>
  <si>
    <t>미믹의 보물상자[고급~희귀][귀속] x1 | 6%</t>
  </si>
  <si>
    <t>블랙 다이아몬드 파편[귀속] x1 | 0.008%</t>
  </si>
  <si>
    <t>미믹의 보물상자[고급~희귀][귀속] x1 | 7.5%</t>
  </si>
  <si>
    <t>블랙 다이아몬드 파편[귀속] x1 | 0.01%</t>
  </si>
  <si>
    <t>미믹의 보물상자[고급~희귀][귀속] x1 | 9%</t>
  </si>
  <si>
    <t>블랙 다이아몬드 파편[귀속] x1 | 0.012%</t>
  </si>
  <si>
    <t>미믹의 보물상자[고급~희귀][귀속] x1 | 10.5%</t>
  </si>
  <si>
    <t>블랙 다이아몬드 파편[귀속] x1 | 0.014%</t>
  </si>
  <si>
    <t>미믹의 보물상자[고급~희귀][귀속] x1 | 12%</t>
  </si>
  <si>
    <t>블랙 다이아몬드 파편[귀속] x1 | 0.016%</t>
  </si>
  <si>
    <t>미믹의 보물상자[고급~희귀][귀속] x1 | 13.5%</t>
  </si>
  <si>
    <t>블랙 다이아몬드 파편[귀속] x1 | 0.018%</t>
  </si>
  <si>
    <t>미믹의 보물상자[고급~희귀][귀속] x1 | 15%</t>
  </si>
  <si>
    <t>블랙 다이아몬드 파편[귀속] x1 | 0.02%</t>
  </si>
  <si>
    <t>미믹의 보물상자[고급~희귀][귀속] x1 | 16.5%</t>
  </si>
  <si>
    <t>블랙 다이아몬드 파편[귀속] x1 | 0.022%</t>
  </si>
  <si>
    <t>미믹의 보물상자[고급~희귀][귀속] x1 | 18%</t>
  </si>
  <si>
    <t>블랙 다이아몬드 파편[귀속] x1 | 0.024%</t>
  </si>
  <si>
    <t>미믹의 보물상자[고급~희귀][귀속] x1 | 19.5%</t>
  </si>
  <si>
    <t>블랙 다이아몬드 파편[귀속] x1 | 0.026%</t>
  </si>
  <si>
    <t>미믹의 보물상자[고급~희귀][귀속] x1 | 21%</t>
  </si>
  <si>
    <t>블랙 다이아몬드 파편[귀속] x1 | 0.028%</t>
  </si>
  <si>
    <t>미믹의 보물상자[고급~희귀][귀속] x1 | 22.5%</t>
  </si>
  <si>
    <t>O</t>
  </si>
  <si>
    <t>설정 정보/퀵슬롯 등록 정보</t>
  </si>
  <si>
    <t>캐릭터</t>
    <phoneticPr fontId="1" type="noConversion"/>
  </si>
  <si>
    <t>- TblClientData 관련 데이터 전체 이전</t>
    <phoneticPr fontId="1" type="noConversion"/>
  </si>
  <si>
    <t>NPC 상점 자동 구매 설정/ 창고 자동 보관 설정</t>
    <phoneticPr fontId="1" type="noConversion"/>
  </si>
  <si>
    <t>물약 슬롯 설정</t>
    <phoneticPr fontId="1" type="noConversion"/>
  </si>
  <si>
    <t>빠른 변신&amp;서번트</t>
    <phoneticPr fontId="1" type="noConversion"/>
  </si>
  <si>
    <t>PVP 메시지</t>
    <phoneticPr fontId="1" type="noConversion"/>
  </si>
  <si>
    <t>스캔 옵션</t>
    <phoneticPr fontId="1" type="noConversion"/>
  </si>
  <si>
    <t>CashShopID</t>
  </si>
  <si>
    <t>Name0</t>
  </si>
  <si>
    <t>ItemID0</t>
  </si>
  <si>
    <t>Count0</t>
  </si>
  <si>
    <t>Name1</t>
  </si>
  <si>
    <t>ItemID1</t>
  </si>
  <si>
    <t>Count1</t>
  </si>
  <si>
    <t>Name2</t>
  </si>
  <si>
    <t>ItemID2</t>
  </si>
  <si>
    <t>Count2</t>
  </si>
  <si>
    <t>Rate</t>
  </si>
  <si>
    <t>Category</t>
  </si>
  <si>
    <t>Order</t>
  </si>
  <si>
    <t>Server</t>
  </si>
  <si>
    <t>StartDate</t>
  </si>
  <si>
    <t>EndDate</t>
  </si>
  <si>
    <t>Price</t>
  </si>
  <si>
    <t>Bonus</t>
  </si>
  <si>
    <t>Limit</t>
  </si>
  <si>
    <t>호텐플로츠의 조각상 10+1회</t>
  </si>
  <si>
    <t>호텐플로츠의 조각상 상자</t>
  </si>
  <si>
    <t>+0 호텐플로츠의 조각상</t>
  </si>
  <si>
    <t>　</t>
  </si>
  <si>
    <t>장비</t>
  </si>
  <si>
    <t>전체 서버</t>
  </si>
  <si>
    <t>상시</t>
  </si>
  <si>
    <t>1,200 다이아</t>
  </si>
  <si>
    <t>무제한</t>
  </si>
  <si>
    <t>조각상 강화 주문서</t>
  </si>
  <si>
    <t>호텐플로츠의 조각상 1회</t>
  </si>
  <si>
    <t>120 다이아</t>
  </si>
  <si>
    <t>크리스의 조각상 10+1회</t>
  </si>
  <si>
    <t>크리스의 조각상 상자</t>
  </si>
  <si>
    <t>+0 크리스의 조각상</t>
  </si>
  <si>
    <t>크리스의 조각상 1회</t>
  </si>
  <si>
    <t>호텐플로츠의 조각상 패키지</t>
  </si>
  <si>
    <t>호텐플로츠의 조각상 패키지 상자</t>
  </si>
  <si>
    <t>호텐플로츠의 조각상 행운 상자</t>
  </si>
  <si>
    <t>패키지</t>
  </si>
  <si>
    <t>서버 당 16회</t>
  </si>
  <si>
    <t>로얄 코인</t>
  </si>
  <si>
    <t>크리스의 조각상 패키지</t>
  </si>
  <si>
    <t>크리스의 조각상 패키지 상자</t>
  </si>
  <si>
    <t>크리스의 조각상 행운 상자</t>
  </si>
  <si>
    <t xml:space="preserve"> 크리스의 조각상 상자 </t>
  </si>
  <si>
    <t>화타포스 패키지</t>
  </si>
  <si>
    <t>다이아몬드</t>
  </si>
  <si>
    <t>재화</t>
  </si>
  <si>
    <t>55,000 원</t>
  </si>
  <si>
    <t>서버당 4회</t>
  </si>
  <si>
    <t>화타포스 패키지 상자</t>
  </si>
  <si>
    <t>최상급 변신 뽑기권[11회]</t>
  </si>
  <si>
    <t>최상급 서번트 뽑기권[11회]</t>
  </si>
  <si>
    <t>최상급 매터리얼 상자</t>
  </si>
  <si>
    <t>벨제뷔트 패키지</t>
  </si>
  <si>
    <t>109,000 원</t>
  </si>
  <si>
    <t>벨제뷔트 패키지 상자</t>
  </si>
  <si>
    <t>심연의 매터리얼 슬롯 행운 상자</t>
  </si>
  <si>
    <t xml:space="preserve"> 매터리얼 슬롯 강화 주문서 </t>
  </si>
  <si>
    <t xml:space="preserve"> 매터리얼 교환 증서[영웅] </t>
  </si>
  <si>
    <t>장비 슬롯 강화 행운 상자</t>
  </si>
  <si>
    <t xml:space="preserve"> 슬롯 강화 주문서 </t>
  </si>
  <si>
    <t xml:space="preserve"> 고대의 슬롯 강화 주문서 </t>
  </si>
  <si>
    <t>빛나는 유피테르의 계약서[1시간]</t>
  </si>
  <si>
    <t>아타락시아 패키지</t>
  </si>
  <si>
    <t>149,000원</t>
  </si>
  <si>
    <t>계정당 1회</t>
  </si>
  <si>
    <t>아타락시아 패키지 상자</t>
  </si>
  <si>
    <t>일일 최상급 변신 패키지</t>
  </si>
  <si>
    <t>일일 최상급 변신 패키지 상자</t>
  </si>
  <si>
    <t>변신 합성 포인트 획득권[영웅]</t>
  </si>
  <si>
    <t>기간 한정 상품</t>
  </si>
  <si>
    <t>800 다이아</t>
  </si>
  <si>
    <t>서버 당 1일 1회</t>
  </si>
  <si>
    <t>변신 합성 포인트 행운 상자[영웅]</t>
  </si>
  <si>
    <t>일일 최상급 서번트 패키지</t>
  </si>
  <si>
    <t>일일 최상급 서번트 패키지 상자</t>
  </si>
  <si>
    <t>서번트 합성 포인트 획득권[영웅]</t>
  </si>
  <si>
    <t>서번트 합성 포인트 행운 상자[영웅]</t>
  </si>
  <si>
    <t>[안사면김도핑]신풍 우승 패키지</t>
  </si>
  <si>
    <t>[안사면김도핑]신풍 우승 패키지 상자</t>
  </si>
  <si>
    <t>영웅 매터리얼 확정 상자[프로모션]</t>
  </si>
  <si>
    <t>4,500 다이아</t>
  </si>
  <si>
    <t>전리품 상자 제작서</t>
  </si>
  <si>
    <t>[빡팀감사]빡팀 준우승 패키지</t>
  </si>
  <si>
    <t>[빡팀감사]빡팀 준우승 패키지 상자</t>
  </si>
  <si>
    <t>영웅 변신 확정 뽑기권[프로모션]</t>
  </si>
  <si>
    <t>고대의 장비 슬롯 강화 패키지</t>
  </si>
  <si>
    <t>고대의 장비 슬롯 강화 패키지 상자</t>
  </si>
  <si>
    <t xml:space="preserve"> 패키지 </t>
  </si>
  <si>
    <t>2,000 다이아</t>
  </si>
  <si>
    <t>서버당 8회</t>
  </si>
  <si>
    <t>상급 변신 뽑기권[11회]</t>
  </si>
  <si>
    <t>상급 서번트 뽑기권[11회]</t>
  </si>
  <si>
    <t>빛나는 유피테르의 계약서[3시간]</t>
  </si>
  <si>
    <t>캐릭터 서버 이전권</t>
  </si>
  <si>
    <t xml:space="preserve"> 이벤트 </t>
  </si>
  <si>
    <t>전체 서버
 (타나토스1, 전체 서버 카오스, 용기의 전장, 통길전 서버 제외)</t>
  </si>
  <si>
    <t>1,000 다이아</t>
  </si>
  <si>
    <t>MoveLimit0</t>
    <phoneticPr fontId="1" type="noConversion"/>
  </si>
  <si>
    <t>MoveLimit1</t>
    <phoneticPr fontId="1" type="noConversion"/>
  </si>
  <si>
    <t>MoveLimit2</t>
    <phoneticPr fontId="1" type="noConversion"/>
  </si>
  <si>
    <t>PkgName</t>
    <phoneticPr fontId="1" type="noConversion"/>
  </si>
  <si>
    <t>이름</t>
  </si>
  <si>
    <t>신규
변신 카드 ID</t>
  </si>
  <si>
    <t>클래스</t>
  </si>
  <si>
    <t>능력치 옵션</t>
  </si>
  <si>
    <t>수치</t>
  </si>
  <si>
    <t>릴리아</t>
  </si>
  <si>
    <t>위저드</t>
  </si>
  <si>
    <t>영웅</t>
  </si>
  <si>
    <t>최대 HP</t>
  </si>
  <si>
    <t>공격 속도</t>
  </si>
  <si>
    <t>이동 속도</t>
  </si>
  <si>
    <t>지능</t>
  </si>
  <si>
    <t>물리 공격력(근접)</t>
  </si>
  <si>
    <t>마법 공격력</t>
  </si>
  <si>
    <t>물리 피해 감소</t>
  </si>
  <si>
    <t>마법 피해 감소</t>
  </si>
  <si>
    <t>[PVP 슬레인] 마법 명중력</t>
  </si>
  <si>
    <t>장합</t>
  </si>
  <si>
    <t>나이트</t>
  </si>
  <si>
    <t>물리 명중력(근접)</t>
  </si>
  <si>
    <t>마법 방어력</t>
  </si>
  <si>
    <t>[PVP 슬레인] 치명타 공격력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</si>
</sst>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%"/>
    <numFmt numFmtId="177" formatCode="0.0%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</fills>
  <borders count="90">
    <border>
      <left/>
      <right/>
      <top/>
      <bottom/>
      <diagonal/>
    </border>
    <border>
      <left style="hair">
        <color auto="1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2" fillId="0" borderId="0"/>
    <xf numFmtId="0" fontId="2" fillId="0" borderId="0">
      <alignment vertical="center"/>
    </xf>
  </cellStyleXfs>
  <cellXfs count="3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4" fillId="7" borderId="3" xfId="1" quotePrefix="1" applyFont="1" applyFill="1" applyBorder="1">
      <alignment vertical="center"/>
    </xf>
    <xf numFmtId="0" fontId="4" fillId="7" borderId="3" xfId="1" quotePrefix="1" applyFont="1" applyFill="1" applyBorder="1" applyAlignment="1">
      <alignment horizontal="center" vertical="center"/>
    </xf>
    <xf numFmtId="0" fontId="4" fillId="8" borderId="3" xfId="1" applyFont="1" applyFill="1" applyBorder="1" applyAlignment="1">
      <alignment horizontal="center" vertical="center"/>
    </xf>
    <xf numFmtId="0" fontId="4" fillId="9" borderId="3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0" fontId="4" fillId="7" borderId="5" xfId="1" quotePrefix="1" applyFont="1" applyFill="1" applyBorder="1">
      <alignment vertical="center"/>
    </xf>
    <xf numFmtId="0" fontId="4" fillId="7" borderId="5" xfId="1" quotePrefix="1" applyFont="1" applyFill="1" applyBorder="1" applyAlignment="1">
      <alignment horizontal="center" vertical="center"/>
    </xf>
    <xf numFmtId="0" fontId="4" fillId="8" borderId="5" xfId="1" applyFont="1" applyFill="1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7" borderId="7" xfId="1" applyFont="1" applyFill="1" applyBorder="1" applyAlignment="1">
      <alignment horizontal="center" vertical="center"/>
    </xf>
    <xf numFmtId="0" fontId="4" fillId="7" borderId="7" xfId="1" quotePrefix="1" applyFont="1" applyFill="1" applyBorder="1">
      <alignment vertical="center"/>
    </xf>
    <xf numFmtId="0" fontId="4" fillId="7" borderId="7" xfId="1" quotePrefix="1" applyFont="1" applyFill="1" applyBorder="1" applyAlignment="1">
      <alignment horizontal="center" vertical="center"/>
    </xf>
    <xf numFmtId="0" fontId="3" fillId="2" borderId="12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10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3" fillId="11" borderId="1" xfId="2" applyFont="1" applyFill="1" applyBorder="1" applyAlignment="1">
      <alignment horizontal="center" vertical="center"/>
    </xf>
    <xf numFmtId="0" fontId="3" fillId="12" borderId="1" xfId="2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3" fillId="12" borderId="8" xfId="2" applyFont="1" applyFill="1" applyBorder="1" applyAlignment="1">
      <alignment horizontal="center" vertical="center"/>
    </xf>
    <xf numFmtId="0" fontId="4" fillId="14" borderId="13" xfId="2" applyFont="1" applyFill="1" applyBorder="1" applyAlignment="1">
      <alignment horizontal="center" vertical="center"/>
    </xf>
    <xf numFmtId="0" fontId="4" fillId="14" borderId="14" xfId="2" applyFont="1" applyFill="1" applyBorder="1" applyAlignment="1">
      <alignment horizontal="center" vertical="center"/>
    </xf>
    <xf numFmtId="0" fontId="4" fillId="14" borderId="14" xfId="2" applyFont="1" applyFill="1" applyBorder="1" applyAlignment="1">
      <alignment horizontal="left" vertical="center"/>
    </xf>
    <xf numFmtId="0" fontId="4" fillId="0" borderId="14" xfId="2" applyFont="1" applyBorder="1" applyAlignment="1">
      <alignment horizontal="center" vertical="center"/>
    </xf>
    <xf numFmtId="1" fontId="4" fillId="14" borderId="14" xfId="2" applyNumberFormat="1" applyFont="1" applyFill="1" applyBorder="1" applyAlignment="1">
      <alignment horizontal="center" vertical="center"/>
    </xf>
    <xf numFmtId="1" fontId="4" fillId="14" borderId="15" xfId="2" applyNumberFormat="1" applyFont="1" applyFill="1" applyBorder="1" applyAlignment="1">
      <alignment horizontal="center" vertical="center"/>
    </xf>
    <xf numFmtId="0" fontId="4" fillId="7" borderId="2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left" vertical="center"/>
    </xf>
    <xf numFmtId="0" fontId="4" fillId="0" borderId="3" xfId="2" applyFont="1" applyBorder="1" applyAlignment="1">
      <alignment horizontal="center" vertical="center"/>
    </xf>
    <xf numFmtId="1" fontId="4" fillId="7" borderId="3" xfId="2" applyNumberFormat="1" applyFont="1" applyFill="1" applyBorder="1" applyAlignment="1">
      <alignment horizontal="center" vertical="center"/>
    </xf>
    <xf numFmtId="1" fontId="4" fillId="7" borderId="9" xfId="2" applyNumberFormat="1" applyFont="1" applyFill="1" applyBorder="1" applyAlignment="1">
      <alignment horizontal="center" vertical="center"/>
    </xf>
    <xf numFmtId="0" fontId="4" fillId="7" borderId="6" xfId="2" applyFont="1" applyFill="1" applyBorder="1" applyAlignment="1">
      <alignment horizontal="center" vertical="center"/>
    </xf>
    <xf numFmtId="0" fontId="4" fillId="7" borderId="7" xfId="2" applyFont="1" applyFill="1" applyBorder="1" applyAlignment="1">
      <alignment horizontal="center" vertical="center"/>
    </xf>
    <xf numFmtId="0" fontId="4" fillId="7" borderId="7" xfId="2" applyFont="1" applyFill="1" applyBorder="1" applyAlignment="1">
      <alignment horizontal="left" vertical="center"/>
    </xf>
    <xf numFmtId="0" fontId="4" fillId="0" borderId="7" xfId="2" applyFont="1" applyBorder="1" applyAlignment="1">
      <alignment horizontal="center" vertical="center"/>
    </xf>
    <xf numFmtId="1" fontId="4" fillId="7" borderId="7" xfId="2" applyNumberFormat="1" applyFont="1" applyFill="1" applyBorder="1" applyAlignment="1">
      <alignment horizontal="center" vertical="center"/>
    </xf>
    <xf numFmtId="1" fontId="4" fillId="7" borderId="11" xfId="2" applyNumberFormat="1" applyFont="1" applyFill="1" applyBorder="1" applyAlignment="1">
      <alignment horizontal="center" vertical="center"/>
    </xf>
    <xf numFmtId="0" fontId="4" fillId="7" borderId="4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left" vertical="center"/>
    </xf>
    <xf numFmtId="0" fontId="4" fillId="0" borderId="5" xfId="2" applyFont="1" applyBorder="1" applyAlignment="1">
      <alignment horizontal="center" vertical="center"/>
    </xf>
    <xf numFmtId="1" fontId="4" fillId="7" borderId="5" xfId="2" applyNumberFormat="1" applyFont="1" applyFill="1" applyBorder="1" applyAlignment="1">
      <alignment horizontal="center" vertical="center"/>
    </xf>
    <xf numFmtId="1" fontId="4" fillId="7" borderId="10" xfId="2" applyNumberFormat="1" applyFont="1" applyFill="1" applyBorder="1" applyAlignment="1">
      <alignment horizontal="center" vertical="center"/>
    </xf>
    <xf numFmtId="0" fontId="6" fillId="13" borderId="16" xfId="0" applyFont="1" applyFill="1" applyBorder="1" applyAlignment="1"/>
    <xf numFmtId="0" fontId="6" fillId="13" borderId="17" xfId="0" applyFont="1" applyFill="1" applyBorder="1" applyAlignment="1"/>
    <xf numFmtId="41" fontId="7" fillId="0" borderId="18" xfId="3" applyFont="1" applyBorder="1" applyAlignment="1"/>
    <xf numFmtId="0" fontId="8" fillId="15" borderId="18" xfId="0" quotePrefix="1" applyFont="1" applyFill="1" applyBorder="1" applyAlignment="1"/>
    <xf numFmtId="0" fontId="8" fillId="15" borderId="18" xfId="0" applyFont="1" applyFill="1" applyBorder="1" applyAlignment="1"/>
    <xf numFmtId="10" fontId="7" fillId="0" borderId="19" xfId="0" applyNumberFormat="1" applyFont="1" applyBorder="1" applyAlignment="1"/>
    <xf numFmtId="176" fontId="7" fillId="0" borderId="19" xfId="0" applyNumberFormat="1" applyFont="1" applyBorder="1" applyAlignment="1"/>
    <xf numFmtId="0" fontId="7" fillId="15" borderId="18" xfId="0" applyFont="1" applyFill="1" applyBorder="1" applyAlignment="1"/>
    <xf numFmtId="177" fontId="7" fillId="0" borderId="20" xfId="0" applyNumberFormat="1" applyFont="1" applyBorder="1" applyAlignment="1"/>
    <xf numFmtId="41" fontId="7" fillId="0" borderId="21" xfId="3" applyFont="1" applyBorder="1" applyAlignment="1"/>
    <xf numFmtId="0" fontId="8" fillId="15" borderId="21" xfId="0" quotePrefix="1" applyFont="1" applyFill="1" applyBorder="1" applyAlignment="1"/>
    <xf numFmtId="0" fontId="8" fillId="15" borderId="21" xfId="0" applyFont="1" applyFill="1" applyBorder="1" applyAlignment="1"/>
    <xf numFmtId="10" fontId="7" fillId="0" borderId="21" xfId="0" applyNumberFormat="1" applyFont="1" applyBorder="1" applyAlignment="1"/>
    <xf numFmtId="176" fontId="7" fillId="0" borderId="21" xfId="0" applyNumberFormat="1" applyFont="1" applyBorder="1" applyAlignment="1"/>
    <xf numFmtId="0" fontId="7" fillId="15" borderId="21" xfId="0" applyFont="1" applyFill="1" applyBorder="1" applyAlignment="1"/>
    <xf numFmtId="177" fontId="7" fillId="0" borderId="22" xfId="0" applyNumberFormat="1" applyFont="1" applyBorder="1" applyAlignment="1"/>
    <xf numFmtId="0" fontId="8" fillId="0" borderId="21" xfId="0" applyFont="1" applyBorder="1" applyAlignment="1"/>
    <xf numFmtId="0" fontId="7" fillId="0" borderId="21" xfId="0" applyFont="1" applyBorder="1" applyAlignment="1"/>
    <xf numFmtId="0" fontId="7" fillId="0" borderId="22" xfId="0" applyFont="1" applyBorder="1" applyAlignment="1"/>
    <xf numFmtId="41" fontId="7" fillId="0" borderId="16" xfId="3" applyFont="1" applyBorder="1" applyAlignment="1"/>
    <xf numFmtId="0" fontId="8" fillId="0" borderId="16" xfId="0" applyFont="1" applyBorder="1" applyAlignment="1"/>
    <xf numFmtId="0" fontId="7" fillId="0" borderId="16" xfId="0" applyFont="1" applyBorder="1" applyAlignment="1"/>
    <xf numFmtId="0" fontId="7" fillId="0" borderId="17" xfId="0" applyFont="1" applyBorder="1" applyAlignment="1"/>
    <xf numFmtId="41" fontId="7" fillId="0" borderId="19" xfId="3" applyFont="1" applyBorder="1" applyAlignment="1"/>
    <xf numFmtId="0" fontId="8" fillId="15" borderId="19" xfId="0" applyFont="1" applyFill="1" applyBorder="1" applyAlignment="1"/>
    <xf numFmtId="0" fontId="7" fillId="16" borderId="19" xfId="0" applyFont="1" applyFill="1" applyBorder="1" applyAlignment="1"/>
    <xf numFmtId="177" fontId="7" fillId="0" borderId="19" xfId="0" applyNumberFormat="1" applyFont="1" applyBorder="1" applyAlignment="1"/>
    <xf numFmtId="0" fontId="7" fillId="0" borderId="19" xfId="0" applyFont="1" applyBorder="1" applyAlignment="1"/>
    <xf numFmtId="0" fontId="7" fillId="0" borderId="23" xfId="0" applyFont="1" applyBorder="1" applyAlignment="1"/>
    <xf numFmtId="0" fontId="7" fillId="16" borderId="21" xfId="0" applyFont="1" applyFill="1" applyBorder="1" applyAlignment="1"/>
    <xf numFmtId="177" fontId="7" fillId="0" borderId="21" xfId="0" applyNumberFormat="1" applyFont="1" applyBorder="1" applyAlignment="1"/>
    <xf numFmtId="0" fontId="8" fillId="0" borderId="19" xfId="0" applyFont="1" applyBorder="1" applyAlignment="1"/>
    <xf numFmtId="0" fontId="8" fillId="0" borderId="18" xfId="0" applyFont="1" applyBorder="1" applyAlignment="1"/>
    <xf numFmtId="0" fontId="7" fillId="0" borderId="18" xfId="0" applyFont="1" applyBorder="1" applyAlignment="1"/>
    <xf numFmtId="0" fontId="7" fillId="0" borderId="20" xfId="0" applyFont="1" applyBorder="1" applyAlignment="1"/>
    <xf numFmtId="0" fontId="7" fillId="17" borderId="24" xfId="0" applyFont="1" applyFill="1" applyBorder="1" applyAlignment="1"/>
    <xf numFmtId="0" fontId="7" fillId="17" borderId="16" xfId="0" applyFont="1" applyFill="1" applyBorder="1" applyAlignment="1"/>
    <xf numFmtId="0" fontId="7" fillId="15" borderId="18" xfId="0" applyFont="1" applyFill="1" applyBorder="1" applyAlignment="1">
      <alignment horizontal="left"/>
    </xf>
    <xf numFmtId="0" fontId="7" fillId="15" borderId="21" xfId="0" applyFont="1" applyFill="1" applyBorder="1" applyAlignment="1">
      <alignment horizontal="left"/>
    </xf>
    <xf numFmtId="0" fontId="7" fillId="15" borderId="16" xfId="0" applyFont="1" applyFill="1" applyBorder="1" applyAlignment="1">
      <alignment horizontal="left"/>
    </xf>
    <xf numFmtId="0" fontId="7" fillId="16" borderId="19" xfId="0" applyFont="1" applyFill="1" applyBorder="1" applyAlignment="1">
      <alignment horizontal="left"/>
    </xf>
    <xf numFmtId="0" fontId="7" fillId="16" borderId="21" xfId="0" applyFont="1" applyFill="1" applyBorder="1" applyAlignment="1">
      <alignment horizontal="left"/>
    </xf>
    <xf numFmtId="0" fontId="7" fillId="16" borderId="18" xfId="0" applyFont="1" applyFill="1" applyBorder="1" applyAlignment="1">
      <alignment horizontal="left" vertical="center" wrapText="1"/>
    </xf>
    <xf numFmtId="0" fontId="7" fillId="16" borderId="21" xfId="0" quotePrefix="1" applyFont="1" applyFill="1" applyBorder="1" applyAlignment="1">
      <alignment horizontal="left"/>
    </xf>
    <xf numFmtId="0" fontId="7" fillId="16" borderId="16" xfId="0" applyFont="1" applyFill="1" applyBorder="1" applyAlignment="1">
      <alignment horizontal="left"/>
    </xf>
    <xf numFmtId="0" fontId="7" fillId="18" borderId="19" xfId="0" applyFont="1" applyFill="1" applyBorder="1" applyAlignment="1">
      <alignment horizontal="left"/>
    </xf>
    <xf numFmtId="0" fontId="7" fillId="18" borderId="21" xfId="0" applyFont="1" applyFill="1" applyBorder="1" applyAlignment="1">
      <alignment horizontal="left"/>
    </xf>
    <xf numFmtId="0" fontId="7" fillId="18" borderId="16" xfId="0" applyFont="1" applyFill="1" applyBorder="1" applyAlignment="1">
      <alignment horizontal="left"/>
    </xf>
    <xf numFmtId="0" fontId="7" fillId="19" borderId="19" xfId="0" applyFont="1" applyFill="1" applyBorder="1" applyAlignment="1">
      <alignment horizontal="left"/>
    </xf>
    <xf numFmtId="0" fontId="7" fillId="19" borderId="18" xfId="0" applyFont="1" applyFill="1" applyBorder="1" applyAlignment="1">
      <alignment horizontal="left"/>
    </xf>
    <xf numFmtId="0" fontId="7" fillId="19" borderId="21" xfId="0" applyFont="1" applyFill="1" applyBorder="1" applyAlignment="1">
      <alignment horizontal="left"/>
    </xf>
    <xf numFmtId="0" fontId="7" fillId="19" borderId="16" xfId="0" applyFont="1" applyFill="1" applyBorder="1" applyAlignment="1">
      <alignment horizontal="left"/>
    </xf>
    <xf numFmtId="0" fontId="7" fillId="15" borderId="32" xfId="0" applyFont="1" applyFill="1" applyBorder="1" applyAlignment="1">
      <alignment horizontal="left"/>
    </xf>
    <xf numFmtId="41" fontId="7" fillId="0" borderId="32" xfId="3" applyFont="1" applyBorder="1" applyAlignment="1"/>
    <xf numFmtId="0" fontId="8" fillId="0" borderId="32" xfId="0" applyFont="1" applyBorder="1" applyAlignment="1"/>
    <xf numFmtId="0" fontId="7" fillId="0" borderId="32" xfId="0" applyFont="1" applyBorder="1" applyAlignment="1"/>
    <xf numFmtId="0" fontId="7" fillId="0" borderId="33" xfId="0" applyFont="1" applyBorder="1" applyAlignment="1"/>
    <xf numFmtId="0" fontId="7" fillId="16" borderId="32" xfId="0" applyFont="1" applyFill="1" applyBorder="1" applyAlignment="1">
      <alignment horizontal="left"/>
    </xf>
    <xf numFmtId="0" fontId="7" fillId="18" borderId="32" xfId="0" applyFont="1" applyFill="1" applyBorder="1" applyAlignment="1">
      <alignment horizontal="left"/>
    </xf>
    <xf numFmtId="41" fontId="7" fillId="0" borderId="26" xfId="3" applyFont="1" applyBorder="1" applyAlignment="1"/>
    <xf numFmtId="0" fontId="9" fillId="0" borderId="21" xfId="0" quotePrefix="1" applyFont="1" applyBorder="1" applyAlignment="1">
      <alignment horizontal="left" vertical="center"/>
    </xf>
    <xf numFmtId="0" fontId="9" fillId="0" borderId="2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18" xfId="0" quotePrefix="1" applyFont="1" applyBorder="1" applyAlignment="1">
      <alignment horizontal="left" vertical="center"/>
    </xf>
    <xf numFmtId="0" fontId="13" fillId="9" borderId="36" xfId="5" applyFont="1" applyFill="1" applyBorder="1" applyAlignment="1">
      <alignment horizontal="center" vertical="center"/>
    </xf>
    <xf numFmtId="0" fontId="13" fillId="9" borderId="29" xfId="5" applyFont="1" applyFill="1" applyBorder="1" applyAlignment="1">
      <alignment horizontal="center" vertical="center"/>
    </xf>
    <xf numFmtId="41" fontId="13" fillId="9" borderId="29" xfId="5" applyNumberFormat="1" applyFont="1" applyFill="1" applyBorder="1" applyAlignment="1">
      <alignment vertical="center"/>
    </xf>
    <xf numFmtId="41" fontId="13" fillId="9" borderId="29" xfId="5" applyNumberFormat="1" applyFont="1" applyFill="1" applyBorder="1" applyAlignment="1">
      <alignment horizontal="center" vertical="center"/>
    </xf>
    <xf numFmtId="14" fontId="13" fillId="9" borderId="29" xfId="5" applyNumberFormat="1" applyFont="1" applyFill="1" applyBorder="1" applyAlignment="1">
      <alignment horizontal="center" vertical="center"/>
    </xf>
    <xf numFmtId="0" fontId="14" fillId="20" borderId="40" xfId="0" quotePrefix="1" applyFont="1" applyFill="1" applyBorder="1">
      <alignment vertical="center"/>
    </xf>
    <xf numFmtId="0" fontId="14" fillId="20" borderId="40" xfId="0" applyFont="1" applyFill="1" applyBorder="1">
      <alignment vertical="center"/>
    </xf>
    <xf numFmtId="0" fontId="14" fillId="20" borderId="45" xfId="0" applyFont="1" applyFill="1" applyBorder="1">
      <alignment vertical="center"/>
    </xf>
    <xf numFmtId="0" fontId="14" fillId="0" borderId="26" xfId="0" quotePrefix="1" applyFont="1" applyBorder="1">
      <alignment vertical="center"/>
    </xf>
    <xf numFmtId="0" fontId="14" fillId="0" borderId="48" xfId="0" applyFont="1" applyBorder="1">
      <alignment vertical="center"/>
    </xf>
    <xf numFmtId="0" fontId="14" fillId="0" borderId="49" xfId="0" applyFont="1" applyBorder="1">
      <alignment vertical="center"/>
    </xf>
    <xf numFmtId="0" fontId="14" fillId="0" borderId="50" xfId="0" applyFont="1" applyBorder="1">
      <alignment vertical="center"/>
    </xf>
    <xf numFmtId="0" fontId="14" fillId="20" borderId="26" xfId="0" applyFont="1" applyFill="1" applyBorder="1">
      <alignment vertical="center"/>
    </xf>
    <xf numFmtId="0" fontId="14" fillId="20" borderId="52" xfId="0" quotePrefix="1" applyFont="1" applyFill="1" applyBorder="1">
      <alignment vertical="center"/>
    </xf>
    <xf numFmtId="0" fontId="14" fillId="20" borderId="53" xfId="0" applyFont="1" applyFill="1" applyBorder="1">
      <alignment vertical="center"/>
    </xf>
    <xf numFmtId="0" fontId="14" fillId="20" borderId="54" xfId="0" applyFont="1" applyFill="1" applyBorder="1">
      <alignment vertical="center"/>
    </xf>
    <xf numFmtId="0" fontId="14" fillId="20" borderId="23" xfId="0" applyFont="1" applyFill="1" applyBorder="1">
      <alignment vertical="center"/>
    </xf>
    <xf numFmtId="0" fontId="14" fillId="20" borderId="36" xfId="0" applyFont="1" applyFill="1" applyBorder="1">
      <alignment vertical="center"/>
    </xf>
    <xf numFmtId="0" fontId="14" fillId="20" borderId="32" xfId="0" applyFont="1" applyFill="1" applyBorder="1">
      <alignment vertical="center"/>
    </xf>
    <xf numFmtId="0" fontId="14" fillId="20" borderId="58" xfId="0" applyFont="1" applyFill="1" applyBorder="1">
      <alignment vertical="center"/>
    </xf>
    <xf numFmtId="0" fontId="14" fillId="20" borderId="59" xfId="0" applyFont="1" applyFill="1" applyBorder="1">
      <alignment vertical="center"/>
    </xf>
    <xf numFmtId="0" fontId="14" fillId="20" borderId="48" xfId="0" applyFont="1" applyFill="1" applyBorder="1">
      <alignment vertical="center"/>
    </xf>
    <xf numFmtId="0" fontId="14" fillId="0" borderId="61" xfId="0" quotePrefix="1" applyFont="1" applyBorder="1">
      <alignment vertical="center"/>
    </xf>
    <xf numFmtId="0" fontId="14" fillId="0" borderId="61" xfId="0" applyFont="1" applyBorder="1">
      <alignment vertical="center"/>
    </xf>
    <xf numFmtId="0" fontId="14" fillId="0" borderId="62" xfId="0" applyFont="1" applyBorder="1">
      <alignment vertical="center"/>
    </xf>
    <xf numFmtId="0" fontId="14" fillId="0" borderId="65" xfId="0" applyFont="1" applyBorder="1">
      <alignment vertical="center"/>
    </xf>
    <xf numFmtId="0" fontId="14" fillId="0" borderId="66" xfId="0" applyFont="1" applyBorder="1">
      <alignment vertical="center"/>
    </xf>
    <xf numFmtId="0" fontId="14" fillId="21" borderId="48" xfId="0" applyFont="1" applyFill="1" applyBorder="1">
      <alignment vertical="center"/>
    </xf>
    <xf numFmtId="0" fontId="14" fillId="21" borderId="54" xfId="0" applyFont="1" applyFill="1" applyBorder="1">
      <alignment vertical="center"/>
    </xf>
    <xf numFmtId="10" fontId="14" fillId="21" borderId="71" xfId="0" applyNumberFormat="1" applyFont="1" applyFill="1" applyBorder="1">
      <alignment vertical="center"/>
    </xf>
    <xf numFmtId="0" fontId="14" fillId="21" borderId="72" xfId="0" applyFont="1" applyFill="1" applyBorder="1">
      <alignment vertical="center"/>
    </xf>
    <xf numFmtId="0" fontId="14" fillId="21" borderId="73" xfId="0" applyFont="1" applyFill="1" applyBorder="1">
      <alignment vertical="center"/>
    </xf>
    <xf numFmtId="10" fontId="14" fillId="21" borderId="74" xfId="0" applyNumberFormat="1" applyFont="1" applyFill="1" applyBorder="1">
      <alignment vertical="center"/>
    </xf>
    <xf numFmtId="0" fontId="14" fillId="21" borderId="75" xfId="0" applyFont="1" applyFill="1" applyBorder="1">
      <alignment vertical="center"/>
    </xf>
    <xf numFmtId="0" fontId="14" fillId="21" borderId="76" xfId="0" applyFont="1" applyFill="1" applyBorder="1">
      <alignment vertical="center"/>
    </xf>
    <xf numFmtId="0" fontId="14" fillId="21" borderId="0" xfId="0" applyFont="1" applyFill="1">
      <alignment vertical="center"/>
    </xf>
    <xf numFmtId="0" fontId="14" fillId="21" borderId="58" xfId="0" applyFont="1" applyFill="1" applyBorder="1">
      <alignment vertical="center"/>
    </xf>
    <xf numFmtId="3" fontId="14" fillId="21" borderId="48" xfId="0" applyNumberFormat="1" applyFont="1" applyFill="1" applyBorder="1">
      <alignment vertical="center"/>
    </xf>
    <xf numFmtId="0" fontId="14" fillId="21" borderId="50" xfId="0" applyFont="1" applyFill="1" applyBorder="1">
      <alignment vertical="center"/>
    </xf>
    <xf numFmtId="0" fontId="14" fillId="21" borderId="67" xfId="0" applyFont="1" applyFill="1" applyBorder="1">
      <alignment vertical="center"/>
    </xf>
    <xf numFmtId="0" fontId="14" fillId="21" borderId="36" xfId="0" applyFont="1" applyFill="1" applyBorder="1">
      <alignment vertical="center"/>
    </xf>
    <xf numFmtId="10" fontId="14" fillId="21" borderId="54" xfId="0" applyNumberFormat="1" applyFont="1" applyFill="1" applyBorder="1">
      <alignment vertical="center"/>
    </xf>
    <xf numFmtId="10" fontId="14" fillId="21" borderId="72" xfId="0" applyNumberFormat="1" applyFont="1" applyFill="1" applyBorder="1">
      <alignment vertical="center"/>
    </xf>
    <xf numFmtId="0" fontId="14" fillId="21" borderId="79" xfId="0" applyFont="1" applyFill="1" applyBorder="1">
      <alignment vertical="center"/>
    </xf>
    <xf numFmtId="10" fontId="14" fillId="21" borderId="80" xfId="0" applyNumberFormat="1" applyFont="1" applyFill="1" applyBorder="1">
      <alignment vertical="center"/>
    </xf>
    <xf numFmtId="10" fontId="14" fillId="21" borderId="0" xfId="0" applyNumberFormat="1" applyFont="1" applyFill="1">
      <alignment vertical="center"/>
    </xf>
    <xf numFmtId="0" fontId="14" fillId="21" borderId="65" xfId="0" applyFont="1" applyFill="1" applyBorder="1">
      <alignment vertical="center"/>
    </xf>
    <xf numFmtId="0" fontId="14" fillId="21" borderId="81" xfId="0" applyFont="1" applyFill="1" applyBorder="1">
      <alignment vertical="center"/>
    </xf>
    <xf numFmtId="3" fontId="14" fillId="21" borderId="81" xfId="0" applyNumberFormat="1" applyFont="1" applyFill="1" applyBorder="1">
      <alignment vertical="center"/>
    </xf>
    <xf numFmtId="0" fontId="14" fillId="21" borderId="82" xfId="0" applyFont="1" applyFill="1" applyBorder="1">
      <alignment vertical="center"/>
    </xf>
    <xf numFmtId="0" fontId="14" fillId="21" borderId="56" xfId="0" applyFont="1" applyFill="1" applyBorder="1">
      <alignment vertical="center"/>
    </xf>
    <xf numFmtId="3" fontId="14" fillId="21" borderId="75" xfId="0" applyNumberFormat="1" applyFont="1" applyFill="1" applyBorder="1">
      <alignment vertical="center"/>
    </xf>
    <xf numFmtId="10" fontId="14" fillId="21" borderId="75" xfId="0" applyNumberFormat="1" applyFont="1" applyFill="1" applyBorder="1">
      <alignment vertical="center"/>
    </xf>
    <xf numFmtId="0" fontId="14" fillId="20" borderId="75" xfId="0" applyFont="1" applyFill="1" applyBorder="1">
      <alignment vertical="center"/>
    </xf>
    <xf numFmtId="3" fontId="14" fillId="20" borderId="75" xfId="0" applyNumberFormat="1" applyFont="1" applyFill="1" applyBorder="1">
      <alignment vertical="center"/>
    </xf>
    <xf numFmtId="10" fontId="14" fillId="20" borderId="76" xfId="0" applyNumberFormat="1" applyFont="1" applyFill="1" applyBorder="1">
      <alignment vertical="center"/>
    </xf>
    <xf numFmtId="0" fontId="14" fillId="20" borderId="18" xfId="0" applyFont="1" applyFill="1" applyBorder="1">
      <alignment vertical="center"/>
    </xf>
    <xf numFmtId="0" fontId="14" fillId="20" borderId="77" xfId="0" applyFont="1" applyFill="1" applyBorder="1">
      <alignment vertical="center"/>
    </xf>
    <xf numFmtId="10" fontId="14" fillId="20" borderId="0" xfId="0" applyNumberFormat="1" applyFont="1" applyFill="1">
      <alignment vertical="center"/>
    </xf>
    <xf numFmtId="0" fontId="14" fillId="20" borderId="88" xfId="0" applyFont="1" applyFill="1" applyBorder="1">
      <alignment vertical="center"/>
    </xf>
    <xf numFmtId="10" fontId="14" fillId="20" borderId="50" xfId="0" applyNumberFormat="1" applyFont="1" applyFill="1" applyBorder="1">
      <alignment vertical="center"/>
    </xf>
    <xf numFmtId="0" fontId="14" fillId="20" borderId="65" xfId="0" applyFont="1" applyFill="1" applyBorder="1">
      <alignment vertical="center"/>
    </xf>
    <xf numFmtId="0" fontId="14" fillId="20" borderId="81" xfId="0" applyFont="1" applyFill="1" applyBorder="1">
      <alignment vertical="center"/>
    </xf>
    <xf numFmtId="0" fontId="14" fillId="0" borderId="75" xfId="0" applyFont="1" applyBorder="1">
      <alignment vertical="center"/>
    </xf>
    <xf numFmtId="10" fontId="14" fillId="0" borderId="75" xfId="0" applyNumberFormat="1" applyFont="1" applyBorder="1">
      <alignment vertical="center"/>
    </xf>
    <xf numFmtId="0" fontId="14" fillId="20" borderId="61" xfId="0" applyFont="1" applyFill="1" applyBorder="1">
      <alignment vertical="center"/>
    </xf>
    <xf numFmtId="10" fontId="14" fillId="20" borderId="75" xfId="0" applyNumberFormat="1" applyFont="1" applyFill="1" applyBorder="1">
      <alignment vertical="center"/>
    </xf>
    <xf numFmtId="3" fontId="14" fillId="0" borderId="75" xfId="0" applyNumberFormat="1" applyFont="1" applyBorder="1">
      <alignment vertical="center"/>
    </xf>
    <xf numFmtId="0" fontId="14" fillId="0" borderId="36" xfId="0" applyFont="1" applyBorder="1">
      <alignment vertical="center"/>
    </xf>
    <xf numFmtId="10" fontId="14" fillId="0" borderId="36" xfId="0" applyNumberFormat="1" applyFont="1" applyBorder="1">
      <alignment vertical="center"/>
    </xf>
    <xf numFmtId="0" fontId="14" fillId="0" borderId="72" xfId="0" applyFont="1" applyBorder="1">
      <alignment vertical="center"/>
    </xf>
    <xf numFmtId="10" fontId="14" fillId="0" borderId="72" xfId="0" applyNumberFormat="1" applyFont="1" applyBorder="1">
      <alignment vertical="center"/>
    </xf>
    <xf numFmtId="3" fontId="14" fillId="0" borderId="65" xfId="0" applyNumberFormat="1" applyFont="1" applyBorder="1">
      <alignment vertical="center"/>
    </xf>
    <xf numFmtId="0" fontId="14" fillId="20" borderId="27" xfId="0" applyFont="1" applyFill="1" applyBorder="1">
      <alignment vertical="center"/>
    </xf>
    <xf numFmtId="0" fontId="14" fillId="20" borderId="36" xfId="0" applyFont="1" applyFill="1" applyBorder="1" applyAlignment="1">
      <alignment vertical="center" wrapText="1"/>
    </xf>
    <xf numFmtId="14" fontId="14" fillId="20" borderId="65" xfId="0" applyNumberFormat="1" applyFont="1" applyFill="1" applyBorder="1">
      <alignment vertical="center"/>
    </xf>
    <xf numFmtId="0" fontId="4" fillId="6" borderId="2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6" borderId="6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6" borderId="7" xfId="1" applyFont="1" applyFill="1" applyBorder="1" applyAlignment="1">
      <alignment horizontal="center" vertical="center"/>
    </xf>
    <xf numFmtId="0" fontId="7" fillId="19" borderId="28" xfId="0" applyFont="1" applyFill="1" applyBorder="1" applyAlignment="1">
      <alignment horizontal="left" vertical="center"/>
    </xf>
    <xf numFmtId="0" fontId="7" fillId="19" borderId="31" xfId="0" applyFont="1" applyFill="1" applyBorder="1" applyAlignment="1">
      <alignment horizontal="left" vertical="center"/>
    </xf>
    <xf numFmtId="0" fontId="7" fillId="19" borderId="30" xfId="0" applyFont="1" applyFill="1" applyBorder="1" applyAlignment="1">
      <alignment horizontal="left" vertical="center"/>
    </xf>
    <xf numFmtId="0" fontId="7" fillId="19" borderId="24" xfId="0" applyFont="1" applyFill="1" applyBorder="1" applyAlignment="1">
      <alignment horizontal="left" vertical="center"/>
    </xf>
    <xf numFmtId="0" fontId="7" fillId="15" borderId="25" xfId="0" applyFont="1" applyFill="1" applyBorder="1" applyAlignment="1">
      <alignment horizontal="left" vertical="center"/>
    </xf>
    <xf numFmtId="0" fontId="7" fillId="15" borderId="27" xfId="0" applyFont="1" applyFill="1" applyBorder="1" applyAlignment="1">
      <alignment horizontal="left" vertical="center"/>
    </xf>
    <xf numFmtId="0" fontId="7" fillId="15" borderId="26" xfId="0" applyFont="1" applyFill="1" applyBorder="1" applyAlignment="1">
      <alignment horizontal="left" vertical="center" wrapText="1"/>
    </xf>
    <xf numFmtId="0" fontId="7" fillId="15" borderId="18" xfId="0" applyFont="1" applyFill="1" applyBorder="1" applyAlignment="1">
      <alignment horizontal="left" vertical="center" wrapText="1"/>
    </xf>
    <xf numFmtId="0" fontId="7" fillId="16" borderId="28" xfId="0" applyFont="1" applyFill="1" applyBorder="1" applyAlignment="1">
      <alignment horizontal="left" vertical="center"/>
    </xf>
    <xf numFmtId="0" fontId="7" fillId="16" borderId="30" xfId="0" applyFont="1" applyFill="1" applyBorder="1" applyAlignment="1">
      <alignment horizontal="left" vertical="center"/>
    </xf>
    <xf numFmtId="0" fontId="7" fillId="16" borderId="34" xfId="0" applyFont="1" applyFill="1" applyBorder="1" applyAlignment="1">
      <alignment horizontal="left" vertical="center"/>
    </xf>
    <xf numFmtId="0" fontId="7" fillId="16" borderId="24" xfId="0" applyFont="1" applyFill="1" applyBorder="1" applyAlignment="1">
      <alignment horizontal="left" vertical="center"/>
    </xf>
    <xf numFmtId="0" fontId="7" fillId="16" borderId="29" xfId="0" applyFont="1" applyFill="1" applyBorder="1" applyAlignment="1">
      <alignment horizontal="left" vertical="center" wrapText="1"/>
    </xf>
    <xf numFmtId="0" fontId="7" fillId="16" borderId="26" xfId="0" applyFont="1" applyFill="1" applyBorder="1" applyAlignment="1">
      <alignment horizontal="left" vertical="center" wrapText="1"/>
    </xf>
    <xf numFmtId="0" fontId="7" fillId="16" borderId="18" xfId="0" applyFont="1" applyFill="1" applyBorder="1" applyAlignment="1">
      <alignment horizontal="left" vertical="center" wrapText="1"/>
    </xf>
    <xf numFmtId="0" fontId="7" fillId="18" borderId="28" xfId="0" applyFont="1" applyFill="1" applyBorder="1" applyAlignment="1">
      <alignment horizontal="left" vertical="center"/>
    </xf>
    <xf numFmtId="0" fontId="7" fillId="18" borderId="30" xfId="0" applyFont="1" applyFill="1" applyBorder="1" applyAlignment="1">
      <alignment horizontal="left" vertical="center"/>
    </xf>
    <xf numFmtId="0" fontId="7" fillId="18" borderId="34" xfId="0" applyFont="1" applyFill="1" applyBorder="1" applyAlignment="1">
      <alignment horizontal="left" vertical="center"/>
    </xf>
    <xf numFmtId="0" fontId="7" fillId="18" borderId="24" xfId="0" applyFont="1" applyFill="1" applyBorder="1" applyAlignment="1">
      <alignment horizontal="left" vertical="center"/>
    </xf>
    <xf numFmtId="0" fontId="14" fillId="0" borderId="26" xfId="0" applyFont="1" applyBorder="1">
      <alignment vertical="center"/>
    </xf>
    <xf numFmtId="0" fontId="14" fillId="0" borderId="56" xfId="0" applyFont="1" applyBorder="1">
      <alignment vertical="center"/>
    </xf>
    <xf numFmtId="0" fontId="14" fillId="0" borderId="43" xfId="0" applyFont="1" applyBorder="1">
      <alignment vertical="center"/>
    </xf>
    <xf numFmtId="0" fontId="14" fillId="0" borderId="26" xfId="0" applyFont="1" applyBorder="1" applyAlignment="1">
      <alignment vertical="center" wrapText="1"/>
    </xf>
    <xf numFmtId="0" fontId="14" fillId="0" borderId="56" xfId="0" applyFont="1" applyBorder="1" applyAlignment="1">
      <alignment vertical="center" wrapText="1"/>
    </xf>
    <xf numFmtId="14" fontId="14" fillId="0" borderId="26" xfId="0" applyNumberFormat="1" applyFont="1" applyBorder="1">
      <alignment vertical="center"/>
    </xf>
    <xf numFmtId="0" fontId="14" fillId="0" borderId="29" xfId="0" applyFont="1" applyBorder="1">
      <alignment vertical="center"/>
    </xf>
    <xf numFmtId="0" fontId="14" fillId="0" borderId="78" xfId="0" applyFont="1" applyBorder="1">
      <alignment vertical="center"/>
    </xf>
    <xf numFmtId="14" fontId="14" fillId="20" borderId="29" xfId="0" applyNumberFormat="1" applyFont="1" applyFill="1" applyBorder="1">
      <alignment vertical="center"/>
    </xf>
    <xf numFmtId="0" fontId="14" fillId="20" borderId="26" xfId="0" applyFont="1" applyFill="1" applyBorder="1">
      <alignment vertical="center"/>
    </xf>
    <xf numFmtId="0" fontId="14" fillId="20" borderId="43" xfId="0" applyFont="1" applyFill="1" applyBorder="1">
      <alignment vertical="center"/>
    </xf>
    <xf numFmtId="0" fontId="14" fillId="20" borderId="29" xfId="0" applyFont="1" applyFill="1" applyBorder="1">
      <alignment vertical="center"/>
    </xf>
    <xf numFmtId="0" fontId="14" fillId="23" borderId="29" xfId="0" applyFont="1" applyFill="1" applyBorder="1">
      <alignment vertical="center"/>
    </xf>
    <xf numFmtId="0" fontId="14" fillId="23" borderId="26" xfId="0" applyFont="1" applyFill="1" applyBorder="1">
      <alignment vertical="center"/>
    </xf>
    <xf numFmtId="0" fontId="14" fillId="23" borderId="43" xfId="0" applyFont="1" applyFill="1" applyBorder="1">
      <alignment vertical="center"/>
    </xf>
    <xf numFmtId="0" fontId="14" fillId="0" borderId="25" xfId="0" applyFont="1" applyBorder="1">
      <alignment vertical="center"/>
    </xf>
    <xf numFmtId="0" fontId="14" fillId="0" borderId="27" xfId="0" applyFont="1" applyBorder="1">
      <alignment vertical="center"/>
    </xf>
    <xf numFmtId="0" fontId="14" fillId="20" borderId="35" xfId="0" applyFont="1" applyFill="1" applyBorder="1">
      <alignment vertical="center"/>
    </xf>
    <xf numFmtId="0" fontId="14" fillId="20" borderId="25" xfId="0" applyFont="1" applyFill="1" applyBorder="1">
      <alignment vertical="center"/>
    </xf>
    <xf numFmtId="0" fontId="14" fillId="20" borderId="64" xfId="0" applyFont="1" applyFill="1" applyBorder="1">
      <alignment vertical="center"/>
    </xf>
    <xf numFmtId="14" fontId="14" fillId="0" borderId="29" xfId="0" applyNumberFormat="1" applyFont="1" applyBorder="1">
      <alignment vertical="center"/>
    </xf>
    <xf numFmtId="0" fontId="14" fillId="0" borderId="35" xfId="0" applyFont="1" applyBorder="1">
      <alignment vertical="center"/>
    </xf>
    <xf numFmtId="0" fontId="14" fillId="0" borderId="64" xfId="0" applyFont="1" applyBorder="1">
      <alignment vertical="center"/>
    </xf>
    <xf numFmtId="0" fontId="14" fillId="20" borderId="78" xfId="0" applyFont="1" applyFill="1" applyBorder="1">
      <alignment vertical="center"/>
    </xf>
    <xf numFmtId="0" fontId="14" fillId="20" borderId="32" xfId="0" applyFont="1" applyFill="1" applyBorder="1">
      <alignment vertical="center"/>
    </xf>
    <xf numFmtId="14" fontId="14" fillId="20" borderId="68" xfId="0" applyNumberFormat="1" applyFont="1" applyFill="1" applyBorder="1">
      <alignment vertical="center"/>
    </xf>
    <xf numFmtId="0" fontId="14" fillId="20" borderId="68" xfId="0" applyFont="1" applyFill="1" applyBorder="1">
      <alignment vertical="center"/>
    </xf>
    <xf numFmtId="0" fontId="14" fillId="20" borderId="83" xfId="0" applyFont="1" applyFill="1" applyBorder="1">
      <alignment vertical="center"/>
    </xf>
    <xf numFmtId="0" fontId="14" fillId="0" borderId="18" xfId="0" applyFont="1" applyBorder="1">
      <alignment vertical="center"/>
    </xf>
    <xf numFmtId="0" fontId="14" fillId="22" borderId="25" xfId="0" applyFont="1" applyFill="1" applyBorder="1">
      <alignment vertical="center"/>
    </xf>
    <xf numFmtId="0" fontId="14" fillId="22" borderId="64" xfId="0" applyFont="1" applyFill="1" applyBorder="1">
      <alignment vertical="center"/>
    </xf>
    <xf numFmtId="0" fontId="14" fillId="22" borderId="29" xfId="0" applyFont="1" applyFill="1" applyBorder="1">
      <alignment vertical="center"/>
    </xf>
    <xf numFmtId="0" fontId="14" fillId="22" borderId="26" xfId="0" applyFont="1" applyFill="1" applyBorder="1">
      <alignment vertical="center"/>
    </xf>
    <xf numFmtId="0" fontId="14" fillId="22" borderId="43" xfId="0" applyFont="1" applyFill="1" applyBorder="1">
      <alignment vertical="center"/>
    </xf>
    <xf numFmtId="14" fontId="14" fillId="20" borderId="26" xfId="0" applyNumberFormat="1" applyFont="1" applyFill="1" applyBorder="1">
      <alignment vertical="center"/>
    </xf>
    <xf numFmtId="0" fontId="14" fillId="20" borderId="18" xfId="0" applyFont="1" applyFill="1" applyBorder="1">
      <alignment vertical="center"/>
    </xf>
    <xf numFmtId="0" fontId="14" fillId="20" borderId="84" xfId="0" applyFont="1" applyFill="1" applyBorder="1">
      <alignment vertical="center"/>
    </xf>
    <xf numFmtId="0" fontId="14" fillId="20" borderId="86" xfId="0" applyFont="1" applyFill="1" applyBorder="1">
      <alignment vertical="center"/>
    </xf>
    <xf numFmtId="0" fontId="14" fillId="20" borderId="85" xfId="0" applyFont="1" applyFill="1" applyBorder="1">
      <alignment vertical="center"/>
    </xf>
    <xf numFmtId="0" fontId="14" fillId="20" borderId="89" xfId="0" applyFont="1" applyFill="1" applyBorder="1">
      <alignment vertical="center"/>
    </xf>
    <xf numFmtId="0" fontId="14" fillId="20" borderId="60" xfId="0" applyFont="1" applyFill="1" applyBorder="1">
      <alignment vertical="center"/>
    </xf>
    <xf numFmtId="0" fontId="14" fillId="20" borderId="87" xfId="0" applyFont="1" applyFill="1" applyBorder="1">
      <alignment vertical="center"/>
    </xf>
    <xf numFmtId="0" fontId="14" fillId="21" borderId="26" xfId="0" applyFont="1" applyFill="1" applyBorder="1">
      <alignment vertical="center"/>
    </xf>
    <xf numFmtId="0" fontId="14" fillId="21" borderId="18" xfId="0" applyFont="1" applyFill="1" applyBorder="1">
      <alignment vertical="center"/>
    </xf>
    <xf numFmtId="0" fontId="14" fillId="21" borderId="35" xfId="0" applyFont="1" applyFill="1" applyBorder="1">
      <alignment vertical="center"/>
    </xf>
    <xf numFmtId="0" fontId="14" fillId="21" borderId="25" xfId="0" applyFont="1" applyFill="1" applyBorder="1">
      <alignment vertical="center"/>
    </xf>
    <xf numFmtId="0" fontId="14" fillId="21" borderId="64" xfId="0" applyFont="1" applyFill="1" applyBorder="1">
      <alignment vertical="center"/>
    </xf>
    <xf numFmtId="0" fontId="14" fillId="21" borderId="29" xfId="0" applyFont="1" applyFill="1" applyBorder="1" applyAlignment="1">
      <alignment vertical="center" wrapText="1"/>
    </xf>
    <xf numFmtId="0" fontId="14" fillId="21" borderId="26" xfId="0" applyFont="1" applyFill="1" applyBorder="1" applyAlignment="1">
      <alignment vertical="center" wrapText="1"/>
    </xf>
    <xf numFmtId="0" fontId="14" fillId="21" borderId="43" xfId="0" applyFont="1" applyFill="1" applyBorder="1" applyAlignment="1">
      <alignment vertical="center" wrapText="1"/>
    </xf>
    <xf numFmtId="0" fontId="14" fillId="21" borderId="29" xfId="0" applyFont="1" applyFill="1" applyBorder="1">
      <alignment vertical="center"/>
    </xf>
    <xf numFmtId="0" fontId="14" fillId="21" borderId="43" xfId="0" applyFont="1" applyFill="1" applyBorder="1">
      <alignment vertical="center"/>
    </xf>
    <xf numFmtId="0" fontId="14" fillId="21" borderId="32" xfId="0" applyFont="1" applyFill="1" applyBorder="1">
      <alignment vertical="center"/>
    </xf>
    <xf numFmtId="0" fontId="14" fillId="21" borderId="78" xfId="0" applyFont="1" applyFill="1" applyBorder="1">
      <alignment vertical="center"/>
    </xf>
    <xf numFmtId="14" fontId="14" fillId="21" borderId="29" xfId="0" applyNumberFormat="1" applyFont="1" applyFill="1" applyBorder="1" applyAlignment="1">
      <alignment vertical="center" wrapText="1"/>
    </xf>
    <xf numFmtId="14" fontId="14" fillId="21" borderId="26" xfId="0" applyNumberFormat="1" applyFont="1" applyFill="1" applyBorder="1" applyAlignment="1">
      <alignment vertical="center" wrapText="1"/>
    </xf>
    <xf numFmtId="14" fontId="14" fillId="21" borderId="52" xfId="0" applyNumberFormat="1" applyFont="1" applyFill="1" applyBorder="1" applyAlignment="1">
      <alignment vertical="center" wrapText="1"/>
    </xf>
    <xf numFmtId="0" fontId="14" fillId="21" borderId="68" xfId="0" applyFont="1" applyFill="1" applyBorder="1" applyAlignment="1">
      <alignment vertical="center" wrapText="1"/>
    </xf>
    <xf numFmtId="0" fontId="14" fillId="21" borderId="83" xfId="0" applyFont="1" applyFill="1" applyBorder="1" applyAlignment="1">
      <alignment vertical="center" wrapText="1"/>
    </xf>
    <xf numFmtId="0" fontId="14" fillId="21" borderId="55" xfId="0" applyFont="1" applyFill="1" applyBorder="1">
      <alignment vertical="center"/>
    </xf>
    <xf numFmtId="0" fontId="14" fillId="21" borderId="60" xfId="0" applyFont="1" applyFill="1" applyBorder="1">
      <alignment vertical="center"/>
    </xf>
    <xf numFmtId="0" fontId="14" fillId="21" borderId="48" xfId="0" applyFont="1" applyFill="1" applyBorder="1">
      <alignment vertical="center"/>
    </xf>
    <xf numFmtId="0" fontId="14" fillId="21" borderId="77" xfId="0" applyFont="1" applyFill="1" applyBorder="1">
      <alignment vertical="center"/>
    </xf>
    <xf numFmtId="0" fontId="14" fillId="21" borderId="70" xfId="0" applyFont="1" applyFill="1" applyBorder="1">
      <alignment vertical="center"/>
    </xf>
    <xf numFmtId="0" fontId="14" fillId="21" borderId="68" xfId="0" applyFont="1" applyFill="1" applyBorder="1">
      <alignment vertical="center"/>
    </xf>
    <xf numFmtId="0" fontId="14" fillId="21" borderId="69" xfId="0" applyFont="1" applyFill="1" applyBorder="1">
      <alignment vertical="center"/>
    </xf>
    <xf numFmtId="0" fontId="14" fillId="0" borderId="52" xfId="0" applyFont="1" applyBorder="1">
      <alignment vertical="center"/>
    </xf>
    <xf numFmtId="0" fontId="14" fillId="0" borderId="68" xfId="0" applyFont="1" applyBorder="1">
      <alignment vertical="center"/>
    </xf>
    <xf numFmtId="0" fontId="14" fillId="0" borderId="63" xfId="0" applyFont="1" applyBorder="1">
      <alignment vertical="center"/>
    </xf>
    <xf numFmtId="0" fontId="14" fillId="0" borderId="69" xfId="0" applyFont="1" applyBorder="1">
      <alignment vertical="center"/>
    </xf>
    <xf numFmtId="14" fontId="14" fillId="21" borderId="68" xfId="0" applyNumberFormat="1" applyFont="1" applyFill="1" applyBorder="1" applyAlignment="1">
      <alignment vertical="center" wrapText="1"/>
    </xf>
    <xf numFmtId="0" fontId="14" fillId="20" borderId="56" xfId="0" applyFont="1" applyFill="1" applyBorder="1">
      <alignment vertical="center"/>
    </xf>
    <xf numFmtId="0" fontId="14" fillId="20" borderId="36" xfId="0" applyFont="1" applyFill="1" applyBorder="1">
      <alignment vertical="center"/>
    </xf>
    <xf numFmtId="0" fontId="14" fillId="20" borderId="48" xfId="0" applyFont="1" applyFill="1" applyBorder="1">
      <alignment vertical="center"/>
    </xf>
    <xf numFmtId="0" fontId="14" fillId="20" borderId="55" xfId="0" applyFont="1" applyFill="1" applyBorder="1">
      <alignment vertical="center"/>
    </xf>
    <xf numFmtId="0" fontId="14" fillId="20" borderId="38" xfId="0" applyFont="1" applyFill="1" applyBorder="1">
      <alignment vertical="center"/>
    </xf>
    <xf numFmtId="0" fontId="14" fillId="0" borderId="29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53" xfId="0" applyFont="1" applyBorder="1">
      <alignment vertical="center"/>
    </xf>
    <xf numFmtId="0" fontId="14" fillId="0" borderId="67" xfId="0" applyFont="1" applyBorder="1">
      <alignment vertical="center"/>
    </xf>
    <xf numFmtId="0" fontId="10" fillId="20" borderId="38" xfId="0" applyFont="1" applyFill="1" applyBorder="1">
      <alignment vertical="center"/>
    </xf>
    <xf numFmtId="0" fontId="10" fillId="20" borderId="43" xfId="0" applyFont="1" applyFill="1" applyBorder="1">
      <alignment vertical="center"/>
    </xf>
    <xf numFmtId="0" fontId="14" fillId="20" borderId="37" xfId="0" applyFont="1" applyFill="1" applyBorder="1">
      <alignment vertical="center"/>
    </xf>
    <xf numFmtId="0" fontId="14" fillId="20" borderId="42" xfId="0" applyFont="1" applyFill="1" applyBorder="1">
      <alignment vertical="center"/>
    </xf>
    <xf numFmtId="0" fontId="14" fillId="20" borderId="38" xfId="0" applyFont="1" applyFill="1" applyBorder="1" applyAlignment="1">
      <alignment vertical="center" wrapText="1"/>
    </xf>
    <xf numFmtId="0" fontId="14" fillId="20" borderId="43" xfId="0" applyFont="1" applyFill="1" applyBorder="1" applyAlignment="1">
      <alignment vertical="center" wrapText="1"/>
    </xf>
    <xf numFmtId="0" fontId="14" fillId="20" borderId="29" xfId="0" applyFont="1" applyFill="1" applyBorder="1" applyAlignment="1">
      <alignment vertical="center" wrapText="1"/>
    </xf>
    <xf numFmtId="0" fontId="14" fillId="20" borderId="56" xfId="0" applyFont="1" applyFill="1" applyBorder="1" applyAlignment="1">
      <alignment vertical="center" wrapText="1"/>
    </xf>
    <xf numFmtId="0" fontId="14" fillId="20" borderId="51" xfId="0" applyFont="1" applyFill="1" applyBorder="1">
      <alignment vertical="center"/>
    </xf>
    <xf numFmtId="0" fontId="14" fillId="20" borderId="57" xfId="0" applyFont="1" applyFill="1" applyBorder="1">
      <alignment vertical="center"/>
    </xf>
    <xf numFmtId="0" fontId="9" fillId="20" borderId="38" xfId="0" applyFont="1" applyFill="1" applyBorder="1">
      <alignment vertical="center"/>
    </xf>
    <xf numFmtId="0" fontId="9" fillId="20" borderId="43" xfId="0" applyFont="1" applyFill="1" applyBorder="1">
      <alignment vertical="center"/>
    </xf>
    <xf numFmtId="0" fontId="14" fillId="20" borderId="39" xfId="0" applyFont="1" applyFill="1" applyBorder="1">
      <alignment vertical="center"/>
    </xf>
    <xf numFmtId="0" fontId="14" fillId="20" borderId="44" xfId="0" applyFont="1" applyFill="1" applyBorder="1">
      <alignment vertical="center"/>
    </xf>
    <xf numFmtId="0" fontId="14" fillId="0" borderId="47" xfId="0" applyFont="1" applyBorder="1">
      <alignment vertical="center"/>
    </xf>
    <xf numFmtId="0" fontId="14" fillId="0" borderId="48" xfId="0" applyFont="1" applyBorder="1">
      <alignment vertical="center"/>
    </xf>
    <xf numFmtId="14" fontId="14" fillId="20" borderId="38" xfId="0" applyNumberFormat="1" applyFont="1" applyFill="1" applyBorder="1">
      <alignment vertical="center"/>
    </xf>
    <xf numFmtId="0" fontId="10" fillId="20" borderId="41" xfId="0" applyFont="1" applyFill="1" applyBorder="1">
      <alignment vertical="center"/>
    </xf>
    <xf numFmtId="0" fontId="10" fillId="20" borderId="46" xfId="0" applyFont="1" applyFill="1" applyBorder="1">
      <alignment vertical="center"/>
    </xf>
  </cellXfs>
  <cellStyles count="7">
    <cellStyle name="쉼표 [0]" xfId="3" builtinId="6"/>
    <cellStyle name="표준" xfId="0" builtinId="0"/>
    <cellStyle name="표준 2 3" xfId="4" xr:uid="{FDFA49CB-E6F7-4547-AE98-614E3EC29BF5}"/>
    <cellStyle name="표준 32" xfId="2" xr:uid="{4FC050CF-A698-4627-ACA2-B859605686D9}"/>
    <cellStyle name="표준 36" xfId="1" xr:uid="{1A468C7F-5468-42B9-A9B7-43E913A395B8}"/>
    <cellStyle name="표준 40" xfId="6" xr:uid="{2904607D-59CE-4577-9BCC-50D64FE2FBDC}"/>
    <cellStyle name="표준 8" xfId="5" xr:uid="{7123483F-5353-40DF-9A53-01A71353A439}"/>
  </cellStyles>
  <dxfs count="2"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34B-E7CD-4A5A-BB70-B6B17332CD7F}">
  <dimension ref="A1:F18"/>
  <sheetViews>
    <sheetView tabSelected="1" workbookViewId="0">
      <selection activeCell="R18" sqref="R18"/>
    </sheetView>
  </sheetViews>
  <sheetFormatPr defaultRowHeight="16.5" x14ac:dyDescent="0.3"/>
  <cols>
    <col min="1" max="2" width="7.5" customWidth="1"/>
    <col min="4" max="19" width="7.5" customWidth="1"/>
  </cols>
  <sheetData>
    <row r="1" spans="1:6" x14ac:dyDescent="0.3">
      <c r="A1" t="s">
        <v>462</v>
      </c>
      <c r="B1" t="s">
        <v>463</v>
      </c>
      <c r="C1" t="s">
        <v>464</v>
      </c>
      <c r="D1" t="s">
        <v>9</v>
      </c>
      <c r="E1" t="s">
        <v>465</v>
      </c>
      <c r="F1" t="s">
        <v>466</v>
      </c>
    </row>
    <row r="2" spans="1:6" x14ac:dyDescent="0.3">
      <c r="A2" t="s">
        <v>467</v>
      </c>
      <c r="B2">
        <v>233</v>
      </c>
      <c r="C2" t="s">
        <v>468</v>
      </c>
      <c r="D2" t="s">
        <v>469</v>
      </c>
      <c r="E2" t="s">
        <v>470</v>
      </c>
      <c r="F2">
        <v>200</v>
      </c>
    </row>
    <row r="3" spans="1:6" x14ac:dyDescent="0.3">
      <c r="E3" t="s">
        <v>471</v>
      </c>
      <c r="F3">
        <v>0.52</v>
      </c>
    </row>
    <row r="4" spans="1:6" x14ac:dyDescent="0.3">
      <c r="E4" t="s">
        <v>472</v>
      </c>
      <c r="F4">
        <v>0.14000000000000001</v>
      </c>
    </row>
    <row r="5" spans="1:6" x14ac:dyDescent="0.3">
      <c r="E5" t="s">
        <v>473</v>
      </c>
      <c r="F5">
        <v>3</v>
      </c>
    </row>
    <row r="6" spans="1:6" x14ac:dyDescent="0.3">
      <c r="E6" t="s">
        <v>474</v>
      </c>
      <c r="F6">
        <v>4</v>
      </c>
    </row>
    <row r="7" spans="1:6" x14ac:dyDescent="0.3">
      <c r="E7" t="s">
        <v>475</v>
      </c>
      <c r="F7">
        <v>4</v>
      </c>
    </row>
    <row r="8" spans="1:6" x14ac:dyDescent="0.3">
      <c r="E8" t="s">
        <v>476</v>
      </c>
      <c r="F8">
        <v>3</v>
      </c>
    </row>
    <row r="9" spans="1:6" x14ac:dyDescent="0.3">
      <c r="E9" t="s">
        <v>477</v>
      </c>
      <c r="F9">
        <v>3</v>
      </c>
    </row>
    <row r="10" spans="1:6" x14ac:dyDescent="0.3">
      <c r="E10" t="s">
        <v>478</v>
      </c>
      <c r="F10">
        <v>4</v>
      </c>
    </row>
    <row r="11" spans="1:6" x14ac:dyDescent="0.3">
      <c r="A11" t="s">
        <v>479</v>
      </c>
      <c r="B11">
        <v>272</v>
      </c>
      <c r="C11" t="s">
        <v>480</v>
      </c>
      <c r="D11" t="s">
        <v>469</v>
      </c>
      <c r="E11" t="s">
        <v>470</v>
      </c>
      <c r="F11">
        <v>330</v>
      </c>
    </row>
    <row r="12" spans="1:6" x14ac:dyDescent="0.3">
      <c r="E12" t="s">
        <v>471</v>
      </c>
      <c r="F12">
        <v>0.52</v>
      </c>
    </row>
    <row r="13" spans="1:6" x14ac:dyDescent="0.3">
      <c r="E13" t="s">
        <v>472</v>
      </c>
      <c r="F13">
        <v>0.14000000000000001</v>
      </c>
    </row>
    <row r="14" spans="1:6" x14ac:dyDescent="0.3">
      <c r="E14" t="s">
        <v>474</v>
      </c>
      <c r="F14">
        <v>5</v>
      </c>
    </row>
    <row r="15" spans="1:6" x14ac:dyDescent="0.3">
      <c r="E15" t="s">
        <v>481</v>
      </c>
      <c r="F15">
        <v>4</v>
      </c>
    </row>
    <row r="16" spans="1:6" x14ac:dyDescent="0.3">
      <c r="E16" t="s">
        <v>476</v>
      </c>
      <c r="F16">
        <v>2</v>
      </c>
    </row>
    <row r="17" spans="5:6" x14ac:dyDescent="0.3">
      <c r="E17" t="s">
        <v>482</v>
      </c>
      <c r="F17">
        <v>3</v>
      </c>
    </row>
    <row r="18" spans="5:6" x14ac:dyDescent="0.3">
      <c r="E18" t="s">
        <v>483</v>
      </c>
      <c r="F18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B5A3-46D4-4C3A-9A77-BE8996DC93C5}">
  <dimension ref="A1:AL11"/>
  <sheetViews>
    <sheetView workbookViewId="0">
      <selection activeCell="B33" sqref="B33"/>
    </sheetView>
  </sheetViews>
  <sheetFormatPr defaultRowHeight="16.5" x14ac:dyDescent="0.3"/>
  <sheetData>
    <row r="1" spans="1:38" ht="18" thickTop="1" thickBot="1" x14ac:dyDescent="0.35">
      <c r="A1" s="20" t="s">
        <v>54</v>
      </c>
      <c r="B1" s="21" t="s">
        <v>55</v>
      </c>
      <c r="C1" s="21" t="s">
        <v>56</v>
      </c>
      <c r="D1" s="21" t="s">
        <v>57</v>
      </c>
      <c r="E1" s="21" t="s">
        <v>36</v>
      </c>
      <c r="F1" s="21" t="s">
        <v>58</v>
      </c>
      <c r="G1" s="21" t="s">
        <v>59</v>
      </c>
      <c r="H1" s="21" t="s">
        <v>60</v>
      </c>
      <c r="I1" s="21" t="s">
        <v>61</v>
      </c>
      <c r="J1" s="21" t="s">
        <v>62</v>
      </c>
      <c r="K1" s="21" t="s">
        <v>63</v>
      </c>
      <c r="L1" s="21" t="s">
        <v>64</v>
      </c>
      <c r="M1" s="21" t="s">
        <v>65</v>
      </c>
      <c r="N1" s="21" t="s">
        <v>66</v>
      </c>
      <c r="O1" s="21" t="s">
        <v>67</v>
      </c>
      <c r="P1" s="21" t="s">
        <v>68</v>
      </c>
      <c r="Q1" s="22" t="s">
        <v>37</v>
      </c>
      <c r="R1" s="22" t="s">
        <v>38</v>
      </c>
      <c r="S1" s="22" t="s">
        <v>39</v>
      </c>
      <c r="T1" s="23" t="s">
        <v>40</v>
      </c>
      <c r="U1" s="23" t="s">
        <v>41</v>
      </c>
      <c r="V1" s="23" t="s">
        <v>42</v>
      </c>
      <c r="W1" s="24" t="s">
        <v>43</v>
      </c>
      <c r="X1" s="25" t="s">
        <v>44</v>
      </c>
      <c r="Y1" s="25" t="s">
        <v>45</v>
      </c>
      <c r="Z1" s="26" t="s">
        <v>46</v>
      </c>
      <c r="AA1" s="26" t="s">
        <v>47</v>
      </c>
      <c r="AB1" s="26" t="s">
        <v>48</v>
      </c>
      <c r="AC1" s="26" t="s">
        <v>49</v>
      </c>
      <c r="AD1" s="27" t="s">
        <v>69</v>
      </c>
      <c r="AE1" s="27" t="s">
        <v>70</v>
      </c>
      <c r="AF1" s="27" t="s">
        <v>71</v>
      </c>
      <c r="AG1" s="27" t="s">
        <v>72</v>
      </c>
      <c r="AH1" s="27" t="s">
        <v>73</v>
      </c>
      <c r="AI1" s="27" t="s">
        <v>74</v>
      </c>
      <c r="AJ1" s="27" t="s">
        <v>75</v>
      </c>
      <c r="AK1" s="25" t="s">
        <v>50</v>
      </c>
      <c r="AL1" s="28" t="s">
        <v>51</v>
      </c>
    </row>
    <row r="2" spans="1:38" ht="18" thickTop="1" thickBot="1" x14ac:dyDescent="0.35">
      <c r="A2" s="29">
        <v>262</v>
      </c>
      <c r="B2" s="30">
        <v>2185</v>
      </c>
      <c r="C2" s="30" t="s">
        <v>76</v>
      </c>
      <c r="D2" s="31" t="s">
        <v>77</v>
      </c>
      <c r="E2" s="31" t="s">
        <v>78</v>
      </c>
      <c r="F2" s="30" t="s">
        <v>79</v>
      </c>
      <c r="G2" s="32" t="s">
        <v>79</v>
      </c>
      <c r="H2" s="32" t="s">
        <v>52</v>
      </c>
      <c r="I2" s="30" t="s">
        <v>80</v>
      </c>
      <c r="J2" s="30" t="s">
        <v>80</v>
      </c>
      <c r="K2" s="30" t="s">
        <v>81</v>
      </c>
      <c r="L2" s="32">
        <v>99</v>
      </c>
      <c r="M2" s="30">
        <v>11731808</v>
      </c>
      <c r="N2" s="30">
        <v>122010803</v>
      </c>
      <c r="O2" s="30">
        <v>2500</v>
      </c>
      <c r="P2" s="30">
        <v>6568</v>
      </c>
      <c r="Q2" s="33">
        <v>216</v>
      </c>
      <c r="R2" s="33">
        <v>234</v>
      </c>
      <c r="S2" s="33">
        <v>216</v>
      </c>
      <c r="T2" s="33">
        <v>686.4</v>
      </c>
      <c r="U2" s="33">
        <v>686.4</v>
      </c>
      <c r="V2" s="33">
        <v>739.19999999999993</v>
      </c>
      <c r="W2" s="33">
        <v>683</v>
      </c>
      <c r="X2" s="30">
        <v>608</v>
      </c>
      <c r="Y2" s="30">
        <v>864</v>
      </c>
      <c r="Z2" s="33">
        <v>23050230</v>
      </c>
      <c r="AA2" s="33">
        <v>15124.5</v>
      </c>
      <c r="AB2" s="33">
        <v>375</v>
      </c>
      <c r="AC2" s="30">
        <v>500</v>
      </c>
      <c r="AD2" s="30">
        <v>700</v>
      </c>
      <c r="AE2" s="30">
        <v>5.8</v>
      </c>
      <c r="AF2" s="30">
        <v>19</v>
      </c>
      <c r="AG2" s="30">
        <v>11</v>
      </c>
      <c r="AH2" s="30">
        <v>10</v>
      </c>
      <c r="AI2" s="30">
        <v>5</v>
      </c>
      <c r="AJ2" s="30">
        <v>20</v>
      </c>
      <c r="AK2" s="33">
        <v>243.2</v>
      </c>
      <c r="AL2" s="34">
        <v>345.6</v>
      </c>
    </row>
    <row r="3" spans="1:38" ht="17.25" thickTop="1" x14ac:dyDescent="0.3">
      <c r="A3" s="35">
        <v>16519</v>
      </c>
      <c r="B3" s="36">
        <v>2180</v>
      </c>
      <c r="C3" s="36" t="s">
        <v>82</v>
      </c>
      <c r="D3" s="37" t="s">
        <v>83</v>
      </c>
      <c r="E3" s="37" t="s">
        <v>84</v>
      </c>
      <c r="F3" s="36" t="s">
        <v>85</v>
      </c>
      <c r="G3" s="38" t="s">
        <v>86</v>
      </c>
      <c r="H3" s="38" t="s">
        <v>52</v>
      </c>
      <c r="I3" s="38" t="s">
        <v>80</v>
      </c>
      <c r="J3" s="38" t="s">
        <v>80</v>
      </c>
      <c r="K3" s="38" t="s">
        <v>80</v>
      </c>
      <c r="L3" s="38">
        <v>99</v>
      </c>
      <c r="M3" s="39">
        <v>13265</v>
      </c>
      <c r="N3" s="39">
        <v>137956</v>
      </c>
      <c r="O3" s="36">
        <v>1300</v>
      </c>
      <c r="P3" s="36">
        <v>2580</v>
      </c>
      <c r="Q3" s="39">
        <v>155</v>
      </c>
      <c r="R3" s="39">
        <v>171</v>
      </c>
      <c r="S3" s="39">
        <v>155</v>
      </c>
      <c r="T3" s="39">
        <v>598</v>
      </c>
      <c r="U3" s="39">
        <v>609</v>
      </c>
      <c r="V3" s="39">
        <v>721</v>
      </c>
      <c r="W3" s="39">
        <v>630</v>
      </c>
      <c r="X3" s="39">
        <v>421.12000000000006</v>
      </c>
      <c r="Y3" s="39">
        <v>538.70399999999995</v>
      </c>
      <c r="Z3" s="39">
        <v>6596.1</v>
      </c>
      <c r="AA3" s="39">
        <v>288</v>
      </c>
      <c r="AB3" s="39">
        <v>10</v>
      </c>
      <c r="AC3" s="36">
        <v>12</v>
      </c>
      <c r="AD3" s="36">
        <v>700</v>
      </c>
      <c r="AE3" s="36">
        <v>3.4</v>
      </c>
      <c r="AF3" s="36">
        <v>13</v>
      </c>
      <c r="AG3" s="36">
        <v>1.5</v>
      </c>
      <c r="AH3" s="36">
        <v>5</v>
      </c>
      <c r="AI3" s="36">
        <v>0</v>
      </c>
      <c r="AJ3" s="36">
        <v>20</v>
      </c>
      <c r="AK3" s="39">
        <v>52.640000000000008</v>
      </c>
      <c r="AL3" s="40">
        <v>159.85599999999999</v>
      </c>
    </row>
    <row r="4" spans="1:38" ht="17.25" thickBot="1" x14ac:dyDescent="0.35">
      <c r="A4" s="41">
        <v>16520</v>
      </c>
      <c r="B4" s="42">
        <v>2181</v>
      </c>
      <c r="C4" s="42" t="s">
        <v>87</v>
      </c>
      <c r="D4" s="43" t="s">
        <v>88</v>
      </c>
      <c r="E4" s="43" t="s">
        <v>89</v>
      </c>
      <c r="F4" s="42" t="s">
        <v>85</v>
      </c>
      <c r="G4" s="44" t="s">
        <v>86</v>
      </c>
      <c r="H4" s="44" t="s">
        <v>53</v>
      </c>
      <c r="I4" s="44" t="s">
        <v>81</v>
      </c>
      <c r="J4" s="44" t="s">
        <v>80</v>
      </c>
      <c r="K4" s="44" t="s">
        <v>80</v>
      </c>
      <c r="L4" s="44">
        <v>99</v>
      </c>
      <c r="M4" s="45">
        <v>14041</v>
      </c>
      <c r="N4" s="45">
        <v>146026</v>
      </c>
      <c r="O4" s="42">
        <v>1300</v>
      </c>
      <c r="P4" s="42">
        <v>2580</v>
      </c>
      <c r="Q4" s="45">
        <v>163</v>
      </c>
      <c r="R4" s="45">
        <v>178</v>
      </c>
      <c r="S4" s="45">
        <v>163</v>
      </c>
      <c r="T4" s="45">
        <v>626</v>
      </c>
      <c r="U4" s="45">
        <v>637</v>
      </c>
      <c r="V4" s="45">
        <v>738</v>
      </c>
      <c r="W4" s="45">
        <v>630</v>
      </c>
      <c r="X4" s="45">
        <v>434.70000000000005</v>
      </c>
      <c r="Y4" s="45">
        <v>542.18399999999986</v>
      </c>
      <c r="Z4" s="45">
        <v>6064.7999999999993</v>
      </c>
      <c r="AA4" s="45">
        <v>288</v>
      </c>
      <c r="AB4" s="45">
        <v>10.799999999999999</v>
      </c>
      <c r="AC4" s="42">
        <v>12</v>
      </c>
      <c r="AD4" s="42">
        <v>700</v>
      </c>
      <c r="AE4" s="42">
        <v>3.9</v>
      </c>
      <c r="AF4" s="42">
        <v>13</v>
      </c>
      <c r="AG4" s="42">
        <v>9</v>
      </c>
      <c r="AH4" s="42">
        <v>5</v>
      </c>
      <c r="AI4" s="42">
        <v>0</v>
      </c>
      <c r="AJ4" s="42">
        <v>20</v>
      </c>
      <c r="AK4" s="45">
        <v>54.337500000000006</v>
      </c>
      <c r="AL4" s="46">
        <v>155.24266666666665</v>
      </c>
    </row>
    <row r="5" spans="1:38" ht="17.25" thickTop="1" x14ac:dyDescent="0.3">
      <c r="A5" s="35">
        <v>16521</v>
      </c>
      <c r="B5" s="36">
        <v>2186</v>
      </c>
      <c r="C5" s="36" t="s">
        <v>90</v>
      </c>
      <c r="D5" s="37" t="s">
        <v>91</v>
      </c>
      <c r="E5" s="37" t="s">
        <v>92</v>
      </c>
      <c r="F5" s="36" t="s">
        <v>85</v>
      </c>
      <c r="G5" s="38" t="s">
        <v>86</v>
      </c>
      <c r="H5" s="38" t="s">
        <v>52</v>
      </c>
      <c r="I5" s="38" t="s">
        <v>80</v>
      </c>
      <c r="J5" s="38" t="s">
        <v>80</v>
      </c>
      <c r="K5" s="38" t="s">
        <v>80</v>
      </c>
      <c r="L5" s="38">
        <v>99</v>
      </c>
      <c r="M5" s="39">
        <v>13500</v>
      </c>
      <c r="N5" s="39">
        <v>140400</v>
      </c>
      <c r="O5" s="36">
        <v>1300</v>
      </c>
      <c r="P5" s="36">
        <v>2580</v>
      </c>
      <c r="Q5" s="39">
        <v>155</v>
      </c>
      <c r="R5" s="39">
        <v>171</v>
      </c>
      <c r="S5" s="39">
        <v>155</v>
      </c>
      <c r="T5" s="39">
        <v>598</v>
      </c>
      <c r="U5" s="39">
        <v>609</v>
      </c>
      <c r="V5" s="39">
        <v>703</v>
      </c>
      <c r="W5" s="39">
        <v>630</v>
      </c>
      <c r="X5" s="39">
        <v>422</v>
      </c>
      <c r="Y5" s="39">
        <v>569.9079999999999</v>
      </c>
      <c r="Z5" s="39">
        <v>6720</v>
      </c>
      <c r="AA5" s="39">
        <v>288</v>
      </c>
      <c r="AB5" s="39">
        <v>10.799999999999999</v>
      </c>
      <c r="AC5" s="36">
        <v>12</v>
      </c>
      <c r="AD5" s="36">
        <v>700</v>
      </c>
      <c r="AE5" s="36">
        <v>3.9</v>
      </c>
      <c r="AF5" s="36">
        <v>13</v>
      </c>
      <c r="AG5" s="36">
        <v>1.5</v>
      </c>
      <c r="AH5" s="36">
        <v>5</v>
      </c>
      <c r="AI5" s="36">
        <v>0</v>
      </c>
      <c r="AJ5" s="36">
        <v>20</v>
      </c>
      <c r="AK5" s="39">
        <v>52.75</v>
      </c>
      <c r="AL5" s="40">
        <v>163.3231111111111</v>
      </c>
    </row>
    <row r="6" spans="1:38" x14ac:dyDescent="0.3">
      <c r="A6" s="47">
        <v>16522</v>
      </c>
      <c r="B6" s="48">
        <v>2187</v>
      </c>
      <c r="C6" s="48" t="s">
        <v>93</v>
      </c>
      <c r="D6" s="49" t="s">
        <v>94</v>
      </c>
      <c r="E6" s="49" t="s">
        <v>92</v>
      </c>
      <c r="F6" s="48" t="s">
        <v>85</v>
      </c>
      <c r="G6" s="50" t="s">
        <v>86</v>
      </c>
      <c r="H6" s="50" t="s">
        <v>52</v>
      </c>
      <c r="I6" s="50" t="s">
        <v>80</v>
      </c>
      <c r="J6" s="50" t="s">
        <v>80</v>
      </c>
      <c r="K6" s="50" t="s">
        <v>80</v>
      </c>
      <c r="L6" s="50">
        <v>99</v>
      </c>
      <c r="M6" s="51">
        <v>13732</v>
      </c>
      <c r="N6" s="51">
        <v>142812</v>
      </c>
      <c r="O6" s="48">
        <v>1300</v>
      </c>
      <c r="P6" s="48">
        <v>2580</v>
      </c>
      <c r="Q6" s="51">
        <v>155</v>
      </c>
      <c r="R6" s="51">
        <v>171</v>
      </c>
      <c r="S6" s="51">
        <v>171</v>
      </c>
      <c r="T6" s="51">
        <v>626</v>
      </c>
      <c r="U6" s="51">
        <v>637</v>
      </c>
      <c r="V6" s="51">
        <v>756</v>
      </c>
      <c r="W6" s="51">
        <v>630</v>
      </c>
      <c r="X6" s="51">
        <v>415.8</v>
      </c>
      <c r="Y6" s="51">
        <v>536.3839999999999</v>
      </c>
      <c r="Z6" s="51">
        <v>7056</v>
      </c>
      <c r="AA6" s="51">
        <v>288</v>
      </c>
      <c r="AB6" s="51">
        <v>10.799999999999999</v>
      </c>
      <c r="AC6" s="48">
        <v>12</v>
      </c>
      <c r="AD6" s="48">
        <v>700</v>
      </c>
      <c r="AE6" s="48">
        <v>4.2</v>
      </c>
      <c r="AF6" s="48">
        <v>13</v>
      </c>
      <c r="AG6" s="48">
        <v>1.5</v>
      </c>
      <c r="AH6" s="48">
        <v>5</v>
      </c>
      <c r="AI6" s="48">
        <v>0</v>
      </c>
      <c r="AJ6" s="48">
        <v>20</v>
      </c>
      <c r="AK6" s="51">
        <v>51.975000000000001</v>
      </c>
      <c r="AL6" s="52">
        <v>154.5982222222222</v>
      </c>
    </row>
    <row r="7" spans="1:38" ht="17.25" thickBot="1" x14ac:dyDescent="0.35">
      <c r="A7" s="41">
        <v>16523</v>
      </c>
      <c r="B7" s="42">
        <v>2188</v>
      </c>
      <c r="C7" s="42" t="s">
        <v>95</v>
      </c>
      <c r="D7" s="43" t="s">
        <v>96</v>
      </c>
      <c r="E7" s="43" t="s">
        <v>97</v>
      </c>
      <c r="F7" s="42" t="s">
        <v>85</v>
      </c>
      <c r="G7" s="44" t="s">
        <v>86</v>
      </c>
      <c r="H7" s="44" t="s">
        <v>98</v>
      </c>
      <c r="I7" s="44" t="s">
        <v>81</v>
      </c>
      <c r="J7" s="44" t="s">
        <v>80</v>
      </c>
      <c r="K7" s="44" t="s">
        <v>80</v>
      </c>
      <c r="L7" s="44">
        <v>99</v>
      </c>
      <c r="M7" s="45">
        <v>14022</v>
      </c>
      <c r="N7" s="45">
        <v>145828</v>
      </c>
      <c r="O7" s="42">
        <v>1300</v>
      </c>
      <c r="P7" s="42">
        <v>2580</v>
      </c>
      <c r="Q7" s="45">
        <v>163</v>
      </c>
      <c r="R7" s="45">
        <v>178</v>
      </c>
      <c r="S7" s="45">
        <v>163</v>
      </c>
      <c r="T7" s="45">
        <v>598</v>
      </c>
      <c r="U7" s="45">
        <v>609</v>
      </c>
      <c r="V7" s="45">
        <v>703</v>
      </c>
      <c r="W7" s="45">
        <v>630</v>
      </c>
      <c r="X7" s="45">
        <v>419.76000000000005</v>
      </c>
      <c r="Y7" s="45">
        <v>574.24639999999999</v>
      </c>
      <c r="Z7" s="45">
        <v>6384</v>
      </c>
      <c r="AA7" s="45">
        <v>288</v>
      </c>
      <c r="AB7" s="45">
        <v>10.799999999999999</v>
      </c>
      <c r="AC7" s="42">
        <v>12</v>
      </c>
      <c r="AD7" s="42">
        <v>500</v>
      </c>
      <c r="AE7" s="42">
        <v>3.9</v>
      </c>
      <c r="AF7" s="42">
        <v>13</v>
      </c>
      <c r="AG7" s="42">
        <v>9</v>
      </c>
      <c r="AH7" s="42">
        <v>5</v>
      </c>
      <c r="AI7" s="42">
        <v>0</v>
      </c>
      <c r="AJ7" s="42">
        <v>20</v>
      </c>
      <c r="AK7" s="45">
        <v>52.470000000000006</v>
      </c>
      <c r="AL7" s="46">
        <v>153.80515555555556</v>
      </c>
    </row>
    <row r="8" spans="1:38" ht="17.25" thickTop="1" x14ac:dyDescent="0.3">
      <c r="A8" s="35">
        <v>16524</v>
      </c>
      <c r="B8" s="36">
        <v>2184</v>
      </c>
      <c r="C8" s="36" t="s">
        <v>99</v>
      </c>
      <c r="D8" s="37" t="s">
        <v>100</v>
      </c>
      <c r="E8" s="37" t="s">
        <v>101</v>
      </c>
      <c r="F8" s="36" t="s">
        <v>85</v>
      </c>
      <c r="G8" s="38" t="s">
        <v>86</v>
      </c>
      <c r="H8" s="38" t="s">
        <v>102</v>
      </c>
      <c r="I8" s="38" t="s">
        <v>80</v>
      </c>
      <c r="J8" s="38" t="s">
        <v>80</v>
      </c>
      <c r="K8" s="38" t="s">
        <v>80</v>
      </c>
      <c r="L8" s="38">
        <v>99</v>
      </c>
      <c r="M8" s="39">
        <v>13722</v>
      </c>
      <c r="N8" s="39">
        <v>142708</v>
      </c>
      <c r="O8" s="36">
        <v>1300</v>
      </c>
      <c r="P8" s="36">
        <v>2580</v>
      </c>
      <c r="Q8" s="39">
        <v>155</v>
      </c>
      <c r="R8" s="39">
        <v>171</v>
      </c>
      <c r="S8" s="39">
        <v>155</v>
      </c>
      <c r="T8" s="39">
        <v>598</v>
      </c>
      <c r="U8" s="39">
        <v>609</v>
      </c>
      <c r="V8" s="39">
        <v>703</v>
      </c>
      <c r="W8" s="39">
        <v>630</v>
      </c>
      <c r="X8" s="39">
        <v>413.6</v>
      </c>
      <c r="Y8" s="39">
        <v>538.70399999999995</v>
      </c>
      <c r="Z8" s="39">
        <v>6720</v>
      </c>
      <c r="AA8" s="39">
        <v>288</v>
      </c>
      <c r="AB8" s="39">
        <v>10.799999999999999</v>
      </c>
      <c r="AC8" s="36">
        <v>12</v>
      </c>
      <c r="AD8" s="36">
        <v>700</v>
      </c>
      <c r="AE8" s="36">
        <v>4.2</v>
      </c>
      <c r="AF8" s="36">
        <v>10</v>
      </c>
      <c r="AG8" s="36">
        <v>1.5</v>
      </c>
      <c r="AH8" s="36">
        <v>5</v>
      </c>
      <c r="AI8" s="36">
        <v>0</v>
      </c>
      <c r="AJ8" s="36">
        <v>20</v>
      </c>
      <c r="AK8" s="39">
        <v>51.7</v>
      </c>
      <c r="AL8" s="40">
        <v>154.85599999999999</v>
      </c>
    </row>
    <row r="9" spans="1:38" x14ac:dyDescent="0.3">
      <c r="A9" s="47">
        <v>16525</v>
      </c>
      <c r="B9" s="48">
        <v>2182</v>
      </c>
      <c r="C9" s="48" t="s">
        <v>103</v>
      </c>
      <c r="D9" s="49" t="s">
        <v>104</v>
      </c>
      <c r="E9" s="49" t="s">
        <v>101</v>
      </c>
      <c r="F9" s="48" t="s">
        <v>85</v>
      </c>
      <c r="G9" s="50" t="s">
        <v>86</v>
      </c>
      <c r="H9" s="50" t="s">
        <v>102</v>
      </c>
      <c r="I9" s="50" t="s">
        <v>80</v>
      </c>
      <c r="J9" s="50" t="s">
        <v>80</v>
      </c>
      <c r="K9" s="50" t="s">
        <v>80</v>
      </c>
      <c r="L9" s="50">
        <v>99</v>
      </c>
      <c r="M9" s="51">
        <v>13717</v>
      </c>
      <c r="N9" s="51">
        <v>142656</v>
      </c>
      <c r="O9" s="48">
        <v>1300</v>
      </c>
      <c r="P9" s="48">
        <v>2580</v>
      </c>
      <c r="Q9" s="51">
        <v>159</v>
      </c>
      <c r="R9" s="51">
        <v>174</v>
      </c>
      <c r="S9" s="51">
        <v>155</v>
      </c>
      <c r="T9" s="51">
        <v>602</v>
      </c>
      <c r="U9" s="51">
        <v>612</v>
      </c>
      <c r="V9" s="51">
        <v>714</v>
      </c>
      <c r="W9" s="51">
        <v>630</v>
      </c>
      <c r="X9" s="51">
        <v>417.78</v>
      </c>
      <c r="Y9" s="51">
        <v>549.79359999999986</v>
      </c>
      <c r="Z9" s="51">
        <v>7595</v>
      </c>
      <c r="AA9" s="51">
        <v>288</v>
      </c>
      <c r="AB9" s="51">
        <v>10.799999999999999</v>
      </c>
      <c r="AC9" s="48">
        <v>12</v>
      </c>
      <c r="AD9" s="48">
        <v>1000</v>
      </c>
      <c r="AE9" s="48">
        <v>3.3</v>
      </c>
      <c r="AF9" s="48">
        <v>10</v>
      </c>
      <c r="AG9" s="48">
        <v>1.5</v>
      </c>
      <c r="AH9" s="48">
        <v>5</v>
      </c>
      <c r="AI9" s="48">
        <v>0</v>
      </c>
      <c r="AJ9" s="48">
        <v>20</v>
      </c>
      <c r="AK9" s="51">
        <v>52.222499999999997</v>
      </c>
      <c r="AL9" s="52">
        <v>156.08817777777776</v>
      </c>
    </row>
    <row r="10" spans="1:38" ht="17.25" thickBot="1" x14ac:dyDescent="0.35">
      <c r="A10" s="41">
        <v>16526</v>
      </c>
      <c r="B10" s="42">
        <v>2183</v>
      </c>
      <c r="C10" s="42" t="s">
        <v>105</v>
      </c>
      <c r="D10" s="43" t="s">
        <v>106</v>
      </c>
      <c r="E10" s="43" t="s">
        <v>107</v>
      </c>
      <c r="F10" s="42" t="s">
        <v>85</v>
      </c>
      <c r="G10" s="44" t="s">
        <v>86</v>
      </c>
      <c r="H10" s="44" t="s">
        <v>98</v>
      </c>
      <c r="I10" s="44" t="s">
        <v>81</v>
      </c>
      <c r="J10" s="44" t="s">
        <v>80</v>
      </c>
      <c r="K10" s="44" t="s">
        <v>80</v>
      </c>
      <c r="L10" s="44">
        <v>99</v>
      </c>
      <c r="M10" s="45">
        <v>14481</v>
      </c>
      <c r="N10" s="45">
        <v>150602</v>
      </c>
      <c r="O10" s="42">
        <v>1300</v>
      </c>
      <c r="P10" s="42">
        <v>2580</v>
      </c>
      <c r="Q10" s="45">
        <v>159</v>
      </c>
      <c r="R10" s="45">
        <v>174</v>
      </c>
      <c r="S10" s="45">
        <v>163</v>
      </c>
      <c r="T10" s="45">
        <v>605</v>
      </c>
      <c r="U10" s="45">
        <v>619</v>
      </c>
      <c r="V10" s="45">
        <v>738</v>
      </c>
      <c r="W10" s="45">
        <v>630</v>
      </c>
      <c r="X10" s="45">
        <v>426.76</v>
      </c>
      <c r="Y10" s="45">
        <v>554.94399999999996</v>
      </c>
      <c r="Z10" s="45">
        <v>6451.2000000000007</v>
      </c>
      <c r="AA10" s="45">
        <v>288</v>
      </c>
      <c r="AB10" s="45">
        <v>10.799999999999999</v>
      </c>
      <c r="AC10" s="42">
        <v>12</v>
      </c>
      <c r="AD10" s="42">
        <v>700</v>
      </c>
      <c r="AE10" s="42">
        <v>4.2</v>
      </c>
      <c r="AF10" s="42">
        <v>10</v>
      </c>
      <c r="AG10" s="42">
        <v>9</v>
      </c>
      <c r="AH10" s="42">
        <v>5</v>
      </c>
      <c r="AI10" s="42">
        <v>0</v>
      </c>
      <c r="AJ10" s="42">
        <v>20</v>
      </c>
      <c r="AK10" s="45">
        <v>53.344999999999999</v>
      </c>
      <c r="AL10" s="46">
        <v>161.66044444444444</v>
      </c>
    </row>
    <row r="11" spans="1:38" ht="17.25" thickTop="1" x14ac:dyDescent="0.3"/>
  </sheetData>
  <phoneticPr fontId="1" type="noConversion"/>
  <conditionalFormatting sqref="I2:K10">
    <cfRule type="containsText" dxfId="1" priority="1" operator="containsText" text="X">
      <formula>NOT(ISERROR(SEARCH("X",I2)))</formula>
    </cfRule>
    <cfRule type="containsText" dxfId="0" priority="2" operator="containsText" text="O">
      <formula>NOT(ISERROR(SEARCH("O",I2)))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0C57-AC38-4BAB-86E6-9E1D9F051038}">
  <dimension ref="A1:N14"/>
  <sheetViews>
    <sheetView topLeftCell="C1" workbookViewId="0">
      <selection sqref="A1:N13"/>
    </sheetView>
  </sheetViews>
  <sheetFormatPr defaultRowHeight="16.5" x14ac:dyDescent="0.3"/>
  <sheetData>
    <row r="1" spans="1:14" ht="61.5" thickTop="1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3" t="s">
        <v>12</v>
      </c>
      <c r="M1" s="4" t="s">
        <v>13</v>
      </c>
      <c r="N1" s="4" t="s">
        <v>14</v>
      </c>
    </row>
    <row r="2" spans="1:14" ht="17.25" thickTop="1" x14ac:dyDescent="0.3">
      <c r="A2" s="195">
        <v>1</v>
      </c>
      <c r="B2" s="198">
        <v>4</v>
      </c>
      <c r="C2" s="198" t="s">
        <v>15</v>
      </c>
      <c r="D2" s="6">
        <v>42286</v>
      </c>
      <c r="E2" s="7" t="s">
        <v>16</v>
      </c>
      <c r="F2" s="8" t="s">
        <v>17</v>
      </c>
      <c r="G2" s="8">
        <v>42280</v>
      </c>
      <c r="H2" s="8">
        <v>6</v>
      </c>
      <c r="I2" s="6" t="s">
        <v>0</v>
      </c>
      <c r="J2" s="6">
        <v>60</v>
      </c>
      <c r="K2" s="9">
        <v>8</v>
      </c>
      <c r="L2" s="10">
        <v>5</v>
      </c>
      <c r="M2" s="5">
        <v>5</v>
      </c>
      <c r="N2" s="5">
        <v>20</v>
      </c>
    </row>
    <row r="3" spans="1:14" x14ac:dyDescent="0.3">
      <c r="A3" s="196"/>
      <c r="B3" s="199"/>
      <c r="C3" s="199"/>
      <c r="D3" s="12">
        <v>212466</v>
      </c>
      <c r="E3" s="13" t="s">
        <v>18</v>
      </c>
      <c r="F3" s="14" t="s">
        <v>19</v>
      </c>
      <c r="G3" s="14">
        <v>212460</v>
      </c>
      <c r="H3" s="14">
        <v>6</v>
      </c>
      <c r="I3" s="12" t="s">
        <v>0</v>
      </c>
      <c r="J3" s="12">
        <v>60</v>
      </c>
      <c r="K3" s="15">
        <v>8</v>
      </c>
      <c r="L3" s="16">
        <v>5</v>
      </c>
      <c r="M3" s="11">
        <v>5</v>
      </c>
      <c r="N3" s="11">
        <v>20</v>
      </c>
    </row>
    <row r="4" spans="1:14" x14ac:dyDescent="0.3">
      <c r="A4" s="196"/>
      <c r="B4" s="199"/>
      <c r="C4" s="199"/>
      <c r="D4" s="12">
        <v>92266</v>
      </c>
      <c r="E4" s="13" t="s">
        <v>20</v>
      </c>
      <c r="F4" s="14" t="s">
        <v>21</v>
      </c>
      <c r="G4" s="14">
        <v>92260</v>
      </c>
      <c r="H4" s="14">
        <v>6</v>
      </c>
      <c r="I4" s="12" t="s">
        <v>0</v>
      </c>
      <c r="J4" s="12">
        <v>60</v>
      </c>
      <c r="K4" s="15">
        <v>8</v>
      </c>
      <c r="L4" s="16">
        <v>5</v>
      </c>
      <c r="M4" s="11">
        <v>5</v>
      </c>
      <c r="N4" s="11">
        <v>20</v>
      </c>
    </row>
    <row r="5" spans="1:14" ht="17.25" thickBot="1" x14ac:dyDescent="0.35">
      <c r="A5" s="197"/>
      <c r="B5" s="200"/>
      <c r="C5" s="200"/>
      <c r="D5" s="17">
        <v>12586</v>
      </c>
      <c r="E5" s="18" t="s">
        <v>22</v>
      </c>
      <c r="F5" s="19" t="s">
        <v>23</v>
      </c>
      <c r="G5" s="19">
        <v>12580</v>
      </c>
      <c r="H5" s="14">
        <v>6</v>
      </c>
      <c r="I5" s="12" t="s">
        <v>0</v>
      </c>
      <c r="J5" s="12">
        <v>60</v>
      </c>
      <c r="K5" s="15">
        <v>8</v>
      </c>
      <c r="L5" s="16">
        <v>5</v>
      </c>
      <c r="M5" s="11">
        <v>5</v>
      </c>
      <c r="N5" s="11">
        <v>20</v>
      </c>
    </row>
    <row r="6" spans="1:14" ht="17.25" thickTop="1" x14ac:dyDescent="0.3">
      <c r="A6" s="195">
        <v>2</v>
      </c>
      <c r="B6" s="198">
        <v>4</v>
      </c>
      <c r="C6" s="198" t="s">
        <v>24</v>
      </c>
      <c r="D6" s="6">
        <v>32166</v>
      </c>
      <c r="E6" s="7" t="s">
        <v>25</v>
      </c>
      <c r="F6" s="8" t="s">
        <v>17</v>
      </c>
      <c r="G6" s="8">
        <v>32160</v>
      </c>
      <c r="H6" s="8">
        <v>6</v>
      </c>
      <c r="I6" s="6" t="s">
        <v>0</v>
      </c>
      <c r="J6" s="6">
        <v>60</v>
      </c>
      <c r="K6" s="9">
        <v>8</v>
      </c>
      <c r="L6" s="10">
        <v>5</v>
      </c>
      <c r="M6" s="5">
        <v>5</v>
      </c>
      <c r="N6" s="5">
        <v>20</v>
      </c>
    </row>
    <row r="7" spans="1:14" x14ac:dyDescent="0.3">
      <c r="A7" s="196"/>
      <c r="B7" s="199"/>
      <c r="C7" s="199"/>
      <c r="D7" s="12">
        <v>212266</v>
      </c>
      <c r="E7" s="13" t="s">
        <v>26</v>
      </c>
      <c r="F7" s="14" t="s">
        <v>19</v>
      </c>
      <c r="G7" s="14">
        <v>212260</v>
      </c>
      <c r="H7" s="14">
        <v>6</v>
      </c>
      <c r="I7" s="12" t="s">
        <v>0</v>
      </c>
      <c r="J7" s="12">
        <v>60</v>
      </c>
      <c r="K7" s="15">
        <v>8</v>
      </c>
      <c r="L7" s="16">
        <v>5</v>
      </c>
      <c r="M7" s="11">
        <v>5</v>
      </c>
      <c r="N7" s="11">
        <v>20</v>
      </c>
    </row>
    <row r="8" spans="1:14" x14ac:dyDescent="0.3">
      <c r="A8" s="196"/>
      <c r="B8" s="199"/>
      <c r="C8" s="199"/>
      <c r="D8" s="12">
        <v>92066</v>
      </c>
      <c r="E8" s="13" t="s">
        <v>27</v>
      </c>
      <c r="F8" s="14" t="s">
        <v>21</v>
      </c>
      <c r="G8" s="14">
        <v>92060</v>
      </c>
      <c r="H8" s="14">
        <v>6</v>
      </c>
      <c r="I8" s="12" t="s">
        <v>0</v>
      </c>
      <c r="J8" s="12">
        <v>60</v>
      </c>
      <c r="K8" s="15">
        <v>8</v>
      </c>
      <c r="L8" s="16">
        <v>5</v>
      </c>
      <c r="M8" s="11">
        <v>5</v>
      </c>
      <c r="N8" s="11">
        <v>20</v>
      </c>
    </row>
    <row r="9" spans="1:14" ht="17.25" thickBot="1" x14ac:dyDescent="0.35">
      <c r="A9" s="197"/>
      <c r="B9" s="200"/>
      <c r="C9" s="200"/>
      <c r="D9" s="17">
        <v>102126</v>
      </c>
      <c r="E9" s="18" t="s">
        <v>28</v>
      </c>
      <c r="F9" s="19" t="s">
        <v>29</v>
      </c>
      <c r="G9" s="19">
        <v>102120</v>
      </c>
      <c r="H9" s="14">
        <v>6</v>
      </c>
      <c r="I9" s="12" t="s">
        <v>0</v>
      </c>
      <c r="J9" s="12">
        <v>60</v>
      </c>
      <c r="K9" s="15">
        <v>8</v>
      </c>
      <c r="L9" s="16">
        <v>5</v>
      </c>
      <c r="M9" s="11">
        <v>5</v>
      </c>
      <c r="N9" s="11">
        <v>20</v>
      </c>
    </row>
    <row r="10" spans="1:14" ht="17.25" thickTop="1" x14ac:dyDescent="0.3">
      <c r="A10" s="195">
        <v>3</v>
      </c>
      <c r="B10" s="198">
        <v>4</v>
      </c>
      <c r="C10" s="198" t="s">
        <v>30</v>
      </c>
      <c r="D10" s="6">
        <v>72166</v>
      </c>
      <c r="E10" s="7" t="s">
        <v>31</v>
      </c>
      <c r="F10" s="8" t="s">
        <v>17</v>
      </c>
      <c r="G10" s="8">
        <v>72160</v>
      </c>
      <c r="H10" s="8">
        <v>6</v>
      </c>
      <c r="I10" s="6" t="s">
        <v>32</v>
      </c>
      <c r="J10" s="6">
        <v>60</v>
      </c>
      <c r="K10" s="9">
        <v>8</v>
      </c>
      <c r="L10" s="10">
        <v>5</v>
      </c>
      <c r="M10" s="5">
        <v>5</v>
      </c>
      <c r="N10" s="5">
        <v>20</v>
      </c>
    </row>
    <row r="11" spans="1:14" x14ac:dyDescent="0.3">
      <c r="A11" s="196"/>
      <c r="B11" s="199"/>
      <c r="C11" s="199"/>
      <c r="D11" s="12">
        <v>202206</v>
      </c>
      <c r="E11" s="13" t="s">
        <v>33</v>
      </c>
      <c r="F11" s="14" t="s">
        <v>19</v>
      </c>
      <c r="G11" s="14">
        <v>202200</v>
      </c>
      <c r="H11" s="14">
        <v>6</v>
      </c>
      <c r="I11" s="12" t="s">
        <v>32</v>
      </c>
      <c r="J11" s="12">
        <v>60</v>
      </c>
      <c r="K11" s="15">
        <v>8</v>
      </c>
      <c r="L11" s="16">
        <v>5</v>
      </c>
      <c r="M11" s="11">
        <v>5</v>
      </c>
      <c r="N11" s="11">
        <v>20</v>
      </c>
    </row>
    <row r="12" spans="1:14" x14ac:dyDescent="0.3">
      <c r="A12" s="196"/>
      <c r="B12" s="199"/>
      <c r="C12" s="199"/>
      <c r="D12" s="12">
        <v>82306</v>
      </c>
      <c r="E12" s="13" t="s">
        <v>34</v>
      </c>
      <c r="F12" s="14" t="s">
        <v>21</v>
      </c>
      <c r="G12" s="14">
        <v>82300</v>
      </c>
      <c r="H12" s="14">
        <v>6</v>
      </c>
      <c r="I12" s="12" t="s">
        <v>32</v>
      </c>
      <c r="J12" s="12">
        <v>60</v>
      </c>
      <c r="K12" s="15">
        <v>8</v>
      </c>
      <c r="L12" s="16">
        <v>5</v>
      </c>
      <c r="M12" s="11">
        <v>5</v>
      </c>
      <c r="N12" s="11">
        <v>20</v>
      </c>
    </row>
    <row r="13" spans="1:14" ht="17.25" thickBot="1" x14ac:dyDescent="0.35">
      <c r="A13" s="197"/>
      <c r="B13" s="200"/>
      <c r="C13" s="200"/>
      <c r="D13" s="17">
        <v>12566</v>
      </c>
      <c r="E13" s="18" t="s">
        <v>35</v>
      </c>
      <c r="F13" s="19" t="s">
        <v>29</v>
      </c>
      <c r="G13" s="19">
        <v>12560</v>
      </c>
      <c r="H13" s="14">
        <v>6</v>
      </c>
      <c r="I13" s="12" t="s">
        <v>32</v>
      </c>
      <c r="J13" s="12">
        <v>60</v>
      </c>
      <c r="K13" s="15">
        <v>8</v>
      </c>
      <c r="L13" s="16">
        <v>5</v>
      </c>
      <c r="M13" s="11">
        <v>5</v>
      </c>
      <c r="N13" s="11">
        <v>20</v>
      </c>
    </row>
    <row r="14" spans="1:14" ht="17.25" thickTop="1" x14ac:dyDescent="0.3"/>
  </sheetData>
  <mergeCells count="9">
    <mergeCell ref="A10:A13"/>
    <mergeCell ref="B10:B13"/>
    <mergeCell ref="C10:C13"/>
    <mergeCell ref="A2:A5"/>
    <mergeCell ref="B2:B5"/>
    <mergeCell ref="C2:C5"/>
    <mergeCell ref="A6:A9"/>
    <mergeCell ref="B6:B9"/>
    <mergeCell ref="C6:C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6DC2-F43C-4B2F-A44E-508D9D26520C}">
  <dimension ref="A1:Q66"/>
  <sheetViews>
    <sheetView workbookViewId="0">
      <selection activeCell="F1" sqref="F1"/>
    </sheetView>
  </sheetViews>
  <sheetFormatPr defaultRowHeight="16.5" x14ac:dyDescent="0.3"/>
  <cols>
    <col min="1" max="1" width="4.5" bestFit="1" customWidth="1"/>
    <col min="2" max="2" width="12.25" bestFit="1" customWidth="1"/>
    <col min="3" max="3" width="11.375" bestFit="1" customWidth="1"/>
    <col min="4" max="4" width="7.625" bestFit="1" customWidth="1"/>
    <col min="5" max="5" width="16.375" bestFit="1" customWidth="1"/>
    <col min="8" max="8" width="8" bestFit="1" customWidth="1"/>
    <col min="9" max="9" width="29.375" bestFit="1" customWidth="1"/>
    <col min="10" max="10" width="8.375" bestFit="1" customWidth="1"/>
    <col min="11" max="11" width="6.625" bestFit="1" customWidth="1"/>
    <col min="12" max="12" width="28.375" bestFit="1" customWidth="1"/>
    <col min="13" max="13" width="8.375" bestFit="1" customWidth="1"/>
    <col min="14" max="14" width="6.625" bestFit="1" customWidth="1"/>
    <col min="15" max="15" width="28.375" bestFit="1" customWidth="1"/>
    <col min="16" max="16" width="8.375" bestFit="1" customWidth="1"/>
    <col min="17" max="17" width="5.75" bestFit="1" customWidth="1"/>
  </cols>
  <sheetData>
    <row r="1" spans="1:17" ht="17.25" thickBot="1" x14ac:dyDescent="0.25">
      <c r="A1" s="88" t="s">
        <v>176</v>
      </c>
      <c r="B1" s="89" t="s">
        <v>177</v>
      </c>
      <c r="C1" s="89" t="s">
        <v>178</v>
      </c>
      <c r="D1" s="89"/>
      <c r="E1" s="89"/>
      <c r="F1" s="89" t="s">
        <v>127</v>
      </c>
      <c r="G1" s="89"/>
      <c r="H1" s="53" t="s">
        <v>134</v>
      </c>
      <c r="I1" s="53" t="s">
        <v>135</v>
      </c>
      <c r="J1" s="53" t="s">
        <v>136</v>
      </c>
      <c r="K1" s="53" t="s">
        <v>137</v>
      </c>
      <c r="L1" s="53" t="s">
        <v>128</v>
      </c>
      <c r="M1" s="53" t="s">
        <v>138</v>
      </c>
      <c r="N1" s="53" t="s">
        <v>129</v>
      </c>
      <c r="O1" s="53" t="s">
        <v>130</v>
      </c>
      <c r="P1" s="53" t="s">
        <v>139</v>
      </c>
      <c r="Q1" s="54" t="s">
        <v>131</v>
      </c>
    </row>
    <row r="2" spans="1:17" x14ac:dyDescent="0.2">
      <c r="A2" s="205" t="s">
        <v>179</v>
      </c>
      <c r="B2" s="207" t="s">
        <v>180</v>
      </c>
      <c r="C2" s="90" t="s">
        <v>142</v>
      </c>
      <c r="D2" s="90">
        <v>13406</v>
      </c>
      <c r="E2" s="90" t="s">
        <v>185</v>
      </c>
      <c r="F2" s="90" t="str">
        <f>E2&amp;CHAR(10)&amp;D2</f>
        <v>+6 수라의 전투단검
13406</v>
      </c>
      <c r="G2" s="90"/>
      <c r="H2" s="55">
        <v>10000</v>
      </c>
      <c r="I2" s="56" t="s">
        <v>140</v>
      </c>
      <c r="J2" s="57">
        <v>443080</v>
      </c>
      <c r="K2" s="58">
        <v>5.0000000000000001E-4</v>
      </c>
      <c r="L2" s="57" t="s">
        <v>141</v>
      </c>
      <c r="M2" s="57">
        <v>3905</v>
      </c>
      <c r="N2" s="59">
        <v>2.5000000000000001E-3</v>
      </c>
      <c r="O2" s="60" t="s">
        <v>132</v>
      </c>
      <c r="P2" s="60">
        <v>500302</v>
      </c>
      <c r="Q2" s="61">
        <v>0.03</v>
      </c>
    </row>
    <row r="3" spans="1:17" x14ac:dyDescent="0.2">
      <c r="A3" s="205"/>
      <c r="B3" s="207"/>
      <c r="C3" s="91" t="s">
        <v>143</v>
      </c>
      <c r="D3" s="91">
        <v>13407</v>
      </c>
      <c r="E3" s="91" t="s">
        <v>186</v>
      </c>
      <c r="F3" s="90" t="str">
        <f t="shared" ref="F3:F66" si="0">E3&amp;CHAR(10)&amp;D3</f>
        <v>+7 수라의 전투단검
13407</v>
      </c>
      <c r="G3" s="91"/>
      <c r="H3" s="62">
        <v>20000</v>
      </c>
      <c r="I3" s="63" t="s">
        <v>140</v>
      </c>
      <c r="J3" s="64">
        <v>443080</v>
      </c>
      <c r="K3" s="65">
        <v>1E-3</v>
      </c>
      <c r="L3" s="64" t="s">
        <v>141</v>
      </c>
      <c r="M3" s="64">
        <v>3905</v>
      </c>
      <c r="N3" s="66">
        <v>3.7499999999999999E-3</v>
      </c>
      <c r="O3" s="67" t="s">
        <v>132</v>
      </c>
      <c r="P3" s="67">
        <v>500302</v>
      </c>
      <c r="Q3" s="68">
        <v>4.4999999999999998E-2</v>
      </c>
    </row>
    <row r="4" spans="1:17" x14ac:dyDescent="0.2">
      <c r="A4" s="205"/>
      <c r="B4" s="207"/>
      <c r="C4" s="91" t="s">
        <v>144</v>
      </c>
      <c r="D4" s="91">
        <v>13408</v>
      </c>
      <c r="E4" s="91" t="s">
        <v>187</v>
      </c>
      <c r="F4" s="90" t="str">
        <f t="shared" si="0"/>
        <v>+8 수라의 전투단검
13408</v>
      </c>
      <c r="G4" s="91"/>
      <c r="H4" s="62">
        <v>30000</v>
      </c>
      <c r="I4" s="63" t="s">
        <v>140</v>
      </c>
      <c r="J4" s="64">
        <v>443080</v>
      </c>
      <c r="K4" s="65">
        <v>1.5E-3</v>
      </c>
      <c r="L4" s="64" t="s">
        <v>141</v>
      </c>
      <c r="M4" s="64">
        <v>3905</v>
      </c>
      <c r="N4" s="66">
        <v>5.0000000000000001E-3</v>
      </c>
      <c r="O4" s="67" t="s">
        <v>132</v>
      </c>
      <c r="P4" s="67">
        <v>500302</v>
      </c>
      <c r="Q4" s="68">
        <v>0.06</v>
      </c>
    </row>
    <row r="5" spans="1:17" x14ac:dyDescent="0.2">
      <c r="A5" s="205"/>
      <c r="B5" s="207"/>
      <c r="C5" s="91" t="s">
        <v>145</v>
      </c>
      <c r="D5" s="91">
        <v>13409</v>
      </c>
      <c r="E5" s="91" t="s">
        <v>188</v>
      </c>
      <c r="F5" s="90" t="str">
        <f t="shared" si="0"/>
        <v>+9 수라의 전투단검
13409</v>
      </c>
      <c r="G5" s="91"/>
      <c r="H5" s="62">
        <v>40000</v>
      </c>
      <c r="I5" s="63" t="s">
        <v>140</v>
      </c>
      <c r="J5" s="64">
        <v>443080</v>
      </c>
      <c r="K5" s="65">
        <v>2E-3</v>
      </c>
      <c r="L5" s="64" t="s">
        <v>141</v>
      </c>
      <c r="M5" s="64">
        <v>3905</v>
      </c>
      <c r="N5" s="66">
        <v>6.2500000000000003E-3</v>
      </c>
      <c r="O5" s="67" t="s">
        <v>132</v>
      </c>
      <c r="P5" s="67">
        <v>500302</v>
      </c>
      <c r="Q5" s="68">
        <v>7.4999999999999997E-2</v>
      </c>
    </row>
    <row r="6" spans="1:17" x14ac:dyDescent="0.2">
      <c r="A6" s="205"/>
      <c r="B6" s="207"/>
      <c r="C6" s="91" t="s">
        <v>146</v>
      </c>
      <c r="D6" s="91">
        <v>13410</v>
      </c>
      <c r="E6" s="91" t="s">
        <v>189</v>
      </c>
      <c r="F6" s="90" t="str">
        <f t="shared" si="0"/>
        <v>+10 수라의 전투단검
13410</v>
      </c>
      <c r="G6" s="91"/>
      <c r="H6" s="62">
        <v>50000</v>
      </c>
      <c r="I6" s="63" t="s">
        <v>140</v>
      </c>
      <c r="J6" s="64">
        <v>443080</v>
      </c>
      <c r="K6" s="65">
        <v>2.5000000000000001E-3</v>
      </c>
      <c r="L6" s="64" t="s">
        <v>141</v>
      </c>
      <c r="M6" s="64">
        <v>3905</v>
      </c>
      <c r="N6" s="66">
        <v>7.4999999999999997E-3</v>
      </c>
      <c r="O6" s="67" t="s">
        <v>132</v>
      </c>
      <c r="P6" s="67">
        <v>500302</v>
      </c>
      <c r="Q6" s="68">
        <v>0.09</v>
      </c>
    </row>
    <row r="7" spans="1:17" x14ac:dyDescent="0.2">
      <c r="A7" s="205"/>
      <c r="B7" s="207"/>
      <c r="C7" s="91" t="s">
        <v>147</v>
      </c>
      <c r="D7" s="91">
        <v>13411</v>
      </c>
      <c r="E7" s="91" t="s">
        <v>190</v>
      </c>
      <c r="F7" s="90" t="str">
        <f t="shared" si="0"/>
        <v>+11 수라의 전투단검
13411</v>
      </c>
      <c r="G7" s="91"/>
      <c r="H7" s="62">
        <v>60000</v>
      </c>
      <c r="I7" s="63" t="s">
        <v>140</v>
      </c>
      <c r="J7" s="64">
        <v>443080</v>
      </c>
      <c r="K7" s="65">
        <v>3.0000000000000001E-3</v>
      </c>
      <c r="L7" s="64" t="s">
        <v>141</v>
      </c>
      <c r="M7" s="64">
        <v>3905</v>
      </c>
      <c r="N7" s="66">
        <v>8.7500000000000008E-3</v>
      </c>
      <c r="O7" s="67" t="s">
        <v>132</v>
      </c>
      <c r="P7" s="67">
        <v>500302</v>
      </c>
      <c r="Q7" s="68">
        <v>0.105</v>
      </c>
    </row>
    <row r="8" spans="1:17" x14ac:dyDescent="0.2">
      <c r="A8" s="205"/>
      <c r="B8" s="207"/>
      <c r="C8" s="91" t="s">
        <v>148</v>
      </c>
      <c r="D8" s="91">
        <v>13412</v>
      </c>
      <c r="E8" s="91" t="s">
        <v>191</v>
      </c>
      <c r="F8" s="90" t="str">
        <f t="shared" si="0"/>
        <v>+12 수라의 전투단검
13412</v>
      </c>
      <c r="G8" s="91"/>
      <c r="H8" s="62">
        <v>70000</v>
      </c>
      <c r="I8" s="63" t="s">
        <v>140</v>
      </c>
      <c r="J8" s="64">
        <v>443080</v>
      </c>
      <c r="K8" s="65">
        <v>3.5000000000000001E-3</v>
      </c>
      <c r="L8" s="64" t="s">
        <v>141</v>
      </c>
      <c r="M8" s="64">
        <v>3905</v>
      </c>
      <c r="N8" s="66">
        <v>0.01</v>
      </c>
      <c r="O8" s="67" t="s">
        <v>132</v>
      </c>
      <c r="P8" s="67">
        <v>500302</v>
      </c>
      <c r="Q8" s="68">
        <v>0.12</v>
      </c>
    </row>
    <row r="9" spans="1:17" x14ac:dyDescent="0.2">
      <c r="A9" s="205"/>
      <c r="B9" s="207"/>
      <c r="C9" s="91" t="s">
        <v>149</v>
      </c>
      <c r="D9" s="91">
        <v>13413</v>
      </c>
      <c r="E9" s="91" t="s">
        <v>192</v>
      </c>
      <c r="F9" s="90" t="str">
        <f t="shared" si="0"/>
        <v>+13 수라의 전투단검
13413</v>
      </c>
      <c r="G9" s="91"/>
      <c r="H9" s="62">
        <v>80000</v>
      </c>
      <c r="I9" s="63" t="s">
        <v>140</v>
      </c>
      <c r="J9" s="64">
        <v>443080</v>
      </c>
      <c r="K9" s="65">
        <v>4.0000000000000001E-3</v>
      </c>
      <c r="L9" s="64" t="s">
        <v>141</v>
      </c>
      <c r="M9" s="64">
        <v>3905</v>
      </c>
      <c r="N9" s="66">
        <v>1.125E-2</v>
      </c>
      <c r="O9" s="67" t="s">
        <v>132</v>
      </c>
      <c r="P9" s="67">
        <v>500302</v>
      </c>
      <c r="Q9" s="68">
        <v>0.13500000000000001</v>
      </c>
    </row>
    <row r="10" spans="1:17" x14ac:dyDescent="0.2">
      <c r="A10" s="205"/>
      <c r="B10" s="207"/>
      <c r="C10" s="91" t="s">
        <v>150</v>
      </c>
      <c r="D10" s="91">
        <v>363011</v>
      </c>
      <c r="E10" s="91" t="s">
        <v>193</v>
      </c>
      <c r="F10" s="90" t="str">
        <f t="shared" si="0"/>
        <v>+11 강화된 가호의 가더
363011</v>
      </c>
      <c r="G10" s="91"/>
      <c r="H10" s="62">
        <v>90000</v>
      </c>
      <c r="I10" s="63" t="s">
        <v>140</v>
      </c>
      <c r="J10" s="64">
        <v>443080</v>
      </c>
      <c r="K10" s="65">
        <v>4.4999999999999997E-3</v>
      </c>
      <c r="L10" s="64" t="s">
        <v>141</v>
      </c>
      <c r="M10" s="64">
        <v>3905</v>
      </c>
      <c r="N10" s="66">
        <v>1.2500000000000001E-2</v>
      </c>
      <c r="O10" s="67" t="s">
        <v>132</v>
      </c>
      <c r="P10" s="67">
        <v>500302</v>
      </c>
      <c r="Q10" s="68">
        <v>0.15</v>
      </c>
    </row>
    <row r="11" spans="1:17" x14ac:dyDescent="0.2">
      <c r="A11" s="205"/>
      <c r="B11" s="208"/>
      <c r="C11" s="91" t="s">
        <v>151</v>
      </c>
      <c r="D11" s="91">
        <v>363012</v>
      </c>
      <c r="E11" s="91" t="s">
        <v>194</v>
      </c>
      <c r="F11" s="90" t="str">
        <f t="shared" si="0"/>
        <v>+12 강화된 가호의 가더
363012</v>
      </c>
      <c r="G11" s="91"/>
      <c r="H11" s="62">
        <v>100000</v>
      </c>
      <c r="I11" s="63" t="s">
        <v>140</v>
      </c>
      <c r="J11" s="64">
        <v>443080</v>
      </c>
      <c r="K11" s="65">
        <v>5.0000000000000001E-3</v>
      </c>
      <c r="L11" s="64" t="s">
        <v>141</v>
      </c>
      <c r="M11" s="64">
        <v>3905</v>
      </c>
      <c r="N11" s="66">
        <v>1.375E-2</v>
      </c>
      <c r="O11" s="67" t="s">
        <v>132</v>
      </c>
      <c r="P11" s="67">
        <v>500302</v>
      </c>
      <c r="Q11" s="68">
        <v>0.16500000000000001</v>
      </c>
    </row>
    <row r="12" spans="1:17" x14ac:dyDescent="0.2">
      <c r="A12" s="205"/>
      <c r="B12" s="91" t="s">
        <v>152</v>
      </c>
      <c r="C12" s="91" t="s">
        <v>153</v>
      </c>
      <c r="D12" s="91">
        <v>5004</v>
      </c>
      <c r="E12" s="91" t="s">
        <v>195</v>
      </c>
      <c r="F12" s="90" t="str">
        <f t="shared" si="0"/>
        <v>메타트론 아처 변신 주문서
5004</v>
      </c>
      <c r="G12" s="91"/>
      <c r="H12" s="62">
        <v>10</v>
      </c>
      <c r="I12" s="69"/>
      <c r="J12" s="69"/>
      <c r="K12" s="70"/>
      <c r="L12" s="70"/>
      <c r="M12" s="70"/>
      <c r="N12" s="70"/>
      <c r="O12" s="70"/>
      <c r="P12" s="70"/>
      <c r="Q12" s="71"/>
    </row>
    <row r="13" spans="1:17" x14ac:dyDescent="0.2">
      <c r="A13" s="205"/>
      <c r="B13" s="91" t="s">
        <v>154</v>
      </c>
      <c r="C13" s="91" t="s">
        <v>153</v>
      </c>
      <c r="D13" s="91">
        <v>910431</v>
      </c>
      <c r="E13" s="91" t="s">
        <v>196</v>
      </c>
      <c r="F13" s="90" t="str">
        <f t="shared" si="0"/>
        <v>쌍둥이 창병 폴 서번트 소환 주문서
910431</v>
      </c>
      <c r="G13" s="91"/>
      <c r="H13" s="62">
        <v>10</v>
      </c>
      <c r="I13" s="69"/>
      <c r="J13" s="69"/>
      <c r="K13" s="70"/>
      <c r="L13" s="70"/>
      <c r="M13" s="70"/>
      <c r="N13" s="70"/>
      <c r="O13" s="70"/>
      <c r="P13" s="70"/>
      <c r="Q13" s="71"/>
    </row>
    <row r="14" spans="1:17" x14ac:dyDescent="0.2">
      <c r="A14" s="205"/>
      <c r="B14" s="91" t="s">
        <v>155</v>
      </c>
      <c r="C14" s="91" t="s">
        <v>153</v>
      </c>
      <c r="D14" s="91">
        <v>1000201</v>
      </c>
      <c r="E14" s="91" t="s">
        <v>198</v>
      </c>
      <c r="F14" s="90" t="str">
        <f t="shared" si="0"/>
        <v>자수정[영웅]
1000201</v>
      </c>
      <c r="G14" s="91"/>
      <c r="H14" s="62">
        <v>1000</v>
      </c>
      <c r="I14" s="69"/>
      <c r="J14" s="69"/>
      <c r="K14" s="70"/>
      <c r="L14" s="70"/>
      <c r="M14" s="70"/>
      <c r="N14" s="70"/>
      <c r="O14" s="70"/>
      <c r="P14" s="70"/>
      <c r="Q14" s="71"/>
    </row>
    <row r="15" spans="1:17" x14ac:dyDescent="0.2">
      <c r="A15" s="205"/>
      <c r="B15" s="105"/>
      <c r="C15" s="105"/>
      <c r="D15" s="105">
        <v>1000202</v>
      </c>
      <c r="E15" s="105" t="s">
        <v>199</v>
      </c>
      <c r="F15" s="90" t="str">
        <f t="shared" si="0"/>
        <v>토파즈[영웅]
1000202</v>
      </c>
      <c r="G15" s="105"/>
      <c r="H15" s="62">
        <v>1000</v>
      </c>
      <c r="I15" s="107"/>
      <c r="J15" s="107"/>
      <c r="K15" s="108"/>
      <c r="L15" s="108"/>
      <c r="M15" s="108"/>
      <c r="N15" s="108"/>
      <c r="O15" s="108"/>
      <c r="P15" s="108"/>
      <c r="Q15" s="109"/>
    </row>
    <row r="16" spans="1:17" x14ac:dyDescent="0.2">
      <c r="A16" s="205"/>
      <c r="B16" s="105"/>
      <c r="C16" s="105"/>
      <c r="D16" s="105">
        <v>1000203</v>
      </c>
      <c r="E16" s="105" t="s">
        <v>197</v>
      </c>
      <c r="F16" s="90" t="str">
        <f t="shared" si="0"/>
        <v>루비[영웅]
1000203</v>
      </c>
      <c r="G16" s="105"/>
      <c r="H16" s="62">
        <v>1000</v>
      </c>
      <c r="I16" s="107"/>
      <c r="J16" s="107"/>
      <c r="K16" s="108"/>
      <c r="L16" s="108"/>
      <c r="M16" s="108"/>
      <c r="N16" s="108"/>
      <c r="O16" s="108"/>
      <c r="P16" s="108"/>
      <c r="Q16" s="109"/>
    </row>
    <row r="17" spans="1:17" x14ac:dyDescent="0.2">
      <c r="A17" s="205"/>
      <c r="B17" s="105"/>
      <c r="C17" s="105"/>
      <c r="D17" s="105">
        <v>1000204</v>
      </c>
      <c r="E17" s="105" t="s">
        <v>200</v>
      </c>
      <c r="F17" s="90" t="str">
        <f t="shared" si="0"/>
        <v>에메랄드[영웅]
1000204</v>
      </c>
      <c r="G17" s="105"/>
      <c r="H17" s="62">
        <v>1000</v>
      </c>
      <c r="I17" s="107"/>
      <c r="J17" s="107"/>
      <c r="K17" s="108"/>
      <c r="L17" s="108"/>
      <c r="M17" s="108"/>
      <c r="N17" s="108"/>
      <c r="O17" s="108"/>
      <c r="P17" s="108"/>
      <c r="Q17" s="109"/>
    </row>
    <row r="18" spans="1:17" x14ac:dyDescent="0.2">
      <c r="A18" s="205"/>
      <c r="B18" s="105"/>
      <c r="C18" s="105"/>
      <c r="D18" s="105">
        <v>1000205</v>
      </c>
      <c r="E18" s="105" t="s">
        <v>201</v>
      </c>
      <c r="F18" s="90" t="str">
        <f t="shared" si="0"/>
        <v>사파이어[영웅]
1000205</v>
      </c>
      <c r="G18" s="105"/>
      <c r="H18" s="62">
        <v>1000</v>
      </c>
      <c r="I18" s="107"/>
      <c r="J18" s="107"/>
      <c r="K18" s="108"/>
      <c r="L18" s="108"/>
      <c r="M18" s="108"/>
      <c r="N18" s="108"/>
      <c r="O18" s="108"/>
      <c r="P18" s="108"/>
      <c r="Q18" s="109"/>
    </row>
    <row r="19" spans="1:17" ht="17.25" thickBot="1" x14ac:dyDescent="0.25">
      <c r="A19" s="206"/>
      <c r="B19" s="92" t="s">
        <v>181</v>
      </c>
      <c r="C19" s="92" t="s">
        <v>153</v>
      </c>
      <c r="D19" s="92">
        <v>1000206</v>
      </c>
      <c r="E19" s="92" t="s">
        <v>156</v>
      </c>
      <c r="F19" s="90" t="str">
        <f t="shared" si="0"/>
        <v>블랙 오팔[영웅]
1000206</v>
      </c>
      <c r="G19" s="92"/>
      <c r="H19" s="72">
        <v>2000</v>
      </c>
      <c r="I19" s="73"/>
      <c r="J19" s="73"/>
      <c r="K19" s="74"/>
      <c r="L19" s="74"/>
      <c r="M19" s="74"/>
      <c r="N19" s="74"/>
      <c r="O19" s="74"/>
      <c r="P19" s="74"/>
      <c r="Q19" s="75"/>
    </row>
    <row r="20" spans="1:17" x14ac:dyDescent="0.2">
      <c r="A20" s="209" t="s">
        <v>32</v>
      </c>
      <c r="B20" s="213" t="s">
        <v>180</v>
      </c>
      <c r="C20" s="93" t="s">
        <v>142</v>
      </c>
      <c r="D20" s="93">
        <v>12220</v>
      </c>
      <c r="E20" s="93" t="s">
        <v>208</v>
      </c>
      <c r="F20" s="90" t="str">
        <f t="shared" si="0"/>
        <v>+0 로키의 행운의 단검
12220</v>
      </c>
      <c r="G20" s="93"/>
      <c r="H20" s="76">
        <v>100</v>
      </c>
      <c r="I20" s="77" t="s">
        <v>141</v>
      </c>
      <c r="J20" s="77">
        <v>3905</v>
      </c>
      <c r="K20" s="59">
        <v>2.0000000000000002E-5</v>
      </c>
      <c r="L20" s="78" t="s">
        <v>133</v>
      </c>
      <c r="M20" s="78">
        <v>500301</v>
      </c>
      <c r="N20" s="79">
        <v>0.03</v>
      </c>
      <c r="O20" s="80"/>
      <c r="P20" s="80"/>
      <c r="Q20" s="81"/>
    </row>
    <row r="21" spans="1:17" x14ac:dyDescent="0.2">
      <c r="A21" s="210"/>
      <c r="B21" s="214"/>
      <c r="C21" s="94" t="s">
        <v>143</v>
      </c>
      <c r="D21" s="94">
        <v>12221</v>
      </c>
      <c r="E21" s="94" t="s">
        <v>209</v>
      </c>
      <c r="F21" s="90" t="str">
        <f t="shared" si="0"/>
        <v>+1 로키의 행운의 단검
12221</v>
      </c>
      <c r="G21" s="94"/>
      <c r="H21" s="62">
        <v>200</v>
      </c>
      <c r="I21" s="64" t="s">
        <v>141</v>
      </c>
      <c r="J21" s="64">
        <v>3905</v>
      </c>
      <c r="K21" s="66">
        <v>4.0000000000000003E-5</v>
      </c>
      <c r="L21" s="82" t="s">
        <v>133</v>
      </c>
      <c r="M21" s="82">
        <v>500301</v>
      </c>
      <c r="N21" s="83">
        <v>4.4999999999999998E-2</v>
      </c>
      <c r="O21" s="70"/>
      <c r="P21" s="70"/>
      <c r="Q21" s="71"/>
    </row>
    <row r="22" spans="1:17" x14ac:dyDescent="0.2">
      <c r="A22" s="210"/>
      <c r="B22" s="214"/>
      <c r="C22" s="94" t="s">
        <v>144</v>
      </c>
      <c r="D22" s="94">
        <v>12222</v>
      </c>
      <c r="E22" s="94" t="s">
        <v>210</v>
      </c>
      <c r="F22" s="90" t="str">
        <f t="shared" si="0"/>
        <v>+2 로키의 행운의 단검
12222</v>
      </c>
      <c r="G22" s="94"/>
      <c r="H22" s="62">
        <v>300</v>
      </c>
      <c r="I22" s="64" t="s">
        <v>141</v>
      </c>
      <c r="J22" s="64">
        <v>3905</v>
      </c>
      <c r="K22" s="66">
        <v>6.0000000000000002E-5</v>
      </c>
      <c r="L22" s="82" t="s">
        <v>133</v>
      </c>
      <c r="M22" s="82">
        <v>500301</v>
      </c>
      <c r="N22" s="83">
        <v>0.06</v>
      </c>
      <c r="O22" s="70"/>
      <c r="P22" s="70"/>
      <c r="Q22" s="71"/>
    </row>
    <row r="23" spans="1:17" x14ac:dyDescent="0.2">
      <c r="A23" s="210"/>
      <c r="B23" s="214"/>
      <c r="C23" s="94" t="s">
        <v>145</v>
      </c>
      <c r="D23" s="94">
        <v>12223</v>
      </c>
      <c r="E23" s="94" t="s">
        <v>211</v>
      </c>
      <c r="F23" s="90" t="str">
        <f t="shared" si="0"/>
        <v>+3 로키의 행운의 단검
12223</v>
      </c>
      <c r="G23" s="94"/>
      <c r="H23" s="62">
        <v>400</v>
      </c>
      <c r="I23" s="64" t="s">
        <v>141</v>
      </c>
      <c r="J23" s="64">
        <v>3905</v>
      </c>
      <c r="K23" s="66">
        <v>8.0000000000000007E-5</v>
      </c>
      <c r="L23" s="82" t="s">
        <v>133</v>
      </c>
      <c r="M23" s="82">
        <v>500301</v>
      </c>
      <c r="N23" s="83">
        <v>7.4999999999999997E-2</v>
      </c>
      <c r="O23" s="70"/>
      <c r="P23" s="70"/>
      <c r="Q23" s="71"/>
    </row>
    <row r="24" spans="1:17" x14ac:dyDescent="0.2">
      <c r="A24" s="210"/>
      <c r="B24" s="214"/>
      <c r="C24" s="94" t="s">
        <v>146</v>
      </c>
      <c r="D24" s="94">
        <v>12224</v>
      </c>
      <c r="E24" s="94" t="s">
        <v>212</v>
      </c>
      <c r="F24" s="90" t="str">
        <f t="shared" si="0"/>
        <v>+4 로키의 행운의 단검
12224</v>
      </c>
      <c r="G24" s="94"/>
      <c r="H24" s="62">
        <v>500</v>
      </c>
      <c r="I24" s="64" t="s">
        <v>141</v>
      </c>
      <c r="J24" s="64">
        <v>3905</v>
      </c>
      <c r="K24" s="66">
        <v>1E-4</v>
      </c>
      <c r="L24" s="82" t="s">
        <v>133</v>
      </c>
      <c r="M24" s="82">
        <v>500301</v>
      </c>
      <c r="N24" s="83">
        <v>0.09</v>
      </c>
      <c r="O24" s="70"/>
      <c r="P24" s="70"/>
      <c r="Q24" s="71"/>
    </row>
    <row r="25" spans="1:17" x14ac:dyDescent="0.2">
      <c r="A25" s="210"/>
      <c r="B25" s="214"/>
      <c r="C25" s="94" t="s">
        <v>147</v>
      </c>
      <c r="D25" s="94">
        <v>12225</v>
      </c>
      <c r="E25" s="94" t="s">
        <v>213</v>
      </c>
      <c r="F25" s="90" t="str">
        <f t="shared" si="0"/>
        <v>+5 로키의 행운의 단검
12225</v>
      </c>
      <c r="G25" s="94"/>
      <c r="H25" s="62">
        <v>600</v>
      </c>
      <c r="I25" s="64" t="s">
        <v>141</v>
      </c>
      <c r="J25" s="64">
        <v>3905</v>
      </c>
      <c r="K25" s="66">
        <v>1.2E-4</v>
      </c>
      <c r="L25" s="82" t="s">
        <v>133</v>
      </c>
      <c r="M25" s="82">
        <v>500301</v>
      </c>
      <c r="N25" s="83">
        <v>0.105</v>
      </c>
      <c r="O25" s="70"/>
      <c r="P25" s="70"/>
      <c r="Q25" s="71"/>
    </row>
    <row r="26" spans="1:17" x14ac:dyDescent="0.2">
      <c r="A26" s="210"/>
      <c r="B26" s="214"/>
      <c r="C26" s="94" t="s">
        <v>148</v>
      </c>
      <c r="D26" s="94">
        <v>12226</v>
      </c>
      <c r="E26" s="94" t="s">
        <v>214</v>
      </c>
      <c r="F26" s="90" t="str">
        <f t="shared" si="0"/>
        <v>+6 로키의 행운의 단검
12226</v>
      </c>
      <c r="G26" s="94"/>
      <c r="H26" s="62">
        <v>700</v>
      </c>
      <c r="I26" s="64" t="s">
        <v>141</v>
      </c>
      <c r="J26" s="64">
        <v>3905</v>
      </c>
      <c r="K26" s="66">
        <v>1.3999999999999999E-4</v>
      </c>
      <c r="L26" s="82" t="s">
        <v>133</v>
      </c>
      <c r="M26" s="82">
        <v>500301</v>
      </c>
      <c r="N26" s="83">
        <v>0.12</v>
      </c>
      <c r="O26" s="70"/>
      <c r="P26" s="70"/>
      <c r="Q26" s="71"/>
    </row>
    <row r="27" spans="1:17" x14ac:dyDescent="0.2">
      <c r="A27" s="210"/>
      <c r="B27" s="214"/>
      <c r="C27" s="94" t="s">
        <v>149</v>
      </c>
      <c r="D27" s="94">
        <v>12227</v>
      </c>
      <c r="E27" s="94" t="s">
        <v>215</v>
      </c>
      <c r="F27" s="90" t="str">
        <f t="shared" si="0"/>
        <v>+7 로키의 행운의 단검
12227</v>
      </c>
      <c r="G27" s="94"/>
      <c r="H27" s="62">
        <v>800</v>
      </c>
      <c r="I27" s="64" t="s">
        <v>141</v>
      </c>
      <c r="J27" s="64">
        <v>3905</v>
      </c>
      <c r="K27" s="66">
        <v>1.6000000000000001E-4</v>
      </c>
      <c r="L27" s="82" t="s">
        <v>133</v>
      </c>
      <c r="M27" s="82">
        <v>500301</v>
      </c>
      <c r="N27" s="83">
        <v>0.13500000000000001</v>
      </c>
      <c r="O27" s="70"/>
      <c r="P27" s="70"/>
      <c r="Q27" s="71"/>
    </row>
    <row r="28" spans="1:17" x14ac:dyDescent="0.2">
      <c r="A28" s="210"/>
      <c r="B28" s="214"/>
      <c r="C28" s="94" t="s">
        <v>150</v>
      </c>
      <c r="D28" s="94">
        <v>12228</v>
      </c>
      <c r="E28" s="94" t="s">
        <v>216</v>
      </c>
      <c r="F28" s="90" t="str">
        <f t="shared" si="0"/>
        <v>+8 로키의 행운의 단검
12228</v>
      </c>
      <c r="G28" s="94"/>
      <c r="H28" s="62">
        <v>900</v>
      </c>
      <c r="I28" s="64" t="s">
        <v>141</v>
      </c>
      <c r="J28" s="64">
        <v>3905</v>
      </c>
      <c r="K28" s="66">
        <v>1.8000000000000001E-4</v>
      </c>
      <c r="L28" s="82" t="s">
        <v>133</v>
      </c>
      <c r="M28" s="82">
        <v>500301</v>
      </c>
      <c r="N28" s="83">
        <v>0.15</v>
      </c>
      <c r="O28" s="70"/>
      <c r="P28" s="70"/>
      <c r="Q28" s="71"/>
    </row>
    <row r="29" spans="1:17" x14ac:dyDescent="0.2">
      <c r="A29" s="210"/>
      <c r="B29" s="214"/>
      <c r="C29" s="94" t="s">
        <v>151</v>
      </c>
      <c r="D29" s="94">
        <v>12229</v>
      </c>
      <c r="E29" s="94" t="s">
        <v>217</v>
      </c>
      <c r="F29" s="90" t="str">
        <f t="shared" si="0"/>
        <v>+9 로키의 행운의 단검
12229</v>
      </c>
      <c r="G29" s="94"/>
      <c r="H29" s="62">
        <v>1000</v>
      </c>
      <c r="I29" s="64" t="s">
        <v>141</v>
      </c>
      <c r="J29" s="64">
        <v>3905</v>
      </c>
      <c r="K29" s="66">
        <v>2.0000000000000001E-4</v>
      </c>
      <c r="L29" s="82" t="s">
        <v>133</v>
      </c>
      <c r="M29" s="82">
        <v>500301</v>
      </c>
      <c r="N29" s="83">
        <v>0.16500000000000001</v>
      </c>
      <c r="O29" s="70"/>
      <c r="P29" s="70"/>
      <c r="Q29" s="71"/>
    </row>
    <row r="30" spans="1:17" x14ac:dyDescent="0.2">
      <c r="A30" s="210"/>
      <c r="B30" s="214"/>
      <c r="C30" s="94" t="s">
        <v>157</v>
      </c>
      <c r="D30" s="94">
        <v>12230</v>
      </c>
      <c r="E30" s="94" t="s">
        <v>218</v>
      </c>
      <c r="F30" s="90" t="str">
        <f t="shared" si="0"/>
        <v>+10 로키의 행운의 단검
12230</v>
      </c>
      <c r="G30" s="94"/>
      <c r="H30" s="62">
        <v>1100</v>
      </c>
      <c r="I30" s="64" t="s">
        <v>141</v>
      </c>
      <c r="J30" s="64">
        <v>3905</v>
      </c>
      <c r="K30" s="66">
        <v>2.2000000000000001E-4</v>
      </c>
      <c r="L30" s="82" t="s">
        <v>133</v>
      </c>
      <c r="M30" s="82">
        <v>500301</v>
      </c>
      <c r="N30" s="83">
        <v>0.18</v>
      </c>
      <c r="O30" s="70"/>
      <c r="P30" s="70"/>
      <c r="Q30" s="71"/>
    </row>
    <row r="31" spans="1:17" x14ac:dyDescent="0.2">
      <c r="A31" s="210"/>
      <c r="B31" s="214"/>
      <c r="C31" s="94" t="s">
        <v>158</v>
      </c>
      <c r="D31" s="94">
        <v>12231</v>
      </c>
      <c r="E31" s="94" t="s">
        <v>219</v>
      </c>
      <c r="F31" s="90" t="str">
        <f t="shared" si="0"/>
        <v>+11 로키의 행운의 단검
12231</v>
      </c>
      <c r="G31" s="94"/>
      <c r="H31" s="62">
        <v>1200</v>
      </c>
      <c r="I31" s="64" t="s">
        <v>141</v>
      </c>
      <c r="J31" s="64">
        <v>3905</v>
      </c>
      <c r="K31" s="66">
        <v>2.4000000000000001E-4</v>
      </c>
      <c r="L31" s="82" t="s">
        <v>133</v>
      </c>
      <c r="M31" s="82">
        <v>500301</v>
      </c>
      <c r="N31" s="83">
        <v>0.19500000000000001</v>
      </c>
      <c r="O31" s="70"/>
      <c r="P31" s="70"/>
      <c r="Q31" s="71"/>
    </row>
    <row r="32" spans="1:17" x14ac:dyDescent="0.2">
      <c r="A32" s="210"/>
      <c r="B32" s="214"/>
      <c r="C32" s="94" t="s">
        <v>159</v>
      </c>
      <c r="D32" s="94">
        <v>12232</v>
      </c>
      <c r="E32" s="94" t="s">
        <v>220</v>
      </c>
      <c r="F32" s="90" t="str">
        <f t="shared" si="0"/>
        <v>+12 로키의 행운의 단검
12232</v>
      </c>
      <c r="G32" s="94"/>
      <c r="H32" s="62">
        <v>1300</v>
      </c>
      <c r="I32" s="64" t="s">
        <v>141</v>
      </c>
      <c r="J32" s="64">
        <v>3905</v>
      </c>
      <c r="K32" s="66">
        <v>2.5999999999999998E-4</v>
      </c>
      <c r="L32" s="82" t="s">
        <v>133</v>
      </c>
      <c r="M32" s="82">
        <v>500301</v>
      </c>
      <c r="N32" s="83">
        <v>0.21</v>
      </c>
      <c r="O32" s="70"/>
      <c r="P32" s="70"/>
      <c r="Q32" s="71"/>
    </row>
    <row r="33" spans="1:17" x14ac:dyDescent="0.2">
      <c r="A33" s="210"/>
      <c r="B33" s="215"/>
      <c r="C33" s="94" t="s">
        <v>160</v>
      </c>
      <c r="D33" s="94">
        <v>12233</v>
      </c>
      <c r="E33" s="94" t="s">
        <v>221</v>
      </c>
      <c r="F33" s="90" t="str">
        <f t="shared" si="0"/>
        <v>+13 로키의 행운의 단검
12233</v>
      </c>
      <c r="G33" s="94"/>
      <c r="H33" s="62">
        <v>1400</v>
      </c>
      <c r="I33" s="64" t="s">
        <v>141</v>
      </c>
      <c r="J33" s="64">
        <v>3905</v>
      </c>
      <c r="K33" s="66">
        <v>2.7999999999999998E-4</v>
      </c>
      <c r="L33" s="82" t="s">
        <v>133</v>
      </c>
      <c r="M33" s="82">
        <v>500301</v>
      </c>
      <c r="N33" s="83">
        <v>0.22500000000000001</v>
      </c>
      <c r="O33" s="70"/>
      <c r="P33" s="70"/>
      <c r="Q33" s="71"/>
    </row>
    <row r="34" spans="1:17" x14ac:dyDescent="0.2">
      <c r="A34" s="210"/>
      <c r="B34" s="95" t="s">
        <v>182</v>
      </c>
      <c r="C34" s="96" t="s">
        <v>183</v>
      </c>
      <c r="D34" s="96">
        <v>5506</v>
      </c>
      <c r="E34" s="96" t="s">
        <v>207</v>
      </c>
      <c r="F34" s="90" t="str">
        <f t="shared" si="0"/>
        <v>헌터 노바 변신 주문서[15분]
5506</v>
      </c>
      <c r="G34" s="96"/>
      <c r="H34" s="62">
        <v>5</v>
      </c>
      <c r="I34" s="69"/>
      <c r="J34" s="69"/>
      <c r="K34" s="70"/>
      <c r="L34" s="70"/>
      <c r="M34" s="70"/>
      <c r="N34" s="70"/>
      <c r="O34" s="70"/>
      <c r="P34" s="70"/>
      <c r="Q34" s="71"/>
    </row>
    <row r="35" spans="1:17" x14ac:dyDescent="0.2">
      <c r="A35" s="210"/>
      <c r="B35" s="94" t="s">
        <v>161</v>
      </c>
      <c r="C35" s="94" t="s">
        <v>153</v>
      </c>
      <c r="D35" s="94">
        <v>3100</v>
      </c>
      <c r="E35" s="94" t="s">
        <v>161</v>
      </c>
      <c r="F35" s="90" t="str">
        <f t="shared" si="0"/>
        <v>이계의 기운
3100</v>
      </c>
      <c r="G35" s="94"/>
      <c r="H35" s="62">
        <v>10</v>
      </c>
      <c r="I35" s="69"/>
      <c r="J35" s="69"/>
      <c r="K35" s="70"/>
      <c r="L35" s="70"/>
      <c r="M35" s="70"/>
      <c r="N35" s="70"/>
      <c r="O35" s="70"/>
      <c r="P35" s="70"/>
      <c r="Q35" s="71"/>
    </row>
    <row r="36" spans="1:17" x14ac:dyDescent="0.2">
      <c r="A36" s="210"/>
      <c r="B36" s="94" t="s">
        <v>162</v>
      </c>
      <c r="C36" s="94" t="s">
        <v>153</v>
      </c>
      <c r="D36" s="94">
        <v>2702</v>
      </c>
      <c r="E36" s="94" t="s">
        <v>162</v>
      </c>
      <c r="F36" s="90" t="str">
        <f t="shared" si="0"/>
        <v>로키의 행운석
2702</v>
      </c>
      <c r="G36" s="94"/>
      <c r="H36" s="62">
        <v>10</v>
      </c>
      <c r="I36" s="69"/>
      <c r="J36" s="69"/>
      <c r="K36" s="70"/>
      <c r="L36" s="70"/>
      <c r="M36" s="70"/>
      <c r="N36" s="70"/>
      <c r="O36" s="70"/>
      <c r="P36" s="70"/>
      <c r="Q36" s="71"/>
    </row>
    <row r="37" spans="1:17" x14ac:dyDescent="0.2">
      <c r="A37" s="210"/>
      <c r="B37" s="94" t="s">
        <v>163</v>
      </c>
      <c r="C37" s="94" t="s">
        <v>153</v>
      </c>
      <c r="D37" s="94">
        <v>1000101</v>
      </c>
      <c r="E37" s="94" t="s">
        <v>202</v>
      </c>
      <c r="F37" s="90" t="str">
        <f t="shared" si="0"/>
        <v>자수정[희귀]
1000101</v>
      </c>
      <c r="G37" s="94"/>
      <c r="H37" s="62">
        <v>50</v>
      </c>
      <c r="I37" s="69"/>
      <c r="J37" s="69"/>
      <c r="K37" s="70"/>
      <c r="L37" s="70"/>
      <c r="M37" s="70"/>
      <c r="N37" s="70"/>
      <c r="O37" s="70"/>
      <c r="P37" s="70"/>
      <c r="Q37" s="71"/>
    </row>
    <row r="38" spans="1:17" x14ac:dyDescent="0.2">
      <c r="A38" s="211"/>
      <c r="B38" s="110"/>
      <c r="C38" s="110"/>
      <c r="D38" s="110">
        <v>1000102</v>
      </c>
      <c r="E38" s="110" t="s">
        <v>203</v>
      </c>
      <c r="F38" s="90" t="str">
        <f t="shared" si="0"/>
        <v>토파즈[희귀]
1000102</v>
      </c>
      <c r="G38" s="110"/>
      <c r="H38" s="62">
        <v>50</v>
      </c>
      <c r="I38" s="107"/>
      <c r="J38" s="107"/>
      <c r="K38" s="108"/>
      <c r="L38" s="108"/>
      <c r="M38" s="108"/>
      <c r="N38" s="108"/>
      <c r="O38" s="108"/>
      <c r="P38" s="108"/>
      <c r="Q38" s="109"/>
    </row>
    <row r="39" spans="1:17" x14ac:dyDescent="0.2">
      <c r="A39" s="211"/>
      <c r="B39" s="110"/>
      <c r="C39" s="110"/>
      <c r="D39" s="110">
        <v>1000103</v>
      </c>
      <c r="E39" s="110" t="s">
        <v>204</v>
      </c>
      <c r="F39" s="90" t="str">
        <f t="shared" si="0"/>
        <v>루비[희귀]
1000103</v>
      </c>
      <c r="G39" s="110"/>
      <c r="H39" s="62">
        <v>50</v>
      </c>
      <c r="I39" s="107"/>
      <c r="J39" s="107"/>
      <c r="K39" s="108"/>
      <c r="L39" s="108"/>
      <c r="M39" s="108"/>
      <c r="N39" s="108"/>
      <c r="O39" s="108"/>
      <c r="P39" s="108"/>
      <c r="Q39" s="109"/>
    </row>
    <row r="40" spans="1:17" x14ac:dyDescent="0.2">
      <c r="A40" s="211"/>
      <c r="B40" s="110"/>
      <c r="C40" s="110"/>
      <c r="D40" s="110">
        <v>1000104</v>
      </c>
      <c r="E40" s="110" t="s">
        <v>205</v>
      </c>
      <c r="F40" s="90" t="str">
        <f t="shared" si="0"/>
        <v>에메랄드[희귀]
1000104</v>
      </c>
      <c r="G40" s="110"/>
      <c r="H40" s="62">
        <v>50</v>
      </c>
      <c r="I40" s="107"/>
      <c r="J40" s="107"/>
      <c r="K40" s="108"/>
      <c r="L40" s="108"/>
      <c r="M40" s="108"/>
      <c r="N40" s="108"/>
      <c r="O40" s="108"/>
      <c r="P40" s="108"/>
      <c r="Q40" s="109"/>
    </row>
    <row r="41" spans="1:17" x14ac:dyDescent="0.2">
      <c r="A41" s="211"/>
      <c r="B41" s="110"/>
      <c r="C41" s="110"/>
      <c r="D41" s="110">
        <v>1000105</v>
      </c>
      <c r="E41" s="110" t="s">
        <v>206</v>
      </c>
      <c r="F41" s="90" t="str">
        <f t="shared" si="0"/>
        <v>사파이어[희귀]
1000105</v>
      </c>
      <c r="G41" s="110"/>
      <c r="H41" s="62">
        <v>50</v>
      </c>
      <c r="I41" s="107"/>
      <c r="J41" s="107"/>
      <c r="K41" s="108"/>
      <c r="L41" s="108"/>
      <c r="M41" s="108"/>
      <c r="N41" s="108"/>
      <c r="O41" s="108"/>
      <c r="P41" s="108"/>
      <c r="Q41" s="109"/>
    </row>
    <row r="42" spans="1:17" ht="17.25" thickBot="1" x14ac:dyDescent="0.25">
      <c r="A42" s="212"/>
      <c r="B42" s="97" t="s">
        <v>184</v>
      </c>
      <c r="C42" s="97" t="s">
        <v>153</v>
      </c>
      <c r="D42" s="97">
        <v>1000106</v>
      </c>
      <c r="E42" s="97" t="s">
        <v>164</v>
      </c>
      <c r="F42" s="90" t="str">
        <f t="shared" si="0"/>
        <v>블랙 오팔[희귀]
1000106</v>
      </c>
      <c r="G42" s="97"/>
      <c r="H42" s="72">
        <v>100</v>
      </c>
      <c r="I42" s="73"/>
      <c r="J42" s="73"/>
      <c r="K42" s="74"/>
      <c r="L42" s="74"/>
      <c r="M42" s="74"/>
      <c r="N42" s="74"/>
      <c r="O42" s="74"/>
      <c r="P42" s="74"/>
      <c r="Q42" s="75"/>
    </row>
    <row r="43" spans="1:17" x14ac:dyDescent="0.2">
      <c r="A43" s="216" t="s">
        <v>165</v>
      </c>
      <c r="B43" s="98" t="s">
        <v>166</v>
      </c>
      <c r="C43" s="98" t="s">
        <v>142</v>
      </c>
      <c r="D43" s="98">
        <v>361101</v>
      </c>
      <c r="E43" s="98" t="s">
        <v>222</v>
      </c>
      <c r="F43" s="90" t="str">
        <f t="shared" si="0"/>
        <v>+1 지능의 가더
361101</v>
      </c>
      <c r="G43" s="98"/>
      <c r="H43" s="76">
        <v>5</v>
      </c>
      <c r="I43" s="84"/>
      <c r="J43" s="84"/>
      <c r="K43" s="80"/>
      <c r="L43" s="80"/>
      <c r="M43" s="80"/>
      <c r="N43" s="80"/>
      <c r="O43" s="80"/>
      <c r="P43" s="80"/>
      <c r="Q43" s="81"/>
    </row>
    <row r="44" spans="1:17" x14ac:dyDescent="0.2">
      <c r="A44" s="217"/>
      <c r="B44" s="99" t="s">
        <v>167</v>
      </c>
      <c r="C44" s="99" t="s">
        <v>143</v>
      </c>
      <c r="D44" s="99">
        <v>361102</v>
      </c>
      <c r="E44" s="99" t="s">
        <v>223</v>
      </c>
      <c r="F44" s="90" t="str">
        <f t="shared" si="0"/>
        <v>+2 지능의 가더
361102</v>
      </c>
      <c r="G44" s="99"/>
      <c r="H44" s="62">
        <v>10</v>
      </c>
      <c r="I44" s="69"/>
      <c r="J44" s="69"/>
      <c r="K44" s="70"/>
      <c r="L44" s="70"/>
      <c r="M44" s="70"/>
      <c r="N44" s="70"/>
      <c r="O44" s="70"/>
      <c r="P44" s="70"/>
      <c r="Q44" s="71"/>
    </row>
    <row r="45" spans="1:17" x14ac:dyDescent="0.2">
      <c r="A45" s="217"/>
      <c r="B45" s="99" t="s">
        <v>108</v>
      </c>
      <c r="C45" s="99" t="s">
        <v>144</v>
      </c>
      <c r="D45" s="99">
        <v>361103</v>
      </c>
      <c r="E45" s="99" t="s">
        <v>224</v>
      </c>
      <c r="F45" s="90" t="str">
        <f t="shared" si="0"/>
        <v>+3 지능의 가더
361103</v>
      </c>
      <c r="G45" s="99"/>
      <c r="H45" s="62">
        <v>15</v>
      </c>
      <c r="I45" s="69"/>
      <c r="J45" s="69"/>
      <c r="K45" s="70"/>
      <c r="L45" s="70"/>
      <c r="M45" s="70"/>
      <c r="N45" s="70"/>
      <c r="O45" s="70"/>
      <c r="P45" s="70"/>
      <c r="Q45" s="71"/>
    </row>
    <row r="46" spans="1:17" x14ac:dyDescent="0.2">
      <c r="A46" s="217"/>
      <c r="B46" s="99"/>
      <c r="C46" s="99" t="s">
        <v>145</v>
      </c>
      <c r="D46" s="99">
        <v>361104</v>
      </c>
      <c r="E46" s="99" t="s">
        <v>225</v>
      </c>
      <c r="F46" s="90" t="str">
        <f t="shared" si="0"/>
        <v>+4 지능의 가더
361104</v>
      </c>
      <c r="G46" s="99"/>
      <c r="H46" s="62">
        <v>20</v>
      </c>
      <c r="I46" s="69"/>
      <c r="J46" s="69"/>
      <c r="K46" s="70"/>
      <c r="L46" s="70"/>
      <c r="M46" s="70"/>
      <c r="N46" s="70"/>
      <c r="O46" s="70"/>
      <c r="P46" s="70"/>
      <c r="Q46" s="71"/>
    </row>
    <row r="47" spans="1:17" x14ac:dyDescent="0.2">
      <c r="A47" s="217"/>
      <c r="B47" s="99"/>
      <c r="C47" s="99" t="s">
        <v>146</v>
      </c>
      <c r="D47" s="99">
        <v>361105</v>
      </c>
      <c r="E47" s="99" t="s">
        <v>226</v>
      </c>
      <c r="F47" s="90" t="str">
        <f t="shared" si="0"/>
        <v>+5 지능의 가더
361105</v>
      </c>
      <c r="G47" s="99"/>
      <c r="H47" s="62">
        <v>25</v>
      </c>
      <c r="I47" s="69"/>
      <c r="J47" s="69"/>
      <c r="K47" s="70"/>
      <c r="L47" s="70"/>
      <c r="M47" s="70"/>
      <c r="N47" s="70"/>
      <c r="O47" s="70"/>
      <c r="P47" s="70"/>
      <c r="Q47" s="71"/>
    </row>
    <row r="48" spans="1:17" x14ac:dyDescent="0.2">
      <c r="A48" s="217"/>
      <c r="B48" s="99"/>
      <c r="C48" s="99" t="s">
        <v>147</v>
      </c>
      <c r="D48" s="99">
        <v>361106</v>
      </c>
      <c r="E48" s="99" t="s">
        <v>227</v>
      </c>
      <c r="F48" s="90" t="str">
        <f t="shared" si="0"/>
        <v>+6 지능의 가더
361106</v>
      </c>
      <c r="G48" s="99"/>
      <c r="H48" s="62">
        <v>30</v>
      </c>
      <c r="I48" s="69"/>
      <c r="J48" s="69"/>
      <c r="K48" s="70"/>
      <c r="L48" s="70"/>
      <c r="M48" s="70"/>
      <c r="N48" s="70"/>
      <c r="O48" s="70"/>
      <c r="P48" s="70"/>
      <c r="Q48" s="71"/>
    </row>
    <row r="49" spans="1:17" x14ac:dyDescent="0.2">
      <c r="A49" s="217"/>
      <c r="B49" s="99"/>
      <c r="C49" s="99" t="s">
        <v>148</v>
      </c>
      <c r="D49" s="99">
        <v>361107</v>
      </c>
      <c r="E49" s="99" t="s">
        <v>228</v>
      </c>
      <c r="F49" s="90" t="str">
        <f t="shared" si="0"/>
        <v>+7 지능의 가더
361107</v>
      </c>
      <c r="G49" s="99"/>
      <c r="H49" s="62">
        <v>35</v>
      </c>
      <c r="I49" s="69"/>
      <c r="J49" s="69"/>
      <c r="K49" s="70"/>
      <c r="L49" s="70"/>
      <c r="M49" s="70"/>
      <c r="N49" s="70"/>
      <c r="O49" s="70"/>
      <c r="P49" s="70"/>
      <c r="Q49" s="71"/>
    </row>
    <row r="50" spans="1:17" x14ac:dyDescent="0.2">
      <c r="A50" s="217"/>
      <c r="B50" s="99"/>
      <c r="C50" s="99" t="s">
        <v>149</v>
      </c>
      <c r="D50" s="99">
        <v>361108</v>
      </c>
      <c r="E50" s="99" t="s">
        <v>229</v>
      </c>
      <c r="F50" s="90" t="str">
        <f t="shared" si="0"/>
        <v>+8 지능의 가더
361108</v>
      </c>
      <c r="G50" s="99"/>
      <c r="H50" s="62">
        <v>40</v>
      </c>
      <c r="I50" s="69"/>
      <c r="J50" s="69"/>
      <c r="K50" s="70"/>
      <c r="L50" s="70"/>
      <c r="M50" s="70"/>
      <c r="N50" s="70"/>
      <c r="O50" s="70"/>
      <c r="P50" s="70"/>
      <c r="Q50" s="71"/>
    </row>
    <row r="51" spans="1:17" x14ac:dyDescent="0.2">
      <c r="A51" s="217"/>
      <c r="B51" s="99"/>
      <c r="C51" s="99" t="s">
        <v>150</v>
      </c>
      <c r="D51" s="99">
        <v>361109</v>
      </c>
      <c r="E51" s="99" t="s">
        <v>230</v>
      </c>
      <c r="F51" s="90" t="str">
        <f t="shared" si="0"/>
        <v>+9 지능의 가더
361109</v>
      </c>
      <c r="G51" s="99"/>
      <c r="H51" s="62">
        <v>45</v>
      </c>
      <c r="I51" s="69"/>
      <c r="J51" s="69"/>
      <c r="K51" s="70"/>
      <c r="L51" s="70"/>
      <c r="M51" s="70"/>
      <c r="N51" s="70"/>
      <c r="O51" s="70"/>
      <c r="P51" s="70"/>
      <c r="Q51" s="71"/>
    </row>
    <row r="52" spans="1:17" x14ac:dyDescent="0.2">
      <c r="A52" s="217"/>
      <c r="B52" s="99"/>
      <c r="C52" s="99" t="s">
        <v>151</v>
      </c>
      <c r="D52" s="99">
        <v>361110</v>
      </c>
      <c r="E52" s="99" t="s">
        <v>231</v>
      </c>
      <c r="F52" s="90" t="str">
        <f t="shared" si="0"/>
        <v>+10 지능의 가더
361110</v>
      </c>
      <c r="G52" s="99"/>
      <c r="H52" s="62">
        <v>50</v>
      </c>
      <c r="I52" s="69"/>
      <c r="J52" s="69"/>
      <c r="K52" s="70"/>
      <c r="L52" s="70"/>
      <c r="M52" s="70"/>
      <c r="N52" s="70"/>
      <c r="O52" s="70"/>
      <c r="P52" s="70"/>
      <c r="Q52" s="71"/>
    </row>
    <row r="53" spans="1:17" x14ac:dyDescent="0.2">
      <c r="A53" s="217"/>
      <c r="B53" s="99" t="s">
        <v>182</v>
      </c>
      <c r="C53" s="99" t="s">
        <v>153</v>
      </c>
      <c r="D53" s="99">
        <v>5057</v>
      </c>
      <c r="E53" s="99" t="s">
        <v>232</v>
      </c>
      <c r="F53" s="90" t="str">
        <f t="shared" si="0"/>
        <v>트롤 변신 주문서
5057</v>
      </c>
      <c r="G53" s="99"/>
      <c r="H53" s="62">
        <v>5</v>
      </c>
      <c r="I53" s="69"/>
      <c r="J53" s="69"/>
      <c r="K53" s="70"/>
      <c r="L53" s="70"/>
      <c r="M53" s="70"/>
      <c r="N53" s="70"/>
      <c r="O53" s="70"/>
      <c r="P53" s="70"/>
      <c r="Q53" s="71"/>
    </row>
    <row r="54" spans="1:17" x14ac:dyDescent="0.2">
      <c r="A54" s="217"/>
      <c r="B54" s="99" t="s">
        <v>168</v>
      </c>
      <c r="C54" s="99" t="s">
        <v>153</v>
      </c>
      <c r="D54" s="99">
        <v>2701</v>
      </c>
      <c r="E54" s="99" t="s">
        <v>233</v>
      </c>
      <c r="F54" s="90" t="str">
        <f t="shared" si="0"/>
        <v>이크론의 수호석
2701</v>
      </c>
      <c r="G54" s="99"/>
      <c r="H54" s="62">
        <v>5</v>
      </c>
      <c r="I54" s="69"/>
      <c r="J54" s="69"/>
      <c r="K54" s="70"/>
      <c r="L54" s="70"/>
      <c r="M54" s="70"/>
      <c r="N54" s="70"/>
      <c r="O54" s="70"/>
      <c r="P54" s="70"/>
      <c r="Q54" s="71"/>
    </row>
    <row r="55" spans="1:17" x14ac:dyDescent="0.2">
      <c r="A55" s="217"/>
      <c r="B55" s="99" t="s">
        <v>169</v>
      </c>
      <c r="C55" s="99" t="s">
        <v>153</v>
      </c>
      <c r="D55" s="99">
        <v>1000001</v>
      </c>
      <c r="E55" s="99" t="s">
        <v>234</v>
      </c>
      <c r="F55" s="90" t="str">
        <f t="shared" si="0"/>
        <v>자수정[고급]
1000001</v>
      </c>
      <c r="G55" s="99"/>
      <c r="H55" s="62">
        <v>5</v>
      </c>
      <c r="I55" s="69"/>
      <c r="J55" s="69"/>
      <c r="K55" s="70"/>
      <c r="L55" s="70"/>
      <c r="M55" s="70"/>
      <c r="N55" s="70"/>
      <c r="O55" s="70"/>
      <c r="P55" s="70"/>
      <c r="Q55" s="71"/>
    </row>
    <row r="56" spans="1:17" x14ac:dyDescent="0.2">
      <c r="A56" s="218"/>
      <c r="B56" s="111"/>
      <c r="C56" s="111"/>
      <c r="D56" s="111">
        <v>1000002</v>
      </c>
      <c r="E56" s="111" t="s">
        <v>235</v>
      </c>
      <c r="F56" s="90" t="str">
        <f t="shared" si="0"/>
        <v>토파즈[고급]
1000002</v>
      </c>
      <c r="G56" s="111"/>
      <c r="H56" s="106"/>
      <c r="I56" s="107"/>
      <c r="J56" s="107"/>
      <c r="K56" s="108"/>
      <c r="L56" s="108"/>
      <c r="M56" s="108"/>
      <c r="N56" s="108"/>
      <c r="O56" s="108"/>
      <c r="P56" s="108"/>
      <c r="Q56" s="109"/>
    </row>
    <row r="57" spans="1:17" x14ac:dyDescent="0.2">
      <c r="A57" s="218"/>
      <c r="B57" s="111"/>
      <c r="C57" s="111"/>
      <c r="D57" s="111">
        <v>1000003</v>
      </c>
      <c r="E57" s="111" t="s">
        <v>236</v>
      </c>
      <c r="F57" s="90" t="str">
        <f t="shared" si="0"/>
        <v>루비[고급]
1000003</v>
      </c>
      <c r="G57" s="111"/>
      <c r="H57" s="106"/>
      <c r="I57" s="107"/>
      <c r="J57" s="107"/>
      <c r="K57" s="108"/>
      <c r="L57" s="108"/>
      <c r="M57" s="108"/>
      <c r="N57" s="108"/>
      <c r="O57" s="108"/>
      <c r="P57" s="108"/>
      <c r="Q57" s="109"/>
    </row>
    <row r="58" spans="1:17" x14ac:dyDescent="0.2">
      <c r="A58" s="218"/>
      <c r="B58" s="111"/>
      <c r="C58" s="111"/>
      <c r="D58" s="111">
        <v>1000004</v>
      </c>
      <c r="E58" s="111" t="s">
        <v>237</v>
      </c>
      <c r="F58" s="90" t="str">
        <f t="shared" si="0"/>
        <v>에메랄드[고급]
1000004</v>
      </c>
      <c r="G58" s="111"/>
      <c r="H58" s="106"/>
      <c r="I58" s="107"/>
      <c r="J58" s="107"/>
      <c r="K58" s="108"/>
      <c r="L58" s="108"/>
      <c r="M58" s="108"/>
      <c r="N58" s="108"/>
      <c r="O58" s="108"/>
      <c r="P58" s="108"/>
      <c r="Q58" s="109"/>
    </row>
    <row r="59" spans="1:17" x14ac:dyDescent="0.2">
      <c r="A59" s="218"/>
      <c r="B59" s="111"/>
      <c r="C59" s="111"/>
      <c r="D59" s="111">
        <v>1000005</v>
      </c>
      <c r="E59" s="111" t="s">
        <v>238</v>
      </c>
      <c r="F59" s="90" t="str">
        <f t="shared" si="0"/>
        <v>사파이어[고급]
1000005</v>
      </c>
      <c r="G59" s="111"/>
      <c r="H59" s="106"/>
      <c r="I59" s="107"/>
      <c r="J59" s="107"/>
      <c r="K59" s="108"/>
      <c r="L59" s="108"/>
      <c r="M59" s="108"/>
      <c r="N59" s="108"/>
      <c r="O59" s="108"/>
      <c r="P59" s="108"/>
      <c r="Q59" s="109"/>
    </row>
    <row r="60" spans="1:17" ht="17.25" thickBot="1" x14ac:dyDescent="0.25">
      <c r="A60" s="219"/>
      <c r="B60" s="100" t="s">
        <v>181</v>
      </c>
      <c r="C60" s="100" t="s">
        <v>153</v>
      </c>
      <c r="D60" s="100">
        <v>1000006</v>
      </c>
      <c r="E60" s="100" t="s">
        <v>239</v>
      </c>
      <c r="F60" s="90" t="str">
        <f t="shared" si="0"/>
        <v>블랙 오팔[고급]
1000006</v>
      </c>
      <c r="G60" s="100"/>
      <c r="H60" s="72">
        <v>10</v>
      </c>
      <c r="I60" s="73"/>
      <c r="J60" s="73"/>
      <c r="K60" s="74"/>
      <c r="L60" s="74"/>
      <c r="M60" s="74"/>
      <c r="N60" s="74"/>
      <c r="O60" s="74"/>
      <c r="P60" s="74"/>
      <c r="Q60" s="75"/>
    </row>
    <row r="61" spans="1:17" x14ac:dyDescent="0.2">
      <c r="A61" s="201" t="s">
        <v>170</v>
      </c>
      <c r="B61" s="101" t="s">
        <v>182</v>
      </c>
      <c r="C61" s="101" t="s">
        <v>153</v>
      </c>
      <c r="D61" s="101">
        <v>5041</v>
      </c>
      <c r="E61" s="101" t="s">
        <v>240</v>
      </c>
      <c r="F61" s="90" t="str">
        <f t="shared" si="0"/>
        <v>홉 고블린 변신 주문서
5041</v>
      </c>
      <c r="G61" s="101"/>
      <c r="H61" s="76">
        <v>5</v>
      </c>
      <c r="I61" s="84"/>
      <c r="J61" s="84"/>
      <c r="K61" s="80"/>
      <c r="L61" s="80"/>
      <c r="M61" s="80"/>
      <c r="N61" s="80"/>
      <c r="O61" s="80"/>
      <c r="P61" s="80"/>
      <c r="Q61" s="81"/>
    </row>
    <row r="62" spans="1:17" x14ac:dyDescent="0.2">
      <c r="A62" s="202"/>
      <c r="B62" s="102" t="s">
        <v>171</v>
      </c>
      <c r="C62" s="102" t="s">
        <v>153</v>
      </c>
      <c r="D62" s="102">
        <v>3022</v>
      </c>
      <c r="E62" s="102" t="s">
        <v>171</v>
      </c>
      <c r="F62" s="90" t="str">
        <f t="shared" si="0"/>
        <v>최고급 철
3022</v>
      </c>
      <c r="G62" s="102"/>
      <c r="H62" s="55">
        <v>10</v>
      </c>
      <c r="I62" s="85"/>
      <c r="J62" s="85"/>
      <c r="K62" s="86"/>
      <c r="L62" s="86"/>
      <c r="M62" s="86"/>
      <c r="N62" s="86"/>
      <c r="O62" s="86"/>
      <c r="P62" s="86"/>
      <c r="Q62" s="87"/>
    </row>
    <row r="63" spans="1:17" x14ac:dyDescent="0.2">
      <c r="A63" s="203"/>
      <c r="B63" s="103" t="s">
        <v>172</v>
      </c>
      <c r="C63" s="103" t="s">
        <v>153</v>
      </c>
      <c r="D63" s="103">
        <v>3042</v>
      </c>
      <c r="E63" s="103" t="s">
        <v>172</v>
      </c>
      <c r="F63" s="90" t="str">
        <f t="shared" si="0"/>
        <v>최고급 목재
3042</v>
      </c>
      <c r="G63" s="103"/>
      <c r="H63" s="62">
        <v>10</v>
      </c>
      <c r="I63" s="69"/>
      <c r="J63" s="69"/>
      <c r="K63" s="70"/>
      <c r="L63" s="70"/>
      <c r="M63" s="70"/>
      <c r="N63" s="70"/>
      <c r="O63" s="70"/>
      <c r="P63" s="70"/>
      <c r="Q63" s="71"/>
    </row>
    <row r="64" spans="1:17" x14ac:dyDescent="0.2">
      <c r="A64" s="203"/>
      <c r="B64" s="103" t="s">
        <v>173</v>
      </c>
      <c r="C64" s="103" t="s">
        <v>153</v>
      </c>
      <c r="D64" s="103">
        <v>3002</v>
      </c>
      <c r="E64" s="103" t="s">
        <v>173</v>
      </c>
      <c r="F64" s="90" t="str">
        <f t="shared" si="0"/>
        <v>최고급 가죽
3002</v>
      </c>
      <c r="G64" s="103"/>
      <c r="H64" s="62">
        <v>10</v>
      </c>
      <c r="I64" s="69"/>
      <c r="J64" s="69"/>
      <c r="K64" s="70"/>
      <c r="L64" s="70"/>
      <c r="M64" s="70"/>
      <c r="N64" s="70"/>
      <c r="O64" s="70"/>
      <c r="P64" s="70"/>
      <c r="Q64" s="71"/>
    </row>
    <row r="65" spans="1:17" x14ac:dyDescent="0.2">
      <c r="A65" s="203"/>
      <c r="B65" s="103" t="s">
        <v>174</v>
      </c>
      <c r="C65" s="103" t="s">
        <v>153</v>
      </c>
      <c r="D65" s="103">
        <v>3012</v>
      </c>
      <c r="E65" s="103" t="s">
        <v>174</v>
      </c>
      <c r="F65" s="90" t="str">
        <f t="shared" si="0"/>
        <v>최고급 천
3012</v>
      </c>
      <c r="G65" s="103"/>
      <c r="H65" s="62">
        <v>10</v>
      </c>
      <c r="I65" s="69"/>
      <c r="J65" s="69"/>
      <c r="K65" s="70"/>
      <c r="L65" s="70"/>
      <c r="M65" s="70"/>
      <c r="N65" s="70"/>
      <c r="O65" s="70"/>
      <c r="P65" s="70"/>
      <c r="Q65" s="71"/>
    </row>
    <row r="66" spans="1:17" ht="17.25" thickBot="1" x14ac:dyDescent="0.25">
      <c r="A66" s="204"/>
      <c r="B66" s="104" t="s">
        <v>175</v>
      </c>
      <c r="C66" s="104" t="s">
        <v>153</v>
      </c>
      <c r="D66" s="104">
        <v>3032</v>
      </c>
      <c r="E66" s="104" t="s">
        <v>175</v>
      </c>
      <c r="F66" s="90" t="str">
        <f t="shared" si="0"/>
        <v>최고급 보석
3032</v>
      </c>
      <c r="G66" s="104"/>
      <c r="H66" s="72">
        <v>10</v>
      </c>
      <c r="I66" s="73"/>
      <c r="J66" s="73"/>
      <c r="K66" s="74"/>
      <c r="L66" s="74"/>
      <c r="M66" s="74"/>
      <c r="N66" s="74"/>
      <c r="O66" s="74"/>
      <c r="P66" s="74"/>
      <c r="Q66" s="75"/>
    </row>
  </sheetData>
  <mergeCells count="6">
    <mergeCell ref="A61:A66"/>
    <mergeCell ref="A2:A19"/>
    <mergeCell ref="B2:B11"/>
    <mergeCell ref="A20:A42"/>
    <mergeCell ref="B20:B33"/>
    <mergeCell ref="A43:A6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F950-3E34-4C5A-96B5-17338844E27F}">
  <dimension ref="A1:N66"/>
  <sheetViews>
    <sheetView workbookViewId="0">
      <selection activeCell="C25" sqref="A1:XFD1048576"/>
    </sheetView>
  </sheetViews>
  <sheetFormatPr defaultRowHeight="16.5" x14ac:dyDescent="0.3"/>
  <cols>
    <col min="1" max="1" width="32.5" bestFit="1" customWidth="1"/>
    <col min="2" max="2" width="8" bestFit="1" customWidth="1"/>
    <col min="3" max="3" width="36.625" customWidth="1"/>
    <col min="4" max="4" width="8" customWidth="1"/>
    <col min="5" max="5" width="36.625" customWidth="1"/>
    <col min="6" max="6" width="8" customWidth="1"/>
    <col min="7" max="7" width="36.625" customWidth="1"/>
    <col min="8" max="8" width="8" customWidth="1"/>
    <col min="9" max="9" width="29.375" bestFit="1" customWidth="1"/>
    <col min="10" max="10" width="6.625" bestFit="1" customWidth="1"/>
    <col min="11" max="11" width="28.375" bestFit="1" customWidth="1"/>
    <col min="12" max="12" width="6.625" bestFit="1" customWidth="1"/>
    <col min="13" max="13" width="28.375" bestFit="1" customWidth="1"/>
    <col min="14" max="14" width="5.75" bestFit="1" customWidth="1"/>
  </cols>
  <sheetData>
    <row r="1" spans="1:14" ht="17.25" thickBot="1" x14ac:dyDescent="0.25">
      <c r="A1" s="89" t="s">
        <v>127</v>
      </c>
      <c r="B1" s="53" t="s">
        <v>134</v>
      </c>
      <c r="C1" s="53" t="s">
        <v>288</v>
      </c>
      <c r="D1" s="53"/>
      <c r="E1" s="53" t="s">
        <v>289</v>
      </c>
      <c r="F1" s="53"/>
      <c r="G1" s="53" t="s">
        <v>290</v>
      </c>
      <c r="H1" s="53"/>
      <c r="I1" s="53" t="s">
        <v>135</v>
      </c>
      <c r="J1" s="53" t="s">
        <v>137</v>
      </c>
      <c r="K1" s="53" t="s">
        <v>128</v>
      </c>
      <c r="L1" s="53" t="s">
        <v>129</v>
      </c>
      <c r="M1" s="53" t="s">
        <v>130</v>
      </c>
      <c r="N1" s="54" t="s">
        <v>131</v>
      </c>
    </row>
    <row r="2" spans="1:14" x14ac:dyDescent="0.2">
      <c r="A2" s="90" t="s">
        <v>241</v>
      </c>
      <c r="B2" s="55">
        <v>10000</v>
      </c>
      <c r="C2" s="55" t="str">
        <f>IF(I2&lt;&gt;"",I2&amp;" | "&amp;J2*100&amp;"%","미노출")</f>
        <v>+0 블랙 다이아몬드 귀걸이[비귀속] x1 | 0.05%</v>
      </c>
      <c r="D2" s="55"/>
      <c r="E2" s="55" t="str">
        <f>IF(K2&lt;&gt;"",K2&amp;" | "&amp;L2*100&amp;"%","미노출")</f>
        <v>블랙 다이아몬드 파편[귀속] x1 | 0.25%</v>
      </c>
      <c r="F2" s="55"/>
      <c r="G2" s="55" t="str">
        <f>IF(M2&lt;&gt;"",M2&amp;" | "&amp;N2*100&amp;"%","미노출")</f>
        <v>미믹의 보물상자[희귀~영웅][귀속] x1 | 3%</v>
      </c>
      <c r="H2" s="55"/>
      <c r="I2" s="56" t="s">
        <v>140</v>
      </c>
      <c r="J2" s="58">
        <v>5.0000000000000001E-4</v>
      </c>
      <c r="K2" s="57" t="s">
        <v>141</v>
      </c>
      <c r="L2" s="59">
        <v>2.5000000000000001E-3</v>
      </c>
      <c r="M2" s="60" t="s">
        <v>132</v>
      </c>
      <c r="N2" s="61">
        <v>0.03</v>
      </c>
    </row>
    <row r="3" spans="1:14" x14ac:dyDescent="0.2">
      <c r="A3" s="90" t="s">
        <v>242</v>
      </c>
      <c r="B3" s="62">
        <v>20000</v>
      </c>
      <c r="C3" s="55" t="str">
        <f t="shared" ref="C3:G66" si="0">IF(I3&lt;&gt;"",I3&amp;" | "&amp;J3*100&amp;"%","미노출")</f>
        <v>+0 블랙 다이아몬드 귀걸이[비귀속] x1 | 0.1%</v>
      </c>
      <c r="D3" s="55"/>
      <c r="E3" s="55" t="str">
        <f t="shared" si="0"/>
        <v>블랙 다이아몬드 파편[귀속] x1 | 0.375%</v>
      </c>
      <c r="F3" s="55"/>
      <c r="G3" s="55" t="str">
        <f t="shared" si="0"/>
        <v>미믹의 보물상자[희귀~영웅][귀속] x1 | 4.5%</v>
      </c>
      <c r="H3" s="62"/>
      <c r="I3" s="63" t="s">
        <v>140</v>
      </c>
      <c r="J3" s="65">
        <v>1E-3</v>
      </c>
      <c r="K3" s="64" t="s">
        <v>141</v>
      </c>
      <c r="L3" s="66">
        <v>3.7499999999999999E-3</v>
      </c>
      <c r="M3" s="67" t="s">
        <v>132</v>
      </c>
      <c r="N3" s="68">
        <v>4.4999999999999998E-2</v>
      </c>
    </row>
    <row r="4" spans="1:14" x14ac:dyDescent="0.2">
      <c r="A4" s="90" t="s">
        <v>243</v>
      </c>
      <c r="B4" s="62">
        <v>30000</v>
      </c>
      <c r="C4" s="55" t="str">
        <f t="shared" si="0"/>
        <v>+0 블랙 다이아몬드 귀걸이[비귀속] x1 | 0.15%</v>
      </c>
      <c r="D4" s="55"/>
      <c r="E4" s="55" t="str">
        <f t="shared" si="0"/>
        <v>블랙 다이아몬드 파편[귀속] x1 | 0.5%</v>
      </c>
      <c r="F4" s="55"/>
      <c r="G4" s="55" t="str">
        <f t="shared" si="0"/>
        <v>미믹의 보물상자[희귀~영웅][귀속] x1 | 6%</v>
      </c>
      <c r="H4" s="62"/>
      <c r="I4" s="63" t="s">
        <v>140</v>
      </c>
      <c r="J4" s="65">
        <v>1.5E-3</v>
      </c>
      <c r="K4" s="64" t="s">
        <v>141</v>
      </c>
      <c r="L4" s="66">
        <v>5.0000000000000001E-3</v>
      </c>
      <c r="M4" s="67" t="s">
        <v>132</v>
      </c>
      <c r="N4" s="68">
        <v>0.06</v>
      </c>
    </row>
    <row r="5" spans="1:14" x14ac:dyDescent="0.2">
      <c r="A5" s="90" t="s">
        <v>244</v>
      </c>
      <c r="B5" s="62">
        <v>40000</v>
      </c>
      <c r="C5" s="55" t="str">
        <f t="shared" si="0"/>
        <v>+0 블랙 다이아몬드 귀걸이[비귀속] x1 | 0.2%</v>
      </c>
      <c r="D5" s="55"/>
      <c r="E5" s="55" t="str">
        <f t="shared" si="0"/>
        <v>블랙 다이아몬드 파편[귀속] x1 | 0.625%</v>
      </c>
      <c r="F5" s="55"/>
      <c r="G5" s="55" t="str">
        <f t="shared" si="0"/>
        <v>미믹의 보물상자[희귀~영웅][귀속] x1 | 7.5%</v>
      </c>
      <c r="H5" s="62"/>
      <c r="I5" s="63" t="s">
        <v>140</v>
      </c>
      <c r="J5" s="65">
        <v>2E-3</v>
      </c>
      <c r="K5" s="64" t="s">
        <v>141</v>
      </c>
      <c r="L5" s="66">
        <v>6.2500000000000003E-3</v>
      </c>
      <c r="M5" s="67" t="s">
        <v>132</v>
      </c>
      <c r="N5" s="68">
        <v>7.4999999999999997E-2</v>
      </c>
    </row>
    <row r="6" spans="1:14" x14ac:dyDescent="0.2">
      <c r="A6" s="90" t="s">
        <v>245</v>
      </c>
      <c r="B6" s="62">
        <v>50000</v>
      </c>
      <c r="C6" s="55" t="str">
        <f t="shared" si="0"/>
        <v>+0 블랙 다이아몬드 귀걸이[비귀속] x1 | 0.25%</v>
      </c>
      <c r="D6" s="55"/>
      <c r="E6" s="55" t="str">
        <f t="shared" si="0"/>
        <v>블랙 다이아몬드 파편[귀속] x1 | 0.75%</v>
      </c>
      <c r="F6" s="55"/>
      <c r="G6" s="55" t="str">
        <f t="shared" si="0"/>
        <v>미믹의 보물상자[희귀~영웅][귀속] x1 | 9%</v>
      </c>
      <c r="H6" s="62"/>
      <c r="I6" s="63" t="s">
        <v>140</v>
      </c>
      <c r="J6" s="65">
        <v>2.5000000000000001E-3</v>
      </c>
      <c r="K6" s="64" t="s">
        <v>141</v>
      </c>
      <c r="L6" s="66">
        <v>7.4999999999999997E-3</v>
      </c>
      <c r="M6" s="67" t="s">
        <v>132</v>
      </c>
      <c r="N6" s="68">
        <v>0.09</v>
      </c>
    </row>
    <row r="7" spans="1:14" x14ac:dyDescent="0.2">
      <c r="A7" s="90" t="s">
        <v>246</v>
      </c>
      <c r="B7" s="62">
        <v>60000</v>
      </c>
      <c r="C7" s="55" t="str">
        <f t="shared" si="0"/>
        <v>+0 블랙 다이아몬드 귀걸이[비귀속] x1 | 0.3%</v>
      </c>
      <c r="D7" s="55"/>
      <c r="E7" s="55" t="str">
        <f t="shared" si="0"/>
        <v>블랙 다이아몬드 파편[귀속] x1 | 0.875%</v>
      </c>
      <c r="F7" s="55"/>
      <c r="G7" s="55" t="str">
        <f t="shared" si="0"/>
        <v>미믹의 보물상자[희귀~영웅][귀속] x1 | 10.5%</v>
      </c>
      <c r="H7" s="62"/>
      <c r="I7" s="63" t="s">
        <v>140</v>
      </c>
      <c r="J7" s="65">
        <v>3.0000000000000001E-3</v>
      </c>
      <c r="K7" s="64" t="s">
        <v>141</v>
      </c>
      <c r="L7" s="66">
        <v>8.7500000000000008E-3</v>
      </c>
      <c r="M7" s="67" t="s">
        <v>132</v>
      </c>
      <c r="N7" s="68">
        <v>0.105</v>
      </c>
    </row>
    <row r="8" spans="1:14" x14ac:dyDescent="0.2">
      <c r="A8" s="90" t="s">
        <v>247</v>
      </c>
      <c r="B8" s="62">
        <v>70000</v>
      </c>
      <c r="C8" s="55" t="str">
        <f t="shared" si="0"/>
        <v>+0 블랙 다이아몬드 귀걸이[비귀속] x1 | 0.35%</v>
      </c>
      <c r="D8" s="55"/>
      <c r="E8" s="55" t="str">
        <f t="shared" si="0"/>
        <v>블랙 다이아몬드 파편[귀속] x1 | 1%</v>
      </c>
      <c r="F8" s="55"/>
      <c r="G8" s="55" t="str">
        <f t="shared" si="0"/>
        <v>미믹의 보물상자[희귀~영웅][귀속] x1 | 12%</v>
      </c>
      <c r="H8" s="62"/>
      <c r="I8" s="63" t="s">
        <v>140</v>
      </c>
      <c r="J8" s="65">
        <v>3.5000000000000001E-3</v>
      </c>
      <c r="K8" s="64" t="s">
        <v>141</v>
      </c>
      <c r="L8" s="66">
        <v>0.01</v>
      </c>
      <c r="M8" s="67" t="s">
        <v>132</v>
      </c>
      <c r="N8" s="68">
        <v>0.12</v>
      </c>
    </row>
    <row r="9" spans="1:14" x14ac:dyDescent="0.2">
      <c r="A9" s="90" t="s">
        <v>248</v>
      </c>
      <c r="B9" s="62">
        <v>80000</v>
      </c>
      <c r="C9" s="55" t="str">
        <f t="shared" si="0"/>
        <v>+0 블랙 다이아몬드 귀걸이[비귀속] x1 | 0.4%</v>
      </c>
      <c r="D9" s="55"/>
      <c r="E9" s="55" t="str">
        <f t="shared" si="0"/>
        <v>블랙 다이아몬드 파편[귀속] x1 | 1.125%</v>
      </c>
      <c r="F9" s="55"/>
      <c r="G9" s="55" t="str">
        <f t="shared" si="0"/>
        <v>미믹의 보물상자[희귀~영웅][귀속] x1 | 13.5%</v>
      </c>
      <c r="H9" s="62"/>
      <c r="I9" s="63" t="s">
        <v>140</v>
      </c>
      <c r="J9" s="65">
        <v>4.0000000000000001E-3</v>
      </c>
      <c r="K9" s="64" t="s">
        <v>141</v>
      </c>
      <c r="L9" s="66">
        <v>1.125E-2</v>
      </c>
      <c r="M9" s="67" t="s">
        <v>132</v>
      </c>
      <c r="N9" s="68">
        <v>0.13500000000000001</v>
      </c>
    </row>
    <row r="10" spans="1:14" x14ac:dyDescent="0.2">
      <c r="A10" s="90" t="s">
        <v>249</v>
      </c>
      <c r="B10" s="62">
        <v>90000</v>
      </c>
      <c r="C10" s="55" t="str">
        <f t="shared" si="0"/>
        <v>+0 블랙 다이아몬드 귀걸이[비귀속] x1 | 0.45%</v>
      </c>
      <c r="D10" s="55"/>
      <c r="E10" s="55" t="str">
        <f t="shared" si="0"/>
        <v>블랙 다이아몬드 파편[귀속] x1 | 1.25%</v>
      </c>
      <c r="F10" s="55"/>
      <c r="G10" s="55" t="str">
        <f t="shared" si="0"/>
        <v>미믹의 보물상자[희귀~영웅][귀속] x1 | 15%</v>
      </c>
      <c r="H10" s="62"/>
      <c r="I10" s="63" t="s">
        <v>140</v>
      </c>
      <c r="J10" s="65">
        <v>4.4999999999999997E-3</v>
      </c>
      <c r="K10" s="64" t="s">
        <v>141</v>
      </c>
      <c r="L10" s="66">
        <v>1.2500000000000001E-2</v>
      </c>
      <c r="M10" s="67" t="s">
        <v>132</v>
      </c>
      <c r="N10" s="68">
        <v>0.15</v>
      </c>
    </row>
    <row r="11" spans="1:14" x14ac:dyDescent="0.2">
      <c r="A11" s="90" t="s">
        <v>250</v>
      </c>
      <c r="B11" s="62">
        <v>100000</v>
      </c>
      <c r="C11" s="55" t="str">
        <f t="shared" si="0"/>
        <v>+0 블랙 다이아몬드 귀걸이[비귀속] x1 | 0.5%</v>
      </c>
      <c r="D11" s="55"/>
      <c r="E11" s="55" t="str">
        <f t="shared" si="0"/>
        <v>블랙 다이아몬드 파편[귀속] x1 | 1.375%</v>
      </c>
      <c r="F11" s="55"/>
      <c r="G11" s="55" t="str">
        <f t="shared" si="0"/>
        <v>미믹의 보물상자[희귀~영웅][귀속] x1 | 16.5%</v>
      </c>
      <c r="H11" s="62"/>
      <c r="I11" s="63" t="s">
        <v>140</v>
      </c>
      <c r="J11" s="65">
        <v>5.0000000000000001E-3</v>
      </c>
      <c r="K11" s="64" t="s">
        <v>141</v>
      </c>
      <c r="L11" s="66">
        <v>1.375E-2</v>
      </c>
      <c r="M11" s="67" t="s">
        <v>132</v>
      </c>
      <c r="N11" s="68">
        <v>0.16500000000000001</v>
      </c>
    </row>
    <row r="12" spans="1:14" x14ac:dyDescent="0.2">
      <c r="A12" s="90" t="s">
        <v>251</v>
      </c>
      <c r="B12" s="62">
        <v>10</v>
      </c>
      <c r="C12" s="55" t="str">
        <f t="shared" si="0"/>
        <v>미노출</v>
      </c>
      <c r="D12" s="55"/>
      <c r="E12" s="55" t="str">
        <f t="shared" si="0"/>
        <v>미노출</v>
      </c>
      <c r="F12" s="55"/>
      <c r="G12" s="55" t="str">
        <f t="shared" si="0"/>
        <v>미노출</v>
      </c>
      <c r="H12" s="62"/>
      <c r="I12" s="69"/>
      <c r="J12" s="70"/>
      <c r="K12" s="70"/>
      <c r="L12" s="70"/>
      <c r="M12" s="70"/>
      <c r="N12" s="71"/>
    </row>
    <row r="13" spans="1:14" x14ac:dyDescent="0.2">
      <c r="A13" s="90" t="s">
        <v>252</v>
      </c>
      <c r="B13" s="62">
        <v>10</v>
      </c>
      <c r="C13" s="55" t="str">
        <f t="shared" si="0"/>
        <v>미노출</v>
      </c>
      <c r="D13" s="55"/>
      <c r="E13" s="55" t="str">
        <f t="shared" si="0"/>
        <v>미노출</v>
      </c>
      <c r="F13" s="55"/>
      <c r="G13" s="55" t="str">
        <f t="shared" si="0"/>
        <v>미노출</v>
      </c>
      <c r="H13" s="62"/>
      <c r="I13" s="69"/>
      <c r="J13" s="70"/>
      <c r="K13" s="70"/>
      <c r="L13" s="70"/>
      <c r="M13" s="70"/>
      <c r="N13" s="71"/>
    </row>
    <row r="14" spans="1:14" x14ac:dyDescent="0.2">
      <c r="A14" s="90" t="s">
        <v>121</v>
      </c>
      <c r="B14" s="62">
        <v>1000</v>
      </c>
      <c r="C14" s="55" t="str">
        <f t="shared" si="0"/>
        <v>미노출</v>
      </c>
      <c r="D14" s="55"/>
      <c r="E14" s="55" t="str">
        <f t="shared" si="0"/>
        <v>미노출</v>
      </c>
      <c r="F14" s="55"/>
      <c r="G14" s="55" t="str">
        <f t="shared" si="0"/>
        <v>미노출</v>
      </c>
      <c r="H14" s="62"/>
      <c r="I14" s="69"/>
      <c r="J14" s="70"/>
      <c r="K14" s="70"/>
      <c r="L14" s="70"/>
      <c r="M14" s="70"/>
      <c r="N14" s="71"/>
    </row>
    <row r="15" spans="1:14" x14ac:dyDescent="0.2">
      <c r="A15" s="90" t="s">
        <v>122</v>
      </c>
      <c r="B15" s="62">
        <v>1000</v>
      </c>
      <c r="C15" s="55" t="str">
        <f t="shared" si="0"/>
        <v>미노출</v>
      </c>
      <c r="D15" s="55"/>
      <c r="E15" s="55" t="str">
        <f t="shared" si="0"/>
        <v>미노출</v>
      </c>
      <c r="F15" s="112"/>
      <c r="G15" s="55" t="str">
        <f t="shared" si="0"/>
        <v>미노출</v>
      </c>
      <c r="H15" s="106"/>
      <c r="I15" s="107"/>
      <c r="J15" s="108"/>
      <c r="K15" s="108"/>
      <c r="L15" s="108"/>
      <c r="M15" s="108"/>
      <c r="N15" s="109"/>
    </row>
    <row r="16" spans="1:14" x14ac:dyDescent="0.2">
      <c r="A16" s="90" t="s">
        <v>123</v>
      </c>
      <c r="B16" s="62">
        <v>1000</v>
      </c>
      <c r="C16" s="55" t="str">
        <f t="shared" si="0"/>
        <v>미노출</v>
      </c>
      <c r="D16" s="55"/>
      <c r="E16" s="55" t="str">
        <f t="shared" si="0"/>
        <v>미노출</v>
      </c>
      <c r="F16" s="112"/>
      <c r="G16" s="55" t="str">
        <f t="shared" si="0"/>
        <v>미노출</v>
      </c>
      <c r="H16" s="106"/>
      <c r="I16" s="107"/>
      <c r="J16" s="108"/>
      <c r="K16" s="108"/>
      <c r="L16" s="108"/>
      <c r="M16" s="108"/>
      <c r="N16" s="109"/>
    </row>
    <row r="17" spans="1:14" x14ac:dyDescent="0.2">
      <c r="A17" s="90" t="s">
        <v>124</v>
      </c>
      <c r="B17" s="62">
        <v>1000</v>
      </c>
      <c r="C17" s="55" t="str">
        <f t="shared" si="0"/>
        <v>미노출</v>
      </c>
      <c r="D17" s="55"/>
      <c r="E17" s="55" t="str">
        <f t="shared" si="0"/>
        <v>미노출</v>
      </c>
      <c r="F17" s="112"/>
      <c r="G17" s="55" t="str">
        <f t="shared" si="0"/>
        <v>미노출</v>
      </c>
      <c r="H17" s="106"/>
      <c r="I17" s="107"/>
      <c r="J17" s="108"/>
      <c r="K17" s="108"/>
      <c r="L17" s="108"/>
      <c r="M17" s="108"/>
      <c r="N17" s="109"/>
    </row>
    <row r="18" spans="1:14" x14ac:dyDescent="0.2">
      <c r="A18" s="90" t="s">
        <v>125</v>
      </c>
      <c r="B18" s="62">
        <v>1000</v>
      </c>
      <c r="C18" s="55" t="str">
        <f t="shared" si="0"/>
        <v>미노출</v>
      </c>
      <c r="D18" s="55"/>
      <c r="E18" s="55" t="str">
        <f t="shared" si="0"/>
        <v>미노출</v>
      </c>
      <c r="F18" s="112"/>
      <c r="G18" s="55" t="str">
        <f t="shared" si="0"/>
        <v>미노출</v>
      </c>
      <c r="H18" s="106"/>
      <c r="I18" s="107"/>
      <c r="J18" s="108"/>
      <c r="K18" s="108"/>
      <c r="L18" s="108"/>
      <c r="M18" s="108"/>
      <c r="N18" s="109"/>
    </row>
    <row r="19" spans="1:14" ht="17.25" thickBot="1" x14ac:dyDescent="0.25">
      <c r="A19" s="90" t="s">
        <v>126</v>
      </c>
      <c r="B19" s="72">
        <v>2000</v>
      </c>
      <c r="C19" s="55" t="str">
        <f t="shared" si="0"/>
        <v>미노출</v>
      </c>
      <c r="D19" s="55"/>
      <c r="E19" s="55" t="str">
        <f t="shared" si="0"/>
        <v>미노출</v>
      </c>
      <c r="F19" s="112"/>
      <c r="G19" s="55" t="str">
        <f t="shared" si="0"/>
        <v>미노출</v>
      </c>
      <c r="H19" s="72"/>
      <c r="I19" s="73"/>
      <c r="J19" s="74"/>
      <c r="K19" s="74"/>
      <c r="L19" s="74"/>
      <c r="M19" s="74"/>
      <c r="N19" s="75"/>
    </row>
    <row r="20" spans="1:14" x14ac:dyDescent="0.2">
      <c r="A20" s="90" t="s">
        <v>253</v>
      </c>
      <c r="B20" s="76">
        <v>100</v>
      </c>
      <c r="C20" s="55" t="str">
        <f t="shared" si="0"/>
        <v>블랙 다이아몬드 파편[귀속] x1 | 0.002%</v>
      </c>
      <c r="D20" s="55"/>
      <c r="E20" s="55" t="str">
        <f t="shared" si="0"/>
        <v>미믹의 보물상자[고급~희귀][귀속] x1 | 3%</v>
      </c>
      <c r="F20" s="55"/>
      <c r="G20" s="55" t="str">
        <f t="shared" si="0"/>
        <v>미노출</v>
      </c>
      <c r="H20" s="76"/>
      <c r="I20" s="77" t="s">
        <v>141</v>
      </c>
      <c r="J20" s="59">
        <v>2.0000000000000002E-5</v>
      </c>
      <c r="K20" s="78" t="s">
        <v>133</v>
      </c>
      <c r="L20" s="79">
        <v>0.03</v>
      </c>
      <c r="M20" s="80"/>
      <c r="N20" s="81"/>
    </row>
    <row r="21" spans="1:14" x14ac:dyDescent="0.2">
      <c r="A21" s="90" t="s">
        <v>254</v>
      </c>
      <c r="B21" s="62">
        <v>200</v>
      </c>
      <c r="C21" s="55" t="str">
        <f t="shared" si="0"/>
        <v>블랙 다이아몬드 파편[귀속] x1 | 0.004%</v>
      </c>
      <c r="D21" s="55"/>
      <c r="E21" s="55" t="str">
        <f t="shared" si="0"/>
        <v>미믹의 보물상자[고급~희귀][귀속] x1 | 4.5%</v>
      </c>
      <c r="F21" s="55"/>
      <c r="G21" s="55" t="str">
        <f t="shared" si="0"/>
        <v>미노출</v>
      </c>
      <c r="H21" s="62"/>
      <c r="I21" s="64" t="s">
        <v>141</v>
      </c>
      <c r="J21" s="66">
        <v>4.0000000000000003E-5</v>
      </c>
      <c r="K21" s="82" t="s">
        <v>133</v>
      </c>
      <c r="L21" s="83">
        <v>4.4999999999999998E-2</v>
      </c>
      <c r="M21" s="70"/>
      <c r="N21" s="71"/>
    </row>
    <row r="22" spans="1:14" x14ac:dyDescent="0.2">
      <c r="A22" s="90" t="s">
        <v>255</v>
      </c>
      <c r="B22" s="62">
        <v>300</v>
      </c>
      <c r="C22" s="55" t="str">
        <f t="shared" si="0"/>
        <v>블랙 다이아몬드 파편[귀속] x1 | 0.006%</v>
      </c>
      <c r="D22" s="55"/>
      <c r="E22" s="55" t="str">
        <f t="shared" si="0"/>
        <v>미믹의 보물상자[고급~희귀][귀속] x1 | 6%</v>
      </c>
      <c r="F22" s="55"/>
      <c r="G22" s="55" t="str">
        <f t="shared" si="0"/>
        <v>미노출</v>
      </c>
      <c r="H22" s="62"/>
      <c r="I22" s="64" t="s">
        <v>141</v>
      </c>
      <c r="J22" s="66">
        <v>6.0000000000000002E-5</v>
      </c>
      <c r="K22" s="82" t="s">
        <v>133</v>
      </c>
      <c r="L22" s="83">
        <v>0.06</v>
      </c>
      <c r="M22" s="70"/>
      <c r="N22" s="71"/>
    </row>
    <row r="23" spans="1:14" x14ac:dyDescent="0.2">
      <c r="A23" s="90" t="s">
        <v>256</v>
      </c>
      <c r="B23" s="62">
        <v>400</v>
      </c>
      <c r="C23" s="55" t="str">
        <f t="shared" si="0"/>
        <v>블랙 다이아몬드 파편[귀속] x1 | 0.008%</v>
      </c>
      <c r="D23" s="55"/>
      <c r="E23" s="55" t="str">
        <f t="shared" si="0"/>
        <v>미믹의 보물상자[고급~희귀][귀속] x1 | 7.5%</v>
      </c>
      <c r="F23" s="55"/>
      <c r="G23" s="55" t="str">
        <f t="shared" si="0"/>
        <v>미노출</v>
      </c>
      <c r="H23" s="62"/>
      <c r="I23" s="64" t="s">
        <v>141</v>
      </c>
      <c r="J23" s="66">
        <v>8.0000000000000007E-5</v>
      </c>
      <c r="K23" s="82" t="s">
        <v>133</v>
      </c>
      <c r="L23" s="83">
        <v>7.4999999999999997E-2</v>
      </c>
      <c r="M23" s="70"/>
      <c r="N23" s="71"/>
    </row>
    <row r="24" spans="1:14" x14ac:dyDescent="0.2">
      <c r="A24" s="90" t="s">
        <v>257</v>
      </c>
      <c r="B24" s="62">
        <v>500</v>
      </c>
      <c r="C24" s="55" t="str">
        <f t="shared" si="0"/>
        <v>블랙 다이아몬드 파편[귀속] x1 | 0.01%</v>
      </c>
      <c r="D24" s="55"/>
      <c r="E24" s="55" t="str">
        <f t="shared" si="0"/>
        <v>미믹의 보물상자[고급~희귀][귀속] x1 | 9%</v>
      </c>
      <c r="F24" s="55"/>
      <c r="G24" s="55" t="str">
        <f t="shared" si="0"/>
        <v>미노출</v>
      </c>
      <c r="H24" s="62"/>
      <c r="I24" s="64" t="s">
        <v>141</v>
      </c>
      <c r="J24" s="66">
        <v>1E-4</v>
      </c>
      <c r="K24" s="82" t="s">
        <v>133</v>
      </c>
      <c r="L24" s="83">
        <v>0.09</v>
      </c>
      <c r="M24" s="70"/>
      <c r="N24" s="71"/>
    </row>
    <row r="25" spans="1:14" x14ac:dyDescent="0.2">
      <c r="A25" s="90" t="s">
        <v>258</v>
      </c>
      <c r="B25" s="62">
        <v>600</v>
      </c>
      <c r="C25" s="55" t="str">
        <f t="shared" si="0"/>
        <v>블랙 다이아몬드 파편[귀속] x1 | 0.012%</v>
      </c>
      <c r="D25" s="55"/>
      <c r="E25" s="55" t="str">
        <f t="shared" si="0"/>
        <v>미믹의 보물상자[고급~희귀][귀속] x1 | 10.5%</v>
      </c>
      <c r="F25" s="55"/>
      <c r="G25" s="55" t="str">
        <f t="shared" si="0"/>
        <v>미노출</v>
      </c>
      <c r="H25" s="62"/>
      <c r="I25" s="64" t="s">
        <v>141</v>
      </c>
      <c r="J25" s="66">
        <v>1.2E-4</v>
      </c>
      <c r="K25" s="82" t="s">
        <v>133</v>
      </c>
      <c r="L25" s="83">
        <v>0.105</v>
      </c>
      <c r="M25" s="70"/>
      <c r="N25" s="71"/>
    </row>
    <row r="26" spans="1:14" x14ac:dyDescent="0.2">
      <c r="A26" s="90" t="s">
        <v>259</v>
      </c>
      <c r="B26" s="62">
        <v>700</v>
      </c>
      <c r="C26" s="55" t="str">
        <f t="shared" si="0"/>
        <v>블랙 다이아몬드 파편[귀속] x1 | 0.014%</v>
      </c>
      <c r="D26" s="55"/>
      <c r="E26" s="55" t="str">
        <f t="shared" si="0"/>
        <v>미믹의 보물상자[고급~희귀][귀속] x1 | 12%</v>
      </c>
      <c r="F26" s="55"/>
      <c r="G26" s="55" t="str">
        <f t="shared" si="0"/>
        <v>미노출</v>
      </c>
      <c r="H26" s="62"/>
      <c r="I26" s="64" t="s">
        <v>141</v>
      </c>
      <c r="J26" s="66">
        <v>1.3999999999999999E-4</v>
      </c>
      <c r="K26" s="82" t="s">
        <v>133</v>
      </c>
      <c r="L26" s="83">
        <v>0.12</v>
      </c>
      <c r="M26" s="70"/>
      <c r="N26" s="71"/>
    </row>
    <row r="27" spans="1:14" x14ac:dyDescent="0.2">
      <c r="A27" s="90" t="s">
        <v>260</v>
      </c>
      <c r="B27" s="62">
        <v>800</v>
      </c>
      <c r="C27" s="55" t="str">
        <f t="shared" si="0"/>
        <v>블랙 다이아몬드 파편[귀속] x1 | 0.016%</v>
      </c>
      <c r="D27" s="55"/>
      <c r="E27" s="55" t="str">
        <f t="shared" si="0"/>
        <v>미믹의 보물상자[고급~희귀][귀속] x1 | 13.5%</v>
      </c>
      <c r="F27" s="55"/>
      <c r="G27" s="55" t="str">
        <f t="shared" si="0"/>
        <v>미노출</v>
      </c>
      <c r="H27" s="62"/>
      <c r="I27" s="64" t="s">
        <v>141</v>
      </c>
      <c r="J27" s="66">
        <v>1.6000000000000001E-4</v>
      </c>
      <c r="K27" s="82" t="s">
        <v>133</v>
      </c>
      <c r="L27" s="83">
        <v>0.13500000000000001</v>
      </c>
      <c r="M27" s="70"/>
      <c r="N27" s="71"/>
    </row>
    <row r="28" spans="1:14" x14ac:dyDescent="0.2">
      <c r="A28" s="90" t="s">
        <v>261</v>
      </c>
      <c r="B28" s="62">
        <v>900</v>
      </c>
      <c r="C28" s="55" t="str">
        <f t="shared" si="0"/>
        <v>블랙 다이아몬드 파편[귀속] x1 | 0.018%</v>
      </c>
      <c r="D28" s="55"/>
      <c r="E28" s="55" t="str">
        <f t="shared" si="0"/>
        <v>미믹의 보물상자[고급~희귀][귀속] x1 | 15%</v>
      </c>
      <c r="F28" s="55"/>
      <c r="G28" s="55" t="str">
        <f t="shared" si="0"/>
        <v>미노출</v>
      </c>
      <c r="H28" s="62"/>
      <c r="I28" s="64" t="s">
        <v>141</v>
      </c>
      <c r="J28" s="66">
        <v>1.8000000000000001E-4</v>
      </c>
      <c r="K28" s="82" t="s">
        <v>133</v>
      </c>
      <c r="L28" s="83">
        <v>0.15</v>
      </c>
      <c r="M28" s="70"/>
      <c r="N28" s="71"/>
    </row>
    <row r="29" spans="1:14" x14ac:dyDescent="0.2">
      <c r="A29" s="90" t="s">
        <v>262</v>
      </c>
      <c r="B29" s="62">
        <v>1000</v>
      </c>
      <c r="C29" s="55" t="str">
        <f t="shared" si="0"/>
        <v>블랙 다이아몬드 파편[귀속] x1 | 0.02%</v>
      </c>
      <c r="D29" s="55"/>
      <c r="E29" s="55" t="str">
        <f t="shared" si="0"/>
        <v>미믹의 보물상자[고급~희귀][귀속] x1 | 16.5%</v>
      </c>
      <c r="F29" s="55"/>
      <c r="G29" s="55" t="str">
        <f t="shared" si="0"/>
        <v>미노출</v>
      </c>
      <c r="H29" s="62"/>
      <c r="I29" s="64" t="s">
        <v>141</v>
      </c>
      <c r="J29" s="66">
        <v>2.0000000000000001E-4</v>
      </c>
      <c r="K29" s="82" t="s">
        <v>133</v>
      </c>
      <c r="L29" s="83">
        <v>0.16500000000000001</v>
      </c>
      <c r="M29" s="70"/>
      <c r="N29" s="71"/>
    </row>
    <row r="30" spans="1:14" x14ac:dyDescent="0.2">
      <c r="A30" s="90" t="s">
        <v>263</v>
      </c>
      <c r="B30" s="62">
        <v>1100</v>
      </c>
      <c r="C30" s="55" t="str">
        <f t="shared" si="0"/>
        <v>블랙 다이아몬드 파편[귀속] x1 | 0.022%</v>
      </c>
      <c r="D30" s="55"/>
      <c r="E30" s="55" t="str">
        <f t="shared" si="0"/>
        <v>미믹의 보물상자[고급~희귀][귀속] x1 | 18%</v>
      </c>
      <c r="F30" s="55"/>
      <c r="G30" s="55" t="str">
        <f t="shared" si="0"/>
        <v>미노출</v>
      </c>
      <c r="H30" s="62"/>
      <c r="I30" s="64" t="s">
        <v>141</v>
      </c>
      <c r="J30" s="66">
        <v>2.2000000000000001E-4</v>
      </c>
      <c r="K30" s="82" t="s">
        <v>133</v>
      </c>
      <c r="L30" s="83">
        <v>0.18</v>
      </c>
      <c r="M30" s="70"/>
      <c r="N30" s="71"/>
    </row>
    <row r="31" spans="1:14" x14ac:dyDescent="0.2">
      <c r="A31" s="90" t="s">
        <v>264</v>
      </c>
      <c r="B31" s="62">
        <v>1200</v>
      </c>
      <c r="C31" s="55" t="str">
        <f t="shared" si="0"/>
        <v>블랙 다이아몬드 파편[귀속] x1 | 0.024%</v>
      </c>
      <c r="D31" s="55"/>
      <c r="E31" s="55" t="str">
        <f t="shared" si="0"/>
        <v>미믹의 보물상자[고급~희귀][귀속] x1 | 19.5%</v>
      </c>
      <c r="F31" s="55"/>
      <c r="G31" s="55" t="str">
        <f t="shared" si="0"/>
        <v>미노출</v>
      </c>
      <c r="H31" s="62"/>
      <c r="I31" s="64" t="s">
        <v>141</v>
      </c>
      <c r="J31" s="66">
        <v>2.4000000000000001E-4</v>
      </c>
      <c r="K31" s="82" t="s">
        <v>133</v>
      </c>
      <c r="L31" s="83">
        <v>0.19500000000000001</v>
      </c>
      <c r="M31" s="70"/>
      <c r="N31" s="71"/>
    </row>
    <row r="32" spans="1:14" x14ac:dyDescent="0.2">
      <c r="A32" s="90" t="s">
        <v>265</v>
      </c>
      <c r="B32" s="62">
        <v>1300</v>
      </c>
      <c r="C32" s="55" t="str">
        <f t="shared" si="0"/>
        <v>블랙 다이아몬드 파편[귀속] x1 | 0.026%</v>
      </c>
      <c r="D32" s="55"/>
      <c r="E32" s="55" t="str">
        <f t="shared" si="0"/>
        <v>미믹의 보물상자[고급~희귀][귀속] x1 | 21%</v>
      </c>
      <c r="F32" s="55"/>
      <c r="G32" s="55" t="str">
        <f t="shared" si="0"/>
        <v>미노출</v>
      </c>
      <c r="H32" s="62"/>
      <c r="I32" s="64" t="s">
        <v>141</v>
      </c>
      <c r="J32" s="66">
        <v>2.5999999999999998E-4</v>
      </c>
      <c r="K32" s="82" t="s">
        <v>133</v>
      </c>
      <c r="L32" s="83">
        <v>0.21</v>
      </c>
      <c r="M32" s="70"/>
      <c r="N32" s="71"/>
    </row>
    <row r="33" spans="1:14" x14ac:dyDescent="0.2">
      <c r="A33" s="90" t="s">
        <v>266</v>
      </c>
      <c r="B33" s="62">
        <v>1400</v>
      </c>
      <c r="C33" s="55" t="str">
        <f t="shared" si="0"/>
        <v>블랙 다이아몬드 파편[귀속] x1 | 0.028%</v>
      </c>
      <c r="D33" s="55"/>
      <c r="E33" s="55" t="str">
        <f t="shared" si="0"/>
        <v>미믹의 보물상자[고급~희귀][귀속] x1 | 22.5%</v>
      </c>
      <c r="F33" s="55"/>
      <c r="G33" s="55" t="str">
        <f t="shared" si="0"/>
        <v>미노출</v>
      </c>
      <c r="H33" s="62"/>
      <c r="I33" s="64" t="s">
        <v>141</v>
      </c>
      <c r="J33" s="66">
        <v>2.7999999999999998E-4</v>
      </c>
      <c r="K33" s="82" t="s">
        <v>133</v>
      </c>
      <c r="L33" s="83">
        <v>0.22500000000000001</v>
      </c>
      <c r="M33" s="70"/>
      <c r="N33" s="71"/>
    </row>
    <row r="34" spans="1:14" x14ac:dyDescent="0.2">
      <c r="A34" s="90" t="s">
        <v>267</v>
      </c>
      <c r="B34" s="62">
        <v>5</v>
      </c>
      <c r="C34" s="55" t="str">
        <f t="shared" si="0"/>
        <v>미노출</v>
      </c>
      <c r="D34" s="55"/>
      <c r="E34" s="55" t="str">
        <f t="shared" si="0"/>
        <v>미노출</v>
      </c>
      <c r="F34" s="55"/>
      <c r="G34" s="55" t="str">
        <f t="shared" si="0"/>
        <v>미노출</v>
      </c>
      <c r="H34" s="62"/>
      <c r="I34" s="69"/>
      <c r="J34" s="70"/>
      <c r="K34" s="70"/>
      <c r="L34" s="70"/>
      <c r="M34" s="70"/>
      <c r="N34" s="71"/>
    </row>
    <row r="35" spans="1:14" x14ac:dyDescent="0.2">
      <c r="A35" s="90" t="s">
        <v>268</v>
      </c>
      <c r="B35" s="62">
        <v>10</v>
      </c>
      <c r="C35" s="55" t="str">
        <f t="shared" si="0"/>
        <v>미노출</v>
      </c>
      <c r="D35" s="55"/>
      <c r="E35" s="55" t="str">
        <f t="shared" si="0"/>
        <v>미노출</v>
      </c>
      <c r="F35" s="55"/>
      <c r="G35" s="55" t="str">
        <f t="shared" si="0"/>
        <v>미노출</v>
      </c>
      <c r="H35" s="62"/>
      <c r="I35" s="69"/>
      <c r="J35" s="70"/>
      <c r="K35" s="70"/>
      <c r="L35" s="70"/>
      <c r="M35" s="70"/>
      <c r="N35" s="71"/>
    </row>
    <row r="36" spans="1:14" x14ac:dyDescent="0.2">
      <c r="A36" s="90" t="s">
        <v>269</v>
      </c>
      <c r="B36" s="62">
        <v>10</v>
      </c>
      <c r="C36" s="55" t="str">
        <f t="shared" si="0"/>
        <v>미노출</v>
      </c>
      <c r="D36" s="55"/>
      <c r="E36" s="55" t="str">
        <f t="shared" si="0"/>
        <v>미노출</v>
      </c>
      <c r="F36" s="55"/>
      <c r="G36" s="55" t="str">
        <f t="shared" si="0"/>
        <v>미노출</v>
      </c>
      <c r="H36" s="62"/>
      <c r="I36" s="69"/>
      <c r="J36" s="70"/>
      <c r="K36" s="70"/>
      <c r="L36" s="70"/>
      <c r="M36" s="70"/>
      <c r="N36" s="71"/>
    </row>
    <row r="37" spans="1:14" x14ac:dyDescent="0.2">
      <c r="A37" s="90" t="s">
        <v>115</v>
      </c>
      <c r="B37" s="62">
        <v>50</v>
      </c>
      <c r="C37" s="55" t="str">
        <f t="shared" si="0"/>
        <v>미노출</v>
      </c>
      <c r="D37" s="55"/>
      <c r="E37" s="55" t="str">
        <f t="shared" si="0"/>
        <v>미노출</v>
      </c>
      <c r="F37" s="55"/>
      <c r="G37" s="55" t="str">
        <f t="shared" si="0"/>
        <v>미노출</v>
      </c>
      <c r="H37" s="62"/>
      <c r="I37" s="69"/>
      <c r="J37" s="70"/>
      <c r="K37" s="70"/>
      <c r="L37" s="70"/>
      <c r="M37" s="70"/>
      <c r="N37" s="71"/>
    </row>
    <row r="38" spans="1:14" x14ac:dyDescent="0.2">
      <c r="A38" s="90" t="s">
        <v>116</v>
      </c>
      <c r="B38" s="62">
        <v>50</v>
      </c>
      <c r="C38" s="55" t="str">
        <f t="shared" si="0"/>
        <v>미노출</v>
      </c>
      <c r="D38" s="55"/>
      <c r="E38" s="55" t="str">
        <f t="shared" si="0"/>
        <v>미노출</v>
      </c>
      <c r="F38" s="112"/>
      <c r="G38" s="55" t="str">
        <f t="shared" si="0"/>
        <v>미노출</v>
      </c>
      <c r="H38" s="106"/>
      <c r="I38" s="107"/>
      <c r="J38" s="108"/>
      <c r="K38" s="108"/>
      <c r="L38" s="108"/>
      <c r="M38" s="108"/>
      <c r="N38" s="109"/>
    </row>
    <row r="39" spans="1:14" x14ac:dyDescent="0.2">
      <c r="A39" s="90" t="s">
        <v>117</v>
      </c>
      <c r="B39" s="62">
        <v>50</v>
      </c>
      <c r="C39" s="55" t="str">
        <f t="shared" si="0"/>
        <v>미노출</v>
      </c>
      <c r="D39" s="55"/>
      <c r="E39" s="55" t="str">
        <f t="shared" si="0"/>
        <v>미노출</v>
      </c>
      <c r="F39" s="112"/>
      <c r="G39" s="55" t="str">
        <f t="shared" si="0"/>
        <v>미노출</v>
      </c>
      <c r="H39" s="106"/>
      <c r="I39" s="107"/>
      <c r="J39" s="108"/>
      <c r="K39" s="108"/>
      <c r="L39" s="108"/>
      <c r="M39" s="108"/>
      <c r="N39" s="109"/>
    </row>
    <row r="40" spans="1:14" x14ac:dyDescent="0.2">
      <c r="A40" s="90" t="s">
        <v>118</v>
      </c>
      <c r="B40" s="62">
        <v>50</v>
      </c>
      <c r="C40" s="55" t="str">
        <f t="shared" si="0"/>
        <v>미노출</v>
      </c>
      <c r="D40" s="55"/>
      <c r="E40" s="55" t="str">
        <f t="shared" si="0"/>
        <v>미노출</v>
      </c>
      <c r="F40" s="112"/>
      <c r="G40" s="55" t="str">
        <f t="shared" si="0"/>
        <v>미노출</v>
      </c>
      <c r="H40" s="106"/>
      <c r="I40" s="107"/>
      <c r="J40" s="108"/>
      <c r="K40" s="108"/>
      <c r="L40" s="108"/>
      <c r="M40" s="108"/>
      <c r="N40" s="109"/>
    </row>
    <row r="41" spans="1:14" x14ac:dyDescent="0.2">
      <c r="A41" s="90" t="s">
        <v>119</v>
      </c>
      <c r="B41" s="62">
        <v>50</v>
      </c>
      <c r="C41" s="55" t="str">
        <f t="shared" si="0"/>
        <v>미노출</v>
      </c>
      <c r="D41" s="55"/>
      <c r="E41" s="55" t="str">
        <f t="shared" si="0"/>
        <v>미노출</v>
      </c>
      <c r="F41" s="112"/>
      <c r="G41" s="55" t="str">
        <f t="shared" si="0"/>
        <v>미노출</v>
      </c>
      <c r="H41" s="106"/>
      <c r="I41" s="107"/>
      <c r="J41" s="108"/>
      <c r="K41" s="108"/>
      <c r="L41" s="108"/>
      <c r="M41" s="108"/>
      <c r="N41" s="109"/>
    </row>
    <row r="42" spans="1:14" ht="17.25" thickBot="1" x14ac:dyDescent="0.25">
      <c r="A42" s="90" t="s">
        <v>120</v>
      </c>
      <c r="B42" s="72">
        <v>100</v>
      </c>
      <c r="C42" s="55" t="str">
        <f t="shared" si="0"/>
        <v>미노출</v>
      </c>
      <c r="D42" s="55"/>
      <c r="E42" s="55" t="str">
        <f t="shared" si="0"/>
        <v>미노출</v>
      </c>
      <c r="F42" s="112"/>
      <c r="G42" s="55" t="str">
        <f t="shared" si="0"/>
        <v>미노출</v>
      </c>
      <c r="H42" s="72"/>
      <c r="I42" s="73"/>
      <c r="J42" s="74"/>
      <c r="K42" s="74"/>
      <c r="L42" s="74"/>
      <c r="M42" s="74"/>
      <c r="N42" s="75"/>
    </row>
    <row r="43" spans="1:14" x14ac:dyDescent="0.2">
      <c r="A43" s="90" t="s">
        <v>270</v>
      </c>
      <c r="B43" s="76">
        <v>5</v>
      </c>
      <c r="C43" s="55" t="str">
        <f t="shared" si="0"/>
        <v>미노출</v>
      </c>
      <c r="D43" s="55"/>
      <c r="E43" s="55" t="str">
        <f t="shared" si="0"/>
        <v>미노출</v>
      </c>
      <c r="F43" s="55"/>
      <c r="G43" s="55" t="str">
        <f t="shared" si="0"/>
        <v>미노출</v>
      </c>
      <c r="H43" s="76"/>
      <c r="I43" s="84"/>
      <c r="J43" s="80"/>
      <c r="K43" s="80"/>
      <c r="L43" s="80"/>
      <c r="M43" s="80"/>
      <c r="N43" s="81"/>
    </row>
    <row r="44" spans="1:14" x14ac:dyDescent="0.2">
      <c r="A44" s="90" t="s">
        <v>271</v>
      </c>
      <c r="B44" s="62">
        <v>10</v>
      </c>
      <c r="C44" s="55" t="str">
        <f t="shared" si="0"/>
        <v>미노출</v>
      </c>
      <c r="D44" s="55"/>
      <c r="E44" s="55" t="str">
        <f t="shared" si="0"/>
        <v>미노출</v>
      </c>
      <c r="F44" s="55"/>
      <c r="G44" s="55" t="str">
        <f t="shared" si="0"/>
        <v>미노출</v>
      </c>
      <c r="H44" s="62"/>
      <c r="I44" s="69"/>
      <c r="J44" s="70"/>
      <c r="K44" s="70"/>
      <c r="L44" s="70"/>
      <c r="M44" s="70"/>
      <c r="N44" s="71"/>
    </row>
    <row r="45" spans="1:14" x14ac:dyDescent="0.2">
      <c r="A45" s="90" t="s">
        <v>272</v>
      </c>
      <c r="B45" s="62">
        <v>15</v>
      </c>
      <c r="C45" s="55" t="str">
        <f t="shared" si="0"/>
        <v>미노출</v>
      </c>
      <c r="D45" s="55"/>
      <c r="E45" s="55" t="str">
        <f t="shared" si="0"/>
        <v>미노출</v>
      </c>
      <c r="F45" s="55"/>
      <c r="G45" s="55" t="str">
        <f t="shared" si="0"/>
        <v>미노출</v>
      </c>
      <c r="H45" s="62"/>
      <c r="I45" s="69"/>
      <c r="J45" s="70"/>
      <c r="K45" s="70"/>
      <c r="L45" s="70"/>
      <c r="M45" s="70"/>
      <c r="N45" s="71"/>
    </row>
    <row r="46" spans="1:14" x14ac:dyDescent="0.2">
      <c r="A46" s="90" t="s">
        <v>273</v>
      </c>
      <c r="B46" s="62">
        <v>20</v>
      </c>
      <c r="C46" s="55" t="str">
        <f t="shared" si="0"/>
        <v>미노출</v>
      </c>
      <c r="D46" s="55"/>
      <c r="E46" s="55" t="str">
        <f t="shared" si="0"/>
        <v>미노출</v>
      </c>
      <c r="F46" s="55"/>
      <c r="G46" s="55" t="str">
        <f t="shared" si="0"/>
        <v>미노출</v>
      </c>
      <c r="H46" s="62"/>
      <c r="I46" s="69"/>
      <c r="J46" s="70"/>
      <c r="K46" s="70"/>
      <c r="L46" s="70"/>
      <c r="M46" s="70"/>
      <c r="N46" s="71"/>
    </row>
    <row r="47" spans="1:14" x14ac:dyDescent="0.2">
      <c r="A47" s="90" t="s">
        <v>274</v>
      </c>
      <c r="B47" s="62">
        <v>25</v>
      </c>
      <c r="C47" s="55" t="str">
        <f t="shared" si="0"/>
        <v>미노출</v>
      </c>
      <c r="D47" s="55"/>
      <c r="E47" s="55" t="str">
        <f t="shared" si="0"/>
        <v>미노출</v>
      </c>
      <c r="F47" s="55"/>
      <c r="G47" s="55" t="str">
        <f t="shared" si="0"/>
        <v>미노출</v>
      </c>
      <c r="H47" s="62"/>
      <c r="I47" s="69"/>
      <c r="J47" s="70"/>
      <c r="K47" s="70"/>
      <c r="L47" s="70"/>
      <c r="M47" s="70"/>
      <c r="N47" s="71"/>
    </row>
    <row r="48" spans="1:14" x14ac:dyDescent="0.2">
      <c r="A48" s="90" t="s">
        <v>275</v>
      </c>
      <c r="B48" s="62">
        <v>30</v>
      </c>
      <c r="C48" s="55" t="str">
        <f t="shared" si="0"/>
        <v>미노출</v>
      </c>
      <c r="D48" s="55"/>
      <c r="E48" s="55" t="str">
        <f t="shared" si="0"/>
        <v>미노출</v>
      </c>
      <c r="F48" s="55"/>
      <c r="G48" s="55" t="str">
        <f t="shared" si="0"/>
        <v>미노출</v>
      </c>
      <c r="H48" s="62"/>
      <c r="I48" s="69"/>
      <c r="J48" s="70"/>
      <c r="K48" s="70"/>
      <c r="L48" s="70"/>
      <c r="M48" s="70"/>
      <c r="N48" s="71"/>
    </row>
    <row r="49" spans="1:14" x14ac:dyDescent="0.2">
      <c r="A49" s="90" t="s">
        <v>276</v>
      </c>
      <c r="B49" s="62">
        <v>35</v>
      </c>
      <c r="C49" s="55" t="str">
        <f t="shared" si="0"/>
        <v>미노출</v>
      </c>
      <c r="D49" s="55"/>
      <c r="E49" s="55" t="str">
        <f t="shared" si="0"/>
        <v>미노출</v>
      </c>
      <c r="F49" s="55"/>
      <c r="G49" s="55" t="str">
        <f t="shared" si="0"/>
        <v>미노출</v>
      </c>
      <c r="H49" s="62"/>
      <c r="I49" s="69"/>
      <c r="J49" s="70"/>
      <c r="K49" s="70"/>
      <c r="L49" s="70"/>
      <c r="M49" s="70"/>
      <c r="N49" s="71"/>
    </row>
    <row r="50" spans="1:14" x14ac:dyDescent="0.2">
      <c r="A50" s="90" t="s">
        <v>277</v>
      </c>
      <c r="B50" s="62">
        <v>40</v>
      </c>
      <c r="C50" s="55" t="str">
        <f t="shared" si="0"/>
        <v>미노출</v>
      </c>
      <c r="D50" s="55"/>
      <c r="E50" s="55" t="str">
        <f t="shared" si="0"/>
        <v>미노출</v>
      </c>
      <c r="F50" s="55"/>
      <c r="G50" s="55" t="str">
        <f t="shared" si="0"/>
        <v>미노출</v>
      </c>
      <c r="H50" s="62"/>
      <c r="I50" s="69"/>
      <c r="J50" s="70"/>
      <c r="K50" s="70"/>
      <c r="L50" s="70"/>
      <c r="M50" s="70"/>
      <c r="N50" s="71"/>
    </row>
    <row r="51" spans="1:14" x14ac:dyDescent="0.2">
      <c r="A51" s="90" t="s">
        <v>278</v>
      </c>
      <c r="B51" s="62">
        <v>45</v>
      </c>
      <c r="C51" s="55" t="str">
        <f t="shared" si="0"/>
        <v>미노출</v>
      </c>
      <c r="D51" s="55"/>
      <c r="E51" s="55" t="str">
        <f t="shared" si="0"/>
        <v>미노출</v>
      </c>
      <c r="F51" s="55"/>
      <c r="G51" s="55" t="str">
        <f t="shared" si="0"/>
        <v>미노출</v>
      </c>
      <c r="H51" s="62"/>
      <c r="I51" s="69"/>
      <c r="J51" s="70"/>
      <c r="K51" s="70"/>
      <c r="L51" s="70"/>
      <c r="M51" s="70"/>
      <c r="N51" s="71"/>
    </row>
    <row r="52" spans="1:14" x14ac:dyDescent="0.2">
      <c r="A52" s="90" t="s">
        <v>279</v>
      </c>
      <c r="B52" s="62">
        <v>50</v>
      </c>
      <c r="C52" s="55" t="str">
        <f t="shared" si="0"/>
        <v>미노출</v>
      </c>
      <c r="D52" s="55"/>
      <c r="E52" s="55" t="str">
        <f t="shared" si="0"/>
        <v>미노출</v>
      </c>
      <c r="F52" s="55"/>
      <c r="G52" s="55" t="str">
        <f t="shared" si="0"/>
        <v>미노출</v>
      </c>
      <c r="H52" s="62"/>
      <c r="I52" s="69"/>
      <c r="J52" s="70"/>
      <c r="K52" s="70"/>
      <c r="L52" s="70"/>
      <c r="M52" s="70"/>
      <c r="N52" s="71"/>
    </row>
    <row r="53" spans="1:14" x14ac:dyDescent="0.2">
      <c r="A53" s="90" t="s">
        <v>280</v>
      </c>
      <c r="B53" s="62">
        <v>5</v>
      </c>
      <c r="C53" s="55" t="str">
        <f t="shared" si="0"/>
        <v>미노출</v>
      </c>
      <c r="D53" s="55"/>
      <c r="E53" s="55" t="str">
        <f t="shared" si="0"/>
        <v>미노출</v>
      </c>
      <c r="F53" s="55"/>
      <c r="G53" s="55" t="str">
        <f t="shared" si="0"/>
        <v>미노출</v>
      </c>
      <c r="H53" s="62"/>
      <c r="I53" s="69"/>
      <c r="J53" s="70"/>
      <c r="K53" s="70"/>
      <c r="L53" s="70"/>
      <c r="M53" s="70"/>
      <c r="N53" s="71"/>
    </row>
    <row r="54" spans="1:14" x14ac:dyDescent="0.2">
      <c r="A54" s="90" t="s">
        <v>281</v>
      </c>
      <c r="B54" s="62">
        <v>5</v>
      </c>
      <c r="C54" s="55" t="str">
        <f t="shared" si="0"/>
        <v>미노출</v>
      </c>
      <c r="D54" s="55"/>
      <c r="E54" s="55" t="str">
        <f t="shared" si="0"/>
        <v>미노출</v>
      </c>
      <c r="F54" s="55"/>
      <c r="G54" s="55" t="str">
        <f t="shared" si="0"/>
        <v>미노출</v>
      </c>
      <c r="H54" s="62"/>
      <c r="I54" s="69"/>
      <c r="J54" s="70"/>
      <c r="K54" s="70"/>
      <c r="L54" s="70"/>
      <c r="M54" s="70"/>
      <c r="N54" s="71"/>
    </row>
    <row r="55" spans="1:14" x14ac:dyDescent="0.2">
      <c r="A55" s="90" t="s">
        <v>109</v>
      </c>
      <c r="B55" s="62">
        <v>5</v>
      </c>
      <c r="C55" s="55" t="str">
        <f t="shared" si="0"/>
        <v>미노출</v>
      </c>
      <c r="D55" s="55"/>
      <c r="E55" s="55" t="str">
        <f t="shared" si="0"/>
        <v>미노출</v>
      </c>
      <c r="F55" s="55"/>
      <c r="G55" s="55" t="str">
        <f t="shared" si="0"/>
        <v>미노출</v>
      </c>
      <c r="H55" s="62"/>
      <c r="I55" s="69"/>
      <c r="J55" s="70"/>
      <c r="K55" s="70"/>
      <c r="L55" s="70"/>
      <c r="M55" s="70"/>
      <c r="N55" s="71"/>
    </row>
    <row r="56" spans="1:14" x14ac:dyDescent="0.2">
      <c r="A56" s="90" t="s">
        <v>110</v>
      </c>
      <c r="B56" s="106"/>
      <c r="C56" s="55" t="str">
        <f t="shared" si="0"/>
        <v>미노출</v>
      </c>
      <c r="D56" s="55"/>
      <c r="E56" s="55" t="str">
        <f t="shared" si="0"/>
        <v>미노출</v>
      </c>
      <c r="F56" s="112"/>
      <c r="G56" s="55" t="str">
        <f t="shared" si="0"/>
        <v>미노출</v>
      </c>
      <c r="H56" s="106"/>
      <c r="I56" s="107"/>
      <c r="J56" s="108"/>
      <c r="K56" s="108"/>
      <c r="L56" s="108"/>
      <c r="M56" s="108"/>
      <c r="N56" s="109"/>
    </row>
    <row r="57" spans="1:14" x14ac:dyDescent="0.2">
      <c r="A57" s="90" t="s">
        <v>111</v>
      </c>
      <c r="B57" s="106"/>
      <c r="C57" s="55" t="str">
        <f t="shared" si="0"/>
        <v>미노출</v>
      </c>
      <c r="D57" s="55"/>
      <c r="E57" s="55" t="str">
        <f t="shared" si="0"/>
        <v>미노출</v>
      </c>
      <c r="F57" s="112"/>
      <c r="G57" s="55" t="str">
        <f t="shared" si="0"/>
        <v>미노출</v>
      </c>
      <c r="H57" s="106"/>
      <c r="I57" s="107"/>
      <c r="J57" s="108"/>
      <c r="K57" s="108"/>
      <c r="L57" s="108"/>
      <c r="M57" s="108"/>
      <c r="N57" s="109"/>
    </row>
    <row r="58" spans="1:14" x14ac:dyDescent="0.2">
      <c r="A58" s="90" t="s">
        <v>112</v>
      </c>
      <c r="B58" s="106"/>
      <c r="C58" s="55" t="str">
        <f t="shared" si="0"/>
        <v>미노출</v>
      </c>
      <c r="D58" s="55"/>
      <c r="E58" s="55" t="str">
        <f t="shared" si="0"/>
        <v>미노출</v>
      </c>
      <c r="F58" s="112"/>
      <c r="G58" s="55" t="str">
        <f t="shared" si="0"/>
        <v>미노출</v>
      </c>
      <c r="H58" s="106"/>
      <c r="I58" s="107"/>
      <c r="J58" s="108"/>
      <c r="K58" s="108"/>
      <c r="L58" s="108"/>
      <c r="M58" s="108"/>
      <c r="N58" s="109"/>
    </row>
    <row r="59" spans="1:14" x14ac:dyDescent="0.2">
      <c r="A59" s="90" t="s">
        <v>113</v>
      </c>
      <c r="B59" s="106"/>
      <c r="C59" s="55" t="str">
        <f t="shared" si="0"/>
        <v>미노출</v>
      </c>
      <c r="D59" s="55"/>
      <c r="E59" s="55" t="str">
        <f t="shared" si="0"/>
        <v>미노출</v>
      </c>
      <c r="F59" s="112"/>
      <c r="G59" s="55" t="str">
        <f t="shared" si="0"/>
        <v>미노출</v>
      </c>
      <c r="H59" s="106"/>
      <c r="I59" s="107"/>
      <c r="J59" s="108"/>
      <c r="K59" s="108"/>
      <c r="L59" s="108"/>
      <c r="M59" s="108"/>
      <c r="N59" s="109"/>
    </row>
    <row r="60" spans="1:14" ht="17.25" thickBot="1" x14ac:dyDescent="0.25">
      <c r="A60" s="90" t="s">
        <v>114</v>
      </c>
      <c r="B60" s="72">
        <v>10</v>
      </c>
      <c r="C60" s="55" t="str">
        <f t="shared" si="0"/>
        <v>미노출</v>
      </c>
      <c r="D60" s="55"/>
      <c r="E60" s="55" t="str">
        <f t="shared" si="0"/>
        <v>미노출</v>
      </c>
      <c r="F60" s="112"/>
      <c r="G60" s="55" t="str">
        <f t="shared" si="0"/>
        <v>미노출</v>
      </c>
      <c r="H60" s="72"/>
      <c r="I60" s="73"/>
      <c r="J60" s="74"/>
      <c r="K60" s="74"/>
      <c r="L60" s="74"/>
      <c r="M60" s="74"/>
      <c r="N60" s="75"/>
    </row>
    <row r="61" spans="1:14" x14ac:dyDescent="0.2">
      <c r="A61" s="90" t="s">
        <v>282</v>
      </c>
      <c r="B61" s="76">
        <v>5</v>
      </c>
      <c r="C61" s="55" t="str">
        <f t="shared" si="0"/>
        <v>미노출</v>
      </c>
      <c r="D61" s="55"/>
      <c r="E61" s="55" t="str">
        <f t="shared" si="0"/>
        <v>미노출</v>
      </c>
      <c r="F61" s="55"/>
      <c r="G61" s="55" t="str">
        <f t="shared" si="0"/>
        <v>미노출</v>
      </c>
      <c r="H61" s="76"/>
      <c r="I61" s="84"/>
      <c r="J61" s="80"/>
      <c r="K61" s="80"/>
      <c r="L61" s="80"/>
      <c r="M61" s="80"/>
      <c r="N61" s="81"/>
    </row>
    <row r="62" spans="1:14" x14ac:dyDescent="0.2">
      <c r="A62" s="90" t="s">
        <v>283</v>
      </c>
      <c r="B62" s="55">
        <v>10</v>
      </c>
      <c r="C62" s="55" t="str">
        <f t="shared" si="0"/>
        <v>미노출</v>
      </c>
      <c r="D62" s="55"/>
      <c r="E62" s="55" t="str">
        <f t="shared" si="0"/>
        <v>미노출</v>
      </c>
      <c r="F62" s="55"/>
      <c r="G62" s="55" t="str">
        <f t="shared" si="0"/>
        <v>미노출</v>
      </c>
      <c r="H62" s="55"/>
      <c r="I62" s="85"/>
      <c r="J62" s="86"/>
      <c r="K62" s="86"/>
      <c r="L62" s="86"/>
      <c r="M62" s="86"/>
      <c r="N62" s="87"/>
    </row>
    <row r="63" spans="1:14" x14ac:dyDescent="0.2">
      <c r="A63" s="90" t="s">
        <v>284</v>
      </c>
      <c r="B63" s="62">
        <v>10</v>
      </c>
      <c r="C63" s="55" t="str">
        <f t="shared" si="0"/>
        <v>미노출</v>
      </c>
      <c r="D63" s="55"/>
      <c r="E63" s="55" t="str">
        <f t="shared" si="0"/>
        <v>미노출</v>
      </c>
      <c r="F63" s="55"/>
      <c r="G63" s="55" t="str">
        <f t="shared" si="0"/>
        <v>미노출</v>
      </c>
      <c r="H63" s="62"/>
      <c r="I63" s="69"/>
      <c r="J63" s="70"/>
      <c r="K63" s="70"/>
      <c r="L63" s="70"/>
      <c r="M63" s="70"/>
      <c r="N63" s="71"/>
    </row>
    <row r="64" spans="1:14" x14ac:dyDescent="0.2">
      <c r="A64" s="90" t="s">
        <v>285</v>
      </c>
      <c r="B64" s="62">
        <v>10</v>
      </c>
      <c r="C64" s="55" t="str">
        <f t="shared" si="0"/>
        <v>미노출</v>
      </c>
      <c r="D64" s="55"/>
      <c r="E64" s="55" t="str">
        <f t="shared" si="0"/>
        <v>미노출</v>
      </c>
      <c r="F64" s="55"/>
      <c r="G64" s="55" t="str">
        <f t="shared" si="0"/>
        <v>미노출</v>
      </c>
      <c r="H64" s="62"/>
      <c r="I64" s="69"/>
      <c r="J64" s="70"/>
      <c r="K64" s="70"/>
      <c r="L64" s="70"/>
      <c r="M64" s="70"/>
      <c r="N64" s="71"/>
    </row>
    <row r="65" spans="1:14" x14ac:dyDescent="0.2">
      <c r="A65" s="90" t="s">
        <v>286</v>
      </c>
      <c r="B65" s="62">
        <v>10</v>
      </c>
      <c r="C65" s="55" t="str">
        <f t="shared" si="0"/>
        <v>미노출</v>
      </c>
      <c r="D65" s="55"/>
      <c r="E65" s="55" t="str">
        <f t="shared" si="0"/>
        <v>미노출</v>
      </c>
      <c r="F65" s="55"/>
      <c r="G65" s="55" t="str">
        <f t="shared" si="0"/>
        <v>미노출</v>
      </c>
      <c r="H65" s="62"/>
      <c r="I65" s="69"/>
      <c r="J65" s="70"/>
      <c r="K65" s="70"/>
      <c r="L65" s="70"/>
      <c r="M65" s="70"/>
      <c r="N65" s="71"/>
    </row>
    <row r="66" spans="1:14" ht="17.25" thickBot="1" x14ac:dyDescent="0.25">
      <c r="A66" s="90" t="s">
        <v>287</v>
      </c>
      <c r="B66" s="72">
        <v>10</v>
      </c>
      <c r="C66" s="55" t="str">
        <f t="shared" si="0"/>
        <v>미노출</v>
      </c>
      <c r="D66" s="55"/>
      <c r="E66" s="55" t="str">
        <f t="shared" si="0"/>
        <v>미노출</v>
      </c>
      <c r="F66" s="112"/>
      <c r="G66" s="55" t="str">
        <f t="shared" si="0"/>
        <v>미노출</v>
      </c>
      <c r="H66" s="72"/>
      <c r="I66" s="73"/>
      <c r="J66" s="74"/>
      <c r="K66" s="74"/>
      <c r="L66" s="74"/>
      <c r="M66" s="74"/>
      <c r="N66" s="7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16B2-36E6-42A7-B7E8-885BC9C38E2C}">
  <dimension ref="A1:N66"/>
  <sheetViews>
    <sheetView workbookViewId="0">
      <selection activeCell="C8" sqref="C8"/>
    </sheetView>
  </sheetViews>
  <sheetFormatPr defaultRowHeight="16.5" x14ac:dyDescent="0.3"/>
  <cols>
    <col min="1" max="1" width="32.5" bestFit="1" customWidth="1"/>
    <col min="2" max="2" width="8" bestFit="1" customWidth="1"/>
    <col min="3" max="4" width="36.625" customWidth="1"/>
    <col min="5" max="6" width="8" customWidth="1"/>
    <col min="7" max="7" width="36.625" customWidth="1"/>
    <col min="8" max="8" width="8" customWidth="1"/>
    <col min="9" max="9" width="29.375" bestFit="1" customWidth="1"/>
    <col min="10" max="10" width="6.625" bestFit="1" customWidth="1"/>
    <col min="11" max="11" width="28.375" bestFit="1" customWidth="1"/>
    <col min="12" max="12" width="6.625" bestFit="1" customWidth="1"/>
    <col min="13" max="13" width="28.375" bestFit="1" customWidth="1"/>
    <col min="14" max="14" width="5.75" bestFit="1" customWidth="1"/>
  </cols>
  <sheetData>
    <row r="1" spans="1:14" ht="17.25" thickBot="1" x14ac:dyDescent="0.25">
      <c r="A1" s="89" t="s">
        <v>127</v>
      </c>
      <c r="B1" s="53" t="s">
        <v>134</v>
      </c>
      <c r="C1" s="53" t="s">
        <v>288</v>
      </c>
      <c r="D1" s="53" t="s">
        <v>289</v>
      </c>
      <c r="E1" s="53"/>
      <c r="F1" s="53"/>
      <c r="G1" s="53" t="s">
        <v>290</v>
      </c>
      <c r="H1" s="53"/>
      <c r="I1" s="53" t="s">
        <v>135</v>
      </c>
      <c r="J1" s="53" t="s">
        <v>137</v>
      </c>
      <c r="K1" s="53" t="s">
        <v>128</v>
      </c>
      <c r="L1" s="53" t="s">
        <v>129</v>
      </c>
      <c r="M1" s="53" t="s">
        <v>130</v>
      </c>
      <c r="N1" s="54" t="s">
        <v>131</v>
      </c>
    </row>
    <row r="2" spans="1:14" x14ac:dyDescent="0.2">
      <c r="A2" s="90" t="s">
        <v>241</v>
      </c>
      <c r="B2" s="55">
        <v>10000</v>
      </c>
      <c r="C2" s="55" t="s">
        <v>292</v>
      </c>
      <c r="D2" s="55" t="s">
        <v>291</v>
      </c>
      <c r="E2" s="55"/>
      <c r="F2" s="55"/>
      <c r="G2" s="55" t="s">
        <v>293</v>
      </c>
      <c r="H2" s="55"/>
      <c r="I2" s="56" t="s">
        <v>140</v>
      </c>
      <c r="J2" s="58">
        <v>5.0000000000000001E-4</v>
      </c>
      <c r="K2" s="57" t="s">
        <v>141</v>
      </c>
      <c r="L2" s="59">
        <v>2.5000000000000001E-3</v>
      </c>
      <c r="M2" s="60" t="s">
        <v>132</v>
      </c>
      <c r="N2" s="61">
        <v>0.03</v>
      </c>
    </row>
    <row r="3" spans="1:14" x14ac:dyDescent="0.2">
      <c r="A3" s="90" t="s">
        <v>242</v>
      </c>
      <c r="B3" s="62">
        <v>20000</v>
      </c>
      <c r="C3" s="55" t="s">
        <v>295</v>
      </c>
      <c r="D3" s="55" t="s">
        <v>294</v>
      </c>
      <c r="E3" s="55"/>
      <c r="F3" s="55"/>
      <c r="G3" s="55" t="s">
        <v>296</v>
      </c>
      <c r="H3" s="62"/>
      <c r="I3" s="63" t="s">
        <v>140</v>
      </c>
      <c r="J3" s="65">
        <v>1E-3</v>
      </c>
      <c r="K3" s="64" t="s">
        <v>141</v>
      </c>
      <c r="L3" s="66">
        <v>3.7499999999999999E-3</v>
      </c>
      <c r="M3" s="67" t="s">
        <v>132</v>
      </c>
      <c r="N3" s="68">
        <v>4.4999999999999998E-2</v>
      </c>
    </row>
    <row r="4" spans="1:14" x14ac:dyDescent="0.2">
      <c r="A4" s="90" t="s">
        <v>243</v>
      </c>
      <c r="B4" s="62">
        <v>30000</v>
      </c>
      <c r="C4" s="55" t="s">
        <v>298</v>
      </c>
      <c r="D4" s="55" t="s">
        <v>297</v>
      </c>
      <c r="E4" s="55"/>
      <c r="F4" s="55"/>
      <c r="G4" s="55" t="s">
        <v>299</v>
      </c>
      <c r="H4" s="62"/>
      <c r="I4" s="63" t="s">
        <v>140</v>
      </c>
      <c r="J4" s="65">
        <v>1.5E-3</v>
      </c>
      <c r="K4" s="64" t="s">
        <v>141</v>
      </c>
      <c r="L4" s="66">
        <v>5.0000000000000001E-3</v>
      </c>
      <c r="M4" s="67" t="s">
        <v>132</v>
      </c>
      <c r="N4" s="68">
        <v>0.06</v>
      </c>
    </row>
    <row r="5" spans="1:14" x14ac:dyDescent="0.2">
      <c r="A5" s="90" t="s">
        <v>244</v>
      </c>
      <c r="B5" s="62">
        <v>40000</v>
      </c>
      <c r="C5" s="55" t="s">
        <v>301</v>
      </c>
      <c r="D5" s="55" t="s">
        <v>300</v>
      </c>
      <c r="E5" s="55"/>
      <c r="F5" s="55"/>
      <c r="G5" s="55" t="s">
        <v>302</v>
      </c>
      <c r="H5" s="62"/>
      <c r="I5" s="63" t="s">
        <v>140</v>
      </c>
      <c r="J5" s="65">
        <v>2E-3</v>
      </c>
      <c r="K5" s="64" t="s">
        <v>141</v>
      </c>
      <c r="L5" s="66">
        <v>6.2500000000000003E-3</v>
      </c>
      <c r="M5" s="67" t="s">
        <v>132</v>
      </c>
      <c r="N5" s="68">
        <v>7.4999999999999997E-2</v>
      </c>
    </row>
    <row r="6" spans="1:14" x14ac:dyDescent="0.2">
      <c r="A6" s="90" t="s">
        <v>245</v>
      </c>
      <c r="B6" s="62">
        <v>50000</v>
      </c>
      <c r="C6" s="55" t="s">
        <v>304</v>
      </c>
      <c r="D6" s="55" t="s">
        <v>303</v>
      </c>
      <c r="E6" s="55"/>
      <c r="F6" s="55"/>
      <c r="G6" s="55" t="s">
        <v>305</v>
      </c>
      <c r="H6" s="62"/>
      <c r="I6" s="63" t="s">
        <v>140</v>
      </c>
      <c r="J6" s="65">
        <v>2.5000000000000001E-3</v>
      </c>
      <c r="K6" s="64" t="s">
        <v>141</v>
      </c>
      <c r="L6" s="66">
        <v>7.4999999999999997E-3</v>
      </c>
      <c r="M6" s="67" t="s">
        <v>132</v>
      </c>
      <c r="N6" s="68">
        <v>0.09</v>
      </c>
    </row>
    <row r="7" spans="1:14" x14ac:dyDescent="0.2">
      <c r="A7" s="90" t="s">
        <v>246</v>
      </c>
      <c r="B7" s="62">
        <v>60000</v>
      </c>
      <c r="C7" s="55" t="s">
        <v>307</v>
      </c>
      <c r="D7" s="55" t="s">
        <v>306</v>
      </c>
      <c r="E7" s="55"/>
      <c r="F7" s="55"/>
      <c r="G7" s="55" t="s">
        <v>308</v>
      </c>
      <c r="H7" s="62"/>
      <c r="I7" s="63" t="s">
        <v>140</v>
      </c>
      <c r="J7" s="65">
        <v>3.0000000000000001E-3</v>
      </c>
      <c r="K7" s="64" t="s">
        <v>141</v>
      </c>
      <c r="L7" s="66">
        <v>8.7500000000000008E-3</v>
      </c>
      <c r="M7" s="67" t="s">
        <v>132</v>
      </c>
      <c r="N7" s="68">
        <v>0.105</v>
      </c>
    </row>
    <row r="8" spans="1:14" x14ac:dyDescent="0.2">
      <c r="A8" s="90" t="s">
        <v>247</v>
      </c>
      <c r="B8" s="62">
        <v>70000</v>
      </c>
      <c r="C8" s="55" t="s">
        <v>310</v>
      </c>
      <c r="D8" s="55" t="s">
        <v>309</v>
      </c>
      <c r="E8" s="55"/>
      <c r="F8" s="55"/>
      <c r="G8" s="55" t="s">
        <v>311</v>
      </c>
      <c r="H8" s="62"/>
      <c r="I8" s="63" t="s">
        <v>140</v>
      </c>
      <c r="J8" s="65">
        <v>3.5000000000000001E-3</v>
      </c>
      <c r="K8" s="64" t="s">
        <v>141</v>
      </c>
      <c r="L8" s="66">
        <v>0.01</v>
      </c>
      <c r="M8" s="67" t="s">
        <v>132</v>
      </c>
      <c r="N8" s="68">
        <v>0.12</v>
      </c>
    </row>
    <row r="9" spans="1:14" x14ac:dyDescent="0.2">
      <c r="A9" s="90" t="s">
        <v>248</v>
      </c>
      <c r="B9" s="62">
        <v>80000</v>
      </c>
      <c r="C9" s="55" t="s">
        <v>313</v>
      </c>
      <c r="D9" s="55" t="s">
        <v>312</v>
      </c>
      <c r="E9" s="55"/>
      <c r="F9" s="55"/>
      <c r="G9" s="55" t="s">
        <v>314</v>
      </c>
      <c r="H9" s="62"/>
      <c r="I9" s="63" t="s">
        <v>140</v>
      </c>
      <c r="J9" s="65">
        <v>4.0000000000000001E-3</v>
      </c>
      <c r="K9" s="64" t="s">
        <v>141</v>
      </c>
      <c r="L9" s="66">
        <v>1.125E-2</v>
      </c>
      <c r="M9" s="67" t="s">
        <v>132</v>
      </c>
      <c r="N9" s="68">
        <v>0.13500000000000001</v>
      </c>
    </row>
    <row r="10" spans="1:14" x14ac:dyDescent="0.2">
      <c r="A10" s="90" t="s">
        <v>249</v>
      </c>
      <c r="B10" s="62">
        <v>90000</v>
      </c>
      <c r="C10" s="55" t="s">
        <v>316</v>
      </c>
      <c r="D10" s="55" t="s">
        <v>315</v>
      </c>
      <c r="E10" s="55"/>
      <c r="F10" s="55"/>
      <c r="G10" s="55" t="s">
        <v>317</v>
      </c>
      <c r="H10" s="62"/>
      <c r="I10" s="63" t="s">
        <v>140</v>
      </c>
      <c r="J10" s="65">
        <v>4.4999999999999997E-3</v>
      </c>
      <c r="K10" s="64" t="s">
        <v>141</v>
      </c>
      <c r="L10" s="66">
        <v>1.2500000000000001E-2</v>
      </c>
      <c r="M10" s="67" t="s">
        <v>132</v>
      </c>
      <c r="N10" s="68">
        <v>0.15</v>
      </c>
    </row>
    <row r="11" spans="1:14" x14ac:dyDescent="0.2">
      <c r="A11" s="90" t="s">
        <v>250</v>
      </c>
      <c r="B11" s="62">
        <v>100000</v>
      </c>
      <c r="C11" s="55" t="s">
        <v>319</v>
      </c>
      <c r="D11" s="55" t="s">
        <v>318</v>
      </c>
      <c r="E11" s="55"/>
      <c r="F11" s="55"/>
      <c r="G11" s="55" t="s">
        <v>320</v>
      </c>
      <c r="H11" s="62"/>
      <c r="I11" s="63" t="s">
        <v>140</v>
      </c>
      <c r="J11" s="65">
        <v>5.0000000000000001E-3</v>
      </c>
      <c r="K11" s="64" t="s">
        <v>141</v>
      </c>
      <c r="L11" s="66">
        <v>1.375E-2</v>
      </c>
      <c r="M11" s="67" t="s">
        <v>132</v>
      </c>
      <c r="N11" s="68">
        <v>0.16500000000000001</v>
      </c>
    </row>
    <row r="12" spans="1:14" x14ac:dyDescent="0.2">
      <c r="A12" s="90" t="s">
        <v>251</v>
      </c>
      <c r="B12" s="62">
        <v>10</v>
      </c>
      <c r="C12" s="55" t="s">
        <v>321</v>
      </c>
      <c r="D12" s="55" t="s">
        <v>321</v>
      </c>
      <c r="E12" s="55"/>
      <c r="F12" s="55"/>
      <c r="G12" s="55" t="s">
        <v>321</v>
      </c>
      <c r="H12" s="62"/>
      <c r="I12" s="69"/>
      <c r="J12" s="70"/>
      <c r="K12" s="70"/>
      <c r="L12" s="70"/>
      <c r="M12" s="70"/>
      <c r="N12" s="71"/>
    </row>
    <row r="13" spans="1:14" x14ac:dyDescent="0.2">
      <c r="A13" s="90" t="s">
        <v>252</v>
      </c>
      <c r="B13" s="62">
        <v>10</v>
      </c>
      <c r="C13" s="55" t="s">
        <v>321</v>
      </c>
      <c r="D13" s="55" t="s">
        <v>321</v>
      </c>
      <c r="E13" s="55"/>
      <c r="F13" s="55"/>
      <c r="G13" s="55" t="s">
        <v>321</v>
      </c>
      <c r="H13" s="62"/>
      <c r="I13" s="69"/>
      <c r="J13" s="70"/>
      <c r="K13" s="70"/>
      <c r="L13" s="70"/>
      <c r="M13" s="70"/>
      <c r="N13" s="71"/>
    </row>
    <row r="14" spans="1:14" x14ac:dyDescent="0.2">
      <c r="A14" s="90" t="s">
        <v>121</v>
      </c>
      <c r="B14" s="62">
        <v>1000</v>
      </c>
      <c r="C14" s="55" t="s">
        <v>321</v>
      </c>
      <c r="D14" s="55" t="s">
        <v>321</v>
      </c>
      <c r="E14" s="55"/>
      <c r="F14" s="55"/>
      <c r="G14" s="55" t="s">
        <v>321</v>
      </c>
      <c r="H14" s="62"/>
      <c r="I14" s="69"/>
      <c r="J14" s="70"/>
      <c r="K14" s="70"/>
      <c r="L14" s="70"/>
      <c r="M14" s="70"/>
      <c r="N14" s="71"/>
    </row>
    <row r="15" spans="1:14" x14ac:dyDescent="0.2">
      <c r="A15" s="90" t="s">
        <v>122</v>
      </c>
      <c r="B15" s="62">
        <v>1000</v>
      </c>
      <c r="C15" s="55" t="s">
        <v>321</v>
      </c>
      <c r="D15" s="55" t="s">
        <v>321</v>
      </c>
      <c r="E15" s="55"/>
      <c r="F15" s="112"/>
      <c r="G15" s="55" t="s">
        <v>321</v>
      </c>
      <c r="H15" s="106"/>
      <c r="I15" s="107"/>
      <c r="J15" s="108"/>
      <c r="K15" s="108"/>
      <c r="L15" s="108"/>
      <c r="M15" s="108"/>
      <c r="N15" s="109"/>
    </row>
    <row r="16" spans="1:14" x14ac:dyDescent="0.2">
      <c r="A16" s="90" t="s">
        <v>123</v>
      </c>
      <c r="B16" s="62">
        <v>1000</v>
      </c>
      <c r="C16" s="55" t="s">
        <v>321</v>
      </c>
      <c r="D16" s="55" t="s">
        <v>321</v>
      </c>
      <c r="E16" s="55"/>
      <c r="F16" s="112"/>
      <c r="G16" s="55" t="s">
        <v>321</v>
      </c>
      <c r="H16" s="106"/>
      <c r="I16" s="107"/>
      <c r="J16" s="108"/>
      <c r="K16" s="108"/>
      <c r="L16" s="108"/>
      <c r="M16" s="108"/>
      <c r="N16" s="109"/>
    </row>
    <row r="17" spans="1:14" x14ac:dyDescent="0.2">
      <c r="A17" s="90" t="s">
        <v>124</v>
      </c>
      <c r="B17" s="62">
        <v>1000</v>
      </c>
      <c r="C17" s="55" t="s">
        <v>321</v>
      </c>
      <c r="D17" s="55" t="s">
        <v>321</v>
      </c>
      <c r="E17" s="55"/>
      <c r="F17" s="112"/>
      <c r="G17" s="55" t="s">
        <v>321</v>
      </c>
      <c r="H17" s="106"/>
      <c r="I17" s="107"/>
      <c r="J17" s="108"/>
      <c r="K17" s="108"/>
      <c r="L17" s="108"/>
      <c r="M17" s="108"/>
      <c r="N17" s="109"/>
    </row>
    <row r="18" spans="1:14" x14ac:dyDescent="0.2">
      <c r="A18" s="90" t="s">
        <v>125</v>
      </c>
      <c r="B18" s="62">
        <v>1000</v>
      </c>
      <c r="C18" s="55" t="s">
        <v>321</v>
      </c>
      <c r="D18" s="55" t="s">
        <v>321</v>
      </c>
      <c r="E18" s="55"/>
      <c r="F18" s="112"/>
      <c r="G18" s="55" t="s">
        <v>321</v>
      </c>
      <c r="H18" s="106"/>
      <c r="I18" s="107"/>
      <c r="J18" s="108"/>
      <c r="K18" s="108"/>
      <c r="L18" s="108"/>
      <c r="M18" s="108"/>
      <c r="N18" s="109"/>
    </row>
    <row r="19" spans="1:14" ht="17.25" thickBot="1" x14ac:dyDescent="0.25">
      <c r="A19" s="90" t="s">
        <v>126</v>
      </c>
      <c r="B19" s="72">
        <v>2000</v>
      </c>
      <c r="C19" s="55" t="s">
        <v>321</v>
      </c>
      <c r="D19" s="55" t="s">
        <v>321</v>
      </c>
      <c r="E19" s="55"/>
      <c r="F19" s="112"/>
      <c r="G19" s="55" t="s">
        <v>321</v>
      </c>
      <c r="H19" s="72"/>
      <c r="I19" s="73"/>
      <c r="J19" s="74"/>
      <c r="K19" s="74"/>
      <c r="L19" s="74"/>
      <c r="M19" s="74"/>
      <c r="N19" s="75"/>
    </row>
    <row r="20" spans="1:14" x14ac:dyDescent="0.2">
      <c r="A20" s="90" t="s">
        <v>253</v>
      </c>
      <c r="B20" s="76">
        <v>100</v>
      </c>
      <c r="C20" s="55" t="s">
        <v>323</v>
      </c>
      <c r="D20" s="55" t="s">
        <v>322</v>
      </c>
      <c r="E20" s="55"/>
      <c r="F20" s="55"/>
      <c r="G20" s="55" t="s">
        <v>321</v>
      </c>
      <c r="H20" s="76"/>
      <c r="I20" s="77" t="s">
        <v>141</v>
      </c>
      <c r="J20" s="59">
        <v>2.0000000000000002E-5</v>
      </c>
      <c r="K20" s="78" t="s">
        <v>133</v>
      </c>
      <c r="L20" s="79">
        <v>0.03</v>
      </c>
      <c r="M20" s="80"/>
      <c r="N20" s="81"/>
    </row>
    <row r="21" spans="1:14" x14ac:dyDescent="0.2">
      <c r="A21" s="90" t="s">
        <v>254</v>
      </c>
      <c r="B21" s="62">
        <v>200</v>
      </c>
      <c r="C21" s="55" t="s">
        <v>325</v>
      </c>
      <c r="D21" s="55" t="s">
        <v>324</v>
      </c>
      <c r="E21" s="55"/>
      <c r="F21" s="55"/>
      <c r="G21" s="55" t="s">
        <v>321</v>
      </c>
      <c r="H21" s="62"/>
      <c r="I21" s="64" t="s">
        <v>141</v>
      </c>
      <c r="J21" s="66">
        <v>4.0000000000000003E-5</v>
      </c>
      <c r="K21" s="82" t="s">
        <v>133</v>
      </c>
      <c r="L21" s="83">
        <v>4.4999999999999998E-2</v>
      </c>
      <c r="M21" s="70"/>
      <c r="N21" s="71"/>
    </row>
    <row r="22" spans="1:14" x14ac:dyDescent="0.2">
      <c r="A22" s="90" t="s">
        <v>255</v>
      </c>
      <c r="B22" s="62">
        <v>300</v>
      </c>
      <c r="C22" s="55" t="s">
        <v>327</v>
      </c>
      <c r="D22" s="55" t="s">
        <v>326</v>
      </c>
      <c r="E22" s="55"/>
      <c r="F22" s="55"/>
      <c r="G22" s="55" t="s">
        <v>321</v>
      </c>
      <c r="H22" s="62"/>
      <c r="I22" s="64" t="s">
        <v>141</v>
      </c>
      <c r="J22" s="66">
        <v>6.0000000000000002E-5</v>
      </c>
      <c r="K22" s="82" t="s">
        <v>133</v>
      </c>
      <c r="L22" s="83">
        <v>0.06</v>
      </c>
      <c r="M22" s="70"/>
      <c r="N22" s="71"/>
    </row>
    <row r="23" spans="1:14" x14ac:dyDescent="0.2">
      <c r="A23" s="90" t="s">
        <v>256</v>
      </c>
      <c r="B23" s="62">
        <v>400</v>
      </c>
      <c r="C23" s="55" t="s">
        <v>329</v>
      </c>
      <c r="D23" s="55" t="s">
        <v>328</v>
      </c>
      <c r="E23" s="55"/>
      <c r="F23" s="55"/>
      <c r="G23" s="55" t="s">
        <v>321</v>
      </c>
      <c r="H23" s="62"/>
      <c r="I23" s="64" t="s">
        <v>141</v>
      </c>
      <c r="J23" s="66">
        <v>8.0000000000000007E-5</v>
      </c>
      <c r="K23" s="82" t="s">
        <v>133</v>
      </c>
      <c r="L23" s="83">
        <v>7.4999999999999997E-2</v>
      </c>
      <c r="M23" s="70"/>
      <c r="N23" s="71"/>
    </row>
    <row r="24" spans="1:14" x14ac:dyDescent="0.2">
      <c r="A24" s="90" t="s">
        <v>257</v>
      </c>
      <c r="B24" s="62">
        <v>500</v>
      </c>
      <c r="C24" s="55" t="s">
        <v>331</v>
      </c>
      <c r="D24" s="55" t="s">
        <v>330</v>
      </c>
      <c r="E24" s="55"/>
      <c r="F24" s="55"/>
      <c r="G24" s="55" t="s">
        <v>321</v>
      </c>
      <c r="H24" s="62"/>
      <c r="I24" s="64" t="s">
        <v>141</v>
      </c>
      <c r="J24" s="66">
        <v>1E-4</v>
      </c>
      <c r="K24" s="82" t="s">
        <v>133</v>
      </c>
      <c r="L24" s="83">
        <v>0.09</v>
      </c>
      <c r="M24" s="70"/>
      <c r="N24" s="71"/>
    </row>
    <row r="25" spans="1:14" x14ac:dyDescent="0.2">
      <c r="A25" s="90" t="s">
        <v>258</v>
      </c>
      <c r="B25" s="62">
        <v>600</v>
      </c>
      <c r="C25" s="55" t="s">
        <v>333</v>
      </c>
      <c r="D25" s="55" t="s">
        <v>332</v>
      </c>
      <c r="E25" s="55"/>
      <c r="F25" s="55"/>
      <c r="G25" s="55" t="s">
        <v>321</v>
      </c>
      <c r="H25" s="62"/>
      <c r="I25" s="64" t="s">
        <v>141</v>
      </c>
      <c r="J25" s="66">
        <v>1.2E-4</v>
      </c>
      <c r="K25" s="82" t="s">
        <v>133</v>
      </c>
      <c r="L25" s="83">
        <v>0.105</v>
      </c>
      <c r="M25" s="70"/>
      <c r="N25" s="71"/>
    </row>
    <row r="26" spans="1:14" x14ac:dyDescent="0.2">
      <c r="A26" s="90" t="s">
        <v>259</v>
      </c>
      <c r="B26" s="62">
        <v>700</v>
      </c>
      <c r="C26" s="55" t="s">
        <v>335</v>
      </c>
      <c r="D26" s="55" t="s">
        <v>334</v>
      </c>
      <c r="E26" s="55"/>
      <c r="F26" s="55"/>
      <c r="G26" s="55" t="s">
        <v>321</v>
      </c>
      <c r="H26" s="62"/>
      <c r="I26" s="64" t="s">
        <v>141</v>
      </c>
      <c r="J26" s="66">
        <v>1.3999999999999999E-4</v>
      </c>
      <c r="K26" s="82" t="s">
        <v>133</v>
      </c>
      <c r="L26" s="83">
        <v>0.12</v>
      </c>
      <c r="M26" s="70"/>
      <c r="N26" s="71"/>
    </row>
    <row r="27" spans="1:14" x14ac:dyDescent="0.2">
      <c r="A27" s="90" t="s">
        <v>260</v>
      </c>
      <c r="B27" s="62">
        <v>800</v>
      </c>
      <c r="C27" s="55" t="s">
        <v>337</v>
      </c>
      <c r="D27" s="55" t="s">
        <v>336</v>
      </c>
      <c r="E27" s="55"/>
      <c r="F27" s="55"/>
      <c r="G27" s="55" t="s">
        <v>321</v>
      </c>
      <c r="H27" s="62"/>
      <c r="I27" s="64" t="s">
        <v>141</v>
      </c>
      <c r="J27" s="66">
        <v>1.6000000000000001E-4</v>
      </c>
      <c r="K27" s="82" t="s">
        <v>133</v>
      </c>
      <c r="L27" s="83">
        <v>0.13500000000000001</v>
      </c>
      <c r="M27" s="70"/>
      <c r="N27" s="71"/>
    </row>
    <row r="28" spans="1:14" x14ac:dyDescent="0.2">
      <c r="A28" s="90" t="s">
        <v>261</v>
      </c>
      <c r="B28" s="62">
        <v>900</v>
      </c>
      <c r="C28" s="55" t="s">
        <v>339</v>
      </c>
      <c r="D28" s="55" t="s">
        <v>338</v>
      </c>
      <c r="E28" s="55"/>
      <c r="F28" s="55"/>
      <c r="G28" s="55" t="s">
        <v>321</v>
      </c>
      <c r="H28" s="62"/>
      <c r="I28" s="64" t="s">
        <v>141</v>
      </c>
      <c r="J28" s="66">
        <v>1.8000000000000001E-4</v>
      </c>
      <c r="K28" s="82" t="s">
        <v>133</v>
      </c>
      <c r="L28" s="83">
        <v>0.15</v>
      </c>
      <c r="M28" s="70"/>
      <c r="N28" s="71"/>
    </row>
    <row r="29" spans="1:14" x14ac:dyDescent="0.2">
      <c r="A29" s="90" t="s">
        <v>262</v>
      </c>
      <c r="B29" s="62">
        <v>1000</v>
      </c>
      <c r="C29" s="55" t="s">
        <v>341</v>
      </c>
      <c r="D29" s="55" t="s">
        <v>340</v>
      </c>
      <c r="E29" s="55"/>
      <c r="F29" s="55"/>
      <c r="G29" s="55" t="s">
        <v>321</v>
      </c>
      <c r="H29" s="62"/>
      <c r="I29" s="64" t="s">
        <v>141</v>
      </c>
      <c r="J29" s="66">
        <v>2.0000000000000001E-4</v>
      </c>
      <c r="K29" s="82" t="s">
        <v>133</v>
      </c>
      <c r="L29" s="83">
        <v>0.16500000000000001</v>
      </c>
      <c r="M29" s="70"/>
      <c r="N29" s="71"/>
    </row>
    <row r="30" spans="1:14" x14ac:dyDescent="0.2">
      <c r="A30" s="90" t="s">
        <v>263</v>
      </c>
      <c r="B30" s="62">
        <v>1100</v>
      </c>
      <c r="C30" s="55" t="s">
        <v>343</v>
      </c>
      <c r="D30" s="55" t="s">
        <v>342</v>
      </c>
      <c r="E30" s="55"/>
      <c r="F30" s="55"/>
      <c r="G30" s="55" t="s">
        <v>321</v>
      </c>
      <c r="H30" s="62"/>
      <c r="I30" s="64" t="s">
        <v>141</v>
      </c>
      <c r="J30" s="66">
        <v>2.2000000000000001E-4</v>
      </c>
      <c r="K30" s="82" t="s">
        <v>133</v>
      </c>
      <c r="L30" s="83">
        <v>0.18</v>
      </c>
      <c r="M30" s="70"/>
      <c r="N30" s="71"/>
    </row>
    <row r="31" spans="1:14" x14ac:dyDescent="0.2">
      <c r="A31" s="90" t="s">
        <v>264</v>
      </c>
      <c r="B31" s="62">
        <v>1200</v>
      </c>
      <c r="C31" s="55" t="s">
        <v>345</v>
      </c>
      <c r="D31" s="55" t="s">
        <v>344</v>
      </c>
      <c r="E31" s="55"/>
      <c r="F31" s="55"/>
      <c r="G31" s="55" t="s">
        <v>321</v>
      </c>
      <c r="H31" s="62"/>
      <c r="I31" s="64" t="s">
        <v>141</v>
      </c>
      <c r="J31" s="66">
        <v>2.4000000000000001E-4</v>
      </c>
      <c r="K31" s="82" t="s">
        <v>133</v>
      </c>
      <c r="L31" s="83">
        <v>0.19500000000000001</v>
      </c>
      <c r="M31" s="70"/>
      <c r="N31" s="71"/>
    </row>
    <row r="32" spans="1:14" x14ac:dyDescent="0.2">
      <c r="A32" s="90" t="s">
        <v>265</v>
      </c>
      <c r="B32" s="62">
        <v>1300</v>
      </c>
      <c r="C32" s="55" t="s">
        <v>347</v>
      </c>
      <c r="D32" s="55" t="s">
        <v>346</v>
      </c>
      <c r="E32" s="55"/>
      <c r="F32" s="55"/>
      <c r="G32" s="55" t="s">
        <v>321</v>
      </c>
      <c r="H32" s="62"/>
      <c r="I32" s="64" t="s">
        <v>141</v>
      </c>
      <c r="J32" s="66">
        <v>2.5999999999999998E-4</v>
      </c>
      <c r="K32" s="82" t="s">
        <v>133</v>
      </c>
      <c r="L32" s="83">
        <v>0.21</v>
      </c>
      <c r="M32" s="70"/>
      <c r="N32" s="71"/>
    </row>
    <row r="33" spans="1:14" x14ac:dyDescent="0.2">
      <c r="A33" s="90" t="s">
        <v>266</v>
      </c>
      <c r="B33" s="62">
        <v>1400</v>
      </c>
      <c r="C33" s="55" t="s">
        <v>349</v>
      </c>
      <c r="D33" s="55" t="s">
        <v>348</v>
      </c>
      <c r="E33" s="55"/>
      <c r="F33" s="55"/>
      <c r="G33" s="55" t="s">
        <v>321</v>
      </c>
      <c r="H33" s="62"/>
      <c r="I33" s="64" t="s">
        <v>141</v>
      </c>
      <c r="J33" s="66">
        <v>2.7999999999999998E-4</v>
      </c>
      <c r="K33" s="82" t="s">
        <v>133</v>
      </c>
      <c r="L33" s="83">
        <v>0.22500000000000001</v>
      </c>
      <c r="M33" s="70"/>
      <c r="N33" s="71"/>
    </row>
    <row r="34" spans="1:14" x14ac:dyDescent="0.2">
      <c r="A34" s="90" t="s">
        <v>267</v>
      </c>
      <c r="B34" s="62">
        <v>5</v>
      </c>
      <c r="C34" s="55" t="s">
        <v>321</v>
      </c>
      <c r="D34" s="55" t="s">
        <v>321</v>
      </c>
      <c r="E34" s="55"/>
      <c r="F34" s="55"/>
      <c r="G34" s="55" t="s">
        <v>321</v>
      </c>
      <c r="H34" s="62"/>
      <c r="I34" s="69"/>
      <c r="J34" s="70"/>
      <c r="K34" s="70"/>
      <c r="L34" s="70"/>
      <c r="M34" s="70"/>
      <c r="N34" s="71"/>
    </row>
    <row r="35" spans="1:14" x14ac:dyDescent="0.2">
      <c r="A35" s="90" t="s">
        <v>268</v>
      </c>
      <c r="B35" s="62">
        <v>10</v>
      </c>
      <c r="C35" s="55" t="s">
        <v>321</v>
      </c>
      <c r="D35" s="55" t="s">
        <v>321</v>
      </c>
      <c r="E35" s="55"/>
      <c r="F35" s="55"/>
      <c r="G35" s="55" t="s">
        <v>321</v>
      </c>
      <c r="H35" s="62"/>
      <c r="I35" s="69"/>
      <c r="J35" s="70"/>
      <c r="K35" s="70"/>
      <c r="L35" s="70"/>
      <c r="M35" s="70"/>
      <c r="N35" s="71"/>
    </row>
    <row r="36" spans="1:14" x14ac:dyDescent="0.2">
      <c r="A36" s="90" t="s">
        <v>269</v>
      </c>
      <c r="B36" s="62">
        <v>10</v>
      </c>
      <c r="C36" s="55" t="s">
        <v>321</v>
      </c>
      <c r="D36" s="55" t="s">
        <v>321</v>
      </c>
      <c r="E36" s="55"/>
      <c r="F36" s="55"/>
      <c r="G36" s="55" t="s">
        <v>321</v>
      </c>
      <c r="H36" s="62"/>
      <c r="I36" s="69"/>
      <c r="J36" s="70"/>
      <c r="K36" s="70"/>
      <c r="L36" s="70"/>
      <c r="M36" s="70"/>
      <c r="N36" s="71"/>
    </row>
    <row r="37" spans="1:14" x14ac:dyDescent="0.2">
      <c r="A37" s="90" t="s">
        <v>115</v>
      </c>
      <c r="B37" s="62">
        <v>50</v>
      </c>
      <c r="C37" s="55" t="s">
        <v>321</v>
      </c>
      <c r="D37" s="55" t="s">
        <v>321</v>
      </c>
      <c r="E37" s="55"/>
      <c r="F37" s="55"/>
      <c r="G37" s="55" t="s">
        <v>321</v>
      </c>
      <c r="H37" s="62"/>
      <c r="I37" s="69"/>
      <c r="J37" s="70"/>
      <c r="K37" s="70"/>
      <c r="L37" s="70"/>
      <c r="M37" s="70"/>
      <c r="N37" s="71"/>
    </row>
    <row r="38" spans="1:14" x14ac:dyDescent="0.2">
      <c r="A38" s="90" t="s">
        <v>116</v>
      </c>
      <c r="B38" s="62">
        <v>50</v>
      </c>
      <c r="C38" s="55" t="s">
        <v>321</v>
      </c>
      <c r="D38" s="55" t="s">
        <v>321</v>
      </c>
      <c r="E38" s="55"/>
      <c r="F38" s="112"/>
      <c r="G38" s="55" t="s">
        <v>321</v>
      </c>
      <c r="H38" s="106"/>
      <c r="I38" s="107"/>
      <c r="J38" s="108"/>
      <c r="K38" s="108"/>
      <c r="L38" s="108"/>
      <c r="M38" s="108"/>
      <c r="N38" s="109"/>
    </row>
    <row r="39" spans="1:14" x14ac:dyDescent="0.2">
      <c r="A39" s="90" t="s">
        <v>117</v>
      </c>
      <c r="B39" s="62">
        <v>50</v>
      </c>
      <c r="C39" s="55" t="s">
        <v>321</v>
      </c>
      <c r="D39" s="55" t="s">
        <v>321</v>
      </c>
      <c r="E39" s="55"/>
      <c r="F39" s="112"/>
      <c r="G39" s="55" t="s">
        <v>321</v>
      </c>
      <c r="H39" s="106"/>
      <c r="I39" s="107"/>
      <c r="J39" s="108"/>
      <c r="K39" s="108"/>
      <c r="L39" s="108"/>
      <c r="M39" s="108"/>
      <c r="N39" s="109"/>
    </row>
    <row r="40" spans="1:14" x14ac:dyDescent="0.2">
      <c r="A40" s="90" t="s">
        <v>118</v>
      </c>
      <c r="B40" s="62">
        <v>50</v>
      </c>
      <c r="C40" s="55" t="s">
        <v>321</v>
      </c>
      <c r="D40" s="55" t="s">
        <v>321</v>
      </c>
      <c r="E40" s="55"/>
      <c r="F40" s="112"/>
      <c r="G40" s="55" t="s">
        <v>321</v>
      </c>
      <c r="H40" s="106"/>
      <c r="I40" s="107"/>
      <c r="J40" s="108"/>
      <c r="K40" s="108"/>
      <c r="L40" s="108"/>
      <c r="M40" s="108"/>
      <c r="N40" s="109"/>
    </row>
    <row r="41" spans="1:14" x14ac:dyDescent="0.2">
      <c r="A41" s="90" t="s">
        <v>119</v>
      </c>
      <c r="B41" s="62">
        <v>50</v>
      </c>
      <c r="C41" s="55" t="s">
        <v>321</v>
      </c>
      <c r="D41" s="55" t="s">
        <v>321</v>
      </c>
      <c r="E41" s="55"/>
      <c r="F41" s="112"/>
      <c r="G41" s="55" t="s">
        <v>321</v>
      </c>
      <c r="H41" s="106"/>
      <c r="I41" s="107"/>
      <c r="J41" s="108"/>
      <c r="K41" s="108"/>
      <c r="L41" s="108"/>
      <c r="M41" s="108"/>
      <c r="N41" s="109"/>
    </row>
    <row r="42" spans="1:14" ht="17.25" thickBot="1" x14ac:dyDescent="0.25">
      <c r="A42" s="90" t="s">
        <v>120</v>
      </c>
      <c r="B42" s="72">
        <v>100</v>
      </c>
      <c r="C42" s="55" t="s">
        <v>321</v>
      </c>
      <c r="D42" s="55" t="s">
        <v>321</v>
      </c>
      <c r="E42" s="55"/>
      <c r="F42" s="112"/>
      <c r="G42" s="55" t="s">
        <v>321</v>
      </c>
      <c r="H42" s="72"/>
      <c r="I42" s="73"/>
      <c r="J42" s="74"/>
      <c r="K42" s="74"/>
      <c r="L42" s="74"/>
      <c r="M42" s="74"/>
      <c r="N42" s="75"/>
    </row>
    <row r="43" spans="1:14" x14ac:dyDescent="0.2">
      <c r="A43" s="90" t="s">
        <v>270</v>
      </c>
      <c r="B43" s="76">
        <v>5</v>
      </c>
      <c r="C43" s="55" t="s">
        <v>321</v>
      </c>
      <c r="D43" s="55" t="s">
        <v>321</v>
      </c>
      <c r="E43" s="55"/>
      <c r="F43" s="55"/>
      <c r="G43" s="55" t="s">
        <v>321</v>
      </c>
      <c r="H43" s="76"/>
      <c r="I43" s="84"/>
      <c r="J43" s="80"/>
      <c r="K43" s="80"/>
      <c r="L43" s="80"/>
      <c r="M43" s="80"/>
      <c r="N43" s="81"/>
    </row>
    <row r="44" spans="1:14" x14ac:dyDescent="0.2">
      <c r="A44" s="90" t="s">
        <v>271</v>
      </c>
      <c r="B44" s="62">
        <v>10</v>
      </c>
      <c r="C44" s="55" t="s">
        <v>321</v>
      </c>
      <c r="D44" s="55" t="s">
        <v>321</v>
      </c>
      <c r="E44" s="55"/>
      <c r="F44" s="55"/>
      <c r="G44" s="55" t="s">
        <v>321</v>
      </c>
      <c r="H44" s="62"/>
      <c r="I44" s="69"/>
      <c r="J44" s="70"/>
      <c r="K44" s="70"/>
      <c r="L44" s="70"/>
      <c r="M44" s="70"/>
      <c r="N44" s="71"/>
    </row>
    <row r="45" spans="1:14" x14ac:dyDescent="0.2">
      <c r="A45" s="90" t="s">
        <v>272</v>
      </c>
      <c r="B45" s="62">
        <v>15</v>
      </c>
      <c r="C45" s="55" t="s">
        <v>321</v>
      </c>
      <c r="D45" s="55" t="s">
        <v>321</v>
      </c>
      <c r="E45" s="55"/>
      <c r="F45" s="55"/>
      <c r="G45" s="55" t="s">
        <v>321</v>
      </c>
      <c r="H45" s="62"/>
      <c r="I45" s="69"/>
      <c r="J45" s="70"/>
      <c r="K45" s="70"/>
      <c r="L45" s="70"/>
      <c r="M45" s="70"/>
      <c r="N45" s="71"/>
    </row>
    <row r="46" spans="1:14" x14ac:dyDescent="0.2">
      <c r="A46" s="90" t="s">
        <v>273</v>
      </c>
      <c r="B46" s="62">
        <v>20</v>
      </c>
      <c r="C46" s="55" t="s">
        <v>321</v>
      </c>
      <c r="D46" s="55" t="s">
        <v>321</v>
      </c>
      <c r="E46" s="55"/>
      <c r="F46" s="55"/>
      <c r="G46" s="55" t="s">
        <v>321</v>
      </c>
      <c r="H46" s="62"/>
      <c r="I46" s="69"/>
      <c r="J46" s="70"/>
      <c r="K46" s="70"/>
      <c r="L46" s="70"/>
      <c r="M46" s="70"/>
      <c r="N46" s="71"/>
    </row>
    <row r="47" spans="1:14" x14ac:dyDescent="0.2">
      <c r="A47" s="90" t="s">
        <v>274</v>
      </c>
      <c r="B47" s="62">
        <v>25</v>
      </c>
      <c r="C47" s="55" t="s">
        <v>321</v>
      </c>
      <c r="D47" s="55" t="s">
        <v>321</v>
      </c>
      <c r="E47" s="55"/>
      <c r="F47" s="55"/>
      <c r="G47" s="55" t="s">
        <v>321</v>
      </c>
      <c r="H47" s="62"/>
      <c r="I47" s="69"/>
      <c r="J47" s="70"/>
      <c r="K47" s="70"/>
      <c r="L47" s="70"/>
      <c r="M47" s="70"/>
      <c r="N47" s="71"/>
    </row>
    <row r="48" spans="1:14" x14ac:dyDescent="0.2">
      <c r="A48" s="90" t="s">
        <v>275</v>
      </c>
      <c r="B48" s="62">
        <v>30</v>
      </c>
      <c r="C48" s="55" t="s">
        <v>321</v>
      </c>
      <c r="D48" s="55" t="s">
        <v>321</v>
      </c>
      <c r="E48" s="55"/>
      <c r="F48" s="55"/>
      <c r="G48" s="55" t="s">
        <v>321</v>
      </c>
      <c r="H48" s="62"/>
      <c r="I48" s="69"/>
      <c r="J48" s="70"/>
      <c r="K48" s="70"/>
      <c r="L48" s="70"/>
      <c r="M48" s="70"/>
      <c r="N48" s="71"/>
    </row>
    <row r="49" spans="1:14" x14ac:dyDescent="0.2">
      <c r="A49" s="90" t="s">
        <v>276</v>
      </c>
      <c r="B49" s="62">
        <v>35</v>
      </c>
      <c r="C49" s="55" t="s">
        <v>321</v>
      </c>
      <c r="D49" s="55" t="s">
        <v>321</v>
      </c>
      <c r="E49" s="55"/>
      <c r="F49" s="55"/>
      <c r="G49" s="55" t="s">
        <v>321</v>
      </c>
      <c r="H49" s="62"/>
      <c r="I49" s="69"/>
      <c r="J49" s="70"/>
      <c r="K49" s="70"/>
      <c r="L49" s="70"/>
      <c r="M49" s="70"/>
      <c r="N49" s="71"/>
    </row>
    <row r="50" spans="1:14" x14ac:dyDescent="0.2">
      <c r="A50" s="90" t="s">
        <v>277</v>
      </c>
      <c r="B50" s="62">
        <v>40</v>
      </c>
      <c r="C50" s="55" t="s">
        <v>321</v>
      </c>
      <c r="D50" s="55" t="s">
        <v>321</v>
      </c>
      <c r="E50" s="55"/>
      <c r="F50" s="55"/>
      <c r="G50" s="55" t="s">
        <v>321</v>
      </c>
      <c r="H50" s="62"/>
      <c r="I50" s="69"/>
      <c r="J50" s="70"/>
      <c r="K50" s="70"/>
      <c r="L50" s="70"/>
      <c r="M50" s="70"/>
      <c r="N50" s="71"/>
    </row>
    <row r="51" spans="1:14" x14ac:dyDescent="0.2">
      <c r="A51" s="90" t="s">
        <v>278</v>
      </c>
      <c r="B51" s="62">
        <v>45</v>
      </c>
      <c r="C51" s="55" t="s">
        <v>321</v>
      </c>
      <c r="D51" s="55" t="s">
        <v>321</v>
      </c>
      <c r="E51" s="55"/>
      <c r="F51" s="55"/>
      <c r="G51" s="55" t="s">
        <v>321</v>
      </c>
      <c r="H51" s="62"/>
      <c r="I51" s="69"/>
      <c r="J51" s="70"/>
      <c r="K51" s="70"/>
      <c r="L51" s="70"/>
      <c r="M51" s="70"/>
      <c r="N51" s="71"/>
    </row>
    <row r="52" spans="1:14" x14ac:dyDescent="0.2">
      <c r="A52" s="90" t="s">
        <v>279</v>
      </c>
      <c r="B52" s="62">
        <v>50</v>
      </c>
      <c r="C52" s="55" t="s">
        <v>321</v>
      </c>
      <c r="D52" s="55" t="s">
        <v>321</v>
      </c>
      <c r="E52" s="55"/>
      <c r="F52" s="55"/>
      <c r="G52" s="55" t="s">
        <v>321</v>
      </c>
      <c r="H52" s="62"/>
      <c r="I52" s="69"/>
      <c r="J52" s="70"/>
      <c r="K52" s="70"/>
      <c r="L52" s="70"/>
      <c r="M52" s="70"/>
      <c r="N52" s="71"/>
    </row>
    <row r="53" spans="1:14" x14ac:dyDescent="0.2">
      <c r="A53" s="90" t="s">
        <v>280</v>
      </c>
      <c r="B53" s="62">
        <v>5</v>
      </c>
      <c r="C53" s="55" t="s">
        <v>321</v>
      </c>
      <c r="D53" s="55" t="s">
        <v>321</v>
      </c>
      <c r="E53" s="55"/>
      <c r="F53" s="55"/>
      <c r="G53" s="55" t="s">
        <v>321</v>
      </c>
      <c r="H53" s="62"/>
      <c r="I53" s="69"/>
      <c r="J53" s="70"/>
      <c r="K53" s="70"/>
      <c r="L53" s="70"/>
      <c r="M53" s="70"/>
      <c r="N53" s="71"/>
    </row>
    <row r="54" spans="1:14" x14ac:dyDescent="0.2">
      <c r="A54" s="90" t="s">
        <v>281</v>
      </c>
      <c r="B54" s="62">
        <v>5</v>
      </c>
      <c r="C54" s="55" t="s">
        <v>321</v>
      </c>
      <c r="D54" s="55" t="s">
        <v>321</v>
      </c>
      <c r="E54" s="55"/>
      <c r="F54" s="55"/>
      <c r="G54" s="55" t="s">
        <v>321</v>
      </c>
      <c r="H54" s="62"/>
      <c r="I54" s="69"/>
      <c r="J54" s="70"/>
      <c r="K54" s="70"/>
      <c r="L54" s="70"/>
      <c r="M54" s="70"/>
      <c r="N54" s="71"/>
    </row>
    <row r="55" spans="1:14" x14ac:dyDescent="0.2">
      <c r="A55" s="90" t="s">
        <v>109</v>
      </c>
      <c r="B55" s="62">
        <v>5</v>
      </c>
      <c r="C55" s="55" t="s">
        <v>321</v>
      </c>
      <c r="D55" s="55" t="s">
        <v>321</v>
      </c>
      <c r="E55" s="55"/>
      <c r="F55" s="55"/>
      <c r="G55" s="55" t="s">
        <v>321</v>
      </c>
      <c r="H55" s="62"/>
      <c r="I55" s="69"/>
      <c r="J55" s="70"/>
      <c r="K55" s="70"/>
      <c r="L55" s="70"/>
      <c r="M55" s="70"/>
      <c r="N55" s="71"/>
    </row>
    <row r="56" spans="1:14" x14ac:dyDescent="0.2">
      <c r="A56" s="90" t="s">
        <v>110</v>
      </c>
      <c r="B56" s="106"/>
      <c r="C56" s="55" t="s">
        <v>321</v>
      </c>
      <c r="D56" s="55" t="s">
        <v>321</v>
      </c>
      <c r="E56" s="55"/>
      <c r="F56" s="112"/>
      <c r="G56" s="55" t="s">
        <v>321</v>
      </c>
      <c r="H56" s="106"/>
      <c r="I56" s="107"/>
      <c r="J56" s="108"/>
      <c r="K56" s="108"/>
      <c r="L56" s="108"/>
      <c r="M56" s="108"/>
      <c r="N56" s="109"/>
    </row>
    <row r="57" spans="1:14" x14ac:dyDescent="0.2">
      <c r="A57" s="90" t="s">
        <v>111</v>
      </c>
      <c r="B57" s="106"/>
      <c r="C57" s="55" t="s">
        <v>321</v>
      </c>
      <c r="D57" s="55" t="s">
        <v>321</v>
      </c>
      <c r="E57" s="55"/>
      <c r="F57" s="112"/>
      <c r="G57" s="55" t="s">
        <v>321</v>
      </c>
      <c r="H57" s="106"/>
      <c r="I57" s="107"/>
      <c r="J57" s="108"/>
      <c r="K57" s="108"/>
      <c r="L57" s="108"/>
      <c r="M57" s="108"/>
      <c r="N57" s="109"/>
    </row>
    <row r="58" spans="1:14" x14ac:dyDescent="0.2">
      <c r="A58" s="90" t="s">
        <v>112</v>
      </c>
      <c r="B58" s="106"/>
      <c r="C58" s="55" t="s">
        <v>321</v>
      </c>
      <c r="D58" s="55" t="s">
        <v>321</v>
      </c>
      <c r="E58" s="55"/>
      <c r="F58" s="112"/>
      <c r="G58" s="55" t="s">
        <v>321</v>
      </c>
      <c r="H58" s="106"/>
      <c r="I58" s="107"/>
      <c r="J58" s="108"/>
      <c r="K58" s="108"/>
      <c r="L58" s="108"/>
      <c r="M58" s="108"/>
      <c r="N58" s="109"/>
    </row>
    <row r="59" spans="1:14" x14ac:dyDescent="0.2">
      <c r="A59" s="90" t="s">
        <v>113</v>
      </c>
      <c r="B59" s="106"/>
      <c r="C59" s="55" t="s">
        <v>321</v>
      </c>
      <c r="D59" s="55" t="s">
        <v>321</v>
      </c>
      <c r="E59" s="55"/>
      <c r="F59" s="112"/>
      <c r="G59" s="55" t="s">
        <v>321</v>
      </c>
      <c r="H59" s="106"/>
      <c r="I59" s="107"/>
      <c r="J59" s="108"/>
      <c r="K59" s="108"/>
      <c r="L59" s="108"/>
      <c r="M59" s="108"/>
      <c r="N59" s="109"/>
    </row>
    <row r="60" spans="1:14" ht="17.25" thickBot="1" x14ac:dyDescent="0.25">
      <c r="A60" s="90" t="s">
        <v>114</v>
      </c>
      <c r="B60" s="72">
        <v>10</v>
      </c>
      <c r="C60" s="55" t="s">
        <v>321</v>
      </c>
      <c r="D60" s="55" t="s">
        <v>321</v>
      </c>
      <c r="E60" s="55"/>
      <c r="F60" s="112"/>
      <c r="G60" s="55" t="s">
        <v>321</v>
      </c>
      <c r="H60" s="72"/>
      <c r="I60" s="73"/>
      <c r="J60" s="74"/>
      <c r="K60" s="74"/>
      <c r="L60" s="74"/>
      <c r="M60" s="74"/>
      <c r="N60" s="75"/>
    </row>
    <row r="61" spans="1:14" x14ac:dyDescent="0.2">
      <c r="A61" s="90" t="s">
        <v>282</v>
      </c>
      <c r="B61" s="76">
        <v>5</v>
      </c>
      <c r="C61" s="55" t="s">
        <v>321</v>
      </c>
      <c r="D61" s="55" t="s">
        <v>321</v>
      </c>
      <c r="E61" s="55"/>
      <c r="F61" s="55"/>
      <c r="G61" s="55" t="s">
        <v>321</v>
      </c>
      <c r="H61" s="76"/>
      <c r="I61" s="84"/>
      <c r="J61" s="80"/>
      <c r="K61" s="80"/>
      <c r="L61" s="80"/>
      <c r="M61" s="80"/>
      <c r="N61" s="81"/>
    </row>
    <row r="62" spans="1:14" x14ac:dyDescent="0.2">
      <c r="A62" s="90" t="s">
        <v>283</v>
      </c>
      <c r="B62" s="55">
        <v>10</v>
      </c>
      <c r="C62" s="55" t="s">
        <v>321</v>
      </c>
      <c r="D62" s="55" t="s">
        <v>321</v>
      </c>
      <c r="E62" s="55"/>
      <c r="F62" s="55"/>
      <c r="G62" s="55" t="s">
        <v>321</v>
      </c>
      <c r="H62" s="55"/>
      <c r="I62" s="85"/>
      <c r="J62" s="86"/>
      <c r="K62" s="86"/>
      <c r="L62" s="86"/>
      <c r="M62" s="86"/>
      <c r="N62" s="87"/>
    </row>
    <row r="63" spans="1:14" x14ac:dyDescent="0.2">
      <c r="A63" s="90" t="s">
        <v>284</v>
      </c>
      <c r="B63" s="62">
        <v>10</v>
      </c>
      <c r="C63" s="55" t="s">
        <v>321</v>
      </c>
      <c r="D63" s="55" t="s">
        <v>321</v>
      </c>
      <c r="E63" s="55"/>
      <c r="F63" s="55"/>
      <c r="G63" s="55" t="s">
        <v>321</v>
      </c>
      <c r="H63" s="62"/>
      <c r="I63" s="69"/>
      <c r="J63" s="70"/>
      <c r="K63" s="70"/>
      <c r="L63" s="70"/>
      <c r="M63" s="70"/>
      <c r="N63" s="71"/>
    </row>
    <row r="64" spans="1:14" x14ac:dyDescent="0.2">
      <c r="A64" s="90" t="s">
        <v>285</v>
      </c>
      <c r="B64" s="62">
        <v>10</v>
      </c>
      <c r="C64" s="55" t="s">
        <v>321</v>
      </c>
      <c r="D64" s="55" t="s">
        <v>321</v>
      </c>
      <c r="E64" s="55"/>
      <c r="F64" s="55"/>
      <c r="G64" s="55" t="s">
        <v>321</v>
      </c>
      <c r="H64" s="62"/>
      <c r="I64" s="69"/>
      <c r="J64" s="70"/>
      <c r="K64" s="70"/>
      <c r="L64" s="70"/>
      <c r="M64" s="70"/>
      <c r="N64" s="71"/>
    </row>
    <row r="65" spans="1:14" x14ac:dyDescent="0.2">
      <c r="A65" s="90" t="s">
        <v>286</v>
      </c>
      <c r="B65" s="62">
        <v>10</v>
      </c>
      <c r="C65" s="55" t="s">
        <v>321</v>
      </c>
      <c r="D65" s="55" t="s">
        <v>321</v>
      </c>
      <c r="E65" s="55"/>
      <c r="F65" s="55"/>
      <c r="G65" s="55" t="s">
        <v>321</v>
      </c>
      <c r="H65" s="62"/>
      <c r="I65" s="69"/>
      <c r="J65" s="70"/>
      <c r="K65" s="70"/>
      <c r="L65" s="70"/>
      <c r="M65" s="70"/>
      <c r="N65" s="71"/>
    </row>
    <row r="66" spans="1:14" ht="17.25" thickBot="1" x14ac:dyDescent="0.25">
      <c r="A66" s="90" t="s">
        <v>287</v>
      </c>
      <c r="B66" s="72">
        <v>10</v>
      </c>
      <c r="C66" s="55" t="s">
        <v>321</v>
      </c>
      <c r="D66" s="55" t="s">
        <v>321</v>
      </c>
      <c r="E66" s="55"/>
      <c r="F66" s="112"/>
      <c r="G66" s="55" t="s">
        <v>321</v>
      </c>
      <c r="H66" s="72"/>
      <c r="I66" s="73"/>
      <c r="J66" s="74"/>
      <c r="K66" s="74"/>
      <c r="L66" s="74"/>
      <c r="M66" s="74"/>
      <c r="N66" s="7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EE82-0920-4605-AD50-713EC35575DB}">
  <dimension ref="A1:W76"/>
  <sheetViews>
    <sheetView workbookViewId="0">
      <selection activeCell="E16" sqref="E16:E21"/>
    </sheetView>
  </sheetViews>
  <sheetFormatPr defaultRowHeight="16.5" x14ac:dyDescent="0.3"/>
  <cols>
    <col min="1" max="1" width="43.5" bestFit="1" customWidth="1"/>
    <col min="2" max="2" width="10.625" bestFit="1" customWidth="1"/>
    <col min="3" max="3" width="8" bestFit="1" customWidth="1"/>
    <col min="4" max="4" width="8.625" bestFit="1" customWidth="1"/>
    <col min="5" max="5" width="80.875" bestFit="1" customWidth="1"/>
    <col min="6" max="6" width="8" customWidth="1"/>
    <col min="7" max="7" width="36.625" customWidth="1"/>
    <col min="8" max="8" width="8" customWidth="1"/>
    <col min="9" max="9" width="29.375" bestFit="1" customWidth="1"/>
    <col min="10" max="10" width="6.625" bestFit="1" customWidth="1"/>
    <col min="11" max="11" width="28.375" bestFit="1" customWidth="1"/>
    <col min="12" max="12" width="6.625" bestFit="1" customWidth="1"/>
    <col min="13" max="13" width="28.375" bestFit="1" customWidth="1"/>
    <col min="14" max="14" width="5.75" bestFit="1" customWidth="1"/>
  </cols>
  <sheetData>
    <row r="1" spans="1:23" ht="17.25" thickBot="1" x14ac:dyDescent="0.35">
      <c r="A1" s="119" t="s">
        <v>359</v>
      </c>
      <c r="B1" s="120" t="s">
        <v>461</v>
      </c>
      <c r="C1" s="120" t="s">
        <v>360</v>
      </c>
      <c r="D1" s="120" t="s">
        <v>361</v>
      </c>
      <c r="E1" s="120" t="s">
        <v>362</v>
      </c>
      <c r="F1" s="120" t="s">
        <v>458</v>
      </c>
      <c r="G1" s="120" t="s">
        <v>363</v>
      </c>
      <c r="H1" s="120" t="s">
        <v>364</v>
      </c>
      <c r="I1" s="120" t="s">
        <v>365</v>
      </c>
      <c r="J1" s="120" t="s">
        <v>459</v>
      </c>
      <c r="K1" s="120" t="s">
        <v>366</v>
      </c>
      <c r="L1" s="120" t="s">
        <v>367</v>
      </c>
      <c r="M1" s="121" t="s">
        <v>368</v>
      </c>
      <c r="N1" s="122" t="s">
        <v>369</v>
      </c>
      <c r="O1" s="122" t="s">
        <v>460</v>
      </c>
      <c r="P1" s="120" t="s">
        <v>370</v>
      </c>
      <c r="Q1" s="120" t="s">
        <v>371</v>
      </c>
      <c r="R1" s="123" t="s">
        <v>372</v>
      </c>
      <c r="S1" s="123" t="s">
        <v>373</v>
      </c>
      <c r="T1" s="123" t="s">
        <v>374</v>
      </c>
      <c r="U1" s="123" t="s">
        <v>375</v>
      </c>
      <c r="V1" s="120" t="s">
        <v>376</v>
      </c>
      <c r="W1" s="123" t="s">
        <v>377</v>
      </c>
    </row>
    <row r="2" spans="1:23" x14ac:dyDescent="0.3">
      <c r="A2" s="302">
        <v>50024</v>
      </c>
      <c r="B2" s="304" t="s">
        <v>378</v>
      </c>
      <c r="C2" s="310" t="s">
        <v>379</v>
      </c>
      <c r="D2" s="295">
        <v>1110372</v>
      </c>
      <c r="E2" s="295">
        <v>11</v>
      </c>
      <c r="F2" s="312">
        <v>6</v>
      </c>
      <c r="G2" s="124" t="s">
        <v>380</v>
      </c>
      <c r="H2" s="125">
        <v>452000</v>
      </c>
      <c r="I2" s="125">
        <v>1</v>
      </c>
      <c r="J2" s="125">
        <v>6</v>
      </c>
      <c r="K2" s="317" t="s">
        <v>381</v>
      </c>
      <c r="L2" s="300" t="s">
        <v>381</v>
      </c>
      <c r="M2" s="300" t="s">
        <v>381</v>
      </c>
      <c r="N2" s="300" t="s">
        <v>381</v>
      </c>
      <c r="O2" s="300" t="s">
        <v>381</v>
      </c>
      <c r="P2" s="295" t="s">
        <v>382</v>
      </c>
      <c r="Q2" s="295">
        <v>1</v>
      </c>
      <c r="R2" s="295" t="s">
        <v>383</v>
      </c>
      <c r="S2" s="316">
        <v>45134</v>
      </c>
      <c r="T2" s="295" t="s">
        <v>384</v>
      </c>
      <c r="U2" s="295" t="s">
        <v>385</v>
      </c>
      <c r="V2" s="295">
        <v>120</v>
      </c>
      <c r="W2" s="295" t="s">
        <v>386</v>
      </c>
    </row>
    <row r="3" spans="1:23" ht="17.25" thickBot="1" x14ac:dyDescent="0.35">
      <c r="A3" s="303"/>
      <c r="B3" s="305"/>
      <c r="C3" s="311"/>
      <c r="D3" s="230"/>
      <c r="E3" s="230"/>
      <c r="F3" s="313"/>
      <c r="G3" s="126" t="s">
        <v>387</v>
      </c>
      <c r="H3" s="126">
        <v>360</v>
      </c>
      <c r="I3" s="126">
        <v>8</v>
      </c>
      <c r="J3" s="126">
        <v>6</v>
      </c>
      <c r="K3" s="318"/>
      <c r="L3" s="301"/>
      <c r="M3" s="301"/>
      <c r="N3" s="301"/>
      <c r="O3" s="301"/>
      <c r="P3" s="230"/>
      <c r="Q3" s="230"/>
      <c r="R3" s="230"/>
      <c r="S3" s="230"/>
      <c r="T3" s="230"/>
      <c r="U3" s="230"/>
      <c r="V3" s="230"/>
      <c r="W3" s="230"/>
    </row>
    <row r="4" spans="1:23" x14ac:dyDescent="0.3">
      <c r="A4" s="314">
        <v>50025</v>
      </c>
      <c r="B4" s="223" t="s">
        <v>388</v>
      </c>
      <c r="C4" s="220" t="s">
        <v>379</v>
      </c>
      <c r="D4" s="220">
        <v>1110372</v>
      </c>
      <c r="E4" s="220">
        <v>1</v>
      </c>
      <c r="F4" s="220">
        <v>6</v>
      </c>
      <c r="G4" s="127" t="s">
        <v>380</v>
      </c>
      <c r="H4" s="128">
        <v>452000</v>
      </c>
      <c r="I4" s="128">
        <v>1</v>
      </c>
      <c r="J4" s="128">
        <v>6</v>
      </c>
      <c r="K4" s="315" t="s">
        <v>381</v>
      </c>
      <c r="L4" s="220" t="s">
        <v>381</v>
      </c>
      <c r="M4" s="220" t="s">
        <v>381</v>
      </c>
      <c r="N4" s="220" t="s">
        <v>381</v>
      </c>
      <c r="O4" s="220" t="s">
        <v>381</v>
      </c>
      <c r="P4" s="220" t="s">
        <v>382</v>
      </c>
      <c r="Q4" s="220">
        <v>2</v>
      </c>
      <c r="R4" s="220" t="s">
        <v>383</v>
      </c>
      <c r="S4" s="225">
        <v>45134</v>
      </c>
      <c r="T4" s="220" t="s">
        <v>384</v>
      </c>
      <c r="U4" s="220" t="s">
        <v>389</v>
      </c>
      <c r="V4" s="220">
        <v>12</v>
      </c>
      <c r="W4" s="220" t="s">
        <v>386</v>
      </c>
    </row>
    <row r="5" spans="1:23" ht="17.25" thickBot="1" x14ac:dyDescent="0.35">
      <c r="A5" s="314"/>
      <c r="B5" s="223"/>
      <c r="C5" s="220"/>
      <c r="D5" s="222"/>
      <c r="E5" s="220"/>
      <c r="F5" s="220"/>
      <c r="G5" s="129" t="s">
        <v>387</v>
      </c>
      <c r="H5" s="130">
        <v>360</v>
      </c>
      <c r="I5" s="130">
        <v>8</v>
      </c>
      <c r="J5" s="130">
        <v>6</v>
      </c>
      <c r="K5" s="315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</row>
    <row r="6" spans="1:23" x14ac:dyDescent="0.3">
      <c r="A6" s="237">
        <v>50026</v>
      </c>
      <c r="B6" s="306" t="s">
        <v>390</v>
      </c>
      <c r="C6" s="231" t="s">
        <v>391</v>
      </c>
      <c r="D6" s="229">
        <v>1110373</v>
      </c>
      <c r="E6" s="231">
        <v>11</v>
      </c>
      <c r="F6" s="308">
        <v>6</v>
      </c>
      <c r="G6" s="132" t="s">
        <v>392</v>
      </c>
      <c r="H6" s="133">
        <v>453000</v>
      </c>
      <c r="I6" s="134">
        <v>1</v>
      </c>
      <c r="J6" s="135">
        <v>6</v>
      </c>
      <c r="K6" s="292" t="s">
        <v>381</v>
      </c>
      <c r="L6" s="231" t="s">
        <v>381</v>
      </c>
      <c r="M6" s="231" t="s">
        <v>381</v>
      </c>
      <c r="N6" s="231" t="s">
        <v>381</v>
      </c>
      <c r="O6" s="294" t="s">
        <v>381</v>
      </c>
      <c r="P6" s="295" t="s">
        <v>382</v>
      </c>
      <c r="Q6" s="231">
        <v>3</v>
      </c>
      <c r="R6" s="231" t="s">
        <v>383</v>
      </c>
      <c r="S6" s="228">
        <v>45134</v>
      </c>
      <c r="T6" s="231" t="s">
        <v>384</v>
      </c>
      <c r="U6" s="231" t="s">
        <v>385</v>
      </c>
      <c r="V6" s="231">
        <v>120</v>
      </c>
      <c r="W6" s="231" t="s">
        <v>386</v>
      </c>
    </row>
    <row r="7" spans="1:23" ht="17.25" thickBot="1" x14ac:dyDescent="0.35">
      <c r="A7" s="238"/>
      <c r="B7" s="307"/>
      <c r="C7" s="291"/>
      <c r="D7" s="230"/>
      <c r="E7" s="291"/>
      <c r="F7" s="309"/>
      <c r="G7" s="137" t="s">
        <v>387</v>
      </c>
      <c r="H7" s="138">
        <v>360</v>
      </c>
      <c r="I7" s="138">
        <v>8</v>
      </c>
      <c r="J7" s="139">
        <v>6</v>
      </c>
      <c r="K7" s="293"/>
      <c r="L7" s="229"/>
      <c r="M7" s="229"/>
      <c r="N7" s="229"/>
      <c r="O7" s="260"/>
      <c r="P7" s="229"/>
      <c r="Q7" s="291"/>
      <c r="R7" s="291"/>
      <c r="S7" s="229"/>
      <c r="T7" s="291"/>
      <c r="U7" s="291"/>
      <c r="V7" s="291"/>
      <c r="W7" s="291"/>
    </row>
    <row r="8" spans="1:23" x14ac:dyDescent="0.3">
      <c r="A8" s="241">
        <v>50027</v>
      </c>
      <c r="B8" s="296" t="s">
        <v>393</v>
      </c>
      <c r="C8" s="226" t="s">
        <v>391</v>
      </c>
      <c r="D8" s="220">
        <v>1110373</v>
      </c>
      <c r="E8" s="226">
        <v>1</v>
      </c>
      <c r="F8" s="226">
        <v>6</v>
      </c>
      <c r="G8" s="141" t="s">
        <v>392</v>
      </c>
      <c r="H8" s="142">
        <v>453000</v>
      </c>
      <c r="I8" s="142">
        <v>1</v>
      </c>
      <c r="J8" s="143">
        <v>6</v>
      </c>
      <c r="K8" s="298" t="s">
        <v>381</v>
      </c>
      <c r="L8" s="286" t="s">
        <v>381</v>
      </c>
      <c r="M8" s="286" t="s">
        <v>381</v>
      </c>
      <c r="N8" s="286" t="s">
        <v>381</v>
      </c>
      <c r="O8" s="288" t="s">
        <v>381</v>
      </c>
      <c r="P8" s="241" t="s">
        <v>382</v>
      </c>
      <c r="Q8" s="226">
        <v>4</v>
      </c>
      <c r="R8" s="226" t="s">
        <v>383</v>
      </c>
      <c r="S8" s="240">
        <v>45134</v>
      </c>
      <c r="T8" s="226" t="s">
        <v>384</v>
      </c>
      <c r="U8" s="226" t="s">
        <v>389</v>
      </c>
      <c r="V8" s="226">
        <v>12</v>
      </c>
      <c r="W8" s="226" t="s">
        <v>386</v>
      </c>
    </row>
    <row r="9" spans="1:23" ht="17.25" thickBot="1" x14ac:dyDescent="0.35">
      <c r="A9" s="242"/>
      <c r="B9" s="297"/>
      <c r="C9" s="222"/>
      <c r="D9" s="222"/>
      <c r="E9" s="222"/>
      <c r="F9" s="222"/>
      <c r="G9" s="144" t="s">
        <v>387</v>
      </c>
      <c r="H9" s="144">
        <v>360</v>
      </c>
      <c r="I9" s="144">
        <v>8</v>
      </c>
      <c r="J9" s="145">
        <v>6</v>
      </c>
      <c r="K9" s="299"/>
      <c r="L9" s="287"/>
      <c r="M9" s="287"/>
      <c r="N9" s="287"/>
      <c r="O9" s="289"/>
      <c r="P9" s="242"/>
      <c r="Q9" s="222"/>
      <c r="R9" s="222"/>
      <c r="S9" s="222"/>
      <c r="T9" s="222"/>
      <c r="U9" s="222"/>
      <c r="V9" s="222"/>
      <c r="W9" s="222"/>
    </row>
    <row r="10" spans="1:23" x14ac:dyDescent="0.3">
      <c r="A10" s="283">
        <v>10315</v>
      </c>
      <c r="B10" s="277" t="s">
        <v>394</v>
      </c>
      <c r="C10" s="284" t="s">
        <v>395</v>
      </c>
      <c r="D10" s="284">
        <v>1110374</v>
      </c>
      <c r="E10" s="285">
        <v>1</v>
      </c>
      <c r="F10" s="262">
        <v>6</v>
      </c>
      <c r="G10" s="281" t="s">
        <v>396</v>
      </c>
      <c r="H10" s="270">
        <v>1110387</v>
      </c>
      <c r="I10" s="262">
        <v>11</v>
      </c>
      <c r="J10" s="262">
        <v>6</v>
      </c>
      <c r="K10" s="147" t="s">
        <v>379</v>
      </c>
      <c r="L10" s="270">
        <v>1110372</v>
      </c>
      <c r="M10" s="147">
        <v>1</v>
      </c>
      <c r="N10" s="148">
        <v>0.85</v>
      </c>
      <c r="O10" s="270">
        <v>6</v>
      </c>
      <c r="P10" s="270" t="s">
        <v>397</v>
      </c>
      <c r="Q10" s="284">
        <v>26</v>
      </c>
      <c r="R10" s="284" t="s">
        <v>383</v>
      </c>
      <c r="S10" s="290">
        <v>45134</v>
      </c>
      <c r="T10" s="290">
        <v>45148</v>
      </c>
      <c r="U10" s="284" t="s">
        <v>385</v>
      </c>
      <c r="V10" s="284">
        <v>120</v>
      </c>
      <c r="W10" s="284" t="s">
        <v>398</v>
      </c>
    </row>
    <row r="11" spans="1:23" x14ac:dyDescent="0.3">
      <c r="A11" s="283"/>
      <c r="B11" s="277"/>
      <c r="C11" s="284"/>
      <c r="D11" s="284"/>
      <c r="E11" s="285"/>
      <c r="F11" s="262"/>
      <c r="G11" s="281"/>
      <c r="H11" s="262"/>
      <c r="I11" s="262"/>
      <c r="J11" s="262"/>
      <c r="K11" s="149" t="s">
        <v>379</v>
      </c>
      <c r="L11" s="262"/>
      <c r="M11" s="150">
        <v>2</v>
      </c>
      <c r="N11" s="151">
        <v>0.06</v>
      </c>
      <c r="O11" s="262"/>
      <c r="P11" s="262"/>
      <c r="Q11" s="284"/>
      <c r="R11" s="284"/>
      <c r="S11" s="277"/>
      <c r="T11" s="277"/>
      <c r="U11" s="284"/>
      <c r="V11" s="284"/>
      <c r="W11" s="284"/>
    </row>
    <row r="12" spans="1:23" x14ac:dyDescent="0.3">
      <c r="A12" s="283"/>
      <c r="B12" s="277"/>
      <c r="C12" s="284"/>
      <c r="D12" s="284"/>
      <c r="E12" s="285"/>
      <c r="F12" s="262"/>
      <c r="G12" s="281"/>
      <c r="H12" s="262"/>
      <c r="I12" s="262"/>
      <c r="J12" s="262"/>
      <c r="K12" s="152" t="s">
        <v>379</v>
      </c>
      <c r="L12" s="262"/>
      <c r="M12" s="153">
        <v>3</v>
      </c>
      <c r="N12" s="151">
        <v>0.04</v>
      </c>
      <c r="O12" s="262"/>
      <c r="P12" s="262"/>
      <c r="Q12" s="284"/>
      <c r="R12" s="284"/>
      <c r="S12" s="277"/>
      <c r="T12" s="277"/>
      <c r="U12" s="284"/>
      <c r="V12" s="284"/>
      <c r="W12" s="284"/>
    </row>
    <row r="13" spans="1:23" x14ac:dyDescent="0.3">
      <c r="A13" s="283"/>
      <c r="B13" s="277"/>
      <c r="C13" s="284"/>
      <c r="D13" s="284"/>
      <c r="E13" s="285"/>
      <c r="F13" s="262"/>
      <c r="G13" s="281"/>
      <c r="H13" s="262"/>
      <c r="I13" s="262"/>
      <c r="J13" s="262"/>
      <c r="K13" s="152" t="s">
        <v>379</v>
      </c>
      <c r="L13" s="262"/>
      <c r="M13" s="153">
        <v>4</v>
      </c>
      <c r="N13" s="151">
        <v>0.03</v>
      </c>
      <c r="O13" s="262"/>
      <c r="P13" s="262"/>
      <c r="Q13" s="284"/>
      <c r="R13" s="284"/>
      <c r="S13" s="277"/>
      <c r="T13" s="277"/>
      <c r="U13" s="284"/>
      <c r="V13" s="284"/>
      <c r="W13" s="284"/>
    </row>
    <row r="14" spans="1:23" ht="17.25" thickBot="1" x14ac:dyDescent="0.35">
      <c r="A14" s="283"/>
      <c r="B14" s="277"/>
      <c r="C14" s="284"/>
      <c r="D14" s="284"/>
      <c r="E14" s="285"/>
      <c r="F14" s="262"/>
      <c r="G14" s="282"/>
      <c r="H14" s="271"/>
      <c r="I14" s="273"/>
      <c r="J14" s="263"/>
      <c r="K14" s="154" t="s">
        <v>379</v>
      </c>
      <c r="L14" s="271"/>
      <c r="M14" s="153">
        <v>5</v>
      </c>
      <c r="N14" s="151">
        <v>0.02</v>
      </c>
      <c r="O14" s="263"/>
      <c r="P14" s="262"/>
      <c r="Q14" s="284"/>
      <c r="R14" s="284"/>
      <c r="S14" s="277"/>
      <c r="T14" s="277"/>
      <c r="U14" s="284"/>
      <c r="V14" s="284"/>
      <c r="W14" s="284"/>
    </row>
    <row r="15" spans="1:23" ht="17.25" thickBot="1" x14ac:dyDescent="0.35">
      <c r="A15" s="283"/>
      <c r="B15" s="277"/>
      <c r="C15" s="284"/>
      <c r="D15" s="284"/>
      <c r="E15" s="285"/>
      <c r="F15" s="263"/>
      <c r="G15" s="146" t="s">
        <v>399</v>
      </c>
      <c r="H15" s="155">
        <v>952</v>
      </c>
      <c r="I15" s="156">
        <v>165000</v>
      </c>
      <c r="J15" s="146">
        <v>6</v>
      </c>
      <c r="K15" s="157" t="s">
        <v>381</v>
      </c>
      <c r="L15" s="157" t="s">
        <v>381</v>
      </c>
      <c r="M15" s="158" t="s">
        <v>381</v>
      </c>
      <c r="N15" s="158" t="s">
        <v>381</v>
      </c>
      <c r="O15" s="158" t="s">
        <v>381</v>
      </c>
      <c r="P15" s="262"/>
      <c r="Q15" s="284"/>
      <c r="R15" s="284"/>
      <c r="S15" s="277"/>
      <c r="T15" s="277"/>
      <c r="U15" s="284"/>
      <c r="V15" s="284"/>
      <c r="W15" s="284"/>
    </row>
    <row r="16" spans="1:23" x14ac:dyDescent="0.3">
      <c r="A16" s="264">
        <v>10316</v>
      </c>
      <c r="B16" s="270" t="s">
        <v>400</v>
      </c>
      <c r="C16" s="270" t="s">
        <v>401</v>
      </c>
      <c r="D16" s="270">
        <v>1110375</v>
      </c>
      <c r="E16" s="270">
        <v>1</v>
      </c>
      <c r="F16" s="270">
        <v>6</v>
      </c>
      <c r="G16" s="270" t="s">
        <v>402</v>
      </c>
      <c r="H16" s="270">
        <v>1110388</v>
      </c>
      <c r="I16" s="279">
        <v>11</v>
      </c>
      <c r="J16" s="270">
        <v>6</v>
      </c>
      <c r="K16" s="159" t="s">
        <v>403</v>
      </c>
      <c r="L16" s="270">
        <v>1110373</v>
      </c>
      <c r="M16" s="159">
        <v>1</v>
      </c>
      <c r="N16" s="160">
        <v>0.85</v>
      </c>
      <c r="O16" s="270">
        <v>6</v>
      </c>
      <c r="P16" s="270" t="s">
        <v>397</v>
      </c>
      <c r="Q16" s="270">
        <v>27</v>
      </c>
      <c r="R16" s="270" t="s">
        <v>383</v>
      </c>
      <c r="S16" s="276">
        <v>45134</v>
      </c>
      <c r="T16" s="276">
        <v>45148</v>
      </c>
      <c r="U16" s="270" t="s">
        <v>385</v>
      </c>
      <c r="V16" s="270">
        <v>120</v>
      </c>
      <c r="W16" s="270" t="s">
        <v>398</v>
      </c>
    </row>
    <row r="17" spans="1:23" x14ac:dyDescent="0.3">
      <c r="A17" s="265"/>
      <c r="B17" s="262"/>
      <c r="C17" s="262"/>
      <c r="D17" s="262"/>
      <c r="E17" s="262"/>
      <c r="F17" s="262"/>
      <c r="G17" s="262"/>
      <c r="H17" s="262"/>
      <c r="I17" s="280"/>
      <c r="J17" s="262"/>
      <c r="K17" s="149" t="s">
        <v>403</v>
      </c>
      <c r="L17" s="262"/>
      <c r="M17" s="149">
        <v>2</v>
      </c>
      <c r="N17" s="161">
        <v>0.06</v>
      </c>
      <c r="O17" s="262"/>
      <c r="P17" s="262"/>
      <c r="Q17" s="262"/>
      <c r="R17" s="262"/>
      <c r="S17" s="277"/>
      <c r="T17" s="277"/>
      <c r="U17" s="262"/>
      <c r="V17" s="262"/>
      <c r="W17" s="262"/>
    </row>
    <row r="18" spans="1:23" x14ac:dyDescent="0.3">
      <c r="A18" s="265"/>
      <c r="B18" s="262"/>
      <c r="C18" s="262"/>
      <c r="D18" s="262"/>
      <c r="E18" s="262"/>
      <c r="F18" s="262"/>
      <c r="G18" s="262"/>
      <c r="H18" s="262"/>
      <c r="I18" s="280"/>
      <c r="J18" s="262"/>
      <c r="K18" s="162" t="s">
        <v>403</v>
      </c>
      <c r="L18" s="262"/>
      <c r="M18" s="162">
        <v>3</v>
      </c>
      <c r="N18" s="163">
        <v>0.04</v>
      </c>
      <c r="O18" s="262"/>
      <c r="P18" s="262"/>
      <c r="Q18" s="262"/>
      <c r="R18" s="262"/>
      <c r="S18" s="277"/>
      <c r="T18" s="277"/>
      <c r="U18" s="262"/>
      <c r="V18" s="262"/>
      <c r="W18" s="262"/>
    </row>
    <row r="19" spans="1:23" x14ac:dyDescent="0.3">
      <c r="A19" s="265"/>
      <c r="B19" s="262"/>
      <c r="C19" s="262"/>
      <c r="D19" s="262"/>
      <c r="E19" s="262"/>
      <c r="F19" s="262"/>
      <c r="G19" s="262"/>
      <c r="H19" s="262"/>
      <c r="I19" s="280"/>
      <c r="J19" s="262"/>
      <c r="K19" s="162" t="s">
        <v>403</v>
      </c>
      <c r="L19" s="262"/>
      <c r="M19" s="162">
        <v>4</v>
      </c>
      <c r="N19" s="163">
        <v>0.03</v>
      </c>
      <c r="O19" s="262"/>
      <c r="P19" s="262"/>
      <c r="Q19" s="262"/>
      <c r="R19" s="262"/>
      <c r="S19" s="277"/>
      <c r="T19" s="277"/>
      <c r="U19" s="262"/>
      <c r="V19" s="262"/>
      <c r="W19" s="262"/>
    </row>
    <row r="20" spans="1:23" ht="17.25" thickBot="1" x14ac:dyDescent="0.35">
      <c r="A20" s="265"/>
      <c r="B20" s="262"/>
      <c r="C20" s="262"/>
      <c r="D20" s="262"/>
      <c r="E20" s="262"/>
      <c r="F20" s="262"/>
      <c r="G20" s="273"/>
      <c r="H20" s="271"/>
      <c r="I20" s="280"/>
      <c r="J20" s="263"/>
      <c r="K20" s="162" t="s">
        <v>403</v>
      </c>
      <c r="L20" s="271"/>
      <c r="M20" s="158">
        <v>5</v>
      </c>
      <c r="N20" s="164">
        <v>0.02</v>
      </c>
      <c r="O20" s="273"/>
      <c r="P20" s="262"/>
      <c r="Q20" s="262"/>
      <c r="R20" s="262"/>
      <c r="S20" s="277"/>
      <c r="T20" s="277"/>
      <c r="U20" s="262"/>
      <c r="V20" s="262"/>
      <c r="W20" s="262"/>
    </row>
    <row r="21" spans="1:23" ht="17.25" thickBot="1" x14ac:dyDescent="0.35">
      <c r="A21" s="266"/>
      <c r="B21" s="271"/>
      <c r="C21" s="271"/>
      <c r="D21" s="271"/>
      <c r="E21" s="271"/>
      <c r="F21" s="271"/>
      <c r="G21" s="165" t="s">
        <v>399</v>
      </c>
      <c r="H21" s="166">
        <v>952</v>
      </c>
      <c r="I21" s="167">
        <v>165000</v>
      </c>
      <c r="J21" s="168">
        <v>6</v>
      </c>
      <c r="K21" s="169" t="s">
        <v>381</v>
      </c>
      <c r="L21" s="166" t="s">
        <v>381</v>
      </c>
      <c r="M21" s="166" t="s">
        <v>381</v>
      </c>
      <c r="N21" s="166" t="s">
        <v>381</v>
      </c>
      <c r="O21" s="165" t="s">
        <v>381</v>
      </c>
      <c r="P21" s="271"/>
      <c r="Q21" s="271"/>
      <c r="R21" s="271"/>
      <c r="S21" s="278"/>
      <c r="T21" s="278"/>
      <c r="U21" s="271"/>
      <c r="V21" s="271"/>
      <c r="W21" s="271"/>
    </row>
    <row r="22" spans="1:23" x14ac:dyDescent="0.3">
      <c r="A22" s="265">
        <v>70021</v>
      </c>
      <c r="B22" s="268" t="s">
        <v>404</v>
      </c>
      <c r="C22" s="152" t="s">
        <v>405</v>
      </c>
      <c r="D22" s="152">
        <v>980</v>
      </c>
      <c r="E22" s="170">
        <v>2000</v>
      </c>
      <c r="F22" s="152">
        <v>7</v>
      </c>
      <c r="G22" s="152" t="s">
        <v>381</v>
      </c>
      <c r="H22" s="152" t="s">
        <v>381</v>
      </c>
      <c r="I22" s="152" t="s">
        <v>381</v>
      </c>
      <c r="J22" s="146" t="s">
        <v>381</v>
      </c>
      <c r="K22" s="262" t="s">
        <v>381</v>
      </c>
      <c r="L22" s="262" t="s">
        <v>381</v>
      </c>
      <c r="M22" s="262" t="s">
        <v>381</v>
      </c>
      <c r="N22" s="262" t="s">
        <v>381</v>
      </c>
      <c r="O22" s="262" t="s">
        <v>381</v>
      </c>
      <c r="P22" s="262" t="s">
        <v>406</v>
      </c>
      <c r="Q22" s="262">
        <v>8</v>
      </c>
      <c r="R22" s="262" t="s">
        <v>383</v>
      </c>
      <c r="S22" s="275">
        <v>45134</v>
      </c>
      <c r="T22" s="275">
        <v>45148</v>
      </c>
      <c r="U22" s="262" t="s">
        <v>407</v>
      </c>
      <c r="V22" s="262">
        <v>0</v>
      </c>
      <c r="W22" s="262" t="s">
        <v>408</v>
      </c>
    </row>
    <row r="23" spans="1:23" x14ac:dyDescent="0.3">
      <c r="A23" s="265"/>
      <c r="B23" s="268"/>
      <c r="C23" s="262" t="s">
        <v>409</v>
      </c>
      <c r="D23" s="262">
        <v>1110269</v>
      </c>
      <c r="E23" s="262">
        <v>1</v>
      </c>
      <c r="F23" s="262">
        <v>6</v>
      </c>
      <c r="G23" s="152" t="s">
        <v>410</v>
      </c>
      <c r="H23" s="152">
        <v>630301</v>
      </c>
      <c r="I23" s="152">
        <v>1</v>
      </c>
      <c r="J23" s="149">
        <v>6</v>
      </c>
      <c r="K23" s="262"/>
      <c r="L23" s="262"/>
      <c r="M23" s="262"/>
      <c r="N23" s="262"/>
      <c r="O23" s="262"/>
      <c r="P23" s="262"/>
      <c r="Q23" s="262"/>
      <c r="R23" s="262"/>
      <c r="S23" s="268"/>
      <c r="T23" s="268"/>
      <c r="U23" s="262"/>
      <c r="V23" s="262"/>
      <c r="W23" s="262"/>
    </row>
    <row r="24" spans="1:23" x14ac:dyDescent="0.3">
      <c r="A24" s="265"/>
      <c r="B24" s="268"/>
      <c r="C24" s="262"/>
      <c r="D24" s="262"/>
      <c r="E24" s="262"/>
      <c r="F24" s="262"/>
      <c r="G24" s="152" t="s">
        <v>411</v>
      </c>
      <c r="H24" s="152">
        <v>660301</v>
      </c>
      <c r="I24" s="152">
        <v>2</v>
      </c>
      <c r="J24" s="152">
        <v>6</v>
      </c>
      <c r="K24" s="262"/>
      <c r="L24" s="262"/>
      <c r="M24" s="262"/>
      <c r="N24" s="262"/>
      <c r="O24" s="262"/>
      <c r="P24" s="262"/>
      <c r="Q24" s="262"/>
      <c r="R24" s="262"/>
      <c r="S24" s="268"/>
      <c r="T24" s="268"/>
      <c r="U24" s="262"/>
      <c r="V24" s="262"/>
      <c r="W24" s="262"/>
    </row>
    <row r="25" spans="1:23" ht="17.25" thickBot="1" x14ac:dyDescent="0.35">
      <c r="A25" s="266"/>
      <c r="B25" s="269"/>
      <c r="C25" s="271"/>
      <c r="D25" s="271"/>
      <c r="E25" s="271"/>
      <c r="F25" s="271"/>
      <c r="G25" s="165" t="s">
        <v>412</v>
      </c>
      <c r="H25" s="165">
        <v>1110204</v>
      </c>
      <c r="I25" s="165">
        <v>1</v>
      </c>
      <c r="J25" s="165">
        <v>6</v>
      </c>
      <c r="K25" s="271"/>
      <c r="L25" s="271"/>
      <c r="M25" s="271"/>
      <c r="N25" s="271"/>
      <c r="O25" s="271"/>
      <c r="P25" s="271"/>
      <c r="Q25" s="271"/>
      <c r="R25" s="271"/>
      <c r="S25" s="269"/>
      <c r="T25" s="269"/>
      <c r="U25" s="271"/>
      <c r="V25" s="271"/>
      <c r="W25" s="271"/>
    </row>
    <row r="26" spans="1:23" x14ac:dyDescent="0.3">
      <c r="A26" s="264">
        <v>70026</v>
      </c>
      <c r="B26" s="267" t="s">
        <v>413</v>
      </c>
      <c r="C26" s="152" t="s">
        <v>405</v>
      </c>
      <c r="D26" s="152">
        <v>980</v>
      </c>
      <c r="E26" s="170">
        <v>4000</v>
      </c>
      <c r="F26" s="159">
        <v>7</v>
      </c>
      <c r="G26" s="159" t="s">
        <v>381</v>
      </c>
      <c r="H26" s="159" t="s">
        <v>381</v>
      </c>
      <c r="I26" s="159" t="s">
        <v>381</v>
      </c>
      <c r="J26" s="152" t="s">
        <v>381</v>
      </c>
      <c r="K26" s="270" t="s">
        <v>381</v>
      </c>
      <c r="L26" s="270" t="s">
        <v>381</v>
      </c>
      <c r="M26" s="270" t="s">
        <v>381</v>
      </c>
      <c r="N26" s="270" t="s">
        <v>381</v>
      </c>
      <c r="O26" s="270" t="s">
        <v>381</v>
      </c>
      <c r="P26" s="270" t="s">
        <v>406</v>
      </c>
      <c r="Q26" s="270">
        <v>9</v>
      </c>
      <c r="R26" s="270" t="s">
        <v>383</v>
      </c>
      <c r="S26" s="274">
        <v>45134</v>
      </c>
      <c r="T26" s="274">
        <v>45148</v>
      </c>
      <c r="U26" s="270" t="s">
        <v>414</v>
      </c>
      <c r="V26" s="270">
        <v>0</v>
      </c>
      <c r="W26" s="270" t="s">
        <v>408</v>
      </c>
    </row>
    <row r="27" spans="1:23" x14ac:dyDescent="0.3">
      <c r="A27" s="265"/>
      <c r="B27" s="268"/>
      <c r="C27" s="262" t="s">
        <v>415</v>
      </c>
      <c r="D27" s="262">
        <v>1110299</v>
      </c>
      <c r="E27" s="262">
        <v>1</v>
      </c>
      <c r="F27" s="272">
        <v>6</v>
      </c>
      <c r="G27" s="149" t="s">
        <v>410</v>
      </c>
      <c r="H27" s="149">
        <v>630301</v>
      </c>
      <c r="I27" s="149">
        <v>4</v>
      </c>
      <c r="J27" s="152">
        <v>6</v>
      </c>
      <c r="K27" s="262"/>
      <c r="L27" s="262"/>
      <c r="M27" s="262"/>
      <c r="N27" s="262"/>
      <c r="O27" s="262"/>
      <c r="P27" s="262"/>
      <c r="Q27" s="262"/>
      <c r="R27" s="262"/>
      <c r="S27" s="268"/>
      <c r="T27" s="268"/>
      <c r="U27" s="262"/>
      <c r="V27" s="262"/>
      <c r="W27" s="262"/>
    </row>
    <row r="28" spans="1:23" x14ac:dyDescent="0.3">
      <c r="A28" s="265"/>
      <c r="B28" s="268"/>
      <c r="C28" s="262"/>
      <c r="D28" s="262"/>
      <c r="E28" s="262"/>
      <c r="F28" s="262"/>
      <c r="G28" s="152" t="s">
        <v>411</v>
      </c>
      <c r="H28" s="152">
        <v>660301</v>
      </c>
      <c r="I28" s="152">
        <v>2</v>
      </c>
      <c r="J28" s="152">
        <v>6</v>
      </c>
      <c r="K28" s="262"/>
      <c r="L28" s="262"/>
      <c r="M28" s="262"/>
      <c r="N28" s="262"/>
      <c r="O28" s="262"/>
      <c r="P28" s="262"/>
      <c r="Q28" s="262"/>
      <c r="R28" s="262"/>
      <c r="S28" s="268"/>
      <c r="T28" s="268"/>
      <c r="U28" s="262"/>
      <c r="V28" s="262"/>
      <c r="W28" s="262"/>
    </row>
    <row r="29" spans="1:23" x14ac:dyDescent="0.3">
      <c r="A29" s="265"/>
      <c r="B29" s="268"/>
      <c r="C29" s="262"/>
      <c r="D29" s="262"/>
      <c r="E29" s="262"/>
      <c r="F29" s="262"/>
      <c r="G29" s="152" t="s">
        <v>412</v>
      </c>
      <c r="H29" s="152">
        <v>1110204</v>
      </c>
      <c r="I29" s="152">
        <v>2</v>
      </c>
      <c r="J29" s="152">
        <v>6</v>
      </c>
      <c r="K29" s="273"/>
      <c r="L29" s="273"/>
      <c r="M29" s="273"/>
      <c r="N29" s="273"/>
      <c r="O29" s="273"/>
      <c r="P29" s="262"/>
      <c r="Q29" s="262"/>
      <c r="R29" s="262"/>
      <c r="S29" s="268"/>
      <c r="T29" s="268"/>
      <c r="U29" s="262"/>
      <c r="V29" s="262"/>
      <c r="W29" s="262"/>
    </row>
    <row r="30" spans="1:23" x14ac:dyDescent="0.3">
      <c r="A30" s="265"/>
      <c r="B30" s="268"/>
      <c r="C30" s="262"/>
      <c r="D30" s="262"/>
      <c r="E30" s="262"/>
      <c r="F30" s="262"/>
      <c r="G30" s="262" t="s">
        <v>416</v>
      </c>
      <c r="H30" s="262">
        <v>1110280</v>
      </c>
      <c r="I30" s="262">
        <v>1</v>
      </c>
      <c r="J30" s="262">
        <v>7</v>
      </c>
      <c r="K30" s="152" t="s">
        <v>417</v>
      </c>
      <c r="L30" s="152">
        <v>304</v>
      </c>
      <c r="M30" s="152">
        <v>1</v>
      </c>
      <c r="N30" s="171">
        <v>0.995</v>
      </c>
      <c r="O30" s="152">
        <v>6</v>
      </c>
      <c r="P30" s="262"/>
      <c r="Q30" s="262"/>
      <c r="R30" s="262"/>
      <c r="S30" s="268"/>
      <c r="T30" s="268"/>
      <c r="U30" s="262"/>
      <c r="V30" s="262"/>
      <c r="W30" s="262"/>
    </row>
    <row r="31" spans="1:23" x14ac:dyDescent="0.3">
      <c r="A31" s="265"/>
      <c r="B31" s="268"/>
      <c r="C31" s="262"/>
      <c r="D31" s="262"/>
      <c r="E31" s="262"/>
      <c r="F31" s="262"/>
      <c r="G31" s="273"/>
      <c r="H31" s="273"/>
      <c r="I31" s="273"/>
      <c r="J31" s="263"/>
      <c r="K31" s="152" t="s">
        <v>418</v>
      </c>
      <c r="L31" s="152">
        <v>7203</v>
      </c>
      <c r="M31" s="152">
        <v>1</v>
      </c>
      <c r="N31" s="171">
        <v>5.0000000000000001E-3</v>
      </c>
      <c r="O31" s="152">
        <v>7</v>
      </c>
      <c r="P31" s="262"/>
      <c r="Q31" s="262"/>
      <c r="R31" s="262"/>
      <c r="S31" s="268"/>
      <c r="T31" s="268"/>
      <c r="U31" s="262"/>
      <c r="V31" s="262"/>
      <c r="W31" s="262"/>
    </row>
    <row r="32" spans="1:23" x14ac:dyDescent="0.3">
      <c r="A32" s="265"/>
      <c r="B32" s="268"/>
      <c r="C32" s="262"/>
      <c r="D32" s="262"/>
      <c r="E32" s="262"/>
      <c r="F32" s="262"/>
      <c r="G32" s="262" t="s">
        <v>419</v>
      </c>
      <c r="H32" s="262">
        <v>1110207</v>
      </c>
      <c r="I32" s="262">
        <v>1</v>
      </c>
      <c r="J32" s="262">
        <v>6</v>
      </c>
      <c r="K32" s="152" t="s">
        <v>420</v>
      </c>
      <c r="L32" s="152">
        <v>303</v>
      </c>
      <c r="M32" s="152">
        <v>1</v>
      </c>
      <c r="N32" s="171">
        <v>0.9</v>
      </c>
      <c r="O32" s="152">
        <v>6</v>
      </c>
      <c r="P32" s="262"/>
      <c r="Q32" s="262"/>
      <c r="R32" s="262"/>
      <c r="S32" s="268"/>
      <c r="T32" s="268"/>
      <c r="U32" s="262"/>
      <c r="V32" s="262"/>
      <c r="W32" s="262"/>
    </row>
    <row r="33" spans="1:23" x14ac:dyDescent="0.3">
      <c r="A33" s="265"/>
      <c r="B33" s="268"/>
      <c r="C33" s="262"/>
      <c r="D33" s="262"/>
      <c r="E33" s="262"/>
      <c r="F33" s="262"/>
      <c r="G33" s="263"/>
      <c r="H33" s="273"/>
      <c r="I33" s="273"/>
      <c r="J33" s="263"/>
      <c r="K33" s="152" t="s">
        <v>421</v>
      </c>
      <c r="L33" s="152">
        <v>333</v>
      </c>
      <c r="M33" s="152">
        <v>1</v>
      </c>
      <c r="N33" s="171">
        <v>0.1</v>
      </c>
      <c r="O33" s="152">
        <v>6</v>
      </c>
      <c r="P33" s="262"/>
      <c r="Q33" s="262"/>
      <c r="R33" s="262"/>
      <c r="S33" s="268"/>
      <c r="T33" s="268"/>
      <c r="U33" s="262"/>
      <c r="V33" s="262"/>
      <c r="W33" s="262"/>
    </row>
    <row r="34" spans="1:23" ht="17.25" thickBot="1" x14ac:dyDescent="0.35">
      <c r="A34" s="266"/>
      <c r="B34" s="269"/>
      <c r="C34" s="271"/>
      <c r="D34" s="271"/>
      <c r="E34" s="271"/>
      <c r="F34" s="271"/>
      <c r="G34" s="165" t="s">
        <v>422</v>
      </c>
      <c r="H34" s="165">
        <v>600017</v>
      </c>
      <c r="I34" s="165">
        <v>10</v>
      </c>
      <c r="J34" s="165">
        <v>6</v>
      </c>
      <c r="K34" s="165" t="s">
        <v>381</v>
      </c>
      <c r="L34" s="165" t="s">
        <v>381</v>
      </c>
      <c r="M34" s="165" t="s">
        <v>381</v>
      </c>
      <c r="N34" s="165" t="s">
        <v>381</v>
      </c>
      <c r="O34" s="165" t="s">
        <v>381</v>
      </c>
      <c r="P34" s="271"/>
      <c r="Q34" s="271"/>
      <c r="R34" s="271"/>
      <c r="S34" s="269"/>
      <c r="T34" s="269"/>
      <c r="U34" s="271"/>
      <c r="V34" s="271"/>
      <c r="W34" s="271"/>
    </row>
    <row r="35" spans="1:23" x14ac:dyDescent="0.3">
      <c r="A35" s="238">
        <v>70025</v>
      </c>
      <c r="B35" s="229" t="s">
        <v>423</v>
      </c>
      <c r="C35" s="172" t="s">
        <v>405</v>
      </c>
      <c r="D35" s="172">
        <v>980</v>
      </c>
      <c r="E35" s="173">
        <v>5500</v>
      </c>
      <c r="F35" s="172">
        <v>6</v>
      </c>
      <c r="G35" s="172" t="s">
        <v>381</v>
      </c>
      <c r="H35" s="172" t="s">
        <v>381</v>
      </c>
      <c r="I35" s="172" t="s">
        <v>381</v>
      </c>
      <c r="J35" s="172" t="s">
        <v>381</v>
      </c>
      <c r="K35" s="229" t="s">
        <v>381</v>
      </c>
      <c r="L35" s="229" t="s">
        <v>381</v>
      </c>
      <c r="M35" s="229" t="s">
        <v>381</v>
      </c>
      <c r="N35" s="229" t="s">
        <v>381</v>
      </c>
      <c r="O35" s="256" t="s">
        <v>381</v>
      </c>
      <c r="P35" s="258" t="s">
        <v>406</v>
      </c>
      <c r="Q35" s="229">
        <v>10</v>
      </c>
      <c r="R35" s="229" t="s">
        <v>383</v>
      </c>
      <c r="S35" s="254">
        <v>45134</v>
      </c>
      <c r="T35" s="254">
        <v>45148</v>
      </c>
      <c r="U35" s="229" t="s">
        <v>424</v>
      </c>
      <c r="V35" s="229">
        <v>0</v>
      </c>
      <c r="W35" s="229" t="s">
        <v>425</v>
      </c>
    </row>
    <row r="36" spans="1:23" x14ac:dyDescent="0.3">
      <c r="A36" s="238"/>
      <c r="B36" s="229"/>
      <c r="C36" s="229" t="s">
        <v>426</v>
      </c>
      <c r="D36" s="229">
        <v>1110298</v>
      </c>
      <c r="E36" s="229">
        <v>1</v>
      </c>
      <c r="F36" s="229">
        <v>6</v>
      </c>
      <c r="G36" s="172" t="s">
        <v>410</v>
      </c>
      <c r="H36" s="172">
        <v>630301</v>
      </c>
      <c r="I36" s="172">
        <v>5</v>
      </c>
      <c r="J36" s="172">
        <v>6</v>
      </c>
      <c r="K36" s="229"/>
      <c r="L36" s="229"/>
      <c r="M36" s="229"/>
      <c r="N36" s="229"/>
      <c r="O36" s="256"/>
      <c r="P36" s="258"/>
      <c r="Q36" s="229"/>
      <c r="R36" s="229"/>
      <c r="S36" s="229"/>
      <c r="T36" s="229"/>
      <c r="U36" s="229"/>
      <c r="V36" s="229"/>
      <c r="W36" s="229"/>
    </row>
    <row r="37" spans="1:23" x14ac:dyDescent="0.3">
      <c r="A37" s="238"/>
      <c r="B37" s="229"/>
      <c r="C37" s="229"/>
      <c r="D37" s="229"/>
      <c r="E37" s="229"/>
      <c r="F37" s="229"/>
      <c r="G37" s="172" t="s">
        <v>411</v>
      </c>
      <c r="H37" s="172">
        <v>660301</v>
      </c>
      <c r="I37" s="172">
        <v>5</v>
      </c>
      <c r="J37" s="172">
        <v>6</v>
      </c>
      <c r="K37" s="229"/>
      <c r="L37" s="229"/>
      <c r="M37" s="229"/>
      <c r="N37" s="229"/>
      <c r="O37" s="256"/>
      <c r="P37" s="258"/>
      <c r="Q37" s="229"/>
      <c r="R37" s="229"/>
      <c r="S37" s="229"/>
      <c r="T37" s="229"/>
      <c r="U37" s="229"/>
      <c r="V37" s="229"/>
      <c r="W37" s="229"/>
    </row>
    <row r="38" spans="1:23" x14ac:dyDescent="0.3">
      <c r="A38" s="238"/>
      <c r="B38" s="229"/>
      <c r="C38" s="229"/>
      <c r="D38" s="229"/>
      <c r="E38" s="229"/>
      <c r="F38" s="229"/>
      <c r="G38" s="172" t="s">
        <v>412</v>
      </c>
      <c r="H38" s="172">
        <v>1110204</v>
      </c>
      <c r="I38" s="172">
        <v>5</v>
      </c>
      <c r="J38" s="140">
        <v>6</v>
      </c>
      <c r="K38" s="243"/>
      <c r="L38" s="243"/>
      <c r="M38" s="243"/>
      <c r="N38" s="243"/>
      <c r="O38" s="257"/>
      <c r="P38" s="258"/>
      <c r="Q38" s="229"/>
      <c r="R38" s="229"/>
      <c r="S38" s="229"/>
      <c r="T38" s="229"/>
      <c r="U38" s="229"/>
      <c r="V38" s="229"/>
      <c r="W38" s="229"/>
    </row>
    <row r="39" spans="1:23" x14ac:dyDescent="0.3">
      <c r="A39" s="238"/>
      <c r="B39" s="229"/>
      <c r="C39" s="229"/>
      <c r="D39" s="229"/>
      <c r="E39" s="229"/>
      <c r="F39" s="229"/>
      <c r="G39" s="229" t="s">
        <v>416</v>
      </c>
      <c r="H39" s="229">
        <v>1110280</v>
      </c>
      <c r="I39" s="229">
        <v>3</v>
      </c>
      <c r="J39" s="244">
        <v>7</v>
      </c>
      <c r="K39" s="172" t="s">
        <v>417</v>
      </c>
      <c r="L39" s="172">
        <v>304</v>
      </c>
      <c r="M39" s="172">
        <v>1</v>
      </c>
      <c r="N39" s="174">
        <v>0.995</v>
      </c>
      <c r="O39" s="175">
        <v>6</v>
      </c>
      <c r="P39" s="258"/>
      <c r="Q39" s="229"/>
      <c r="R39" s="229"/>
      <c r="S39" s="229"/>
      <c r="T39" s="229"/>
      <c r="U39" s="229"/>
      <c r="V39" s="229"/>
      <c r="W39" s="229"/>
    </row>
    <row r="40" spans="1:23" x14ac:dyDescent="0.3">
      <c r="A40" s="238"/>
      <c r="B40" s="229"/>
      <c r="C40" s="229"/>
      <c r="D40" s="229"/>
      <c r="E40" s="229"/>
      <c r="F40" s="229"/>
      <c r="G40" s="255"/>
      <c r="H40" s="255"/>
      <c r="I40" s="255"/>
      <c r="J40" s="243"/>
      <c r="K40" s="172" t="s">
        <v>418</v>
      </c>
      <c r="L40" s="172">
        <v>7203</v>
      </c>
      <c r="M40" s="172">
        <v>1</v>
      </c>
      <c r="N40" s="174">
        <v>5.0000000000000001E-3</v>
      </c>
      <c r="O40" s="175">
        <v>7</v>
      </c>
      <c r="P40" s="258"/>
      <c r="Q40" s="229"/>
      <c r="R40" s="229"/>
      <c r="S40" s="229"/>
      <c r="T40" s="229"/>
      <c r="U40" s="229"/>
      <c r="V40" s="229"/>
      <c r="W40" s="229"/>
    </row>
    <row r="41" spans="1:23" x14ac:dyDescent="0.3">
      <c r="A41" s="238"/>
      <c r="B41" s="229"/>
      <c r="C41" s="229"/>
      <c r="D41" s="229"/>
      <c r="E41" s="229"/>
      <c r="F41" s="229"/>
      <c r="G41" s="229" t="s">
        <v>419</v>
      </c>
      <c r="H41" s="229">
        <v>1110207</v>
      </c>
      <c r="I41" s="229">
        <v>3</v>
      </c>
      <c r="J41" s="260">
        <v>6</v>
      </c>
      <c r="K41" s="131" t="s">
        <v>420</v>
      </c>
      <c r="L41" s="176">
        <v>303</v>
      </c>
      <c r="M41" s="176">
        <v>1</v>
      </c>
      <c r="N41" s="177">
        <v>0.9</v>
      </c>
      <c r="O41" s="175">
        <v>6</v>
      </c>
      <c r="P41" s="258"/>
      <c r="Q41" s="229"/>
      <c r="R41" s="229"/>
      <c r="S41" s="229"/>
      <c r="T41" s="229"/>
      <c r="U41" s="229"/>
      <c r="V41" s="229"/>
      <c r="W41" s="229"/>
    </row>
    <row r="42" spans="1:23" x14ac:dyDescent="0.3">
      <c r="A42" s="238"/>
      <c r="B42" s="229"/>
      <c r="C42" s="229"/>
      <c r="D42" s="229"/>
      <c r="E42" s="229"/>
      <c r="F42" s="229"/>
      <c r="G42" s="255"/>
      <c r="H42" s="255"/>
      <c r="I42" s="255"/>
      <c r="J42" s="261"/>
      <c r="K42" s="178" t="s">
        <v>421</v>
      </c>
      <c r="L42" s="140">
        <v>333</v>
      </c>
      <c r="M42" s="140">
        <v>1</v>
      </c>
      <c r="N42" s="179">
        <v>0.1</v>
      </c>
      <c r="O42" s="172">
        <v>6</v>
      </c>
      <c r="P42" s="258"/>
      <c r="Q42" s="229"/>
      <c r="R42" s="229"/>
      <c r="S42" s="229"/>
      <c r="T42" s="229"/>
      <c r="U42" s="229"/>
      <c r="V42" s="229"/>
      <c r="W42" s="229"/>
    </row>
    <row r="43" spans="1:23" ht="17.25" thickBot="1" x14ac:dyDescent="0.35">
      <c r="A43" s="239"/>
      <c r="B43" s="230"/>
      <c r="C43" s="230"/>
      <c r="D43" s="230"/>
      <c r="E43" s="230"/>
      <c r="F43" s="230"/>
      <c r="G43" s="180" t="s">
        <v>422</v>
      </c>
      <c r="H43" s="180">
        <v>600017</v>
      </c>
      <c r="I43" s="180">
        <v>10</v>
      </c>
      <c r="J43" s="180">
        <v>6</v>
      </c>
      <c r="K43" s="181" t="s">
        <v>381</v>
      </c>
      <c r="L43" s="181" t="s">
        <v>381</v>
      </c>
      <c r="M43" s="181" t="s">
        <v>381</v>
      </c>
      <c r="N43" s="181" t="s">
        <v>381</v>
      </c>
      <c r="O43" s="180" t="s">
        <v>381</v>
      </c>
      <c r="P43" s="259"/>
      <c r="Q43" s="230"/>
      <c r="R43" s="230"/>
      <c r="S43" s="230"/>
      <c r="T43" s="230"/>
      <c r="U43" s="230"/>
      <c r="V43" s="230"/>
      <c r="W43" s="230"/>
    </row>
    <row r="44" spans="1:23" x14ac:dyDescent="0.3">
      <c r="A44" s="249">
        <v>10246</v>
      </c>
      <c r="B44" s="220" t="s">
        <v>427</v>
      </c>
      <c r="C44" s="251" t="s">
        <v>428</v>
      </c>
      <c r="D44" s="226">
        <v>1110300</v>
      </c>
      <c r="E44" s="226">
        <v>1</v>
      </c>
      <c r="F44" s="226">
        <v>6</v>
      </c>
      <c r="G44" s="182" t="s">
        <v>429</v>
      </c>
      <c r="H44" s="182">
        <v>930</v>
      </c>
      <c r="I44" s="182">
        <v>1</v>
      </c>
      <c r="J44" s="182">
        <v>6</v>
      </c>
      <c r="K44" s="182" t="s">
        <v>381</v>
      </c>
      <c r="L44" s="182" t="s">
        <v>381</v>
      </c>
      <c r="M44" s="182" t="s">
        <v>381</v>
      </c>
      <c r="N44" s="182" t="s">
        <v>381</v>
      </c>
      <c r="O44" s="182" t="s">
        <v>381</v>
      </c>
      <c r="P44" s="226" t="s">
        <v>430</v>
      </c>
      <c r="Q44" s="226">
        <v>3</v>
      </c>
      <c r="R44" s="226" t="s">
        <v>383</v>
      </c>
      <c r="S44" s="240">
        <v>45134</v>
      </c>
      <c r="T44" s="240">
        <v>45148</v>
      </c>
      <c r="U44" s="226" t="s">
        <v>431</v>
      </c>
      <c r="V44" s="226">
        <v>80</v>
      </c>
      <c r="W44" s="226" t="s">
        <v>432</v>
      </c>
    </row>
    <row r="45" spans="1:23" x14ac:dyDescent="0.3">
      <c r="A45" s="249"/>
      <c r="B45" s="220"/>
      <c r="C45" s="252"/>
      <c r="D45" s="220"/>
      <c r="E45" s="220"/>
      <c r="F45" s="220"/>
      <c r="G45" s="220" t="s">
        <v>433</v>
      </c>
      <c r="H45" s="220">
        <v>1110278</v>
      </c>
      <c r="I45" s="220">
        <v>1</v>
      </c>
      <c r="J45" s="220">
        <v>7</v>
      </c>
      <c r="K45" s="182" t="s">
        <v>429</v>
      </c>
      <c r="L45" s="182">
        <v>930</v>
      </c>
      <c r="M45" s="182">
        <v>1</v>
      </c>
      <c r="N45" s="183">
        <v>0.75</v>
      </c>
      <c r="O45" s="220">
        <v>6</v>
      </c>
      <c r="P45" s="220"/>
      <c r="Q45" s="220"/>
      <c r="R45" s="220"/>
      <c r="S45" s="220"/>
      <c r="T45" s="220"/>
      <c r="U45" s="220"/>
      <c r="V45" s="220"/>
      <c r="W45" s="220"/>
    </row>
    <row r="46" spans="1:23" x14ac:dyDescent="0.3">
      <c r="A46" s="249"/>
      <c r="B46" s="220"/>
      <c r="C46" s="252"/>
      <c r="D46" s="220"/>
      <c r="E46" s="220"/>
      <c r="F46" s="220"/>
      <c r="G46" s="220"/>
      <c r="H46" s="220"/>
      <c r="I46" s="220"/>
      <c r="J46" s="220"/>
      <c r="K46" s="182" t="s">
        <v>429</v>
      </c>
      <c r="L46" s="182">
        <v>930</v>
      </c>
      <c r="M46" s="182">
        <v>2</v>
      </c>
      <c r="N46" s="183">
        <v>0.22</v>
      </c>
      <c r="O46" s="220"/>
      <c r="P46" s="220"/>
      <c r="Q46" s="220"/>
      <c r="R46" s="220"/>
      <c r="S46" s="220"/>
      <c r="T46" s="220"/>
      <c r="U46" s="220"/>
      <c r="V46" s="220"/>
      <c r="W46" s="220"/>
    </row>
    <row r="47" spans="1:23" x14ac:dyDescent="0.3">
      <c r="A47" s="249"/>
      <c r="B47" s="220"/>
      <c r="C47" s="252"/>
      <c r="D47" s="220"/>
      <c r="E47" s="220"/>
      <c r="F47" s="220"/>
      <c r="G47" s="220"/>
      <c r="H47" s="220"/>
      <c r="I47" s="220"/>
      <c r="J47" s="220"/>
      <c r="K47" s="182" t="s">
        <v>429</v>
      </c>
      <c r="L47" s="182">
        <v>930</v>
      </c>
      <c r="M47" s="182">
        <v>3</v>
      </c>
      <c r="N47" s="183">
        <v>0.02</v>
      </c>
      <c r="O47" s="220"/>
      <c r="P47" s="220"/>
      <c r="Q47" s="220"/>
      <c r="R47" s="220"/>
      <c r="S47" s="220"/>
      <c r="T47" s="220"/>
      <c r="U47" s="220"/>
      <c r="V47" s="220"/>
      <c r="W47" s="220"/>
    </row>
    <row r="48" spans="1:23" x14ac:dyDescent="0.3">
      <c r="A48" s="249"/>
      <c r="B48" s="220"/>
      <c r="C48" s="252"/>
      <c r="D48" s="220"/>
      <c r="E48" s="220"/>
      <c r="F48" s="220"/>
      <c r="G48" s="248"/>
      <c r="H48" s="248"/>
      <c r="I48" s="248"/>
      <c r="J48" s="227"/>
      <c r="K48" s="182" t="s">
        <v>429</v>
      </c>
      <c r="L48" s="182">
        <v>930</v>
      </c>
      <c r="M48" s="182">
        <v>4</v>
      </c>
      <c r="N48" s="183">
        <v>0.01</v>
      </c>
      <c r="O48" s="227"/>
      <c r="P48" s="220"/>
      <c r="Q48" s="220"/>
      <c r="R48" s="220"/>
      <c r="S48" s="220"/>
      <c r="T48" s="220"/>
      <c r="U48" s="220"/>
      <c r="V48" s="220"/>
      <c r="W48" s="220"/>
    </row>
    <row r="49" spans="1:23" ht="17.25" thickBot="1" x14ac:dyDescent="0.35">
      <c r="A49" s="250"/>
      <c r="B49" s="222"/>
      <c r="C49" s="253"/>
      <c r="D49" s="222"/>
      <c r="E49" s="222"/>
      <c r="F49" s="222"/>
      <c r="G49" s="144" t="s">
        <v>410</v>
      </c>
      <c r="H49" s="182">
        <v>630301</v>
      </c>
      <c r="I49" s="144">
        <v>5</v>
      </c>
      <c r="J49" s="144">
        <v>6</v>
      </c>
      <c r="K49" s="144" t="s">
        <v>381</v>
      </c>
      <c r="L49" s="144" t="s">
        <v>381</v>
      </c>
      <c r="M49" s="144" t="s">
        <v>381</v>
      </c>
      <c r="N49" s="144" t="s">
        <v>381</v>
      </c>
      <c r="O49" s="144" t="s">
        <v>381</v>
      </c>
      <c r="P49" s="220"/>
      <c r="Q49" s="222"/>
      <c r="R49" s="222"/>
      <c r="S49" s="222"/>
      <c r="T49" s="222"/>
      <c r="U49" s="222"/>
      <c r="V49" s="222"/>
      <c r="W49" s="222"/>
    </row>
    <row r="50" spans="1:23" x14ac:dyDescent="0.3">
      <c r="A50" s="238">
        <v>10247</v>
      </c>
      <c r="B50" s="229" t="s">
        <v>434</v>
      </c>
      <c r="C50" s="231" t="s">
        <v>435</v>
      </c>
      <c r="D50" s="231">
        <v>1110301</v>
      </c>
      <c r="E50" s="229">
        <v>1</v>
      </c>
      <c r="F50" s="231">
        <v>6</v>
      </c>
      <c r="G50" s="172" t="s">
        <v>436</v>
      </c>
      <c r="H50" s="184">
        <v>935</v>
      </c>
      <c r="I50" s="172">
        <v>1</v>
      </c>
      <c r="J50" s="172">
        <v>6</v>
      </c>
      <c r="K50" s="172" t="s">
        <v>381</v>
      </c>
      <c r="L50" s="172" t="s">
        <v>381</v>
      </c>
      <c r="M50" s="172" t="s">
        <v>381</v>
      </c>
      <c r="N50" s="172" t="s">
        <v>381</v>
      </c>
      <c r="O50" s="136" t="s">
        <v>381</v>
      </c>
      <c r="P50" s="231" t="s">
        <v>430</v>
      </c>
      <c r="Q50" s="231">
        <v>4</v>
      </c>
      <c r="R50" s="231" t="s">
        <v>383</v>
      </c>
      <c r="S50" s="245">
        <v>45134</v>
      </c>
      <c r="T50" s="245">
        <v>45148</v>
      </c>
      <c r="U50" s="231" t="s">
        <v>431</v>
      </c>
      <c r="V50" s="231">
        <v>80</v>
      </c>
      <c r="W50" s="231" t="s">
        <v>432</v>
      </c>
    </row>
    <row r="51" spans="1:23" x14ac:dyDescent="0.3">
      <c r="A51" s="238"/>
      <c r="B51" s="229"/>
      <c r="C51" s="229"/>
      <c r="D51" s="229"/>
      <c r="E51" s="229"/>
      <c r="F51" s="229"/>
      <c r="G51" s="229" t="s">
        <v>437</v>
      </c>
      <c r="H51" s="229">
        <v>1110279</v>
      </c>
      <c r="I51" s="229">
        <v>1</v>
      </c>
      <c r="J51" s="229">
        <v>7</v>
      </c>
      <c r="K51" s="172" t="s">
        <v>436</v>
      </c>
      <c r="L51" s="172">
        <v>935</v>
      </c>
      <c r="M51" s="172">
        <v>1</v>
      </c>
      <c r="N51" s="185">
        <v>0.75</v>
      </c>
      <c r="O51" s="244">
        <v>6</v>
      </c>
      <c r="P51" s="229"/>
      <c r="Q51" s="229"/>
      <c r="R51" s="229"/>
      <c r="S51" s="246"/>
      <c r="T51" s="246"/>
      <c r="U51" s="229"/>
      <c r="V51" s="229"/>
      <c r="W51" s="229"/>
    </row>
    <row r="52" spans="1:23" x14ac:dyDescent="0.3">
      <c r="A52" s="238"/>
      <c r="B52" s="229"/>
      <c r="C52" s="229"/>
      <c r="D52" s="229"/>
      <c r="E52" s="229"/>
      <c r="F52" s="229"/>
      <c r="G52" s="229"/>
      <c r="H52" s="229"/>
      <c r="I52" s="229"/>
      <c r="J52" s="229"/>
      <c r="K52" s="172" t="s">
        <v>436</v>
      </c>
      <c r="L52" s="172">
        <v>935</v>
      </c>
      <c r="M52" s="172">
        <v>2</v>
      </c>
      <c r="N52" s="185">
        <v>0.22</v>
      </c>
      <c r="O52" s="229"/>
      <c r="P52" s="229"/>
      <c r="Q52" s="229"/>
      <c r="R52" s="229"/>
      <c r="S52" s="246"/>
      <c r="T52" s="246"/>
      <c r="U52" s="229"/>
      <c r="V52" s="229"/>
      <c r="W52" s="229"/>
    </row>
    <row r="53" spans="1:23" x14ac:dyDescent="0.3">
      <c r="A53" s="238"/>
      <c r="B53" s="229"/>
      <c r="C53" s="229"/>
      <c r="D53" s="229"/>
      <c r="E53" s="229"/>
      <c r="F53" s="229"/>
      <c r="G53" s="229"/>
      <c r="H53" s="229"/>
      <c r="I53" s="229"/>
      <c r="J53" s="229"/>
      <c r="K53" s="172" t="s">
        <v>436</v>
      </c>
      <c r="L53" s="172">
        <v>935</v>
      </c>
      <c r="M53" s="172">
        <v>3</v>
      </c>
      <c r="N53" s="185">
        <v>0.02</v>
      </c>
      <c r="O53" s="229"/>
      <c r="P53" s="229"/>
      <c r="Q53" s="229"/>
      <c r="R53" s="229"/>
      <c r="S53" s="246"/>
      <c r="T53" s="246"/>
      <c r="U53" s="229"/>
      <c r="V53" s="229"/>
      <c r="W53" s="229"/>
    </row>
    <row r="54" spans="1:23" x14ac:dyDescent="0.3">
      <c r="A54" s="238"/>
      <c r="B54" s="229"/>
      <c r="C54" s="229"/>
      <c r="D54" s="229"/>
      <c r="E54" s="229"/>
      <c r="F54" s="229"/>
      <c r="G54" s="243"/>
      <c r="H54" s="243"/>
      <c r="I54" s="243"/>
      <c r="J54" s="243"/>
      <c r="K54" s="172" t="s">
        <v>436</v>
      </c>
      <c r="L54" s="172">
        <v>935</v>
      </c>
      <c r="M54" s="172">
        <v>4</v>
      </c>
      <c r="N54" s="185">
        <v>0.01</v>
      </c>
      <c r="O54" s="243"/>
      <c r="P54" s="229"/>
      <c r="Q54" s="229"/>
      <c r="R54" s="229"/>
      <c r="S54" s="246"/>
      <c r="T54" s="246"/>
      <c r="U54" s="229"/>
      <c r="V54" s="229"/>
      <c r="W54" s="229"/>
    </row>
    <row r="55" spans="1:23" ht="17.25" thickBot="1" x14ac:dyDescent="0.35">
      <c r="A55" s="239"/>
      <c r="B55" s="230"/>
      <c r="C55" s="230"/>
      <c r="D55" s="230"/>
      <c r="E55" s="230"/>
      <c r="F55" s="230"/>
      <c r="G55" s="180" t="s">
        <v>411</v>
      </c>
      <c r="H55" s="180">
        <v>660301</v>
      </c>
      <c r="I55" s="180">
        <v>5</v>
      </c>
      <c r="J55" s="180">
        <v>6</v>
      </c>
      <c r="K55" s="180" t="s">
        <v>381</v>
      </c>
      <c r="L55" s="180" t="s">
        <v>381</v>
      </c>
      <c r="M55" s="180" t="s">
        <v>381</v>
      </c>
      <c r="N55" s="180" t="s">
        <v>381</v>
      </c>
      <c r="O55" s="180" t="s">
        <v>381</v>
      </c>
      <c r="P55" s="230"/>
      <c r="Q55" s="230"/>
      <c r="R55" s="230"/>
      <c r="S55" s="247"/>
      <c r="T55" s="247"/>
      <c r="U55" s="230"/>
      <c r="V55" s="230"/>
      <c r="W55" s="230"/>
    </row>
    <row r="56" spans="1:23" x14ac:dyDescent="0.3">
      <c r="A56" s="241">
        <v>10317</v>
      </c>
      <c r="B56" s="226" t="s">
        <v>438</v>
      </c>
      <c r="C56" s="226" t="s">
        <v>439</v>
      </c>
      <c r="D56" s="226">
        <v>1110376</v>
      </c>
      <c r="E56" s="226">
        <v>1</v>
      </c>
      <c r="F56" s="226">
        <v>6</v>
      </c>
      <c r="G56" s="182" t="s">
        <v>440</v>
      </c>
      <c r="H56" s="182">
        <v>1110191</v>
      </c>
      <c r="I56" s="182">
        <v>1</v>
      </c>
      <c r="J56" s="182">
        <v>6</v>
      </c>
      <c r="K56" s="226" t="s">
        <v>381</v>
      </c>
      <c r="L56" s="226" t="s">
        <v>381</v>
      </c>
      <c r="M56" s="226" t="s">
        <v>381</v>
      </c>
      <c r="N56" s="226" t="s">
        <v>381</v>
      </c>
      <c r="O56" s="226" t="s">
        <v>381</v>
      </c>
      <c r="P56" s="226" t="s">
        <v>397</v>
      </c>
      <c r="Q56" s="226">
        <v>28</v>
      </c>
      <c r="R56" s="226" t="s">
        <v>383</v>
      </c>
      <c r="S56" s="240">
        <v>45134</v>
      </c>
      <c r="T56" s="240">
        <v>45148</v>
      </c>
      <c r="U56" s="226" t="s">
        <v>441</v>
      </c>
      <c r="V56" s="232">
        <v>900</v>
      </c>
      <c r="W56" s="226" t="s">
        <v>425</v>
      </c>
    </row>
    <row r="57" spans="1:23" x14ac:dyDescent="0.3">
      <c r="A57" s="235"/>
      <c r="B57" s="220"/>
      <c r="C57" s="220"/>
      <c r="D57" s="220"/>
      <c r="E57" s="220"/>
      <c r="F57" s="220"/>
      <c r="G57" s="182" t="s">
        <v>442</v>
      </c>
      <c r="H57" s="182">
        <v>2910</v>
      </c>
      <c r="I57" s="182">
        <v>33</v>
      </c>
      <c r="J57" s="182">
        <v>6</v>
      </c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33"/>
      <c r="W57" s="220"/>
    </row>
    <row r="58" spans="1:23" x14ac:dyDescent="0.3">
      <c r="A58" s="235"/>
      <c r="B58" s="220"/>
      <c r="C58" s="220"/>
      <c r="D58" s="220"/>
      <c r="E58" s="220"/>
      <c r="F58" s="220"/>
      <c r="G58" s="182" t="s">
        <v>410</v>
      </c>
      <c r="H58" s="182">
        <v>630301</v>
      </c>
      <c r="I58" s="182">
        <v>2</v>
      </c>
      <c r="J58" s="182">
        <v>6</v>
      </c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33"/>
      <c r="W58" s="220"/>
    </row>
    <row r="59" spans="1:23" ht="17.25" thickBot="1" x14ac:dyDescent="0.35">
      <c r="A59" s="242"/>
      <c r="B59" s="222"/>
      <c r="C59" s="222"/>
      <c r="D59" s="222"/>
      <c r="E59" s="222"/>
      <c r="F59" s="222"/>
      <c r="G59" s="182" t="s">
        <v>399</v>
      </c>
      <c r="H59" s="182">
        <v>952</v>
      </c>
      <c r="I59" s="186">
        <v>618750</v>
      </c>
      <c r="J59" s="182">
        <v>6</v>
      </c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34"/>
      <c r="W59" s="222"/>
    </row>
    <row r="60" spans="1:23" x14ac:dyDescent="0.3">
      <c r="A60" s="237">
        <v>10318</v>
      </c>
      <c r="B60" s="231" t="s">
        <v>443</v>
      </c>
      <c r="C60" s="231" t="s">
        <v>444</v>
      </c>
      <c r="D60" s="231">
        <v>1110377</v>
      </c>
      <c r="E60" s="231">
        <v>1</v>
      </c>
      <c r="F60" s="231">
        <v>6</v>
      </c>
      <c r="G60" s="184" t="s">
        <v>445</v>
      </c>
      <c r="H60" s="184">
        <v>630014</v>
      </c>
      <c r="I60" s="184">
        <v>1</v>
      </c>
      <c r="J60" s="184">
        <v>6</v>
      </c>
      <c r="K60" s="140" t="s">
        <v>381</v>
      </c>
      <c r="L60" s="136" t="s">
        <v>381</v>
      </c>
      <c r="M60" s="136" t="s">
        <v>381</v>
      </c>
      <c r="N60" s="136" t="s">
        <v>381</v>
      </c>
      <c r="O60" s="136" t="s">
        <v>381</v>
      </c>
      <c r="P60" s="231" t="s">
        <v>397</v>
      </c>
      <c r="Q60" s="231">
        <v>29</v>
      </c>
      <c r="R60" s="231" t="s">
        <v>383</v>
      </c>
      <c r="S60" s="228">
        <v>45134</v>
      </c>
      <c r="T60" s="228">
        <v>45148</v>
      </c>
      <c r="U60" s="231" t="s">
        <v>441</v>
      </c>
      <c r="V60" s="232">
        <v>900</v>
      </c>
      <c r="W60" s="231" t="s">
        <v>425</v>
      </c>
    </row>
    <row r="61" spans="1:23" x14ac:dyDescent="0.3">
      <c r="A61" s="238"/>
      <c r="B61" s="229"/>
      <c r="C61" s="229"/>
      <c r="D61" s="229"/>
      <c r="E61" s="229"/>
      <c r="F61" s="229"/>
      <c r="G61" s="172" t="s">
        <v>410</v>
      </c>
      <c r="H61" s="172">
        <v>630301</v>
      </c>
      <c r="I61" s="172">
        <v>2</v>
      </c>
      <c r="J61" s="172">
        <v>6</v>
      </c>
      <c r="K61" s="140" t="s">
        <v>381</v>
      </c>
      <c r="L61" s="140" t="s">
        <v>381</v>
      </c>
      <c r="M61" s="140" t="s">
        <v>381</v>
      </c>
      <c r="N61" s="140" t="s">
        <v>381</v>
      </c>
      <c r="O61" s="140" t="s">
        <v>381</v>
      </c>
      <c r="P61" s="229"/>
      <c r="Q61" s="229"/>
      <c r="R61" s="229"/>
      <c r="S61" s="229"/>
      <c r="T61" s="229"/>
      <c r="U61" s="229"/>
      <c r="V61" s="233"/>
      <c r="W61" s="229"/>
    </row>
    <row r="62" spans="1:23" x14ac:dyDescent="0.3">
      <c r="A62" s="238"/>
      <c r="B62" s="229"/>
      <c r="C62" s="229"/>
      <c r="D62" s="229"/>
      <c r="E62" s="229"/>
      <c r="F62" s="229"/>
      <c r="G62" s="172" t="s">
        <v>411</v>
      </c>
      <c r="H62" s="172">
        <v>660301</v>
      </c>
      <c r="I62" s="172">
        <v>2</v>
      </c>
      <c r="J62" s="172">
        <v>6</v>
      </c>
      <c r="K62" s="140" t="s">
        <v>381</v>
      </c>
      <c r="L62" s="140" t="s">
        <v>381</v>
      </c>
      <c r="M62" s="140" t="s">
        <v>381</v>
      </c>
      <c r="N62" s="140" t="s">
        <v>381</v>
      </c>
      <c r="O62" s="140" t="s">
        <v>381</v>
      </c>
      <c r="P62" s="229"/>
      <c r="Q62" s="229"/>
      <c r="R62" s="229"/>
      <c r="S62" s="229"/>
      <c r="T62" s="229"/>
      <c r="U62" s="229"/>
      <c r="V62" s="233"/>
      <c r="W62" s="229"/>
    </row>
    <row r="63" spans="1:23" ht="17.25" thickBot="1" x14ac:dyDescent="0.35">
      <c r="A63" s="239"/>
      <c r="B63" s="230"/>
      <c r="C63" s="230"/>
      <c r="D63" s="230"/>
      <c r="E63" s="230"/>
      <c r="F63" s="230"/>
      <c r="G63" s="172" t="s">
        <v>399</v>
      </c>
      <c r="H63" s="172">
        <v>952</v>
      </c>
      <c r="I63" s="173">
        <v>618750</v>
      </c>
      <c r="J63" s="172">
        <v>6</v>
      </c>
      <c r="K63" s="180" t="s">
        <v>381</v>
      </c>
      <c r="L63" s="180" t="s">
        <v>381</v>
      </c>
      <c r="M63" s="180" t="s">
        <v>381</v>
      </c>
      <c r="N63" s="180" t="s">
        <v>381</v>
      </c>
      <c r="O63" s="180" t="s">
        <v>381</v>
      </c>
      <c r="P63" s="230"/>
      <c r="Q63" s="230"/>
      <c r="R63" s="230"/>
      <c r="S63" s="230"/>
      <c r="T63" s="230"/>
      <c r="U63" s="230"/>
      <c r="V63" s="234"/>
      <c r="W63" s="230"/>
    </row>
    <row r="64" spans="1:23" x14ac:dyDescent="0.3">
      <c r="A64" s="235">
        <v>10301</v>
      </c>
      <c r="B64" s="220" t="s">
        <v>446</v>
      </c>
      <c r="C64" s="220" t="s">
        <v>447</v>
      </c>
      <c r="D64" s="220">
        <v>1110283</v>
      </c>
      <c r="E64" s="220">
        <v>1</v>
      </c>
      <c r="F64" s="220">
        <v>6</v>
      </c>
      <c r="G64" s="226" t="s">
        <v>419</v>
      </c>
      <c r="H64" s="226">
        <v>1110207</v>
      </c>
      <c r="I64" s="226">
        <v>35</v>
      </c>
      <c r="J64" s="226">
        <v>6</v>
      </c>
      <c r="K64" s="187" t="s">
        <v>420</v>
      </c>
      <c r="L64" s="187">
        <v>303</v>
      </c>
      <c r="M64" s="187">
        <v>1</v>
      </c>
      <c r="N64" s="188">
        <v>0.9</v>
      </c>
      <c r="O64" s="187">
        <v>6</v>
      </c>
      <c r="P64" s="220" t="s">
        <v>448</v>
      </c>
      <c r="Q64" s="220">
        <v>30</v>
      </c>
      <c r="R64" s="223" t="s">
        <v>383</v>
      </c>
      <c r="S64" s="225">
        <v>45134</v>
      </c>
      <c r="T64" s="225">
        <v>45148</v>
      </c>
      <c r="U64" s="220" t="s">
        <v>449</v>
      </c>
      <c r="V64" s="220">
        <v>200</v>
      </c>
      <c r="W64" s="220" t="s">
        <v>450</v>
      </c>
    </row>
    <row r="65" spans="1:23" x14ac:dyDescent="0.3">
      <c r="A65" s="235"/>
      <c r="B65" s="220"/>
      <c r="C65" s="220"/>
      <c r="D65" s="220"/>
      <c r="E65" s="220"/>
      <c r="F65" s="220"/>
      <c r="G65" s="227"/>
      <c r="H65" s="227"/>
      <c r="I65" s="227"/>
      <c r="J65" s="227"/>
      <c r="K65" s="189" t="s">
        <v>421</v>
      </c>
      <c r="L65" s="189">
        <v>333</v>
      </c>
      <c r="M65" s="189">
        <v>1</v>
      </c>
      <c r="N65" s="190">
        <v>0.1</v>
      </c>
      <c r="O65" s="189">
        <v>6</v>
      </c>
      <c r="P65" s="220"/>
      <c r="Q65" s="220"/>
      <c r="R65" s="223"/>
      <c r="S65" s="220"/>
      <c r="T65" s="220"/>
      <c r="U65" s="220"/>
      <c r="V65" s="220"/>
      <c r="W65" s="220"/>
    </row>
    <row r="66" spans="1:23" x14ac:dyDescent="0.3">
      <c r="A66" s="235"/>
      <c r="B66" s="220"/>
      <c r="C66" s="220"/>
      <c r="D66" s="220"/>
      <c r="E66" s="220"/>
      <c r="F66" s="220"/>
      <c r="G66" s="182" t="s">
        <v>451</v>
      </c>
      <c r="H66" s="182">
        <v>630001</v>
      </c>
      <c r="I66" s="182">
        <v>2</v>
      </c>
      <c r="J66" s="182">
        <v>6</v>
      </c>
      <c r="K66" s="220" t="s">
        <v>381</v>
      </c>
      <c r="L66" s="220" t="s">
        <v>381</v>
      </c>
      <c r="M66" s="220" t="s">
        <v>381</v>
      </c>
      <c r="N66" s="220" t="s">
        <v>381</v>
      </c>
      <c r="O66" s="220" t="s">
        <v>381</v>
      </c>
      <c r="P66" s="220"/>
      <c r="Q66" s="220"/>
      <c r="R66" s="223"/>
      <c r="S66" s="220"/>
      <c r="T66" s="220"/>
      <c r="U66" s="220"/>
      <c r="V66" s="220"/>
      <c r="W66" s="220"/>
    </row>
    <row r="67" spans="1:23" x14ac:dyDescent="0.3">
      <c r="A67" s="235"/>
      <c r="B67" s="220"/>
      <c r="C67" s="220"/>
      <c r="D67" s="220"/>
      <c r="E67" s="220"/>
      <c r="F67" s="220"/>
      <c r="G67" s="182" t="s">
        <v>452</v>
      </c>
      <c r="H67" s="182">
        <v>660001</v>
      </c>
      <c r="I67" s="182">
        <v>2</v>
      </c>
      <c r="J67" s="182">
        <v>6</v>
      </c>
      <c r="K67" s="220"/>
      <c r="L67" s="220"/>
      <c r="M67" s="220"/>
      <c r="N67" s="220"/>
      <c r="O67" s="220"/>
      <c r="P67" s="220"/>
      <c r="Q67" s="220"/>
      <c r="R67" s="223"/>
      <c r="S67" s="220"/>
      <c r="T67" s="220"/>
      <c r="U67" s="220"/>
      <c r="V67" s="220"/>
      <c r="W67" s="220"/>
    </row>
    <row r="68" spans="1:23" x14ac:dyDescent="0.3">
      <c r="A68" s="235"/>
      <c r="B68" s="220"/>
      <c r="C68" s="220"/>
      <c r="D68" s="220"/>
      <c r="E68" s="220"/>
      <c r="F68" s="220"/>
      <c r="G68" s="182" t="s">
        <v>453</v>
      </c>
      <c r="H68" s="182">
        <v>600019</v>
      </c>
      <c r="I68" s="182">
        <v>5</v>
      </c>
      <c r="J68" s="182">
        <v>6</v>
      </c>
      <c r="K68" s="220"/>
      <c r="L68" s="220"/>
      <c r="M68" s="220"/>
      <c r="N68" s="220"/>
      <c r="O68" s="220"/>
      <c r="P68" s="220"/>
      <c r="Q68" s="220"/>
      <c r="R68" s="223"/>
      <c r="S68" s="220"/>
      <c r="T68" s="220"/>
      <c r="U68" s="220"/>
      <c r="V68" s="220"/>
      <c r="W68" s="220"/>
    </row>
    <row r="69" spans="1:23" ht="17.25" thickBot="1" x14ac:dyDescent="0.35">
      <c r="A69" s="236"/>
      <c r="B69" s="221"/>
      <c r="C69" s="221"/>
      <c r="D69" s="221"/>
      <c r="E69" s="221"/>
      <c r="F69" s="221"/>
      <c r="G69" s="144" t="s">
        <v>399</v>
      </c>
      <c r="H69" s="144">
        <v>952</v>
      </c>
      <c r="I69" s="191">
        <v>275000</v>
      </c>
      <c r="J69" s="144">
        <v>6</v>
      </c>
      <c r="K69" s="222"/>
      <c r="L69" s="222"/>
      <c r="M69" s="144" t="s">
        <v>381</v>
      </c>
      <c r="N69" s="144" t="s">
        <v>381</v>
      </c>
      <c r="O69" s="144" t="s">
        <v>381</v>
      </c>
      <c r="P69" s="221"/>
      <c r="Q69" s="221"/>
      <c r="R69" s="224"/>
      <c r="S69" s="221"/>
      <c r="T69" s="221"/>
      <c r="U69" s="221"/>
      <c r="V69" s="221"/>
      <c r="W69" s="221"/>
    </row>
    <row r="70" spans="1:23" ht="84.75" thickBot="1" x14ac:dyDescent="0.35">
      <c r="A70" s="192">
        <v>60009</v>
      </c>
      <c r="B70" s="180" t="s">
        <v>454</v>
      </c>
      <c r="C70" s="180" t="s">
        <v>454</v>
      </c>
      <c r="D70" s="180">
        <v>901</v>
      </c>
      <c r="E70" s="180">
        <v>1</v>
      </c>
      <c r="F70" s="180">
        <v>7</v>
      </c>
      <c r="G70" s="180" t="s">
        <v>381</v>
      </c>
      <c r="H70" s="180" t="s">
        <v>381</v>
      </c>
      <c r="I70" s="180" t="s">
        <v>381</v>
      </c>
      <c r="J70" s="180" t="s">
        <v>381</v>
      </c>
      <c r="K70" s="180" t="s">
        <v>381</v>
      </c>
      <c r="L70" s="180" t="s">
        <v>381</v>
      </c>
      <c r="M70" s="180" t="s">
        <v>381</v>
      </c>
      <c r="N70" s="180" t="s">
        <v>381</v>
      </c>
      <c r="O70" s="180" t="s">
        <v>381</v>
      </c>
      <c r="P70" s="180" t="s">
        <v>455</v>
      </c>
      <c r="Q70" s="180">
        <v>2</v>
      </c>
      <c r="R70" s="193" t="s">
        <v>456</v>
      </c>
      <c r="S70" s="194">
        <v>45141</v>
      </c>
      <c r="T70" s="194">
        <v>45148</v>
      </c>
      <c r="U70" s="180" t="s">
        <v>457</v>
      </c>
      <c r="V70" s="180">
        <v>0</v>
      </c>
      <c r="W70" s="180" t="s">
        <v>425</v>
      </c>
    </row>
    <row r="71" spans="1:23" x14ac:dyDescent="0.3">
      <c r="A71" s="117" t="s">
        <v>351</v>
      </c>
      <c r="B71" s="115" t="s">
        <v>352</v>
      </c>
      <c r="C71" s="115" t="s">
        <v>350</v>
      </c>
      <c r="D71" s="115" t="s">
        <v>80</v>
      </c>
      <c r="E71" s="118" t="s">
        <v>353</v>
      </c>
    </row>
    <row r="72" spans="1:23" x14ac:dyDescent="0.3">
      <c r="A72" s="116" t="s">
        <v>354</v>
      </c>
      <c r="B72" s="114" t="s">
        <v>352</v>
      </c>
      <c r="C72" s="114" t="s">
        <v>350</v>
      </c>
      <c r="D72" s="114" t="s">
        <v>80</v>
      </c>
      <c r="E72" s="113" t="s">
        <v>353</v>
      </c>
    </row>
    <row r="73" spans="1:23" x14ac:dyDescent="0.3">
      <c r="A73" s="116" t="s">
        <v>355</v>
      </c>
      <c r="B73" s="114" t="s">
        <v>352</v>
      </c>
      <c r="C73" s="114" t="s">
        <v>350</v>
      </c>
      <c r="D73" s="114" t="s">
        <v>80</v>
      </c>
      <c r="E73" s="113" t="s">
        <v>353</v>
      </c>
    </row>
    <row r="74" spans="1:23" x14ac:dyDescent="0.3">
      <c r="A74" s="116" t="s">
        <v>356</v>
      </c>
      <c r="B74" s="114" t="s">
        <v>352</v>
      </c>
      <c r="C74" s="114" t="s">
        <v>350</v>
      </c>
      <c r="D74" s="114" t="s">
        <v>80</v>
      </c>
      <c r="E74" s="113" t="s">
        <v>353</v>
      </c>
    </row>
    <row r="75" spans="1:23" x14ac:dyDescent="0.3">
      <c r="A75" s="116" t="s">
        <v>357</v>
      </c>
      <c r="B75" s="114" t="s">
        <v>352</v>
      </c>
      <c r="C75" s="114" t="s">
        <v>350</v>
      </c>
      <c r="D75" s="114" t="s">
        <v>80</v>
      </c>
      <c r="E75" s="113" t="s">
        <v>353</v>
      </c>
    </row>
    <row r="76" spans="1:23" x14ac:dyDescent="0.3">
      <c r="A76" s="116" t="s">
        <v>358</v>
      </c>
      <c r="B76" s="114" t="s">
        <v>352</v>
      </c>
      <c r="C76" s="114" t="s">
        <v>350</v>
      </c>
      <c r="D76" s="114" t="s">
        <v>80</v>
      </c>
      <c r="E76" s="113" t="s">
        <v>353</v>
      </c>
    </row>
  </sheetData>
  <mergeCells count="283">
    <mergeCell ref="W2:W3"/>
    <mergeCell ref="A4:A5"/>
    <mergeCell ref="B4:B5"/>
    <mergeCell ref="C4:C5"/>
    <mergeCell ref="D4:D5"/>
    <mergeCell ref="E4:E5"/>
    <mergeCell ref="F4:F5"/>
    <mergeCell ref="K4:K5"/>
    <mergeCell ref="L4:L5"/>
    <mergeCell ref="M4:M5"/>
    <mergeCell ref="Q2:Q3"/>
    <mergeCell ref="R2:R3"/>
    <mergeCell ref="S2:S3"/>
    <mergeCell ref="T2:T3"/>
    <mergeCell ref="U2:U3"/>
    <mergeCell ref="V2:V3"/>
    <mergeCell ref="K2:K3"/>
    <mergeCell ref="L2:L3"/>
    <mergeCell ref="M2:M3"/>
    <mergeCell ref="N2:N3"/>
    <mergeCell ref="T4:T5"/>
    <mergeCell ref="U4:U5"/>
    <mergeCell ref="V4:V5"/>
    <mergeCell ref="W4:W5"/>
    <mergeCell ref="A6:A7"/>
    <mergeCell ref="B6:B7"/>
    <mergeCell ref="C6:C7"/>
    <mergeCell ref="D6:D7"/>
    <mergeCell ref="E6:E7"/>
    <mergeCell ref="F6:F7"/>
    <mergeCell ref="N4:N5"/>
    <mergeCell ref="O4:O5"/>
    <mergeCell ref="P4:P5"/>
    <mergeCell ref="Q4:Q5"/>
    <mergeCell ref="R4:R5"/>
    <mergeCell ref="S4:S5"/>
    <mergeCell ref="W6:W7"/>
    <mergeCell ref="Q6:Q7"/>
    <mergeCell ref="R6:R7"/>
    <mergeCell ref="S6:S7"/>
    <mergeCell ref="D8:D9"/>
    <mergeCell ref="E8:E9"/>
    <mergeCell ref="F8:F9"/>
    <mergeCell ref="K8:K9"/>
    <mergeCell ref="L8:L9"/>
    <mergeCell ref="M8:M9"/>
    <mergeCell ref="O2:O3"/>
    <mergeCell ref="P2:P3"/>
    <mergeCell ref="A2:A3"/>
    <mergeCell ref="B2:B3"/>
    <mergeCell ref="C2:C3"/>
    <mergeCell ref="D2:D3"/>
    <mergeCell ref="E2:E3"/>
    <mergeCell ref="F2:F3"/>
    <mergeCell ref="T6:T7"/>
    <mergeCell ref="U6:U7"/>
    <mergeCell ref="V6:V7"/>
    <mergeCell ref="K6:K7"/>
    <mergeCell ref="L6:L7"/>
    <mergeCell ref="M6:M7"/>
    <mergeCell ref="N6:N7"/>
    <mergeCell ref="O6:O7"/>
    <mergeCell ref="P6:P7"/>
    <mergeCell ref="V8:V9"/>
    <mergeCell ref="W8:W9"/>
    <mergeCell ref="A10:A15"/>
    <mergeCell ref="B10:B15"/>
    <mergeCell ref="C10:C15"/>
    <mergeCell ref="D10:D15"/>
    <mergeCell ref="E10:E15"/>
    <mergeCell ref="F10:F15"/>
    <mergeCell ref="N8:N9"/>
    <mergeCell ref="O8:O9"/>
    <mergeCell ref="P8:P9"/>
    <mergeCell ref="Q8:Q9"/>
    <mergeCell ref="R8:R9"/>
    <mergeCell ref="S8:S9"/>
    <mergeCell ref="V10:V15"/>
    <mergeCell ref="W10:W15"/>
    <mergeCell ref="Q10:Q15"/>
    <mergeCell ref="R10:R15"/>
    <mergeCell ref="S10:S15"/>
    <mergeCell ref="T10:T15"/>
    <mergeCell ref="U10:U15"/>
    <mergeCell ref="A8:A9"/>
    <mergeCell ref="B8:B9"/>
    <mergeCell ref="C8:C9"/>
    <mergeCell ref="P10:P15"/>
    <mergeCell ref="G10:G14"/>
    <mergeCell ref="H10:H14"/>
    <mergeCell ref="I10:I14"/>
    <mergeCell ref="J10:J14"/>
    <mergeCell ref="L10:L14"/>
    <mergeCell ref="O10:O14"/>
    <mergeCell ref="T8:T9"/>
    <mergeCell ref="U8:U9"/>
    <mergeCell ref="U16:U21"/>
    <mergeCell ref="V16:V21"/>
    <mergeCell ref="W16:W21"/>
    <mergeCell ref="I16:I20"/>
    <mergeCell ref="J16:J20"/>
    <mergeCell ref="L16:L20"/>
    <mergeCell ref="O16:O20"/>
    <mergeCell ref="P16:P21"/>
    <mergeCell ref="Q16:Q21"/>
    <mergeCell ref="A22:A25"/>
    <mergeCell ref="B22:B25"/>
    <mergeCell ref="K22:K25"/>
    <mergeCell ref="L22:L25"/>
    <mergeCell ref="M22:M25"/>
    <mergeCell ref="N22:N25"/>
    <mergeCell ref="R16:R21"/>
    <mergeCell ref="S16:S21"/>
    <mergeCell ref="T16:T21"/>
    <mergeCell ref="A16:A21"/>
    <mergeCell ref="B16:B21"/>
    <mergeCell ref="C16:C21"/>
    <mergeCell ref="D16:D21"/>
    <mergeCell ref="E16:E21"/>
    <mergeCell ref="F16:F21"/>
    <mergeCell ref="G16:G20"/>
    <mergeCell ref="H16:H20"/>
    <mergeCell ref="U22:U25"/>
    <mergeCell ref="V22:V25"/>
    <mergeCell ref="W22:W25"/>
    <mergeCell ref="C23:C25"/>
    <mergeCell ref="D23:D25"/>
    <mergeCell ref="E23:E25"/>
    <mergeCell ref="F23:F25"/>
    <mergeCell ref="O22:O25"/>
    <mergeCell ref="P22:P25"/>
    <mergeCell ref="Q22:Q25"/>
    <mergeCell ref="R22:R25"/>
    <mergeCell ref="S22:S25"/>
    <mergeCell ref="T22:T25"/>
    <mergeCell ref="U26:U34"/>
    <mergeCell ref="V26:V34"/>
    <mergeCell ref="W26:W34"/>
    <mergeCell ref="C27:C34"/>
    <mergeCell ref="D27:D34"/>
    <mergeCell ref="E27:E34"/>
    <mergeCell ref="F27:F34"/>
    <mergeCell ref="G30:G31"/>
    <mergeCell ref="H30:H31"/>
    <mergeCell ref="I30:I31"/>
    <mergeCell ref="O26:O29"/>
    <mergeCell ref="P26:P34"/>
    <mergeCell ref="Q26:Q34"/>
    <mergeCell ref="R26:R34"/>
    <mergeCell ref="S26:S34"/>
    <mergeCell ref="T26:T34"/>
    <mergeCell ref="K26:K29"/>
    <mergeCell ref="L26:L29"/>
    <mergeCell ref="M26:M29"/>
    <mergeCell ref="N26:N29"/>
    <mergeCell ref="J30:J31"/>
    <mergeCell ref="G32:G33"/>
    <mergeCell ref="H32:H33"/>
    <mergeCell ref="I32:I33"/>
    <mergeCell ref="J32:J33"/>
    <mergeCell ref="A35:A43"/>
    <mergeCell ref="B35:B43"/>
    <mergeCell ref="K35:K38"/>
    <mergeCell ref="L35:L38"/>
    <mergeCell ref="M35:M38"/>
    <mergeCell ref="I39:I40"/>
    <mergeCell ref="J39:J40"/>
    <mergeCell ref="G41:G42"/>
    <mergeCell ref="H41:H42"/>
    <mergeCell ref="A26:A34"/>
    <mergeCell ref="B26:B34"/>
    <mergeCell ref="U35:U43"/>
    <mergeCell ref="V35:V43"/>
    <mergeCell ref="W35:W43"/>
    <mergeCell ref="C36:C43"/>
    <mergeCell ref="D36:D43"/>
    <mergeCell ref="E36:E43"/>
    <mergeCell ref="F36:F43"/>
    <mergeCell ref="G39:G40"/>
    <mergeCell ref="H39:H40"/>
    <mergeCell ref="N35:N38"/>
    <mergeCell ref="O35:O38"/>
    <mergeCell ref="P35:P43"/>
    <mergeCell ref="Q35:Q43"/>
    <mergeCell ref="R35:R43"/>
    <mergeCell ref="S35:S43"/>
    <mergeCell ref="I41:I42"/>
    <mergeCell ref="J41:J42"/>
    <mergeCell ref="A44:A49"/>
    <mergeCell ref="B44:B49"/>
    <mergeCell ref="C44:C49"/>
    <mergeCell ref="D44:D49"/>
    <mergeCell ref="E44:E49"/>
    <mergeCell ref="F44:F49"/>
    <mergeCell ref="T35:T43"/>
    <mergeCell ref="A50:A55"/>
    <mergeCell ref="B50:B55"/>
    <mergeCell ref="C50:C55"/>
    <mergeCell ref="D50:D55"/>
    <mergeCell ref="E50:E55"/>
    <mergeCell ref="F50:F55"/>
    <mergeCell ref="V44:V49"/>
    <mergeCell ref="W44:W49"/>
    <mergeCell ref="G45:G48"/>
    <mergeCell ref="H45:H48"/>
    <mergeCell ref="I45:I48"/>
    <mergeCell ref="J45:J48"/>
    <mergeCell ref="O45:O48"/>
    <mergeCell ref="P44:P49"/>
    <mergeCell ref="Q44:Q49"/>
    <mergeCell ref="R44:R49"/>
    <mergeCell ref="S44:S49"/>
    <mergeCell ref="T44:T49"/>
    <mergeCell ref="U44:U49"/>
    <mergeCell ref="V50:V55"/>
    <mergeCell ref="W50:W55"/>
    <mergeCell ref="G51:G54"/>
    <mergeCell ref="H51:H54"/>
    <mergeCell ref="I51:I54"/>
    <mergeCell ref="J51:J54"/>
    <mergeCell ref="O51:O54"/>
    <mergeCell ref="P50:P55"/>
    <mergeCell ref="Q50:Q55"/>
    <mergeCell ref="R50:R55"/>
    <mergeCell ref="S50:S55"/>
    <mergeCell ref="T50:T55"/>
    <mergeCell ref="U50:U55"/>
    <mergeCell ref="L56:L59"/>
    <mergeCell ref="M56:M59"/>
    <mergeCell ref="N56:N59"/>
    <mergeCell ref="O56:O59"/>
    <mergeCell ref="P56:P59"/>
    <mergeCell ref="A56:A59"/>
    <mergeCell ref="B56:B59"/>
    <mergeCell ref="C56:C59"/>
    <mergeCell ref="D56:D59"/>
    <mergeCell ref="E56:E59"/>
    <mergeCell ref="F56:F59"/>
    <mergeCell ref="V60:V63"/>
    <mergeCell ref="W60:W63"/>
    <mergeCell ref="A64:A69"/>
    <mergeCell ref="B64:B69"/>
    <mergeCell ref="C64:C69"/>
    <mergeCell ref="D64:D69"/>
    <mergeCell ref="E64:E69"/>
    <mergeCell ref="W56:W59"/>
    <mergeCell ref="A60:A63"/>
    <mergeCell ref="B60:B63"/>
    <mergeCell ref="C60:C63"/>
    <mergeCell ref="D60:D63"/>
    <mergeCell ref="E60:E63"/>
    <mergeCell ref="F60:F63"/>
    <mergeCell ref="P60:P63"/>
    <mergeCell ref="Q60:Q63"/>
    <mergeCell ref="R60:R63"/>
    <mergeCell ref="Q56:Q59"/>
    <mergeCell ref="R56:R59"/>
    <mergeCell ref="S56:S59"/>
    <mergeCell ref="T56:T59"/>
    <mergeCell ref="U56:U59"/>
    <mergeCell ref="V56:V59"/>
    <mergeCell ref="K56:K59"/>
    <mergeCell ref="F64:F69"/>
    <mergeCell ref="G64:G65"/>
    <mergeCell ref="H64:H65"/>
    <mergeCell ref="I64:I65"/>
    <mergeCell ref="J64:J65"/>
    <mergeCell ref="P64:P69"/>
    <mergeCell ref="S60:S63"/>
    <mergeCell ref="T60:T63"/>
    <mergeCell ref="U60:U63"/>
    <mergeCell ref="W64:W69"/>
    <mergeCell ref="K66:K69"/>
    <mergeCell ref="L66:L69"/>
    <mergeCell ref="M66:M68"/>
    <mergeCell ref="N66:N68"/>
    <mergeCell ref="O66:O68"/>
    <mergeCell ref="Q64:Q69"/>
    <mergeCell ref="R64:R69"/>
    <mergeCell ref="S64:S69"/>
    <mergeCell ref="T64:T69"/>
    <mergeCell ref="U64:U69"/>
    <mergeCell ref="V64:V6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타겟</vt:lpstr>
      <vt:lpstr>Sheet1</vt:lpstr>
      <vt:lpstr>Sheet2</vt:lpstr>
      <vt:lpstr>34134314 (2)</vt:lpstr>
      <vt:lpstr>34134314 (3)</vt:lpstr>
      <vt:lpstr>타겟 (2)</vt:lpstr>
      <vt:lpstr>타겟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성민석</dc:creator>
  <cp:lastModifiedBy>성민석</cp:lastModifiedBy>
  <dcterms:created xsi:type="dcterms:W3CDTF">2023-07-25T13:23:16Z</dcterms:created>
  <dcterms:modified xsi:type="dcterms:W3CDTF">2023-08-04T08:26:43Z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2023-07-25T13:32:05Z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38927f8d-6f77-4310-b5d8-3c030bb9a3cd</vt:lpwstr>
  </property>
  <property fmtid="{D5CDD505-2E9C-101B-9397-08002B2CF9AE}" pid="8" name="MSIP_Label_d5ad9e2c-3409-4f5e-b568-27efa8516457_ContentBits">
    <vt:lpwstr>0</vt:lpwstr>
  </property>
</Properties>
</file>