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설명" sheetId="1" state="visible" r:id="rId2"/>
    <sheet name="실습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<sst xmlns="http://schemas.openxmlformats.org/spreadsheetml/2006/main" count="193" uniqueCount="35">
  <si>
    <t xml:space="preserve">year</t>
  </si>
  <si>
    <t xml:space="preserve">1년차</t>
  </si>
  <si>
    <t xml:space="preserve">2년차</t>
  </si>
  <si>
    <t xml:space="preserve">3년차</t>
  </si>
  <si>
    <t xml:space="preserve">4년차</t>
  </si>
  <si>
    <t xml:space="preserve">5년차</t>
  </si>
  <si>
    <t xml:space="preserve">6년차</t>
  </si>
  <si>
    <t xml:space="preserve">7년차</t>
  </si>
  <si>
    <t xml:space="preserve">8년차</t>
  </si>
  <si>
    <t xml:space="preserve">9년차</t>
  </si>
  <si>
    <t xml:space="preserve">10년차</t>
  </si>
  <si>
    <t xml:space="preserve">11년차</t>
  </si>
  <si>
    <t xml:space="preserve">12년차</t>
  </si>
  <si>
    <t xml:space="preserve">13년차</t>
  </si>
  <si>
    <t xml:space="preserve">14년차</t>
  </si>
  <si>
    <t xml:space="preserve">현재</t>
  </si>
  <si>
    <t xml:space="preserve">계수</t>
  </si>
  <si>
    <t xml:space="preserve">최종</t>
  </si>
  <si>
    <t xml:space="preserve"> . </t>
  </si>
  <si>
    <t xml:space="preserve">증감률</t>
  </si>
  <si>
    <t xml:space="preserve">평균</t>
  </si>
  <si>
    <t xml:space="preserve">1년</t>
  </si>
  <si>
    <t xml:space="preserve">2년</t>
  </si>
  <si>
    <t xml:space="preserve">3년</t>
  </si>
  <si>
    <t xml:space="preserve">5년</t>
  </si>
  <si>
    <t xml:space="preserve">누적</t>
  </si>
  <si>
    <t xml:space="preserve">12년
최종
손해액</t>
  </si>
  <si>
    <r>
      <rPr>
        <sz val="11"/>
        <color rgb="FF000000"/>
        <rFont val="Arial Unicode MS"/>
        <family val="3"/>
        <charset val="129"/>
      </rPr>
      <t xml:space="preserve">1</t>
    </r>
    <r>
      <rPr>
        <sz val="11"/>
        <color rgb="FF000000"/>
        <rFont val="맑은 고딕"/>
        <family val="2"/>
        <charset val="129"/>
      </rPr>
      <t xml:space="preserve">년차</t>
    </r>
  </si>
  <si>
    <r>
      <rPr>
        <sz val="11"/>
        <color rgb="FF000000"/>
        <rFont val="Arial Unicode MS"/>
        <family val="3"/>
        <charset val="129"/>
      </rPr>
      <t xml:space="preserve">2</t>
    </r>
    <r>
      <rPr>
        <sz val="11"/>
        <color rgb="FF000000"/>
        <rFont val="맑은 고딕"/>
        <family val="2"/>
        <charset val="129"/>
      </rPr>
      <t xml:space="preserve">년차</t>
    </r>
  </si>
  <si>
    <r>
      <rPr>
        <sz val="11"/>
        <color rgb="FF000000"/>
        <rFont val="Arial Unicode MS"/>
        <family val="3"/>
        <charset val="129"/>
      </rPr>
      <t xml:space="preserve">3</t>
    </r>
    <r>
      <rPr>
        <sz val="11"/>
        <color rgb="FF000000"/>
        <rFont val="맑은 고딕"/>
        <family val="2"/>
        <charset val="129"/>
      </rPr>
      <t xml:space="preserve">년차</t>
    </r>
  </si>
  <si>
    <r>
      <rPr>
        <sz val="11"/>
        <color rgb="FF000000"/>
        <rFont val="Arial Unicode MS"/>
        <family val="3"/>
        <charset val="129"/>
      </rPr>
      <t xml:space="preserve">4</t>
    </r>
    <r>
      <rPr>
        <sz val="11"/>
        <color rgb="FF000000"/>
        <rFont val="맑은 고딕"/>
        <family val="2"/>
        <charset val="129"/>
      </rPr>
      <t xml:space="preserve">년차</t>
    </r>
  </si>
  <si>
    <r>
      <rPr>
        <sz val="11"/>
        <color rgb="FF000000"/>
        <rFont val="Arial Unicode MS"/>
        <family val="3"/>
        <charset val="129"/>
      </rPr>
      <t xml:space="preserve">5</t>
    </r>
    <r>
      <rPr>
        <sz val="11"/>
        <color rgb="FF000000"/>
        <rFont val="맑은 고딕"/>
        <family val="2"/>
        <charset val="129"/>
      </rPr>
      <t xml:space="preserve">년차</t>
    </r>
  </si>
  <si>
    <r>
      <rPr>
        <sz val="11"/>
        <color rgb="FF000000"/>
        <rFont val="Arial Unicode MS"/>
        <family val="3"/>
        <charset val="129"/>
      </rPr>
      <t xml:space="preserve">6</t>
    </r>
    <r>
      <rPr>
        <sz val="11"/>
        <color rgb="FF000000"/>
        <rFont val="맑은 고딕"/>
        <family val="2"/>
        <charset val="129"/>
      </rPr>
      <t xml:space="preserve">년차</t>
    </r>
  </si>
  <si>
    <r>
      <rPr>
        <sz val="11"/>
        <color rgb="FF000000"/>
        <rFont val="Arial Unicode MS"/>
        <family val="3"/>
        <charset val="129"/>
      </rPr>
      <t xml:space="preserve">7</t>
    </r>
    <r>
      <rPr>
        <sz val="11"/>
        <color rgb="FF000000"/>
        <rFont val="맑은 고딕"/>
        <family val="2"/>
        <charset val="129"/>
      </rPr>
      <t xml:space="preserve">년차</t>
    </r>
  </si>
  <si>
    <r>
      <rPr>
        <sz val="11"/>
        <color rgb="FF000000"/>
        <rFont val="Arial Unicode MS"/>
        <family val="3"/>
        <charset val="129"/>
      </rPr>
      <t xml:space="preserve">8</t>
    </r>
    <r>
      <rPr>
        <sz val="11"/>
        <color rgb="FF000000"/>
        <rFont val="맑은 고딕"/>
        <family val="2"/>
        <charset val="129"/>
      </rPr>
      <t xml:space="preserve">년차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</si>
</sst>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_)"/>
    <numFmt numFmtId="166" formatCode="_-* #,##0_-;\-* #,##0_-;_-* \-_-;_-@_-"/>
    <numFmt numFmtId="167" formatCode="0.000_ "/>
    <numFmt numFmtId="168" formatCode="_-* #,##0.00_-;\-* #,##0.00_-;_-* \-??_-;_-@_-"/>
  </numFmts>
  <fonts count="9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11"/>
      <name val="돋움"/>
      <family val="3"/>
      <charset val="129"/>
    </font>
    <font>
      <b val="true"/>
      <sz val="11"/>
      <name val="돋움"/>
      <family val="3"/>
      <charset val="129"/>
    </font>
    <font>
      <sz val="11"/>
      <color rgb="FF000000"/>
      <name val="Arial Unicode MS"/>
      <family val="3"/>
      <charset val="129"/>
    </font>
    <font>
      <sz val="11"/>
      <name val="Arial Unicode MS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AFD095"/>
        <bgColor rgb="FFB4C7DC"/>
      </patternFill>
    </fill>
    <fill>
      <patternFill patternType="solid">
        <fgColor rgb="FFB4C7DC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2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5" fillId="0" borderId="0" xfId="22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5" fillId="0" borderId="0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2" borderId="1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0" xfId="22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5" fillId="4" borderId="0" xfId="22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0" xfId="22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0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8" fillId="0" borderId="0" xfId="22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COMPARS" xfId="20"/>
    <cellStyle name="쉼표 [0] 2" xfId="21"/>
    <cellStyle name="표준 2" xfId="22"/>
    <cellStyle name="Excel Built-in Comma [0] 1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T5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W24" activeCellId="0" sqref="W24"/>
    </sheetView>
  </sheetViews>
  <sheetFormatPr defaultColWidth="8.9921875" defaultRowHeight="14" zeroHeight="false" outlineLevelRow="0" outlineLevelCol="0"/>
  <cols>
    <col collapsed="false" customWidth="true" hidden="false" outlineLevel="0" max="1" min="1" style="1" width="1.5"/>
    <col collapsed="false" customWidth="true" hidden="false" outlineLevel="0" max="2" min="2" style="1" width="8.08"/>
    <col collapsed="false" customWidth="true" hidden="false" outlineLevel="0" max="3" min="3" style="1" width="6.58"/>
    <col collapsed="false" customWidth="true" hidden="false" outlineLevel="0" max="18" min="4" style="1" width="9.08"/>
    <col collapsed="false" customWidth="true" hidden="false" outlineLevel="0" max="20" min="19" style="1" width="14.33"/>
    <col collapsed="false" customWidth="false" hidden="false" outlineLevel="0" max="241" min="21" style="1" width="9"/>
    <col collapsed="false" customWidth="true" hidden="false" outlineLevel="0" max="242" min="242" style="1" width="1.5"/>
    <col collapsed="false" customWidth="true" hidden="false" outlineLevel="0" max="243" min="243" style="1" width="8.08"/>
    <col collapsed="false" customWidth="true" hidden="false" outlineLevel="0" max="244" min="244" style="1" width="6.58"/>
    <col collapsed="false" customWidth="true" hidden="false" outlineLevel="0" max="259" min="245" style="1" width="9.08"/>
    <col collapsed="false" customWidth="false" hidden="false" outlineLevel="0" max="497" min="260" style="1" width="9"/>
    <col collapsed="false" customWidth="true" hidden="false" outlineLevel="0" max="498" min="498" style="1" width="1.5"/>
    <col collapsed="false" customWidth="true" hidden="false" outlineLevel="0" max="499" min="499" style="1" width="8.08"/>
    <col collapsed="false" customWidth="true" hidden="false" outlineLevel="0" max="500" min="500" style="1" width="6.58"/>
    <col collapsed="false" customWidth="true" hidden="false" outlineLevel="0" max="515" min="501" style="1" width="9.08"/>
    <col collapsed="false" customWidth="false" hidden="false" outlineLevel="0" max="753" min="516" style="1" width="9"/>
    <col collapsed="false" customWidth="true" hidden="false" outlineLevel="0" max="754" min="754" style="1" width="1.5"/>
    <col collapsed="false" customWidth="true" hidden="false" outlineLevel="0" max="755" min="755" style="1" width="8.08"/>
    <col collapsed="false" customWidth="true" hidden="false" outlineLevel="0" max="756" min="756" style="1" width="6.58"/>
    <col collapsed="false" customWidth="true" hidden="false" outlineLevel="0" max="771" min="757" style="1" width="9.08"/>
    <col collapsed="false" customWidth="false" hidden="false" outlineLevel="0" max="1009" min="772" style="1" width="9"/>
    <col collapsed="false" customWidth="true" hidden="false" outlineLevel="0" max="1010" min="1010" style="1" width="1.5"/>
    <col collapsed="false" customWidth="true" hidden="false" outlineLevel="0" max="1011" min="1011" style="1" width="8.08"/>
    <col collapsed="false" customWidth="true" hidden="false" outlineLevel="0" max="1012" min="1012" style="1" width="6.58"/>
    <col collapsed="false" customWidth="true" hidden="false" outlineLevel="0" max="1024" min="1013" style="1" width="9.08"/>
  </cols>
  <sheetData>
    <row r="2" customFormat="false" ht="14" hidden="false" customHeight="false" outlineLevel="0" collapsed="false">
      <c r="B2" s="2"/>
    </row>
    <row r="3" customFormat="false" ht="14" hidden="false" customHeight="false" outlineLevel="0" collapsed="false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1" t="s">
        <v>16</v>
      </c>
      <c r="T3" s="1" t="s">
        <v>17</v>
      </c>
    </row>
    <row r="4" customFormat="false" ht="13.8" hidden="false" customHeight="false" outlineLevel="0" collapsed="false">
      <c r="C4" s="3" t="n">
        <f aca="false">C5-1</f>
        <v>2010</v>
      </c>
      <c r="D4" s="4" t="n">
        <v>114905.8061</v>
      </c>
      <c r="E4" s="4" t="n">
        <v>110471.80816</v>
      </c>
      <c r="F4" s="4" t="n">
        <v>109228.69065</v>
      </c>
      <c r="G4" s="4" t="n">
        <v>109308.53176</v>
      </c>
      <c r="H4" s="4" t="n">
        <v>109220.43025</v>
      </c>
      <c r="I4" s="4" t="n">
        <v>108737.27398</v>
      </c>
      <c r="J4" s="4" t="n">
        <v>108585.74508</v>
      </c>
      <c r="K4" s="4" t="n">
        <v>108266.51234</v>
      </c>
      <c r="L4" s="4" t="n">
        <v>108341.5238</v>
      </c>
      <c r="M4" s="4" t="n">
        <v>108299.98467</v>
      </c>
      <c r="N4" s="4" t="n">
        <v>108281.15522</v>
      </c>
      <c r="O4" s="4" t="n">
        <v>108255.49265</v>
      </c>
      <c r="P4" s="4" t="n">
        <v>108256.80737</v>
      </c>
      <c r="Q4" s="4" t="n">
        <v>108259.94263</v>
      </c>
      <c r="R4" s="5" t="n">
        <f aca="false">Q4</f>
        <v>108259.94263</v>
      </c>
      <c r="S4" s="6" t="n">
        <f aca="false">S5</f>
        <v>1.00002896131963</v>
      </c>
      <c r="T4" s="7" t="n">
        <f aca="false">R4*S4</f>
        <v>108263.077980801</v>
      </c>
    </row>
    <row r="5" customFormat="false" ht="13.8" hidden="false" customHeight="false" outlineLevel="0" collapsed="false">
      <c r="C5" s="3" t="n">
        <f aca="false">C6-1</f>
        <v>2011</v>
      </c>
      <c r="D5" s="4" t="n">
        <v>143672.88776</v>
      </c>
      <c r="E5" s="4" t="n">
        <v>147235.78292</v>
      </c>
      <c r="F5" s="4" t="n">
        <v>146960.53189</v>
      </c>
      <c r="G5" s="4" t="n">
        <v>149230.61895</v>
      </c>
      <c r="H5" s="4" t="n">
        <v>147739.44574</v>
      </c>
      <c r="I5" s="4" t="n">
        <v>146655.95905</v>
      </c>
      <c r="J5" s="4" t="n">
        <v>146161.97685</v>
      </c>
      <c r="K5" s="4" t="n">
        <v>146024.58163</v>
      </c>
      <c r="L5" s="4" t="n">
        <v>146013.01205</v>
      </c>
      <c r="M5" s="4" t="n">
        <v>146005.08271</v>
      </c>
      <c r="N5" s="4" t="n">
        <v>145988.09352</v>
      </c>
      <c r="O5" s="4" t="n">
        <v>145982.62418</v>
      </c>
      <c r="P5" s="4" t="n">
        <v>145811.32309</v>
      </c>
      <c r="Q5" s="8" t="s">
        <v>18</v>
      </c>
      <c r="R5" s="5" t="n">
        <f aca="false">P5</f>
        <v>145811.32309</v>
      </c>
      <c r="S5" s="6" t="n">
        <f aca="false">P40</f>
        <v>1.00002896131963</v>
      </c>
      <c r="T5" s="7" t="n">
        <f aca="false">R5*S5</f>
        <v>145815.545978333</v>
      </c>
    </row>
    <row r="6" customFormat="false" ht="13.8" hidden="false" customHeight="false" outlineLevel="0" collapsed="false">
      <c r="C6" s="3" t="n">
        <f aca="false">C7-1</f>
        <v>2012</v>
      </c>
      <c r="D6" s="4" t="n">
        <v>155635.91907</v>
      </c>
      <c r="E6" s="4" t="n">
        <v>158138.30582</v>
      </c>
      <c r="F6" s="4" t="n">
        <v>160792.88153</v>
      </c>
      <c r="G6" s="4" t="n">
        <v>158560.04666</v>
      </c>
      <c r="H6" s="4" t="n">
        <v>156895.95268</v>
      </c>
      <c r="I6" s="4" t="n">
        <v>155427.5042</v>
      </c>
      <c r="J6" s="4" t="n">
        <v>155093.70347</v>
      </c>
      <c r="K6" s="4" t="n">
        <v>155021.9105</v>
      </c>
      <c r="L6" s="4" t="n">
        <v>155042.95283</v>
      </c>
      <c r="M6" s="4" t="n">
        <v>155174.06123</v>
      </c>
      <c r="N6" s="4" t="n">
        <v>155308.3332</v>
      </c>
      <c r="O6" s="4" t="n">
        <v>155313.88666</v>
      </c>
      <c r="P6" s="8" t="s">
        <v>18</v>
      </c>
      <c r="Q6" s="8" t="s">
        <v>18</v>
      </c>
      <c r="R6" s="5" t="n">
        <f aca="false">O6</f>
        <v>155313.88666</v>
      </c>
      <c r="S6" s="6" t="n">
        <f aca="false">O40</f>
        <v>0.99944829940979</v>
      </c>
      <c r="T6" s="7" t="n">
        <f aca="false">R6*S6</f>
        <v>155228.199897062</v>
      </c>
    </row>
    <row r="7" customFormat="false" ht="13.8" hidden="false" customHeight="false" outlineLevel="0" collapsed="false">
      <c r="C7" s="3" t="n">
        <f aca="false">C8-1</f>
        <v>2013</v>
      </c>
      <c r="D7" s="4" t="n">
        <v>263717.76207</v>
      </c>
      <c r="E7" s="4" t="n">
        <v>273729.33913</v>
      </c>
      <c r="F7" s="4" t="n">
        <v>269178.86572</v>
      </c>
      <c r="G7" s="4" t="n">
        <v>264909.60554</v>
      </c>
      <c r="H7" s="4" t="n">
        <v>263915.29988</v>
      </c>
      <c r="I7" s="4" t="n">
        <v>263536.43681</v>
      </c>
      <c r="J7" s="4" t="n">
        <v>264164.95173</v>
      </c>
      <c r="K7" s="4" t="n">
        <v>263965.52523</v>
      </c>
      <c r="L7" s="4" t="n">
        <v>263574.48024</v>
      </c>
      <c r="M7" s="4" t="n">
        <v>263811.13346</v>
      </c>
      <c r="N7" s="4" t="n">
        <v>263610.13361</v>
      </c>
      <c r="O7" s="8" t="s">
        <v>18</v>
      </c>
      <c r="P7" s="8" t="s">
        <v>18</v>
      </c>
      <c r="Q7" s="8" t="s">
        <v>18</v>
      </c>
      <c r="R7" s="5" t="n">
        <f aca="false">N7</f>
        <v>263610.13361</v>
      </c>
      <c r="S7" s="6" t="n">
        <f aca="false">N40</f>
        <v>0.999368774622674</v>
      </c>
      <c r="T7" s="7" t="n">
        <f aca="false">R7*S7</f>
        <v>263443.736203945</v>
      </c>
    </row>
    <row r="8" customFormat="false" ht="13.8" hidden="false" customHeight="false" outlineLevel="0" collapsed="false">
      <c r="C8" s="3" t="n">
        <f aca="false">C9-1</f>
        <v>2014</v>
      </c>
      <c r="D8" s="4" t="n">
        <v>373740.732</v>
      </c>
      <c r="E8" s="4" t="n">
        <v>360352.55812</v>
      </c>
      <c r="F8" s="4" t="n">
        <v>352285.72017</v>
      </c>
      <c r="G8" s="4" t="n">
        <v>348872.17379</v>
      </c>
      <c r="H8" s="4" t="n">
        <v>348180.46473</v>
      </c>
      <c r="I8" s="4" t="n">
        <v>348014.35322</v>
      </c>
      <c r="J8" s="4" t="n">
        <v>347892.95871</v>
      </c>
      <c r="K8" s="4" t="n">
        <v>347685.75129</v>
      </c>
      <c r="L8" s="4" t="n">
        <v>348002.08608</v>
      </c>
      <c r="M8" s="4" t="n">
        <v>348031.94602</v>
      </c>
      <c r="N8" s="8" t="s">
        <v>18</v>
      </c>
      <c r="O8" s="8" t="s">
        <v>18</v>
      </c>
      <c r="P8" s="8" t="s">
        <v>18</v>
      </c>
      <c r="Q8" s="8" t="s">
        <v>18</v>
      </c>
      <c r="R8" s="5" t="n">
        <f aca="false">M8</f>
        <v>348031.94602</v>
      </c>
      <c r="S8" s="6" t="n">
        <f aca="false">M40</f>
        <v>0.999364454238268</v>
      </c>
      <c r="T8" s="7" t="n">
        <f aca="false">R8*S8</f>
        <v>347810.75579176</v>
      </c>
    </row>
    <row r="9" customFormat="false" ht="13.8" hidden="false" customHeight="false" outlineLevel="0" collapsed="false">
      <c r="C9" s="3" t="n">
        <f aca="false">C10-1</f>
        <v>2015</v>
      </c>
      <c r="D9" s="4" t="n">
        <v>384060.18597</v>
      </c>
      <c r="E9" s="4" t="n">
        <v>359125.67873</v>
      </c>
      <c r="F9" s="4" t="n">
        <v>355350.6661</v>
      </c>
      <c r="G9" s="4" t="n">
        <v>354571.10918</v>
      </c>
      <c r="H9" s="4" t="n">
        <v>353280.43244</v>
      </c>
      <c r="I9" s="4" t="n">
        <v>353800.13265</v>
      </c>
      <c r="J9" s="4" t="n">
        <v>353921.10577</v>
      </c>
      <c r="K9" s="4" t="n">
        <v>353653.60927</v>
      </c>
      <c r="L9" s="4" t="n">
        <v>353749.0984</v>
      </c>
      <c r="M9" s="8" t="s">
        <v>18</v>
      </c>
      <c r="N9" s="8" t="s">
        <v>18</v>
      </c>
      <c r="O9" s="8" t="s">
        <v>18</v>
      </c>
      <c r="P9" s="8" t="s">
        <v>18</v>
      </c>
      <c r="Q9" s="8" t="s">
        <v>18</v>
      </c>
      <c r="R9" s="5" t="n">
        <f aca="false">L9</f>
        <v>353749.0984</v>
      </c>
      <c r="S9" s="6" t="n">
        <f aca="false">L40</f>
        <v>0.99997383041225</v>
      </c>
      <c r="T9" s="7" t="n">
        <f aca="false">R9*S9</f>
        <v>353739.840931928</v>
      </c>
    </row>
    <row r="10" customFormat="false" ht="13.8" hidden="false" customHeight="false" outlineLevel="0" collapsed="false">
      <c r="C10" s="3" t="n">
        <f aca="false">C11-1</f>
        <v>2016</v>
      </c>
      <c r="D10" s="4" t="n">
        <v>393291.44906</v>
      </c>
      <c r="E10" s="4" t="n">
        <v>399667.13368</v>
      </c>
      <c r="F10" s="4" t="n">
        <v>405777.73924</v>
      </c>
      <c r="G10" s="4" t="n">
        <v>403392.12334</v>
      </c>
      <c r="H10" s="4" t="n">
        <v>401400.64048</v>
      </c>
      <c r="I10" s="4" t="n">
        <v>400972.37413</v>
      </c>
      <c r="J10" s="4" t="n">
        <v>401367.89978</v>
      </c>
      <c r="K10" s="4" t="n">
        <v>401252.34768</v>
      </c>
      <c r="L10" s="8" t="s">
        <v>18</v>
      </c>
      <c r="M10" s="8" t="s">
        <v>18</v>
      </c>
      <c r="N10" s="8" t="s">
        <v>18</v>
      </c>
      <c r="O10" s="8" t="s">
        <v>18</v>
      </c>
      <c r="P10" s="8" t="s">
        <v>18</v>
      </c>
      <c r="Q10" s="8" t="s">
        <v>18</v>
      </c>
      <c r="R10" s="5" t="n">
        <f aca="false">K10</f>
        <v>401252.34768</v>
      </c>
      <c r="S10" s="6" t="n">
        <f aca="false">K40</f>
        <v>0.999873303922404</v>
      </c>
      <c r="T10" s="7" t="n">
        <f aca="false">R10*S10</f>
        <v>401201.510581423</v>
      </c>
    </row>
    <row r="11" customFormat="false" ht="13.8" hidden="false" customHeight="false" outlineLevel="0" collapsed="false">
      <c r="C11" s="3" t="n">
        <f aca="false">C12-1</f>
        <v>2017</v>
      </c>
      <c r="D11" s="4" t="n">
        <v>384214.68001</v>
      </c>
      <c r="E11" s="4" t="n">
        <v>409417.70963</v>
      </c>
      <c r="F11" s="4" t="n">
        <v>409192.68662</v>
      </c>
      <c r="G11" s="4" t="n">
        <v>409044.75473</v>
      </c>
      <c r="H11" s="4" t="n">
        <v>408036.94213</v>
      </c>
      <c r="I11" s="4" t="n">
        <v>408711.87602</v>
      </c>
      <c r="J11" s="4" t="n">
        <v>408843.03151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5" t="n">
        <f aca="false">J11</f>
        <v>408843.03151</v>
      </c>
      <c r="S11" s="6" t="n">
        <f aca="false">J40</f>
        <v>0.999326936215195</v>
      </c>
      <c r="T11" s="7" t="n">
        <f aca="false">R11*S11</f>
        <v>408567.854071821</v>
      </c>
    </row>
    <row r="12" customFormat="false" ht="13.8" hidden="false" customHeight="false" outlineLevel="0" collapsed="false">
      <c r="C12" s="3" t="n">
        <f aca="false">C13-1</f>
        <v>2018</v>
      </c>
      <c r="D12" s="4" t="n">
        <v>392852.21834</v>
      </c>
      <c r="E12" s="4" t="n">
        <v>394703.95779</v>
      </c>
      <c r="F12" s="4" t="n">
        <v>394063.74516</v>
      </c>
      <c r="G12" s="4" t="n">
        <v>394315.34925</v>
      </c>
      <c r="H12" s="4" t="n">
        <v>395105.69467</v>
      </c>
      <c r="I12" s="4" t="n">
        <v>394550.95632</v>
      </c>
      <c r="J12" s="8" t="s">
        <v>18</v>
      </c>
      <c r="K12" s="8" t="s">
        <v>18</v>
      </c>
      <c r="L12" s="8" t="s">
        <v>18</v>
      </c>
      <c r="M12" s="8" t="s">
        <v>18</v>
      </c>
      <c r="N12" s="8" t="s">
        <v>18</v>
      </c>
      <c r="O12" s="8" t="s">
        <v>18</v>
      </c>
      <c r="P12" s="8" t="s">
        <v>18</v>
      </c>
      <c r="Q12" s="8" t="s">
        <v>18</v>
      </c>
      <c r="R12" s="5" t="n">
        <f aca="false">I12</f>
        <v>394550.95632</v>
      </c>
      <c r="S12" s="6" t="n">
        <f aca="false">I40</f>
        <v>0.99987631315668</v>
      </c>
      <c r="T12" s="7" t="n">
        <f aca="false">R12*S12</f>
        <v>394502.155557684</v>
      </c>
    </row>
    <row r="13" customFormat="false" ht="13.8" hidden="false" customHeight="false" outlineLevel="0" collapsed="false">
      <c r="C13" s="3" t="n">
        <f aca="false">C14-1</f>
        <v>2019</v>
      </c>
      <c r="D13" s="4" t="n">
        <v>442454.17977</v>
      </c>
      <c r="E13" s="4" t="n">
        <v>446184.9744</v>
      </c>
      <c r="F13" s="4" t="n">
        <v>449999.52836</v>
      </c>
      <c r="G13" s="4" t="n">
        <v>451263.45097</v>
      </c>
      <c r="H13" s="4" t="n">
        <v>450593.72543</v>
      </c>
      <c r="I13" s="8" t="s">
        <v>18</v>
      </c>
      <c r="J13" s="8" t="s">
        <v>18</v>
      </c>
      <c r="K13" s="8" t="s">
        <v>18</v>
      </c>
      <c r="L13" s="8" t="s">
        <v>18</v>
      </c>
      <c r="M13" s="8" t="s">
        <v>18</v>
      </c>
      <c r="N13" s="8" t="s">
        <v>18</v>
      </c>
      <c r="O13" s="8" t="s">
        <v>18</v>
      </c>
      <c r="P13" s="8" t="s">
        <v>18</v>
      </c>
      <c r="Q13" s="8" t="s">
        <v>18</v>
      </c>
      <c r="R13" s="5" t="n">
        <f aca="false">H13</f>
        <v>450593.72543</v>
      </c>
      <c r="S13" s="6" t="n">
        <f aca="false">H40</f>
        <v>0.999604061786063</v>
      </c>
      <c r="T13" s="7" t="n">
        <f aca="false">R13*S13</f>
        <v>450415.318155142</v>
      </c>
    </row>
    <row r="14" customFormat="false" ht="13.8" hidden="false" customHeight="false" outlineLevel="0" collapsed="false">
      <c r="C14" s="3" t="n">
        <f aca="false">C15-1</f>
        <v>2020</v>
      </c>
      <c r="D14" s="4" t="n">
        <v>503657.3698</v>
      </c>
      <c r="E14" s="4" t="n">
        <v>519626.34896</v>
      </c>
      <c r="F14" s="4" t="n">
        <v>527517.0109</v>
      </c>
      <c r="G14" s="4" t="n">
        <v>528647.41867</v>
      </c>
      <c r="H14" s="8" t="s">
        <v>18</v>
      </c>
      <c r="I14" s="8" t="s">
        <v>18</v>
      </c>
      <c r="J14" s="8" t="s">
        <v>18</v>
      </c>
      <c r="K14" s="8" t="s">
        <v>18</v>
      </c>
      <c r="L14" s="8" t="s">
        <v>18</v>
      </c>
      <c r="M14" s="8" t="s">
        <v>18</v>
      </c>
      <c r="N14" s="8" t="s">
        <v>18</v>
      </c>
      <c r="O14" s="8" t="s">
        <v>18</v>
      </c>
      <c r="P14" s="8" t="s">
        <v>18</v>
      </c>
      <c r="Q14" s="8" t="s">
        <v>18</v>
      </c>
      <c r="R14" s="5" t="n">
        <f aca="false">G14</f>
        <v>528647.41867</v>
      </c>
      <c r="S14" s="6" t="n">
        <f aca="false">G40</f>
        <v>0.998956457178474</v>
      </c>
      <c r="T14" s="7" t="n">
        <f aca="false">R14*S14</f>
        <v>528095.752451129</v>
      </c>
    </row>
    <row r="15" customFormat="false" ht="13.8" hidden="false" customHeight="false" outlineLevel="0" collapsed="false">
      <c r="C15" s="3" t="n">
        <f aca="false">C16-1</f>
        <v>2021</v>
      </c>
      <c r="D15" s="4" t="n">
        <v>473082.98911</v>
      </c>
      <c r="E15" s="4" t="n">
        <v>486672.32976</v>
      </c>
      <c r="F15" s="4" t="n">
        <v>491448.24481</v>
      </c>
      <c r="G15" s="8" t="s">
        <v>18</v>
      </c>
      <c r="H15" s="8" t="s">
        <v>18</v>
      </c>
      <c r="I15" s="8" t="s">
        <v>18</v>
      </c>
      <c r="J15" s="8" t="s">
        <v>18</v>
      </c>
      <c r="K15" s="8" t="s">
        <v>18</v>
      </c>
      <c r="L15" s="8" t="s">
        <v>18</v>
      </c>
      <c r="M15" s="8" t="s">
        <v>18</v>
      </c>
      <c r="N15" s="8" t="s">
        <v>18</v>
      </c>
      <c r="O15" s="8" t="s">
        <v>18</v>
      </c>
      <c r="P15" s="8" t="s">
        <v>18</v>
      </c>
      <c r="Q15" s="8" t="s">
        <v>18</v>
      </c>
      <c r="R15" s="5" t="n">
        <f aca="false">F15</f>
        <v>491448.24481</v>
      </c>
      <c r="S15" s="6" t="n">
        <f aca="false">F40</f>
        <v>1.0008178758891</v>
      </c>
      <c r="T15" s="7" t="n">
        <f aca="false">R15*S15</f>
        <v>491850.188480173</v>
      </c>
    </row>
    <row r="16" customFormat="false" ht="13.8" hidden="false" customHeight="false" outlineLevel="0" collapsed="false">
      <c r="C16" s="3" t="n">
        <f aca="false">C17-1</f>
        <v>2022</v>
      </c>
      <c r="D16" s="4" t="n">
        <v>487022.4896</v>
      </c>
      <c r="E16" s="4" t="n">
        <v>506511.52255</v>
      </c>
      <c r="F16" s="8" t="s">
        <v>18</v>
      </c>
      <c r="G16" s="8" t="s">
        <v>18</v>
      </c>
      <c r="H16" s="8" t="s">
        <v>18</v>
      </c>
      <c r="I16" s="8" t="s">
        <v>18</v>
      </c>
      <c r="J16" s="8" t="s">
        <v>18</v>
      </c>
      <c r="K16" s="8" t="s">
        <v>18</v>
      </c>
      <c r="L16" s="8" t="s">
        <v>18</v>
      </c>
      <c r="M16" s="8" t="s">
        <v>18</v>
      </c>
      <c r="N16" s="8" t="s">
        <v>18</v>
      </c>
      <c r="O16" s="8" t="s">
        <v>18</v>
      </c>
      <c r="P16" s="8" t="s">
        <v>18</v>
      </c>
      <c r="Q16" s="8" t="s">
        <v>18</v>
      </c>
      <c r="R16" s="5" t="n">
        <f aca="false">E16</f>
        <v>506511.52255</v>
      </c>
      <c r="S16" s="6" t="n">
        <f aca="false">E40</f>
        <v>1.01200966761312</v>
      </c>
      <c r="T16" s="7" t="n">
        <f aca="false">R16*S16</f>
        <v>512594.557578039</v>
      </c>
    </row>
    <row r="17" customFormat="false" ht="13.8" hidden="false" customHeight="false" outlineLevel="0" collapsed="false">
      <c r="C17" s="3" t="n">
        <v>2023</v>
      </c>
      <c r="D17" s="4" t="n">
        <v>474569.55239</v>
      </c>
      <c r="E17" s="8" t="s">
        <v>18</v>
      </c>
      <c r="F17" s="8" t="s">
        <v>18</v>
      </c>
      <c r="G17" s="8" t="s">
        <v>18</v>
      </c>
      <c r="H17" s="8" t="s">
        <v>18</v>
      </c>
      <c r="I17" s="8" t="s">
        <v>18</v>
      </c>
      <c r="J17" s="8" t="s">
        <v>18</v>
      </c>
      <c r="K17" s="8" t="s">
        <v>18</v>
      </c>
      <c r="L17" s="8" t="s">
        <v>18</v>
      </c>
      <c r="M17" s="8" t="s">
        <v>18</v>
      </c>
      <c r="N17" s="8" t="s">
        <v>18</v>
      </c>
      <c r="O17" s="8" t="s">
        <v>18</v>
      </c>
      <c r="P17" s="8" t="s">
        <v>18</v>
      </c>
      <c r="Q17" s="8" t="s">
        <v>18</v>
      </c>
      <c r="R17" s="5" t="n">
        <f aca="false">D17</f>
        <v>474569.55239</v>
      </c>
      <c r="S17" s="6" t="n">
        <f aca="false">D40</f>
        <v>1.04589438395872</v>
      </c>
      <c r="T17" s="7" t="n">
        <f aca="false">R17*S17</f>
        <v>496349.629642506</v>
      </c>
    </row>
    <row r="18" customFormat="false" ht="13.8" hidden="false" customHeight="false" outlineLevel="0" collapsed="false">
      <c r="C18" s="3"/>
    </row>
    <row r="19" customFormat="false" ht="14" hidden="false" customHeight="false" outlineLevel="0" collapsed="false">
      <c r="B19" s="9" t="s">
        <v>19</v>
      </c>
      <c r="C19" s="3" t="n">
        <f aca="false">C20-1</f>
        <v>2010</v>
      </c>
      <c r="D19" s="6" t="n">
        <f aca="false">E4/D4</f>
        <v>0.96141188952505</v>
      </c>
      <c r="E19" s="6" t="n">
        <f aca="false">F4/E4</f>
        <v>0.988747196857686</v>
      </c>
      <c r="F19" s="6" t="n">
        <f aca="false">G4/F4</f>
        <v>1.00073095364894</v>
      </c>
      <c r="G19" s="6" t="n">
        <f aca="false">H4/G4</f>
        <v>0.99919401067253</v>
      </c>
      <c r="H19" s="6" t="n">
        <f aca="false">I4/H4</f>
        <v>0.995576319660213</v>
      </c>
      <c r="I19" s="6" t="n">
        <f aca="false">J4/I4</f>
        <v>0.998606467732234</v>
      </c>
      <c r="J19" s="6" t="n">
        <f aca="false">K4/J4</f>
        <v>0.997060086111996</v>
      </c>
      <c r="K19" s="6" t="n">
        <f aca="false">L4/K4</f>
        <v>1.0006928408275</v>
      </c>
      <c r="L19" s="6" t="n">
        <f aca="false">M4/L4</f>
        <v>0.999616590864305</v>
      </c>
      <c r="M19" s="6" t="n">
        <f aca="false">N4/M4</f>
        <v>0.999826136171142</v>
      </c>
      <c r="N19" s="6" t="n">
        <f aca="false">O4/N4</f>
        <v>0.999763000589088</v>
      </c>
      <c r="O19" s="6" t="n">
        <f aca="false">P4/O4</f>
        <v>1.00001214460318</v>
      </c>
      <c r="P19" s="6" t="n">
        <f aca="false">Q4/P4</f>
        <v>1.00002896131963</v>
      </c>
    </row>
    <row r="20" customFormat="false" ht="14" hidden="false" customHeight="false" outlineLevel="0" collapsed="false">
      <c r="C20" s="3" t="n">
        <f aca="false">C21-1</f>
        <v>2011</v>
      </c>
      <c r="D20" s="6" t="n">
        <f aca="false">E5/D5</f>
        <v>1.02479866045396</v>
      </c>
      <c r="E20" s="6" t="n">
        <f aca="false">F5/E5</f>
        <v>0.998130542558737</v>
      </c>
      <c r="F20" s="6" t="n">
        <f aca="false">G5/F5</f>
        <v>1.01544691646665</v>
      </c>
      <c r="G20" s="6" t="n">
        <f aca="false">H5/G5</f>
        <v>0.990007592138316</v>
      </c>
      <c r="H20" s="6" t="n">
        <f aca="false">I5/H5</f>
        <v>0.992666232876582</v>
      </c>
      <c r="I20" s="6" t="n">
        <f aca="false">J5/I5</f>
        <v>0.996631693637273</v>
      </c>
      <c r="J20" s="6" t="n">
        <f aca="false">K5/J5</f>
        <v>0.999059979736447</v>
      </c>
      <c r="K20" s="6" t="n">
        <f aca="false">L5/K5</f>
        <v>0.999920769641174</v>
      </c>
      <c r="L20" s="6" t="n">
        <f aca="false">M5/L5</f>
        <v>0.999945694291977</v>
      </c>
      <c r="M20" s="6" t="n">
        <f aca="false">N5/M5</f>
        <v>0.999883639735791</v>
      </c>
      <c r="N20" s="6" t="n">
        <f aca="false">O5/N5</f>
        <v>0.999962535711865</v>
      </c>
      <c r="O20" s="6" t="n">
        <f aca="false">P5/O5</f>
        <v>0.998826565209646</v>
      </c>
    </row>
    <row r="21" customFormat="false" ht="14" hidden="false" customHeight="false" outlineLevel="0" collapsed="false">
      <c r="C21" s="3" t="n">
        <f aca="false">C22-1</f>
        <v>2012</v>
      </c>
      <c r="D21" s="6" t="n">
        <f aca="false">E6/D6</f>
        <v>1.01607846546577</v>
      </c>
      <c r="E21" s="6" t="n">
        <f aca="false">F6/E6</f>
        <v>1.01678641804233</v>
      </c>
      <c r="F21" s="6" t="n">
        <f aca="false">G6/F6</f>
        <v>0.986113596268978</v>
      </c>
      <c r="G21" s="6" t="n">
        <f aca="false">H6/G6</f>
        <v>0.989504960328573</v>
      </c>
      <c r="H21" s="6" t="n">
        <f aca="false">I6/H6</f>
        <v>0.990640622304675</v>
      </c>
      <c r="I21" s="6" t="n">
        <f aca="false">J6/I6</f>
        <v>0.997852370262792</v>
      </c>
      <c r="J21" s="6" t="n">
        <f aca="false">K6/J6</f>
        <v>0.999537099389635</v>
      </c>
      <c r="K21" s="6" t="n">
        <f aca="false">L6/K6</f>
        <v>1.00013573778011</v>
      </c>
      <c r="L21" s="6" t="n">
        <f aca="false">M6/L6</f>
        <v>1.0008456263094</v>
      </c>
      <c r="M21" s="6" t="n">
        <f aca="false">N6/M6</f>
        <v>1.00086529906439</v>
      </c>
      <c r="N21" s="6" t="n">
        <f aca="false">O6/N6</f>
        <v>1.00003575764343</v>
      </c>
      <c r="O21" s="6"/>
    </row>
    <row r="22" customFormat="false" ht="14" hidden="false" customHeight="false" outlineLevel="0" collapsed="false">
      <c r="C22" s="3" t="n">
        <f aca="false">C23-1</f>
        <v>2013</v>
      </c>
      <c r="D22" s="6" t="n">
        <f aca="false">E7/D7</f>
        <v>1.03796322622115</v>
      </c>
      <c r="E22" s="6" t="n">
        <f aca="false">F7/E7</f>
        <v>0.983376011411627</v>
      </c>
      <c r="F22" s="6" t="n">
        <f aca="false">G7/F7</f>
        <v>0.984139690281477</v>
      </c>
      <c r="G22" s="6" t="n">
        <f aca="false">H7/G7</f>
        <v>0.996246622850941</v>
      </c>
      <c r="H22" s="6" t="n">
        <f aca="false">I7/H7</f>
        <v>0.998564452041347</v>
      </c>
      <c r="I22" s="6" t="n">
        <f aca="false">J7/I7</f>
        <v>1.00238492607553</v>
      </c>
      <c r="J22" s="6" t="n">
        <f aca="false">K7/J7</f>
        <v>0.999245068285199</v>
      </c>
      <c r="K22" s="6" t="n">
        <f aca="false">L7/K7</f>
        <v>0.998518575523605</v>
      </c>
      <c r="L22" s="6" t="n">
        <f aca="false">M7/L7</f>
        <v>1.00089786089983</v>
      </c>
      <c r="M22" s="6" t="n">
        <f aca="false">N7/M7</f>
        <v>0.999238091860022</v>
      </c>
      <c r="N22" s="6"/>
      <c r="O22" s="6"/>
    </row>
    <row r="23" customFormat="false" ht="14" hidden="false" customHeight="false" outlineLevel="0" collapsed="false">
      <c r="C23" s="3" t="n">
        <f aca="false">C24-1</f>
        <v>2014</v>
      </c>
      <c r="D23" s="6" t="n">
        <f aca="false">E8/D8</f>
        <v>0.964177910691308</v>
      </c>
      <c r="E23" s="6" t="n">
        <f aca="false">F8/E8</f>
        <v>0.977614040005472</v>
      </c>
      <c r="F23" s="6" t="n">
        <f aca="false">G8/F8</f>
        <v>0.990310290242952</v>
      </c>
      <c r="G23" s="6" t="n">
        <f aca="false">H8/G8</f>
        <v>0.998017299423782</v>
      </c>
      <c r="H23" s="6" t="n">
        <f aca="false">I8/H8</f>
        <v>0.999522915479681</v>
      </c>
      <c r="I23" s="6" t="n">
        <f aca="false">J8/I8</f>
        <v>0.999651179588207</v>
      </c>
      <c r="J23" s="6" t="n">
        <f aca="false">K8/J8</f>
        <v>0.999404393176659</v>
      </c>
      <c r="K23" s="6" t="n">
        <f aca="false">L8/K8</f>
        <v>1.00090982960569</v>
      </c>
      <c r="L23" s="6" t="n">
        <f aca="false">M8/L8</f>
        <v>1.00008580391094</v>
      </c>
      <c r="M23" s="6"/>
      <c r="N23" s="6"/>
      <c r="O23" s="6"/>
    </row>
    <row r="24" customFormat="false" ht="13.8" hidden="false" customHeight="false" outlineLevel="0" collapsed="false">
      <c r="C24" s="3" t="n">
        <f aca="false">C25-1</f>
        <v>2015</v>
      </c>
      <c r="D24" s="6" t="n">
        <f aca="false">E9/D9</f>
        <v>0.935076563125063</v>
      </c>
      <c r="E24" s="6" t="n">
        <f aca="false">F9/E9</f>
        <v>0.989488324412362</v>
      </c>
      <c r="F24" s="6" t="n">
        <f aca="false">G9/F9</f>
        <v>0.997806232000194</v>
      </c>
      <c r="G24" s="6" t="n">
        <f aca="false">H9/G9</f>
        <v>0.996359893103008</v>
      </c>
      <c r="H24" s="6" t="n">
        <f aca="false">I9/H9</f>
        <v>1.00147106989881</v>
      </c>
      <c r="I24" s="6" t="n">
        <f aca="false">J9/I9</f>
        <v>1.00034192502726</v>
      </c>
      <c r="J24" s="6" t="n">
        <f aca="false">K9/J9</f>
        <v>0.999244191726238</v>
      </c>
      <c r="K24" s="6" t="n">
        <f aca="false">L9/K9</f>
        <v>1.00027000750875</v>
      </c>
      <c r="L24" s="6"/>
      <c r="M24" s="6"/>
      <c r="N24" s="6"/>
      <c r="O24" s="6"/>
    </row>
    <row r="25" customFormat="false" ht="14" hidden="false" customHeight="false" outlineLevel="0" collapsed="false">
      <c r="C25" s="3" t="n">
        <f aca="false">C26-1</f>
        <v>2016</v>
      </c>
      <c r="D25" s="6" t="n">
        <f aca="false">E10/D10</f>
        <v>1.01621109392345</v>
      </c>
      <c r="E25" s="6" t="n">
        <f aca="false">F10/E10</f>
        <v>1.01528923708021</v>
      </c>
      <c r="F25" s="6" t="n">
        <f aca="false">G10/F10</f>
        <v>0.994120880301447</v>
      </c>
      <c r="G25" s="6" t="n">
        <f aca="false">H10/G10</f>
        <v>0.995063158785772</v>
      </c>
      <c r="H25" s="6" t="n">
        <f aca="false">I10/H10</f>
        <v>0.99893307008806</v>
      </c>
      <c r="I25" s="6" t="n">
        <f aca="false">J10/I10</f>
        <v>1.00098641621099</v>
      </c>
      <c r="J25" s="6" t="n">
        <f aca="false">K10/J10</f>
        <v>0.999712104281226</v>
      </c>
      <c r="K25" s="6"/>
      <c r="L25" s="6"/>
      <c r="M25" s="6"/>
      <c r="N25" s="6"/>
      <c r="O25" s="6"/>
    </row>
    <row r="26" customFormat="false" ht="14" hidden="false" customHeight="false" outlineLevel="0" collapsed="false">
      <c r="C26" s="3" t="n">
        <f aca="false">C27-1</f>
        <v>2017</v>
      </c>
      <c r="D26" s="10" t="n">
        <f aca="false">E11/D11</f>
        <v>1.0655962172485</v>
      </c>
      <c r="E26" s="10" t="n">
        <f aca="false">F11/E11</f>
        <v>0.999450382812694</v>
      </c>
      <c r="F26" s="10" t="n">
        <f aca="false">G11/F11</f>
        <v>0.999638478656053</v>
      </c>
      <c r="G26" s="10" t="n">
        <f aca="false">H11/G11</f>
        <v>0.997536180116366</v>
      </c>
      <c r="H26" s="10" t="n">
        <f aca="false">I11/H11</f>
        <v>1.00165409996084</v>
      </c>
      <c r="I26" s="10" t="n">
        <f aca="false">J11/I11</f>
        <v>1.00032089963051</v>
      </c>
      <c r="J26" s="6"/>
      <c r="K26" s="6"/>
      <c r="L26" s="6"/>
      <c r="M26" s="6"/>
      <c r="N26" s="6"/>
      <c r="O26" s="6"/>
    </row>
    <row r="27" customFormat="false" ht="14" hidden="false" customHeight="false" outlineLevel="0" collapsed="false">
      <c r="C27" s="3" t="n">
        <f aca="false">C28-1</f>
        <v>2018</v>
      </c>
      <c r="D27" s="10" t="n">
        <f aca="false">E12/D12</f>
        <v>1.00471357768533</v>
      </c>
      <c r="E27" s="10" t="n">
        <f aca="false">F12/E12</f>
        <v>0.998377992879563</v>
      </c>
      <c r="F27" s="10" t="n">
        <f aca="false">G12/F12</f>
        <v>1.00063848576046</v>
      </c>
      <c r="G27" s="10" t="n">
        <f aca="false">H12/G12</f>
        <v>1.00200434860449</v>
      </c>
      <c r="H27" s="10" t="n">
        <f aca="false">I12/H12</f>
        <v>0.998595974805012</v>
      </c>
      <c r="I27" s="6"/>
      <c r="J27" s="6"/>
      <c r="K27" s="6"/>
      <c r="L27" s="6"/>
      <c r="M27" s="6"/>
      <c r="N27" s="6"/>
      <c r="O27" s="6"/>
    </row>
    <row r="28" customFormat="false" ht="14" hidden="false" customHeight="false" outlineLevel="0" collapsed="false">
      <c r="C28" s="3" t="n">
        <f aca="false">C29-1</f>
        <v>2019</v>
      </c>
      <c r="D28" s="10" t="n">
        <f aca="false">E13/D13</f>
        <v>1.00843204743131</v>
      </c>
      <c r="E28" s="10" t="n">
        <f aca="false">F13/E13</f>
        <v>1.00854926584009</v>
      </c>
      <c r="F28" s="10" t="n">
        <f aca="false">G13/F13</f>
        <v>1.0028087198549</v>
      </c>
      <c r="G28" s="10" t="n">
        <f aca="false">H13/G13</f>
        <v>0.998515887917445</v>
      </c>
      <c r="H28" s="6"/>
      <c r="I28" s="6"/>
      <c r="J28" s="6"/>
      <c r="K28" s="6"/>
      <c r="L28" s="6"/>
      <c r="M28" s="6"/>
      <c r="N28" s="6"/>
      <c r="O28" s="6"/>
    </row>
    <row r="29" customFormat="false" ht="14" hidden="false" customHeight="false" outlineLevel="0" collapsed="false">
      <c r="C29" s="3" t="n">
        <f aca="false">C30-1</f>
        <v>2020</v>
      </c>
      <c r="D29" s="10" t="n">
        <f aca="false">E14/D14</f>
        <v>1.03170603691621</v>
      </c>
      <c r="E29" s="10" t="n">
        <f aca="false">F14/E14</f>
        <v>1.01518526140138</v>
      </c>
      <c r="F29" s="10" t="n">
        <f aca="false">G14/F14</f>
        <v>1.00214288401443</v>
      </c>
      <c r="G29" s="6"/>
      <c r="H29" s="6"/>
      <c r="I29" s="6"/>
      <c r="J29" s="6"/>
      <c r="K29" s="6"/>
      <c r="L29" s="6"/>
      <c r="M29" s="6"/>
      <c r="N29" s="6"/>
      <c r="O29" s="6"/>
    </row>
    <row r="30" customFormat="false" ht="14" hidden="false" customHeight="false" outlineLevel="0" collapsed="false">
      <c r="C30" s="3" t="n">
        <f aca="false">C31-1</f>
        <v>2021</v>
      </c>
      <c r="D30" s="10" t="n">
        <f aca="false">E15/D15</f>
        <v>1.02872506719289</v>
      </c>
      <c r="E30" s="10" t="n">
        <f aca="false">F15/E15</f>
        <v>1.00981340988167</v>
      </c>
      <c r="F30" s="6"/>
      <c r="G30" s="6"/>
      <c r="H30" s="6"/>
      <c r="I30" s="6"/>
      <c r="J30" s="6"/>
      <c r="K30" s="6"/>
      <c r="L30" s="6"/>
      <c r="M30" s="6"/>
      <c r="N30" s="6"/>
      <c r="O30" s="6"/>
    </row>
    <row r="31" customFormat="false" ht="14" hidden="false" customHeight="false" outlineLevel="0" collapsed="false">
      <c r="C31" s="3" t="n">
        <f aca="false">C32-1</f>
        <v>2022</v>
      </c>
      <c r="D31" s="10" t="n">
        <f aca="false">E16/D16</f>
        <v>1.04001670018567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customFormat="false" ht="14" hidden="false" customHeight="false" outlineLevel="0" collapsed="false">
      <c r="C32" s="3" t="n">
        <v>2023</v>
      </c>
    </row>
    <row r="33" customFormat="false" ht="14" hidden="false" customHeight="false" outlineLevel="0" collapsed="false">
      <c r="B33" s="11" t="s">
        <v>20</v>
      </c>
      <c r="C33" s="3" t="s">
        <v>21</v>
      </c>
      <c r="D33" s="6" t="n">
        <f aca="false">D31</f>
        <v>1.04001670018567</v>
      </c>
      <c r="E33" s="6" t="n">
        <f aca="false">E30</f>
        <v>1.00981340988167</v>
      </c>
      <c r="F33" s="6" t="n">
        <f aca="false">F29</f>
        <v>1.00214288401443</v>
      </c>
      <c r="G33" s="6" t="n">
        <f aca="false">G28</f>
        <v>0.998515887917445</v>
      </c>
      <c r="H33" s="6" t="n">
        <f aca="false">H27</f>
        <v>0.998595974805012</v>
      </c>
      <c r="I33" s="6" t="n">
        <f aca="false">I26</f>
        <v>1.00032089963051</v>
      </c>
      <c r="J33" s="6" t="n">
        <f aca="false">J25</f>
        <v>0.999712104281226</v>
      </c>
      <c r="K33" s="6" t="n">
        <f aca="false">K24</f>
        <v>1.00027000750875</v>
      </c>
      <c r="L33" s="6" t="n">
        <f aca="false">L23</f>
        <v>1.00008580391094</v>
      </c>
      <c r="M33" s="6" t="n">
        <f aca="false">M22</f>
        <v>0.999238091860022</v>
      </c>
      <c r="N33" s="6" t="n">
        <f aca="false">N21</f>
        <v>1.00003575764343</v>
      </c>
      <c r="O33" s="6" t="n">
        <f aca="false">O20</f>
        <v>0.998826565209646</v>
      </c>
      <c r="P33" s="6" t="n">
        <f aca="false">P19</f>
        <v>1.00002896131963</v>
      </c>
    </row>
    <row r="34" customFormat="false" ht="14" hidden="false" customHeight="false" outlineLevel="0" collapsed="false">
      <c r="B34" s="11"/>
      <c r="C34" s="3" t="s">
        <v>22</v>
      </c>
      <c r="D34" s="6" t="n">
        <f aca="false">AVERAGE(D30:D31)</f>
        <v>1.03437088368928</v>
      </c>
      <c r="E34" s="6" t="n">
        <f aca="false">AVERAGE(E29:E30)</f>
        <v>1.01249933564152</v>
      </c>
      <c r="F34" s="6" t="n">
        <f aca="false">AVERAGE(F28:F29)</f>
        <v>1.00247580193467</v>
      </c>
      <c r="G34" s="6" t="n">
        <f aca="false">AVERAGE(G27:G28)</f>
        <v>1.00026011826097</v>
      </c>
      <c r="H34" s="6" t="n">
        <f aca="false">AVERAGE(H26:H27)</f>
        <v>1.00012503738293</v>
      </c>
      <c r="I34" s="6" t="n">
        <f aca="false">AVERAGE(I25:I26)</f>
        <v>1.00065365792075</v>
      </c>
      <c r="J34" s="6" t="n">
        <f aca="false">AVERAGE(J24:J25)</f>
        <v>0.999478148003732</v>
      </c>
      <c r="K34" s="6" t="n">
        <f aca="false">AVERAGE(K23:K24)</f>
        <v>1.00058991855722</v>
      </c>
      <c r="L34" s="6" t="n">
        <f aca="false">AVERAGE(L22:L23)</f>
        <v>1.00049183240538</v>
      </c>
      <c r="M34" s="6" t="n">
        <f aca="false">AVERAGE(M21:M22)</f>
        <v>1.00005169546221</v>
      </c>
      <c r="N34" s="6" t="n">
        <f aca="false">AVERAGE(N20:N21)</f>
        <v>0.999999146677646</v>
      </c>
      <c r="O34" s="6" t="n">
        <f aca="false">AVERAGE(O19:O20)</f>
        <v>0.999419354906411</v>
      </c>
      <c r="P34" s="6" t="n">
        <f aca="false">P33</f>
        <v>1.00002896131963</v>
      </c>
    </row>
    <row r="35" customFormat="false" ht="14" hidden="false" customHeight="false" outlineLevel="0" collapsed="false">
      <c r="B35" s="11"/>
      <c r="C35" s="12" t="s">
        <v>23</v>
      </c>
      <c r="D35" s="13" t="n">
        <f aca="false">AVERAGE(D29:D31)</f>
        <v>1.03348260143159</v>
      </c>
      <c r="E35" s="13" t="n">
        <f aca="false">AVERAGE(E28:E30)</f>
        <v>1.01118264570771</v>
      </c>
      <c r="F35" s="13" t="n">
        <f aca="false">AVERAGE(F27:F29)</f>
        <v>1.00186336320993</v>
      </c>
      <c r="G35" s="13" t="n">
        <f aca="false">AVERAGE(G26:G28)</f>
        <v>0.999352138879435</v>
      </c>
      <c r="H35" s="13" t="n">
        <f aca="false">AVERAGE(H25:H27)</f>
        <v>0.999727714951306</v>
      </c>
      <c r="I35" s="13" t="n">
        <f aca="false">AVERAGE(I24:I26)</f>
        <v>1.00054974695625</v>
      </c>
      <c r="J35" s="13" t="n">
        <f aca="false">AVERAGE(J23:J25)</f>
        <v>0.999453563061374</v>
      </c>
      <c r="K35" s="13" t="n">
        <f aca="false">AVERAGE(K22:K24)</f>
        <v>0.999899470879349</v>
      </c>
      <c r="L35" s="13" t="n">
        <f aca="false">AVERAGE(L21:L23)</f>
        <v>1.00060976370672</v>
      </c>
      <c r="M35" s="13" t="n">
        <f aca="false">AVERAGE(M20:M22)</f>
        <v>0.999995676886734</v>
      </c>
      <c r="N35" s="13" t="n">
        <f aca="false">AVERAGE(N19:N21)</f>
        <v>0.999920431314794</v>
      </c>
      <c r="O35" s="13" t="n">
        <f aca="false">O34</f>
        <v>0.999419354906411</v>
      </c>
      <c r="P35" s="13" t="n">
        <f aca="false">P34</f>
        <v>1.00002896131963</v>
      </c>
    </row>
    <row r="36" customFormat="false" ht="14" hidden="false" customHeight="false" outlineLevel="0" collapsed="false">
      <c r="B36" s="11"/>
      <c r="C36" s="3" t="s">
        <v>24</v>
      </c>
      <c r="D36" s="6" t="n">
        <f aca="false">AVERAGE(D27:D31)</f>
        <v>1.02271868588228</v>
      </c>
      <c r="E36" s="6" t="n">
        <f aca="false">AVERAGE(E26:E30)</f>
        <v>1.00627526256308</v>
      </c>
      <c r="F36" s="6" t="n">
        <f aca="false">AVERAGE(F25:F29)</f>
        <v>0.99986988971746</v>
      </c>
      <c r="G36" s="6" t="n">
        <f aca="false">AVERAGE(G24:G28)</f>
        <v>0.997895893705417</v>
      </c>
      <c r="H36" s="6" t="n">
        <f aca="false">AVERAGE(H23:H27)</f>
        <v>1.00003542604648</v>
      </c>
      <c r="I36" s="6" t="n">
        <f aca="false">AVERAGE(I22:I26)</f>
        <v>1.0007370693065</v>
      </c>
      <c r="J36" s="6" t="n">
        <f aca="false">AVERAGE(J21:J25)</f>
        <v>0.999428571371791</v>
      </c>
      <c r="K36" s="6" t="n">
        <f aca="false">AVERAGE(K20:K24)</f>
        <v>0.999950984011866</v>
      </c>
      <c r="L36" s="6" t="n">
        <f aca="false">AVERAGE(L19:L23)</f>
        <v>1.00027831525529</v>
      </c>
      <c r="M36" s="6" t="n">
        <f aca="false">AVERAGE(M19:M22)</f>
        <v>0.999953291707836</v>
      </c>
      <c r="N36" s="6" t="n">
        <f aca="false">N35</f>
        <v>0.999920431314794</v>
      </c>
      <c r="O36" s="6" t="n">
        <f aca="false">O35</f>
        <v>0.999419354906411</v>
      </c>
      <c r="P36" s="6" t="n">
        <f aca="false">P35</f>
        <v>1.00002896131963</v>
      </c>
    </row>
    <row r="37" customFormat="false" ht="14" hidden="false" customHeight="false" outlineLevel="0" collapsed="false">
      <c r="C37" s="3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customFormat="false" ht="14" hidden="false" customHeight="false" outlineLevel="0" collapsed="false">
      <c r="B38" s="11" t="s">
        <v>25</v>
      </c>
      <c r="C38" s="3" t="s">
        <v>21</v>
      </c>
      <c r="D38" s="6" t="n">
        <f aca="false">D33*E38</f>
        <v>1.04788074335185</v>
      </c>
      <c r="E38" s="6" t="n">
        <f aca="false">E33*F38</f>
        <v>1.00756145854656</v>
      </c>
      <c r="F38" s="6" t="n">
        <f aca="false">F33*G38</f>
        <v>0.997769933224228</v>
      </c>
      <c r="G38" s="6" t="n">
        <f aca="false">G33*H38</f>
        <v>0.995636399898696</v>
      </c>
      <c r="H38" s="6" t="n">
        <f aca="false">H33*I38</f>
        <v>0.997116232146536</v>
      </c>
      <c r="I38" s="6" t="n">
        <f aca="false">I33*J38</f>
        <v>0.998518176824451</v>
      </c>
      <c r="J38" s="6" t="n">
        <f aca="false">J33*K38</f>
        <v>0.998197855501445</v>
      </c>
      <c r="K38" s="6" t="n">
        <f aca="false">K33*L38</f>
        <v>0.998485315148935</v>
      </c>
      <c r="L38" s="6" t="n">
        <f aca="false">L33*M38</f>
        <v>0.998215789390445</v>
      </c>
      <c r="M38" s="6" t="n">
        <f aca="false">M33*N38</f>
        <v>0.998130145920301</v>
      </c>
      <c r="N38" s="6" t="n">
        <f aca="false">N33*O38</f>
        <v>0.998891209263591</v>
      </c>
      <c r="O38" s="6" t="n">
        <f aca="false">O33*P33</f>
        <v>0.998855492545053</v>
      </c>
      <c r="P38" s="6" t="n">
        <f aca="false">P33</f>
        <v>1.00002896131963</v>
      </c>
    </row>
    <row r="39" customFormat="false" ht="14" hidden="false" customHeight="false" outlineLevel="0" collapsed="false">
      <c r="B39" s="11"/>
      <c r="C39" s="3" t="s">
        <v>22</v>
      </c>
      <c r="D39" s="6" t="n">
        <f aca="false">D34*E39</f>
        <v>1.05104511877647</v>
      </c>
      <c r="E39" s="6" t="n">
        <f aca="false">E34*F39</f>
        <v>1.01612017057916</v>
      </c>
      <c r="F39" s="6" t="n">
        <f aca="false">F34*G39</f>
        <v>1.00357613561825</v>
      </c>
      <c r="G39" s="6" t="n">
        <f aca="false">G34*H39</f>
        <v>1.00109761620326</v>
      </c>
      <c r="H39" s="6" t="n">
        <f aca="false">H34*I39</f>
        <v>1.00083728015043</v>
      </c>
      <c r="I39" s="6" t="n">
        <f aca="false">I34*J39</f>
        <v>1.00071215372167</v>
      </c>
      <c r="J39" s="6" t="n">
        <f aca="false">J34*K39</f>
        <v>1.00005845758965</v>
      </c>
      <c r="K39" s="6" t="n">
        <f aca="false">K34*L39</f>
        <v>1.00058061257975</v>
      </c>
      <c r="L39" s="6" t="n">
        <f aca="false">L34*M39</f>
        <v>0.999990699509065</v>
      </c>
      <c r="M39" s="6" t="n">
        <f aca="false">M34*N39</f>
        <v>0.999499113455916</v>
      </c>
      <c r="N39" s="6" t="n">
        <f aca="false">N34*O39</f>
        <v>0.999447446558215</v>
      </c>
      <c r="O39" s="6" t="n">
        <f aca="false">O34*P34</f>
        <v>0.99944829940979</v>
      </c>
      <c r="P39" s="6" t="n">
        <f aca="false">P34</f>
        <v>1.00002896131963</v>
      </c>
    </row>
    <row r="40" customFormat="false" ht="14" hidden="false" customHeight="false" outlineLevel="0" collapsed="false">
      <c r="B40" s="11"/>
      <c r="C40" s="12" t="s">
        <v>23</v>
      </c>
      <c r="D40" s="13" t="n">
        <f aca="false">D35*E40</f>
        <v>1.04589438395872</v>
      </c>
      <c r="E40" s="13" t="n">
        <f aca="false">E35*F40</f>
        <v>1.01200966761312</v>
      </c>
      <c r="F40" s="13" t="n">
        <f aca="false">F35*G40</f>
        <v>1.00081787588911</v>
      </c>
      <c r="G40" s="13" t="n">
        <f aca="false">G35*H40</f>
        <v>0.998956457178474</v>
      </c>
      <c r="H40" s="13" t="n">
        <f aca="false">H35*I40</f>
        <v>0.999604061786064</v>
      </c>
      <c r="I40" s="13" t="n">
        <f aca="false">I35*J40</f>
        <v>0.99987631315668</v>
      </c>
      <c r="J40" s="13" t="n">
        <f aca="false">J35*K40</f>
        <v>0.999326936215196</v>
      </c>
      <c r="K40" s="13" t="n">
        <f aca="false">K35*L40</f>
        <v>0.999873303922404</v>
      </c>
      <c r="L40" s="13" t="n">
        <f aca="false">L35*M40</f>
        <v>0.99997383041225</v>
      </c>
      <c r="M40" s="13" t="n">
        <f aca="false">M35*N40</f>
        <v>0.999364454238268</v>
      </c>
      <c r="N40" s="13" t="n">
        <f aca="false">N35*O40</f>
        <v>0.999368774622675</v>
      </c>
      <c r="O40" s="13" t="n">
        <f aca="false">O35*P35</f>
        <v>0.99944829940979</v>
      </c>
      <c r="P40" s="13" t="n">
        <f aca="false">P35</f>
        <v>1.00002896131963</v>
      </c>
    </row>
    <row r="41" customFormat="false" ht="14" hidden="false" customHeight="false" outlineLevel="0" collapsed="false">
      <c r="B41" s="11"/>
      <c r="C41" s="3" t="s">
        <v>24</v>
      </c>
      <c r="D41" s="6" t="n">
        <f aca="false">D36*E41</f>
        <v>1.02658260799806</v>
      </c>
      <c r="E41" s="6" t="n">
        <f aca="false">E36*F41</f>
        <v>1.0037780889008</v>
      </c>
      <c r="F41" s="6" t="n">
        <f aca="false">F36*G41</f>
        <v>0.997518399035355</v>
      </c>
      <c r="G41" s="6" t="n">
        <f aca="false">G36*H41</f>
        <v>0.997648203324965</v>
      </c>
      <c r="H41" s="6" t="n">
        <f aca="false">H36*I41</f>
        <v>0.999751787353757</v>
      </c>
      <c r="I41" s="6" t="n">
        <f aca="false">I36*J41</f>
        <v>0.999716371355117</v>
      </c>
      <c r="J41" s="6" t="n">
        <f aca="false">J36*K41</f>
        <v>0.998980053819643</v>
      </c>
      <c r="K41" s="6" t="n">
        <f aca="false">K36*L41</f>
        <v>0.999551226005544</v>
      </c>
      <c r="L41" s="6" t="n">
        <f aca="false">L36*M41</f>
        <v>0.999600222398183</v>
      </c>
      <c r="M41" s="6" t="n">
        <f aca="false">M36*N41</f>
        <v>0.99932209581397</v>
      </c>
      <c r="N41" s="6" t="n">
        <f aca="false">N36*O41</f>
        <v>0.999368774622675</v>
      </c>
      <c r="O41" s="6" t="n">
        <f aca="false">O36*P36</f>
        <v>0.99944829940979</v>
      </c>
      <c r="P41" s="6" t="n">
        <f aca="false">P36</f>
        <v>1.00002896131963</v>
      </c>
    </row>
    <row r="44" customFormat="false" ht="14" hidden="false" customHeight="true" outlineLevel="0" collapsed="false">
      <c r="B44" s="14" t="s">
        <v>26</v>
      </c>
      <c r="D44" s="3" t="s">
        <v>1</v>
      </c>
      <c r="E44" s="3" t="s">
        <v>2</v>
      </c>
      <c r="F44" s="3" t="s">
        <v>3</v>
      </c>
      <c r="G44" s="3" t="s">
        <v>4</v>
      </c>
      <c r="H44" s="3" t="s">
        <v>5</v>
      </c>
      <c r="I44" s="3" t="s">
        <v>6</v>
      </c>
      <c r="J44" s="3" t="s">
        <v>7</v>
      </c>
      <c r="K44" s="3" t="s">
        <v>8</v>
      </c>
      <c r="L44" s="3" t="s">
        <v>9</v>
      </c>
      <c r="M44" s="3" t="s">
        <v>10</v>
      </c>
      <c r="N44" s="3" t="s">
        <v>11</v>
      </c>
      <c r="O44" s="3" t="s">
        <v>12</v>
      </c>
      <c r="P44" s="3" t="s">
        <v>13</v>
      </c>
      <c r="Q44" s="3" t="s">
        <v>14</v>
      </c>
      <c r="S44" s="3"/>
    </row>
    <row r="45" customFormat="false" ht="13.8" hidden="false" customHeight="false" outlineLevel="0" collapsed="false">
      <c r="B45" s="14"/>
      <c r="D45" s="15" t="n">
        <f aca="false">D17</f>
        <v>474569.55239</v>
      </c>
      <c r="E45" s="5" t="n">
        <f aca="false">D45*D35</f>
        <v>490459.375564243</v>
      </c>
      <c r="F45" s="5" t="n">
        <f aca="false">E45*E35</f>
        <v>495944.008995203</v>
      </c>
      <c r="G45" s="5" t="n">
        <f aca="false">F45*F35</f>
        <v>496868.132815751</v>
      </c>
      <c r="H45" s="5" t="n">
        <f aca="false">G45*G35</f>
        <v>496546.231270452</v>
      </c>
      <c r="I45" s="5" t="n">
        <f aca="false">H45*H35</f>
        <v>496411.029155691</v>
      </c>
      <c r="J45" s="5" t="n">
        <f aca="false">I45*I35</f>
        <v>496683.92960802</v>
      </c>
      <c r="K45" s="5" t="n">
        <f aca="false">J45*J35</f>
        <v>496412.52316206</v>
      </c>
      <c r="L45" s="5" t="n">
        <f aca="false">K45*K35</f>
        <v>496362.619247626</v>
      </c>
      <c r="M45" s="5" t="n">
        <f aca="false">L45*L35</f>
        <v>496665.283158217</v>
      </c>
      <c r="N45" s="5" t="n">
        <f aca="false">M45*M35</f>
        <v>496663.136017943</v>
      </c>
      <c r="O45" s="5" t="n">
        <f aca="false">N45*N35</f>
        <v>496623.617185219</v>
      </c>
      <c r="P45" s="5" t="n">
        <f aca="false">O45*O35</f>
        <v>496335.255118541</v>
      </c>
      <c r="Q45" s="5" t="n">
        <f aca="false">P45*P35</f>
        <v>496349.629642506</v>
      </c>
      <c r="S45" s="7"/>
    </row>
    <row r="46" customFormat="false" ht="14" hidden="false" customHeight="false" outlineLevel="0" collapsed="false">
      <c r="B46" s="14"/>
      <c r="C46" s="3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S46" s="16"/>
    </row>
    <row r="47" customFormat="false" ht="14" hidden="false" customHeight="false" outlineLevel="0" collapsed="false">
      <c r="B47" s="14"/>
      <c r="C47" s="3"/>
      <c r="D47" s="5" t="n">
        <f aca="false">D45*D40</f>
        <v>496349.629642506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S47" s="7"/>
    </row>
    <row r="48" customFormat="false" ht="14" hidden="false" customHeight="false" outlineLevel="0" collapsed="false">
      <c r="C48" s="3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S48" s="7"/>
    </row>
    <row r="49" customFormat="false" ht="14" hidden="false" customHeight="false" outlineLevel="0" collapsed="false">
      <c r="C49" s="3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S49" s="7"/>
    </row>
    <row r="50" customFormat="false" ht="14" hidden="false" customHeight="false" outlineLevel="0" collapsed="false">
      <c r="C50" s="3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S50" s="7"/>
    </row>
    <row r="51" customFormat="false" ht="14" hidden="false" customHeight="false" outlineLevel="0" collapsed="false">
      <c r="C51" s="3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S51" s="7"/>
    </row>
    <row r="52" customFormat="false" ht="14" hidden="false" customHeight="false" outlineLevel="0" collapsed="false">
      <c r="C52" s="3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6"/>
      <c r="S52" s="7"/>
    </row>
    <row r="53" customFormat="false" ht="14" hidden="false" customHeight="false" outlineLevel="0" collapsed="false">
      <c r="C53" s="3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6"/>
      <c r="S53" s="7"/>
    </row>
    <row r="54" customFormat="false" ht="14" hidden="false" customHeight="false" outlineLevel="0" collapsed="false">
      <c r="C54" s="3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6"/>
      <c r="S54" s="7"/>
    </row>
    <row r="55" customFormat="false" ht="14" hidden="false" customHeight="false" outlineLevel="0" collapsed="false">
      <c r="C55" s="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6"/>
      <c r="S55" s="7"/>
    </row>
    <row r="56" customFormat="false" ht="14" hidden="false" customHeight="false" outlineLevel="0" collapsed="false">
      <c r="C56" s="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6"/>
      <c r="S56" s="7"/>
    </row>
    <row r="57" customFormat="false" ht="14" hidden="false" customHeight="false" outlineLevel="0" collapsed="false">
      <c r="C57" s="3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6"/>
      <c r="S57" s="7"/>
    </row>
    <row r="58" customFormat="false" ht="14" hidden="false" customHeight="false" outlineLevel="0" collapsed="false">
      <c r="C58" s="3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6"/>
      <c r="S58" s="7"/>
    </row>
  </sheetData>
  <mergeCells count="3">
    <mergeCell ref="B33:B36"/>
    <mergeCell ref="B38:B41"/>
    <mergeCell ref="B44:B4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P3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3" activeCellId="0" sqref="D3"/>
    </sheetView>
  </sheetViews>
  <sheetFormatPr defaultColWidth="8.9921875" defaultRowHeight="14" zeroHeight="false" outlineLevelRow="0" outlineLevelCol="0"/>
  <cols>
    <col collapsed="false" customWidth="false" hidden="false" outlineLevel="0" max="1" min="1" style="17" width="9"/>
    <col collapsed="false" customWidth="true" hidden="false" outlineLevel="0" max="2" min="2" style="17" width="9.08"/>
    <col collapsed="false" customWidth="true" hidden="false" outlineLevel="0" max="3" min="3" style="17" width="15.75"/>
    <col collapsed="false" customWidth="true" hidden="false" outlineLevel="0" max="5" min="4" style="17" width="13.08"/>
    <col collapsed="false" customWidth="true" hidden="false" outlineLevel="0" max="11" min="6" style="17" width="13"/>
    <col collapsed="false" customWidth="false" hidden="false" outlineLevel="0" max="12" min="12" style="17" width="9"/>
    <col collapsed="false" customWidth="true" hidden="false" outlineLevel="0" max="13" min="13" style="17" width="15.83"/>
    <col collapsed="false" customWidth="false" hidden="false" outlineLevel="0" max="1024" min="14" style="17" width="9"/>
  </cols>
  <sheetData>
    <row r="2" customFormat="false" ht="17.7" hidden="false" customHeight="false" outlineLevel="0" collapsed="false">
      <c r="C2" s="18" t="s">
        <v>27</v>
      </c>
      <c r="D2" s="18" t="s">
        <v>28</v>
      </c>
      <c r="E2" s="18" t="s">
        <v>29</v>
      </c>
      <c r="F2" s="18" t="s">
        <v>30</v>
      </c>
      <c r="G2" s="18" t="s">
        <v>31</v>
      </c>
      <c r="H2" s="18" t="s">
        <v>32</v>
      </c>
      <c r="I2" s="18" t="s">
        <v>33</v>
      </c>
      <c r="J2" s="18" t="s">
        <v>34</v>
      </c>
      <c r="K2" s="3" t="s">
        <v>15</v>
      </c>
      <c r="L2" s="1" t="s">
        <v>16</v>
      </c>
      <c r="M2" s="1" t="s">
        <v>17</v>
      </c>
    </row>
    <row r="3" customFormat="false" ht="13.8" hidden="false" customHeight="false" outlineLevel="0" collapsed="false">
      <c r="B3" s="19" t="n">
        <v>2016</v>
      </c>
      <c r="C3" s="20" t="n">
        <v>623351105.071273</v>
      </c>
      <c r="D3" s="21" t="n">
        <v>632701371.647342</v>
      </c>
      <c r="E3" s="21" t="n">
        <v>639028385.363816</v>
      </c>
      <c r="F3" s="21" t="n">
        <v>643501584.061362</v>
      </c>
      <c r="G3" s="21" t="n">
        <v>646719091.981669</v>
      </c>
      <c r="H3" s="21" t="n">
        <v>648012530.165632</v>
      </c>
      <c r="I3" s="21" t="n">
        <v>648660542.695798</v>
      </c>
      <c r="J3" s="21" t="n">
        <v>648725408.750067</v>
      </c>
      <c r="K3" s="5" t="n">
        <f aca="false">J3</f>
        <v>648725408.750067</v>
      </c>
      <c r="L3" s="6" t="n">
        <f aca="false">L4</f>
        <v>1.0001</v>
      </c>
      <c r="M3" s="7" t="n">
        <f aca="false">K3*L3</f>
        <v>648790281.290942</v>
      </c>
    </row>
    <row r="4" customFormat="false" ht="13.8" hidden="false" customHeight="false" outlineLevel="0" collapsed="false">
      <c r="B4" s="19" t="n">
        <v>2017</v>
      </c>
      <c r="C4" s="20" t="n">
        <v>642630005.228117</v>
      </c>
      <c r="D4" s="21" t="n">
        <v>652269455.306539</v>
      </c>
      <c r="E4" s="21" t="n">
        <v>658792149.859604</v>
      </c>
      <c r="F4" s="21" t="n">
        <v>663403694.908621</v>
      </c>
      <c r="G4" s="21" t="n">
        <v>666720713.383164</v>
      </c>
      <c r="H4" s="21" t="n">
        <v>668054154.80993</v>
      </c>
      <c r="I4" s="21" t="n">
        <v>668722208.96474</v>
      </c>
      <c r="J4" s="21" t="s">
        <v>18</v>
      </c>
      <c r="K4" s="5" t="n">
        <f aca="false">I4</f>
        <v>668722208.96474</v>
      </c>
      <c r="L4" s="6" t="n">
        <f aca="false">I27</f>
        <v>1.0001</v>
      </c>
      <c r="M4" s="7" t="n">
        <f aca="false">K4*L4</f>
        <v>668789081.185637</v>
      </c>
    </row>
    <row r="5" customFormat="false" ht="13.8" hidden="false" customHeight="false" outlineLevel="0" collapsed="false">
      <c r="B5" s="19" t="n">
        <v>2018</v>
      </c>
      <c r="C5" s="20" t="n">
        <v>662505160.028986</v>
      </c>
      <c r="D5" s="21" t="n">
        <v>672442737.429421</v>
      </c>
      <c r="E5" s="21" t="n">
        <v>679167164.803715</v>
      </c>
      <c r="F5" s="21" t="n">
        <v>683921334.957341</v>
      </c>
      <c r="G5" s="21" t="n">
        <v>687340941.632128</v>
      </c>
      <c r="H5" s="21" t="n">
        <v>688715623.515392</v>
      </c>
      <c r="I5" s="21" t="s">
        <v>18</v>
      </c>
      <c r="J5" s="21" t="s">
        <v>18</v>
      </c>
      <c r="K5" s="5" t="n">
        <f aca="false">H5</f>
        <v>688715623.515392</v>
      </c>
      <c r="L5" s="6" t="n">
        <f aca="false">H27</f>
        <v>1.0011001</v>
      </c>
      <c r="M5" s="7" t="n">
        <f aca="false">K5*L5</f>
        <v>689473279.572821</v>
      </c>
    </row>
    <row r="6" customFormat="false" ht="13.8" hidden="false" customHeight="false" outlineLevel="0" collapsed="false">
      <c r="B6" s="19" t="n">
        <v>2019</v>
      </c>
      <c r="C6" s="20" t="n">
        <v>682995010.339161</v>
      </c>
      <c r="D6" s="21" t="n">
        <v>696654910.545944</v>
      </c>
      <c r="E6" s="21" t="n">
        <v>710588008.756863</v>
      </c>
      <c r="F6" s="21" t="n">
        <v>724799768.932001</v>
      </c>
      <c r="G6" s="21" t="n">
        <v>739295764.310641</v>
      </c>
      <c r="H6" s="21" t="s">
        <v>18</v>
      </c>
      <c r="I6" s="21" t="s">
        <v>18</v>
      </c>
      <c r="J6" s="21" t="s">
        <v>18</v>
      </c>
      <c r="K6" s="5" t="n">
        <f aca="false">G6</f>
        <v>739295764.310641</v>
      </c>
      <c r="L6" s="6" t="n">
        <f aca="false">G27</f>
        <v>1.0031023002</v>
      </c>
      <c r="M6" s="7" t="n">
        <f aca="false">K6*L6</f>
        <v>741589281.708121</v>
      </c>
    </row>
    <row r="7" customFormat="false" ht="13.8" hidden="false" customHeight="false" outlineLevel="0" collapsed="false">
      <c r="B7" s="19" t="n">
        <v>2020</v>
      </c>
      <c r="C7" s="20" t="n">
        <v>704118567.35996</v>
      </c>
      <c r="D7" s="21" t="n">
        <v>718200938.707159</v>
      </c>
      <c r="E7" s="21" t="n">
        <v>728973952.787766</v>
      </c>
      <c r="F7" s="21" t="n">
        <v>737721640.22122</v>
      </c>
      <c r="G7" s="21" t="s">
        <v>18</v>
      </c>
      <c r="H7" s="21" t="s">
        <v>18</v>
      </c>
      <c r="I7" s="21" t="s">
        <v>18</v>
      </c>
      <c r="J7" s="21" t="s">
        <v>18</v>
      </c>
      <c r="K7" s="5" t="n">
        <f aca="false">F7</f>
        <v>737721640.22122</v>
      </c>
      <c r="L7" s="6" t="n">
        <f aca="false">F27</f>
        <v>1.013133323202</v>
      </c>
      <c r="M7" s="7" t="n">
        <f aca="false">K7*L7</f>
        <v>747410376.955355</v>
      </c>
    </row>
    <row r="8" customFormat="false" ht="13.8" hidden="false" customHeight="false" outlineLevel="0" collapsed="false">
      <c r="B8" s="19" t="n">
        <v>2021</v>
      </c>
      <c r="C8" s="20" t="n">
        <v>725895430.268</v>
      </c>
      <c r="D8" s="21" t="n">
        <v>740413338.87336</v>
      </c>
      <c r="E8" s="21" t="n">
        <v>751519538.95646</v>
      </c>
      <c r="F8" s="21" t="s">
        <v>18</v>
      </c>
      <c r="G8" s="21" t="s">
        <v>18</v>
      </c>
      <c r="H8" s="21" t="s">
        <v>18</v>
      </c>
      <c r="I8" s="21" t="s">
        <v>18</v>
      </c>
      <c r="J8" s="21" t="s">
        <v>18</v>
      </c>
      <c r="K8" s="5" t="n">
        <f aca="false">E8</f>
        <v>751519538.95646</v>
      </c>
      <c r="L8" s="6" t="n">
        <f aca="false">E27</f>
        <v>1.02630405640363</v>
      </c>
      <c r="M8" s="7" t="n">
        <f aca="false">K8*L8</f>
        <v>771287551.297598</v>
      </c>
    </row>
    <row r="9" customFormat="false" ht="13.8" hidden="false" customHeight="false" outlineLevel="0" collapsed="false">
      <c r="B9" s="19" t="n">
        <v>2022</v>
      </c>
      <c r="C9" s="20" t="n">
        <v>748345804.4</v>
      </c>
      <c r="D9" s="21" t="n">
        <v>767054449.51</v>
      </c>
      <c r="E9" s="21" t="s">
        <v>18</v>
      </c>
      <c r="F9" s="21" t="s">
        <v>18</v>
      </c>
      <c r="G9" s="21" t="s">
        <v>18</v>
      </c>
      <c r="H9" s="21" t="s">
        <v>18</v>
      </c>
      <c r="I9" s="21" t="s">
        <v>18</v>
      </c>
      <c r="J9" s="21" t="s">
        <v>18</v>
      </c>
      <c r="K9" s="5" t="n">
        <f aca="false">D9</f>
        <v>767054449.51</v>
      </c>
      <c r="L9" s="6" t="n">
        <f aca="false">D27</f>
        <v>1.04340912401035</v>
      </c>
      <c r="M9" s="7" t="n">
        <f aca="false">K9*L9</f>
        <v>800351611.231472</v>
      </c>
    </row>
    <row r="10" customFormat="false" ht="13.8" hidden="false" customHeight="false" outlineLevel="0" collapsed="false">
      <c r="B10" s="19" t="n">
        <v>2023</v>
      </c>
      <c r="C10" s="21" t="n">
        <v>771490520</v>
      </c>
      <c r="D10" s="21" t="s">
        <v>18</v>
      </c>
      <c r="E10" s="21" t="s">
        <v>18</v>
      </c>
      <c r="F10" s="21" t="s">
        <v>18</v>
      </c>
      <c r="G10" s="21" t="s">
        <v>18</v>
      </c>
      <c r="H10" s="21" t="s">
        <v>18</v>
      </c>
      <c r="I10" s="21" t="s">
        <v>18</v>
      </c>
      <c r="J10" s="21" t="s">
        <v>18</v>
      </c>
      <c r="K10" s="5" t="n">
        <f aca="false">C10</f>
        <v>771490520</v>
      </c>
      <c r="L10" s="6" t="n">
        <f aca="false">C27</f>
        <v>1.06601632169724</v>
      </c>
      <c r="M10" s="7" t="n">
        <f aca="false">K10*L10</f>
        <v>822421486.354694</v>
      </c>
    </row>
    <row r="11" customFormat="false" ht="13.8" hidden="false" customHeight="false" outlineLevel="0" collapsed="false">
      <c r="K11" s="5"/>
      <c r="L11" s="6"/>
      <c r="M11" s="7"/>
    </row>
    <row r="12" customFormat="false" ht="13.8" hidden="false" customHeight="false" outlineLevel="0" collapsed="false">
      <c r="B12" s="3" t="n">
        <f aca="false">B13-1</f>
        <v>2016</v>
      </c>
      <c r="C12" s="22" t="n">
        <f aca="false">D3/C3</f>
        <v>1.015</v>
      </c>
      <c r="D12" s="22" t="n">
        <f aca="false">E3/D3</f>
        <v>1.01</v>
      </c>
      <c r="E12" s="22" t="n">
        <f aca="false">F3/E3</f>
        <v>1.007</v>
      </c>
      <c r="F12" s="22" t="n">
        <f aca="false">G3/F3</f>
        <v>1.005</v>
      </c>
      <c r="G12" s="22" t="n">
        <f aca="false">H3/G3</f>
        <v>1.002</v>
      </c>
      <c r="H12" s="22" t="n">
        <f aca="false">I3/H3</f>
        <v>1.001</v>
      </c>
      <c r="I12" s="22" t="n">
        <f aca="false">J3/I3</f>
        <v>1.0001</v>
      </c>
      <c r="J12" s="22"/>
      <c r="K12" s="5"/>
      <c r="L12" s="6"/>
      <c r="M12" s="7"/>
    </row>
    <row r="13" customFormat="false" ht="13.8" hidden="false" customHeight="false" outlineLevel="0" collapsed="false">
      <c r="B13" s="3" t="n">
        <f aca="false">B14-1</f>
        <v>2017</v>
      </c>
      <c r="C13" s="22" t="n">
        <f aca="false">D4/C4</f>
        <v>1.015</v>
      </c>
      <c r="D13" s="22" t="n">
        <f aca="false">E4/D4</f>
        <v>1.01</v>
      </c>
      <c r="E13" s="22" t="n">
        <f aca="false">F4/E4</f>
        <v>1.007</v>
      </c>
      <c r="F13" s="22" t="n">
        <f aca="false">G4/F4</f>
        <v>1.005</v>
      </c>
      <c r="G13" s="22" t="n">
        <f aca="false">H4/G4</f>
        <v>1.002</v>
      </c>
      <c r="H13" s="22" t="n">
        <f aca="false">I4/H4</f>
        <v>1.001</v>
      </c>
      <c r="I13" s="22"/>
      <c r="J13" s="22"/>
      <c r="K13" s="5"/>
      <c r="L13" s="6"/>
      <c r="M13" s="7"/>
    </row>
    <row r="14" customFormat="false" ht="13.8" hidden="false" customHeight="false" outlineLevel="0" collapsed="false">
      <c r="B14" s="3" t="n">
        <f aca="false">B15-1</f>
        <v>2018</v>
      </c>
      <c r="C14" s="22" t="n">
        <f aca="false">D5/C5</f>
        <v>1.015</v>
      </c>
      <c r="D14" s="22" t="n">
        <f aca="false">E5/D5</f>
        <v>1.01</v>
      </c>
      <c r="E14" s="22" t="n">
        <f aca="false">F5/E5</f>
        <v>1.007</v>
      </c>
      <c r="F14" s="22" t="n">
        <f aca="false">G5/F5</f>
        <v>1.005</v>
      </c>
      <c r="G14" s="22" t="n">
        <f aca="false">H5/G5</f>
        <v>1.002</v>
      </c>
      <c r="H14" s="22"/>
      <c r="I14" s="22"/>
      <c r="J14" s="22"/>
      <c r="K14" s="5"/>
      <c r="L14" s="6"/>
      <c r="M14" s="7"/>
    </row>
    <row r="15" customFormat="false" ht="13.8" hidden="false" customHeight="false" outlineLevel="0" collapsed="false">
      <c r="B15" s="3" t="n">
        <f aca="false">B16-1</f>
        <v>2019</v>
      </c>
      <c r="C15" s="22" t="n">
        <f aca="false">D6/C6</f>
        <v>1.02</v>
      </c>
      <c r="D15" s="22" t="n">
        <f aca="false">E6/D6</f>
        <v>1.02</v>
      </c>
      <c r="E15" s="22" t="n">
        <f aca="false">F6/E6</f>
        <v>1.02</v>
      </c>
      <c r="F15" s="22" t="n">
        <f aca="false">G6/F6</f>
        <v>1.02</v>
      </c>
      <c r="G15" s="22"/>
      <c r="H15" s="22"/>
      <c r="I15" s="22"/>
      <c r="J15" s="22"/>
      <c r="K15" s="5"/>
      <c r="L15" s="6"/>
      <c r="M15" s="7"/>
    </row>
    <row r="16" customFormat="false" ht="13.8" hidden="false" customHeight="false" outlineLevel="0" collapsed="false">
      <c r="B16" s="3" t="n">
        <f aca="false">B17-1</f>
        <v>2020</v>
      </c>
      <c r="C16" s="22" t="n">
        <f aca="false">D7/C7</f>
        <v>1.02</v>
      </c>
      <c r="D16" s="22" t="n">
        <f aca="false">E7/D7</f>
        <v>1.015</v>
      </c>
      <c r="E16" s="22" t="n">
        <f aca="false">F7/E7</f>
        <v>1.012</v>
      </c>
      <c r="F16" s="22"/>
      <c r="G16" s="22"/>
      <c r="H16" s="22"/>
      <c r="I16" s="22"/>
      <c r="J16" s="22"/>
      <c r="K16" s="5"/>
      <c r="L16" s="6"/>
      <c r="M16" s="7"/>
    </row>
    <row r="17" customFormat="false" ht="13.8" hidden="false" customHeight="false" outlineLevel="0" collapsed="false">
      <c r="B17" s="3" t="n">
        <f aca="false">B18-1</f>
        <v>2021</v>
      </c>
      <c r="C17" s="22" t="n">
        <f aca="false">D8/C8</f>
        <v>1.02</v>
      </c>
      <c r="D17" s="22" t="n">
        <f aca="false">E8/D8</f>
        <v>1.015</v>
      </c>
      <c r="E17" s="22"/>
      <c r="F17" s="22"/>
      <c r="G17" s="22"/>
      <c r="H17" s="22"/>
      <c r="I17" s="22"/>
      <c r="J17" s="22"/>
    </row>
    <row r="18" customFormat="false" ht="13.8" hidden="false" customHeight="false" outlineLevel="0" collapsed="false">
      <c r="B18" s="3" t="n">
        <f aca="false">B19-1</f>
        <v>2022</v>
      </c>
      <c r="C18" s="22" t="n">
        <f aca="false">D9/C9</f>
        <v>1.025</v>
      </c>
      <c r="D18" s="22"/>
      <c r="E18" s="22"/>
      <c r="F18" s="22"/>
      <c r="G18" s="22"/>
      <c r="H18" s="22"/>
      <c r="I18" s="22"/>
      <c r="J18" s="22"/>
    </row>
    <row r="19" customFormat="false" ht="13.8" hidden="false" customHeight="false" outlineLevel="0" collapsed="false">
      <c r="B19" s="3" t="n">
        <v>2023</v>
      </c>
      <c r="C19" s="22"/>
      <c r="D19" s="22"/>
      <c r="E19" s="22"/>
      <c r="F19" s="22"/>
      <c r="G19" s="22"/>
      <c r="H19" s="22"/>
      <c r="I19" s="22"/>
      <c r="J19" s="22"/>
    </row>
    <row r="20" customFormat="false" ht="17.15" hidden="false" customHeight="false" outlineLevel="0" collapsed="false">
      <c r="A20" s="11" t="s">
        <v>20</v>
      </c>
      <c r="B20" s="3" t="s">
        <v>21</v>
      </c>
      <c r="C20" s="6" t="n">
        <f aca="false">C18</f>
        <v>1.025</v>
      </c>
      <c r="D20" s="6" t="n">
        <f aca="false">D17</f>
        <v>1.015</v>
      </c>
      <c r="E20" s="6" t="n">
        <f aca="false">E16</f>
        <v>1.012</v>
      </c>
      <c r="F20" s="6" t="n">
        <f aca="false">F15</f>
        <v>1.02</v>
      </c>
      <c r="G20" s="6" t="n">
        <f aca="false">G14</f>
        <v>1.002</v>
      </c>
      <c r="H20" s="6" t="n">
        <f aca="false">H13</f>
        <v>1.001</v>
      </c>
      <c r="I20" s="6" t="n">
        <f aca="false">I12</f>
        <v>1.0001</v>
      </c>
      <c r="J20" s="6"/>
      <c r="K20" s="6"/>
      <c r="L20" s="6"/>
      <c r="M20" s="6"/>
      <c r="N20" s="6"/>
      <c r="O20" s="6"/>
    </row>
    <row r="21" customFormat="false" ht="17.15" hidden="false" customHeight="false" outlineLevel="0" collapsed="false">
      <c r="A21" s="11"/>
      <c r="B21" s="3" t="s">
        <v>22</v>
      </c>
      <c r="C21" s="6" t="n">
        <f aca="false">AVERAGE(C17:C18)</f>
        <v>1.0225</v>
      </c>
      <c r="D21" s="6" t="n">
        <f aca="false">AVERAGE(D16:D17)</f>
        <v>1.015</v>
      </c>
      <c r="E21" s="6" t="n">
        <f aca="false">AVERAGE(E15:E16)</f>
        <v>1.016</v>
      </c>
      <c r="F21" s="6" t="n">
        <f aca="false">AVERAGE(F14:F15)</f>
        <v>1.0125</v>
      </c>
      <c r="G21" s="6" t="n">
        <f aca="false">AVERAGE(G13:G14)</f>
        <v>1.002</v>
      </c>
      <c r="H21" s="6" t="n">
        <f aca="false">AVERAGE(H12:H13)</f>
        <v>1.001</v>
      </c>
      <c r="I21" s="6" t="n">
        <f aca="false">AVERAGE(I11:I12)</f>
        <v>1.0001</v>
      </c>
      <c r="J21" s="6"/>
      <c r="K21" s="6"/>
      <c r="L21" s="6"/>
      <c r="M21" s="6"/>
      <c r="N21" s="6"/>
      <c r="O21" s="6"/>
    </row>
    <row r="22" customFormat="false" ht="17.15" hidden="false" customHeight="false" outlineLevel="0" collapsed="false">
      <c r="A22" s="11"/>
      <c r="B22" s="12" t="s">
        <v>23</v>
      </c>
      <c r="C22" s="13" t="n">
        <f aca="false">AVERAGE(C16:C18)</f>
        <v>1.02166666666667</v>
      </c>
      <c r="D22" s="13" t="n">
        <f aca="false">AVERAGE(D15:D17)</f>
        <v>1.01666666666667</v>
      </c>
      <c r="E22" s="13" t="n">
        <f aca="false">AVERAGE(E14:E16)</f>
        <v>1.013</v>
      </c>
      <c r="F22" s="13" t="n">
        <f aca="false">AVERAGE(F13:F15)</f>
        <v>1.01</v>
      </c>
      <c r="G22" s="13" t="n">
        <f aca="false">AVERAGE(G12:G14)</f>
        <v>1.002</v>
      </c>
      <c r="H22" s="13" t="n">
        <f aca="false">AVERAGE(H11:H13)</f>
        <v>1.001</v>
      </c>
      <c r="I22" s="13" t="n">
        <f aca="false">AVERAGE(I10:I12)</f>
        <v>1.0001</v>
      </c>
      <c r="J22" s="6"/>
      <c r="K22" s="6"/>
      <c r="L22" s="6"/>
      <c r="M22" s="6"/>
      <c r="N22" s="6"/>
      <c r="O22" s="6"/>
    </row>
    <row r="23" customFormat="false" ht="17.15" hidden="false" customHeight="false" outlineLevel="0" collapsed="false">
      <c r="A23" s="11"/>
      <c r="B23" s="3" t="s">
        <v>24</v>
      </c>
      <c r="C23" s="6" t="n">
        <f aca="false">AVERAGE(C14:C18)</f>
        <v>1.02</v>
      </c>
      <c r="D23" s="6" t="n">
        <f aca="false">AVERAGE(D13:D17)</f>
        <v>1.014</v>
      </c>
      <c r="E23" s="6" t="n">
        <f aca="false">AVERAGE(E12:E16)</f>
        <v>1.0106</v>
      </c>
      <c r="F23" s="6" t="n">
        <f aca="false">AVERAGE(F11:F15)</f>
        <v>1.00875</v>
      </c>
      <c r="G23" s="6" t="n">
        <f aca="false">AVERAGE(G10:G14)</f>
        <v>1.002</v>
      </c>
      <c r="H23" s="6" t="n">
        <f aca="false">AVERAGE(H9:H13)</f>
        <v>1.001</v>
      </c>
      <c r="I23" s="6" t="n">
        <f aca="false">AVERAGE(I8:I12)</f>
        <v>1.0001</v>
      </c>
      <c r="J23" s="6"/>
      <c r="K23" s="6"/>
      <c r="L23" s="6"/>
      <c r="M23" s="6"/>
      <c r="N23" s="6"/>
      <c r="O23" s="6"/>
    </row>
    <row r="24" customFormat="false" ht="13.8" hidden="false" customHeight="false" outlineLevel="0" collapsed="false">
      <c r="A24" s="3"/>
      <c r="B24" s="3"/>
      <c r="C24" s="22"/>
      <c r="D24" s="22"/>
      <c r="E24" s="22"/>
      <c r="F24" s="22"/>
      <c r="G24" s="22"/>
      <c r="H24" s="22"/>
      <c r="I24" s="22"/>
      <c r="J24" s="22"/>
    </row>
    <row r="25" customFormat="false" ht="17.7" hidden="false" customHeight="false" outlineLevel="0" collapsed="false">
      <c r="A25" s="11" t="s">
        <v>25</v>
      </c>
      <c r="B25" s="3" t="s">
        <v>21</v>
      </c>
      <c r="C25" s="6" t="n">
        <f aca="false">D25*C20</f>
        <v>1.07724830196217</v>
      </c>
      <c r="D25" s="6" t="n">
        <f aca="false">E25*D20</f>
        <v>1.05097395313382</v>
      </c>
      <c r="E25" s="6" t="n">
        <f aca="false">F25*E20</f>
        <v>1.03544231835845</v>
      </c>
      <c r="F25" s="6" t="n">
        <f aca="false">G25*F20</f>
        <v>1.023164346204</v>
      </c>
      <c r="G25" s="6" t="n">
        <f aca="false">H25*G20</f>
        <v>1.0031023002</v>
      </c>
      <c r="H25" s="6" t="n">
        <f aca="false">I25*H20</f>
        <v>1.0011001</v>
      </c>
      <c r="I25" s="6" t="n">
        <f aca="false">I20</f>
        <v>1.0001</v>
      </c>
      <c r="J25" s="6"/>
      <c r="K25" s="6"/>
      <c r="L25" s="6"/>
      <c r="M25" s="6"/>
      <c r="N25" s="6"/>
      <c r="O25" s="6"/>
    </row>
    <row r="26" customFormat="false" ht="17.7" hidden="false" customHeight="false" outlineLevel="0" collapsed="false">
      <c r="A26" s="11"/>
      <c r="B26" s="3" t="s">
        <v>22</v>
      </c>
      <c r="C26" s="6" t="n">
        <f aca="false">D26*C21</f>
        <v>1.0709355246498</v>
      </c>
      <c r="D26" s="6" t="n">
        <f aca="false">E26*D21</f>
        <v>1.04736970625898</v>
      </c>
      <c r="E26" s="6" t="n">
        <f aca="false">F26*E21</f>
        <v>1.03189133621574</v>
      </c>
      <c r="F26" s="6" t="n">
        <f aca="false">G26*F21</f>
        <v>1.0156410789525</v>
      </c>
      <c r="G26" s="6" t="n">
        <f aca="false">H26*G21</f>
        <v>1.0031023002</v>
      </c>
      <c r="H26" s="6" t="n">
        <f aca="false">I26*H21</f>
        <v>1.0011001</v>
      </c>
      <c r="I26" s="6" t="n">
        <f aca="false">I21</f>
        <v>1.0001</v>
      </c>
      <c r="J26" s="6"/>
      <c r="K26" s="6"/>
      <c r="L26" s="6"/>
      <c r="M26" s="6"/>
      <c r="N26" s="6"/>
      <c r="O26" s="6"/>
    </row>
    <row r="27" customFormat="false" ht="17.15" hidden="false" customHeight="false" outlineLevel="0" collapsed="false">
      <c r="A27" s="11"/>
      <c r="B27" s="12" t="s">
        <v>23</v>
      </c>
      <c r="C27" s="13" t="n">
        <f aca="false">D27*C22</f>
        <v>1.06601632169724</v>
      </c>
      <c r="D27" s="13" t="n">
        <f aca="false">E27*D22</f>
        <v>1.04340912401035</v>
      </c>
      <c r="E27" s="13" t="n">
        <f aca="false">F27*E22</f>
        <v>1.02630405640363</v>
      </c>
      <c r="F27" s="13" t="n">
        <f aca="false">G27*F22</f>
        <v>1.013133323202</v>
      </c>
      <c r="G27" s="13" t="n">
        <f aca="false">H27*G22</f>
        <v>1.0031023002</v>
      </c>
      <c r="H27" s="13" t="n">
        <f aca="false">I27*H22</f>
        <v>1.0011001</v>
      </c>
      <c r="I27" s="13" t="n">
        <f aca="false">I22</f>
        <v>1.0001</v>
      </c>
      <c r="J27" s="6"/>
      <c r="K27" s="6"/>
      <c r="L27" s="6"/>
      <c r="M27" s="6"/>
      <c r="N27" s="6"/>
      <c r="O27" s="6"/>
    </row>
    <row r="28" customFormat="false" ht="17.15" hidden="false" customHeight="false" outlineLevel="0" collapsed="false">
      <c r="A28" s="11"/>
      <c r="B28" s="3" t="s">
        <v>24</v>
      </c>
      <c r="C28" s="6" t="n">
        <f aca="false">D28*C23</f>
        <v>1.0576602794433</v>
      </c>
      <c r="D28" s="6" t="n">
        <f aca="false">E28*D23</f>
        <v>1.03692184259147</v>
      </c>
      <c r="E28" s="6" t="n">
        <f aca="false">F28*E23</f>
        <v>1.02260536744721</v>
      </c>
      <c r="F28" s="6" t="n">
        <f aca="false">G28*F23</f>
        <v>1.01187944532675</v>
      </c>
      <c r="G28" s="6" t="n">
        <f aca="false">H28*G23</f>
        <v>1.0031023002</v>
      </c>
      <c r="H28" s="6" t="n">
        <f aca="false">I28*H23</f>
        <v>1.0011001</v>
      </c>
      <c r="I28" s="6" t="n">
        <f aca="false">I23</f>
        <v>1.0001</v>
      </c>
      <c r="J28" s="6"/>
      <c r="K28" s="6"/>
      <c r="L28" s="6"/>
      <c r="M28" s="6"/>
      <c r="N28" s="6"/>
      <c r="O28" s="6"/>
    </row>
    <row r="29" customFormat="false" ht="13.8" hidden="false" customHeight="false" outlineLevel="0" collapsed="false">
      <c r="A29" s="3"/>
      <c r="B29" s="3"/>
      <c r="C29" s="22"/>
      <c r="D29" s="22"/>
      <c r="E29" s="22"/>
      <c r="F29" s="22"/>
      <c r="G29" s="22"/>
      <c r="H29" s="22"/>
      <c r="I29" s="22"/>
      <c r="J29" s="22"/>
    </row>
    <row r="30" customFormat="false" ht="13.8" hidden="false" customHeight="false" outlineLevel="0" collapsed="false"/>
    <row r="31" customFormat="false" ht="17.15" hidden="false" customHeight="true" outlineLevel="0" collapsed="false">
      <c r="A31" s="14" t="s">
        <v>26</v>
      </c>
      <c r="B31" s="1"/>
      <c r="C31" s="3" t="s">
        <v>1</v>
      </c>
      <c r="D31" s="3" t="s">
        <v>2</v>
      </c>
      <c r="E31" s="3" t="s">
        <v>3</v>
      </c>
      <c r="F31" s="3" t="s">
        <v>4</v>
      </c>
      <c r="G31" s="3" t="s">
        <v>5</v>
      </c>
      <c r="H31" s="3" t="s">
        <v>6</v>
      </c>
      <c r="I31" s="3" t="s">
        <v>7</v>
      </c>
      <c r="J31" s="3" t="s">
        <v>8</v>
      </c>
      <c r="K31" s="3"/>
      <c r="L31" s="3"/>
      <c r="M31" s="3"/>
      <c r="N31" s="3"/>
      <c r="O31" s="3"/>
      <c r="P31" s="3"/>
    </row>
    <row r="32" customFormat="false" ht="13.8" hidden="false" customHeight="false" outlineLevel="0" collapsed="false">
      <c r="A32" s="14"/>
      <c r="B32" s="1"/>
      <c r="C32" s="15" t="n">
        <f aca="false">C10</f>
        <v>771490520</v>
      </c>
      <c r="D32" s="5" t="n">
        <f aca="false">C32*C22</f>
        <v>788206147.933333</v>
      </c>
      <c r="E32" s="5" t="n">
        <f aca="false">D32*D22</f>
        <v>801342917.065556</v>
      </c>
      <c r="F32" s="5" t="n">
        <f aca="false">E32*E22</f>
        <v>811760374.987408</v>
      </c>
      <c r="G32" s="5" t="n">
        <f aca="false">F32*F22</f>
        <v>819877978.737282</v>
      </c>
      <c r="H32" s="5" t="n">
        <f aca="false">G32*G22</f>
        <v>821517734.694756</v>
      </c>
      <c r="I32" s="5" t="n">
        <f aca="false">H32*H22</f>
        <v>822339252.429451</v>
      </c>
      <c r="J32" s="5" t="n">
        <f aca="false">I32*I22</f>
        <v>822421486.354694</v>
      </c>
      <c r="K32" s="5"/>
      <c r="L32" s="5"/>
      <c r="M32" s="5"/>
      <c r="N32" s="5"/>
      <c r="O32" s="5"/>
      <c r="P32" s="5"/>
    </row>
    <row r="33" customFormat="false" ht="13.8" hidden="false" customHeight="false" outlineLevel="0" collapsed="false">
      <c r="A33" s="14"/>
      <c r="B33" s="3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customFormat="false" ht="13.8" hidden="false" customHeight="false" outlineLevel="0" collapsed="false">
      <c r="A34" s="14"/>
      <c r="B34" s="3"/>
      <c r="C34" s="5" t="n">
        <f aca="false">C32*C27</f>
        <v>822421486.354694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</sheetData>
  <mergeCells count="3">
    <mergeCell ref="A20:A23"/>
    <mergeCell ref="A25:A28"/>
    <mergeCell ref="A31:A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2012-10-25T02:33:03Z</dcterms:created>
  <dc:creator>User</dc:creator>
  <dc:description/>
  <dc:language>ko-KR</dc:language>
  <cp:lastModifiedBy/>
  <cp:lastPrinted>2013-09-16T04:28:08Z</cp:lastPrinted>
  <dcterms:modified xsi:type="dcterms:W3CDTF">2023-10-05T15:51:00Z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