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ung\Dropbox\02. Lab. of Host Defenses\04. 동물실\"/>
    </mc:Choice>
  </mc:AlternateContent>
  <xr:revisionPtr revIDLastSave="0" documentId="13_ncr:1_{D08A717E-044F-4388-8FBE-1FA3EBB8C55E}" xr6:coauthVersionLast="36" xr6:coauthVersionMax="47" xr10:uidLastSave="{00000000-0000-0000-0000-000000000000}"/>
  <bookViews>
    <workbookView xWindow="1200" yWindow="735" windowWidth="28320" windowHeight="18375" xr2:uid="{5A73A69A-2AFB-4F3E-AC64-070DD7700CB2}"/>
  </bookViews>
  <sheets>
    <sheet name="Sheet1" sheetId="1" r:id="rId1"/>
    <sheet name="Weeks calc." sheetId="4" r:id="rId2"/>
    <sheet name="2023" sheetId="6" r:id="rId3"/>
    <sheet name="2024-1" sheetId="8" r:id="rId4"/>
    <sheet name="2024-2" sheetId="9" r:id="rId5"/>
  </sheets>
  <definedNames>
    <definedName name="_xlnm._FilterDatabase" localSheetId="2" hidden="1">'2023'!$A$1:$O$25</definedName>
    <definedName name="_xlnm._FilterDatabase" localSheetId="3" hidden="1">'2024-1'!$A$1:$O$253</definedName>
    <definedName name="_xlnm._FilterDatabase" localSheetId="4" hidden="1">'2024-2'!$A$1:$O$257</definedName>
    <definedName name="_xlnm._FilterDatabase" localSheetId="0" hidden="1">Sheet1!$A$1:$O$47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 s="1"/>
  <c r="G32" i="1"/>
  <c r="F32" i="1" s="1"/>
  <c r="G13" i="1" l="1"/>
  <c r="F13" i="1" s="1"/>
  <c r="G12" i="1"/>
  <c r="F12" i="1" s="1"/>
  <c r="G11" i="1"/>
  <c r="F11" i="1" s="1"/>
  <c r="G10" i="1"/>
  <c r="F10" i="1" s="1"/>
  <c r="G275" i="9"/>
  <c r="F275" i="9" s="1"/>
  <c r="G276" i="9"/>
  <c r="F276" i="9" s="1"/>
  <c r="G277" i="9"/>
  <c r="F277" i="9" s="1"/>
  <c r="G272" i="9" l="1"/>
  <c r="F272" i="9" s="1"/>
  <c r="G273" i="9"/>
  <c r="F273" i="9" s="1"/>
  <c r="G274" i="9"/>
  <c r="F274" i="9" s="1"/>
  <c r="G31" i="1"/>
  <c r="F31" i="1" s="1"/>
  <c r="G267" i="9"/>
  <c r="F267" i="9" s="1"/>
  <c r="G268" i="9"/>
  <c r="F268" i="9" s="1"/>
  <c r="G269" i="9"/>
  <c r="F269" i="9" s="1"/>
  <c r="G270" i="9"/>
  <c r="F270" i="9" s="1"/>
  <c r="G271" i="9"/>
  <c r="F271" i="9" s="1"/>
  <c r="G9" i="1"/>
  <c r="F9" i="1" s="1"/>
  <c r="G266" i="9" l="1"/>
  <c r="F266" i="9" s="1"/>
  <c r="G265" i="9"/>
  <c r="F265" i="9" s="1"/>
  <c r="G263" i="9" l="1"/>
  <c r="F263" i="9" s="1"/>
  <c r="G264" i="9"/>
  <c r="F264" i="9" s="1"/>
  <c r="G30" i="1"/>
  <c r="F30" i="1" s="1"/>
  <c r="G29" i="1"/>
  <c r="F29" i="1" s="1"/>
  <c r="G28" i="1"/>
  <c r="F28" i="1" s="1"/>
  <c r="G27" i="1"/>
  <c r="F27" i="1" s="1"/>
  <c r="G26" i="1"/>
  <c r="F26" i="1" s="1"/>
  <c r="G25" i="1"/>
  <c r="F25" i="1" s="1"/>
  <c r="G24" i="1"/>
  <c r="F24" i="1" s="1"/>
  <c r="G23" i="1"/>
  <c r="F23" i="1" s="1"/>
  <c r="G43" i="1" l="1"/>
  <c r="F43" i="1" s="1"/>
  <c r="G258" i="9" l="1"/>
  <c r="F258" i="9" s="1"/>
  <c r="G259" i="9"/>
  <c r="F259" i="9" s="1"/>
  <c r="G260" i="9"/>
  <c r="F260" i="9" s="1"/>
  <c r="G261" i="9"/>
  <c r="F261" i="9" s="1"/>
  <c r="G262" i="9"/>
  <c r="F262" i="9" s="1"/>
  <c r="G257" i="9" l="1"/>
  <c r="F257" i="9" s="1"/>
  <c r="G252" i="9"/>
  <c r="F252" i="9" s="1"/>
  <c r="G253" i="9"/>
  <c r="F253" i="9" s="1"/>
  <c r="G254" i="9"/>
  <c r="F254" i="9" s="1"/>
  <c r="G255" i="9"/>
  <c r="F255" i="9" s="1"/>
  <c r="G256" i="9"/>
  <c r="F256" i="9" s="1"/>
  <c r="G242" i="9"/>
  <c r="F242" i="9" s="1"/>
  <c r="G243" i="9"/>
  <c r="F243" i="9" s="1"/>
  <c r="G244" i="9"/>
  <c r="F244" i="9" s="1"/>
  <c r="G245" i="9"/>
  <c r="F245" i="9" s="1"/>
  <c r="G246" i="9"/>
  <c r="F246" i="9" s="1"/>
  <c r="G247" i="9"/>
  <c r="F247" i="9" s="1"/>
  <c r="G248" i="9"/>
  <c r="F248" i="9" s="1"/>
  <c r="G249" i="9"/>
  <c r="F249" i="9" s="1"/>
  <c r="G250" i="9"/>
  <c r="F250" i="9" s="1"/>
  <c r="G251" i="9"/>
  <c r="F251" i="9" s="1"/>
  <c r="G241" i="9" l="1"/>
  <c r="F241" i="9" s="1"/>
  <c r="G238" i="9"/>
  <c r="F238" i="9" s="1"/>
  <c r="G239" i="9"/>
  <c r="F239" i="9" s="1"/>
  <c r="G240" i="9"/>
  <c r="F240" i="9" s="1"/>
  <c r="G4" i="1"/>
  <c r="F4" i="1" s="1"/>
  <c r="G3" i="1"/>
  <c r="F3" i="1" s="1"/>
  <c r="G2" i="1"/>
  <c r="F2" i="1" s="1"/>
  <c r="G20" i="1"/>
  <c r="F20" i="1" s="1"/>
  <c r="G19" i="1"/>
  <c r="F19" i="1" s="1"/>
  <c r="G236" i="9"/>
  <c r="F236" i="9" s="1"/>
  <c r="G237" i="9"/>
  <c r="F237" i="9" s="1"/>
  <c r="G235" i="9" l="1"/>
  <c r="F235" i="9" s="1"/>
  <c r="G234" i="9" l="1"/>
  <c r="F234" i="9" s="1"/>
  <c r="G228" i="9"/>
  <c r="F228" i="9" s="1"/>
  <c r="G229" i="9"/>
  <c r="F229" i="9" s="1"/>
  <c r="G230" i="9"/>
  <c r="F230" i="9" s="1"/>
  <c r="G231" i="9"/>
  <c r="F231" i="9" s="1"/>
  <c r="G232" i="9"/>
  <c r="F232" i="9" s="1"/>
  <c r="G233" i="9"/>
  <c r="F233" i="9" s="1"/>
  <c r="G227" i="9"/>
  <c r="F227" i="9" s="1"/>
  <c r="G226" i="9"/>
  <c r="F226" i="9" s="1"/>
  <c r="G224" i="9"/>
  <c r="F224" i="9" s="1"/>
  <c r="G225" i="9"/>
  <c r="F225" i="9" s="1"/>
  <c r="G219" i="9" l="1"/>
  <c r="F219" i="9" s="1"/>
  <c r="G220" i="9"/>
  <c r="F220" i="9" s="1"/>
  <c r="G221" i="9"/>
  <c r="F221" i="9" s="1"/>
  <c r="G222" i="9"/>
  <c r="F222" i="9" s="1"/>
  <c r="G223" i="9"/>
  <c r="F223" i="9" s="1"/>
  <c r="G214" i="9"/>
  <c r="F214" i="9" s="1"/>
  <c r="G215" i="9"/>
  <c r="F215" i="9" s="1"/>
  <c r="G216" i="9"/>
  <c r="F216" i="9" s="1"/>
  <c r="G217" i="9"/>
  <c r="F217" i="9" s="1"/>
  <c r="G218" i="9"/>
  <c r="F218" i="9" s="1"/>
  <c r="G210" i="9"/>
  <c r="F210" i="9" s="1"/>
  <c r="G211" i="9"/>
  <c r="F211" i="9" s="1"/>
  <c r="G212" i="9"/>
  <c r="F212" i="9" s="1"/>
  <c r="G213" i="9"/>
  <c r="F213" i="9" s="1"/>
  <c r="G207" i="9"/>
  <c r="F207" i="9" s="1"/>
  <c r="G208" i="9"/>
  <c r="F208" i="9" s="1"/>
  <c r="G209" i="9"/>
  <c r="F209" i="9" s="1"/>
  <c r="G203" i="9"/>
  <c r="F203" i="9" s="1"/>
  <c r="G204" i="9"/>
  <c r="F204" i="9" s="1"/>
  <c r="G205" i="9"/>
  <c r="F205" i="9" s="1"/>
  <c r="G206" i="9"/>
  <c r="F206" i="9" s="1"/>
  <c r="G201" i="9" l="1"/>
  <c r="F201" i="9" s="1"/>
  <c r="G202" i="9"/>
  <c r="F202" i="9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3" i="1" l="1"/>
  <c r="F33" i="1" s="1"/>
  <c r="G35" i="1"/>
  <c r="F35" i="1" s="1"/>
  <c r="G200" i="9"/>
  <c r="F200" i="9" s="1"/>
  <c r="G197" i="9"/>
  <c r="F197" i="9" s="1"/>
  <c r="G198" i="9"/>
  <c r="F198" i="9" s="1"/>
  <c r="G199" i="9"/>
  <c r="F199" i="9" s="1"/>
  <c r="G196" i="9"/>
  <c r="F196" i="9" s="1"/>
  <c r="G193" i="9"/>
  <c r="F193" i="9" s="1"/>
  <c r="G194" i="9"/>
  <c r="F194" i="9" s="1"/>
  <c r="G195" i="9"/>
  <c r="F195" i="9" s="1"/>
  <c r="G191" i="9"/>
  <c r="F191" i="9" s="1"/>
  <c r="G192" i="9"/>
  <c r="F192" i="9" s="1"/>
  <c r="G18" i="1" l="1"/>
  <c r="F18" i="1" s="1"/>
  <c r="G22" i="1"/>
  <c r="F22" i="1" s="1"/>
  <c r="G21" i="1"/>
  <c r="F21" i="1" s="1"/>
  <c r="G17" i="1"/>
  <c r="F17" i="1" s="1"/>
  <c r="G190" i="9" l="1"/>
  <c r="F190" i="9" s="1"/>
  <c r="G189" i="9"/>
  <c r="F189" i="9" s="1"/>
  <c r="G8" i="1"/>
  <c r="F8" i="1" s="1"/>
  <c r="G7" i="1"/>
  <c r="F7" i="1" s="1"/>
  <c r="G188" i="9" l="1"/>
  <c r="F188" i="9" s="1"/>
  <c r="G183" i="9" l="1"/>
  <c r="F183" i="9" s="1"/>
  <c r="G184" i="9"/>
  <c r="F184" i="9" s="1"/>
  <c r="G185" i="9"/>
  <c r="F185" i="9" s="1"/>
  <c r="G186" i="9"/>
  <c r="F186" i="9" s="1"/>
  <c r="G187" i="9"/>
  <c r="F187" i="9" s="1"/>
  <c r="G177" i="9"/>
  <c r="F177" i="9" s="1"/>
  <c r="G178" i="9"/>
  <c r="F178" i="9" s="1"/>
  <c r="G179" i="9"/>
  <c r="F179" i="9" s="1"/>
  <c r="G180" i="9"/>
  <c r="F180" i="9" s="1"/>
  <c r="G181" i="9"/>
  <c r="F181" i="9" s="1"/>
  <c r="G182" i="9"/>
  <c r="F182" i="9" s="1"/>
  <c r="G15" i="1"/>
  <c r="F15" i="1" s="1"/>
  <c r="G14" i="1"/>
  <c r="F14" i="1" s="1"/>
  <c r="G173" i="9" l="1"/>
  <c r="F173" i="9" s="1"/>
  <c r="G174" i="9"/>
  <c r="F174" i="9" s="1"/>
  <c r="G175" i="9"/>
  <c r="F175" i="9" s="1"/>
  <c r="G176" i="9"/>
  <c r="F176" i="9" s="1"/>
  <c r="G170" i="9" l="1"/>
  <c r="F170" i="9" s="1"/>
  <c r="G171" i="9"/>
  <c r="F171" i="9" s="1"/>
  <c r="G172" i="9"/>
  <c r="F172" i="9" s="1"/>
  <c r="G169" i="9" l="1"/>
  <c r="F169" i="9" s="1"/>
  <c r="E23" i="4" l="1"/>
  <c r="F23" i="4" s="1"/>
  <c r="E24" i="4"/>
  <c r="F24" i="4"/>
  <c r="E25" i="4"/>
  <c r="F25" i="4"/>
  <c r="E26" i="4"/>
  <c r="F26" i="4" s="1"/>
  <c r="E27" i="4"/>
  <c r="F27" i="4"/>
  <c r="E28" i="4"/>
  <c r="F28" i="4" s="1"/>
  <c r="E29" i="4"/>
  <c r="F29" i="4" s="1"/>
  <c r="E30" i="4"/>
  <c r="F30" i="4"/>
  <c r="E31" i="4"/>
  <c r="F31" i="4"/>
  <c r="E32" i="4"/>
  <c r="F32" i="4" s="1"/>
  <c r="E33" i="4"/>
  <c r="F33" i="4" s="1"/>
  <c r="E34" i="4"/>
  <c r="F34" i="4" s="1"/>
  <c r="E35" i="4"/>
  <c r="F35" i="4" s="1"/>
  <c r="E36" i="4"/>
  <c r="F36" i="4" s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6" i="4"/>
  <c r="G158" i="9" l="1"/>
  <c r="F158" i="9" s="1"/>
  <c r="G162" i="9"/>
  <c r="F162" i="9" s="1"/>
  <c r="G163" i="9"/>
  <c r="F163" i="9" s="1"/>
  <c r="G164" i="9"/>
  <c r="F164" i="9" s="1"/>
  <c r="G165" i="9"/>
  <c r="F165" i="9" s="1"/>
  <c r="G160" i="9"/>
  <c r="F160" i="9" s="1"/>
  <c r="G157" i="9"/>
  <c r="F157" i="9" s="1"/>
  <c r="G161" i="9"/>
  <c r="F161" i="9" s="1"/>
  <c r="G166" i="9"/>
  <c r="F166" i="9" s="1"/>
  <c r="G159" i="9"/>
  <c r="F159" i="9" s="1"/>
  <c r="F26" i="6" l="1"/>
  <c r="G168" i="9"/>
  <c r="F168" i="9" s="1"/>
  <c r="G167" i="9"/>
  <c r="F167" i="9" s="1"/>
  <c r="G29" i="9"/>
  <c r="F29" i="9" s="1"/>
  <c r="G28" i="9"/>
  <c r="F28" i="9" s="1"/>
  <c r="G27" i="9"/>
  <c r="F27" i="9" s="1"/>
  <c r="G150" i="9"/>
  <c r="F150" i="9" s="1"/>
  <c r="G149" i="9"/>
  <c r="F149" i="9" s="1"/>
  <c r="G141" i="9"/>
  <c r="F141" i="9" s="1"/>
  <c r="G154" i="9"/>
  <c r="F154" i="9" s="1"/>
  <c r="G153" i="9"/>
  <c r="F153" i="9" s="1"/>
  <c r="G140" i="9"/>
  <c r="F140" i="9" s="1"/>
  <c r="G139" i="9"/>
  <c r="F139" i="9" s="1"/>
  <c r="G69" i="9"/>
  <c r="F69" i="9" s="1"/>
  <c r="G123" i="9"/>
  <c r="F123" i="9" s="1"/>
  <c r="G138" i="9"/>
  <c r="F138" i="9" s="1"/>
  <c r="G148" i="9"/>
  <c r="F148" i="9" s="1"/>
  <c r="G122" i="9"/>
  <c r="F122" i="9" s="1"/>
  <c r="G137" i="9"/>
  <c r="F137" i="9" s="1"/>
  <c r="G146" i="9"/>
  <c r="F146" i="9" s="1"/>
  <c r="G145" i="9"/>
  <c r="F145" i="9" s="1"/>
  <c r="G144" i="9"/>
  <c r="F144" i="9" s="1"/>
  <c r="G143" i="9"/>
  <c r="F143" i="9" s="1"/>
  <c r="G142" i="9"/>
  <c r="F142" i="9" s="1"/>
  <c r="G152" i="9"/>
  <c r="F152" i="9" s="1"/>
  <c r="G151" i="9"/>
  <c r="F151" i="9" s="1"/>
  <c r="G156" i="9"/>
  <c r="F156" i="9" s="1"/>
  <c r="G155" i="9"/>
  <c r="F155" i="9" s="1"/>
  <c r="G120" i="9"/>
  <c r="F120" i="9" s="1"/>
  <c r="G119" i="9"/>
  <c r="F119" i="9" s="1"/>
  <c r="G118" i="9"/>
  <c r="F118" i="9" s="1"/>
  <c r="G117" i="9"/>
  <c r="F117" i="9" s="1"/>
  <c r="G116" i="9"/>
  <c r="F116" i="9" s="1"/>
  <c r="G115" i="9"/>
  <c r="F115" i="9" s="1"/>
  <c r="G114" i="9"/>
  <c r="F114" i="9" s="1"/>
  <c r="G113" i="9"/>
  <c r="F113" i="9" s="1"/>
  <c r="G71" i="9"/>
  <c r="F71" i="9" s="1"/>
  <c r="F70" i="9"/>
  <c r="G112" i="9"/>
  <c r="F112" i="9" s="1"/>
  <c r="G111" i="9"/>
  <c r="F111" i="9" s="1"/>
  <c r="G110" i="9"/>
  <c r="F110" i="9" s="1"/>
  <c r="G26" i="9"/>
  <c r="F26" i="9" s="1"/>
  <c r="G109" i="9"/>
  <c r="F109" i="9" s="1"/>
  <c r="G108" i="9"/>
  <c r="F108" i="9" s="1"/>
  <c r="G107" i="9"/>
  <c r="F107" i="9" s="1"/>
  <c r="G106" i="9"/>
  <c r="F106" i="9" s="1"/>
  <c r="G105" i="9"/>
  <c r="F105" i="9" s="1"/>
  <c r="G104" i="9"/>
  <c r="F104" i="9" s="1"/>
  <c r="G103" i="9"/>
  <c r="F103" i="9" s="1"/>
  <c r="G15" i="9"/>
  <c r="F15" i="9" s="1"/>
  <c r="G14" i="9"/>
  <c r="F14" i="9" s="1"/>
  <c r="G13" i="9"/>
  <c r="F13" i="9" s="1"/>
  <c r="G12" i="9"/>
  <c r="F12" i="9" s="1"/>
  <c r="G21" i="9"/>
  <c r="F21" i="9" s="1"/>
  <c r="G20" i="9"/>
  <c r="F20" i="9" s="1"/>
  <c r="G19" i="9"/>
  <c r="F19" i="9" s="1"/>
  <c r="G18" i="9"/>
  <c r="F18" i="9" s="1"/>
  <c r="G102" i="9"/>
  <c r="F102" i="9" s="1"/>
  <c r="G101" i="9"/>
  <c r="F101" i="9" s="1"/>
  <c r="G100" i="9"/>
  <c r="F100" i="9" s="1"/>
  <c r="G99" i="9"/>
  <c r="F99" i="9" s="1"/>
  <c r="G98" i="9"/>
  <c r="F98" i="9" s="1"/>
  <c r="G97" i="9"/>
  <c r="F97" i="9" s="1"/>
  <c r="G96" i="9"/>
  <c r="F96" i="9" s="1"/>
  <c r="G95" i="9"/>
  <c r="F95" i="9" s="1"/>
  <c r="G94" i="9"/>
  <c r="F94" i="9" s="1"/>
  <c r="G93" i="9"/>
  <c r="F93" i="9" s="1"/>
  <c r="G17" i="9"/>
  <c r="F17" i="9" s="1"/>
  <c r="G16" i="9"/>
  <c r="F16" i="9" s="1"/>
  <c r="G11" i="9"/>
  <c r="F11" i="9" s="1"/>
  <c r="G10" i="9"/>
  <c r="F10" i="9" s="1"/>
  <c r="G9" i="9"/>
  <c r="F9" i="9" s="1"/>
  <c r="G92" i="9"/>
  <c r="F92" i="9" s="1"/>
  <c r="G91" i="9"/>
  <c r="F91" i="9" s="1"/>
  <c r="G90" i="9"/>
  <c r="F90" i="9" s="1"/>
  <c r="G89" i="9"/>
  <c r="F89" i="9" s="1"/>
  <c r="G62" i="9"/>
  <c r="F62" i="9" s="1"/>
  <c r="G136" i="9"/>
  <c r="F136" i="9" s="1"/>
  <c r="G135" i="9"/>
  <c r="F135" i="9" s="1"/>
  <c r="G134" i="9"/>
  <c r="F134" i="9" s="1"/>
  <c r="G133" i="9"/>
  <c r="F133" i="9" s="1"/>
  <c r="G147" i="9"/>
  <c r="F147" i="9" s="1"/>
  <c r="G132" i="9"/>
  <c r="F132" i="9" s="1"/>
  <c r="G131" i="9"/>
  <c r="F131" i="9" s="1"/>
  <c r="G130" i="9"/>
  <c r="F130" i="9" s="1"/>
  <c r="G61" i="9"/>
  <c r="F61" i="9" s="1"/>
  <c r="G60" i="9"/>
  <c r="F60" i="9" s="1"/>
  <c r="G129" i="9"/>
  <c r="F129" i="9" s="1"/>
  <c r="G128" i="9"/>
  <c r="F128" i="9" s="1"/>
  <c r="G127" i="9"/>
  <c r="F127" i="9" s="1"/>
  <c r="G126" i="9"/>
  <c r="F126" i="9" s="1"/>
  <c r="G125" i="9"/>
  <c r="F125" i="9" s="1"/>
  <c r="G59" i="9"/>
  <c r="F59" i="9" s="1"/>
  <c r="G58" i="9"/>
  <c r="F58" i="9" s="1"/>
  <c r="G57" i="9"/>
  <c r="F57" i="9" s="1"/>
  <c r="G56" i="9"/>
  <c r="F56" i="9" s="1"/>
  <c r="G55" i="9"/>
  <c r="F55" i="9" s="1"/>
  <c r="G54" i="9"/>
  <c r="F54" i="9" s="1"/>
  <c r="G53" i="9"/>
  <c r="F53" i="9" s="1"/>
  <c r="G37" i="9"/>
  <c r="F37" i="9" s="1"/>
  <c r="G36" i="9"/>
  <c r="F36" i="9" s="1"/>
  <c r="G35" i="9"/>
  <c r="F35" i="9" s="1"/>
  <c r="G52" i="9"/>
  <c r="F52" i="9" s="1"/>
  <c r="G121" i="9"/>
  <c r="F121" i="9" s="1"/>
  <c r="G51" i="9"/>
  <c r="F51" i="9" s="1"/>
  <c r="G50" i="9"/>
  <c r="F50" i="9" s="1"/>
  <c r="G49" i="9"/>
  <c r="F49" i="9" s="1"/>
  <c r="G48" i="9"/>
  <c r="F48" i="9" s="1"/>
  <c r="G8" i="9"/>
  <c r="F8" i="9" s="1"/>
  <c r="G7" i="9"/>
  <c r="F7" i="9" s="1"/>
  <c r="G6" i="9"/>
  <c r="F6" i="9" s="1"/>
  <c r="G47" i="9"/>
  <c r="F47" i="9" s="1"/>
  <c r="G46" i="9"/>
  <c r="F46" i="9" s="1"/>
  <c r="G45" i="9"/>
  <c r="F45" i="9" s="1"/>
  <c r="G44" i="9"/>
  <c r="F44" i="9" s="1"/>
  <c r="G43" i="9"/>
  <c r="F43" i="9" s="1"/>
  <c r="G5" i="9"/>
  <c r="F5" i="9" s="1"/>
  <c r="G4" i="9"/>
  <c r="F4" i="9" s="1"/>
  <c r="G3" i="9"/>
  <c r="F3" i="9" s="1"/>
  <c r="G2" i="9"/>
  <c r="F2" i="9" s="1"/>
  <c r="G42" i="9"/>
  <c r="F42" i="9" s="1"/>
  <c r="G41" i="9"/>
  <c r="F41" i="9" s="1"/>
  <c r="G40" i="9"/>
  <c r="F40" i="9" s="1"/>
  <c r="G39" i="9"/>
  <c r="F39" i="9" s="1"/>
  <c r="G38" i="9"/>
  <c r="F38" i="9" s="1"/>
  <c r="G25" i="9"/>
  <c r="F25" i="9" s="1"/>
  <c r="G24" i="9"/>
  <c r="F24" i="9" s="1"/>
  <c r="G23" i="9"/>
  <c r="F23" i="9" s="1"/>
  <c r="G22" i="9"/>
  <c r="F22" i="9" s="1"/>
  <c r="G34" i="9"/>
  <c r="F34" i="9" s="1"/>
  <c r="G33" i="9"/>
  <c r="F33" i="9" s="1"/>
  <c r="G32" i="9"/>
  <c r="F32" i="9" s="1"/>
  <c r="G68" i="9"/>
  <c r="F68" i="9" s="1"/>
  <c r="G67" i="9"/>
  <c r="F67" i="9" s="1"/>
  <c r="G66" i="9"/>
  <c r="F66" i="9" s="1"/>
  <c r="G65" i="9"/>
  <c r="F65" i="9" s="1"/>
  <c r="G64" i="9"/>
  <c r="F64" i="9" s="1"/>
  <c r="G31" i="9"/>
  <c r="F31" i="9" s="1"/>
  <c r="G30" i="9"/>
  <c r="F30" i="9" s="1"/>
  <c r="G63" i="9"/>
  <c r="F63" i="9" s="1"/>
  <c r="G124" i="9"/>
  <c r="F124" i="9" s="1"/>
  <c r="G88" i="9"/>
  <c r="F88" i="9" s="1"/>
  <c r="G87" i="9"/>
  <c r="F87" i="9" s="1"/>
  <c r="G86" i="9"/>
  <c r="F86" i="9" s="1"/>
  <c r="G85" i="9"/>
  <c r="F85" i="9" s="1"/>
  <c r="G84" i="9"/>
  <c r="F84" i="9" s="1"/>
  <c r="G83" i="9"/>
  <c r="F83" i="9" s="1"/>
  <c r="G82" i="9"/>
  <c r="F82" i="9" s="1"/>
  <c r="G81" i="9"/>
  <c r="F81" i="9" s="1"/>
  <c r="G80" i="9"/>
  <c r="F80" i="9" s="1"/>
  <c r="G79" i="9"/>
  <c r="F79" i="9" s="1"/>
  <c r="G78" i="9"/>
  <c r="F78" i="9" s="1"/>
  <c r="G77" i="9"/>
  <c r="F77" i="9" s="1"/>
  <c r="G76" i="9"/>
  <c r="F76" i="9" s="1"/>
  <c r="G75" i="9"/>
  <c r="F75" i="9" s="1"/>
  <c r="G74" i="9"/>
  <c r="F74" i="9" s="1"/>
  <c r="G73" i="9"/>
  <c r="F73" i="9" s="1"/>
  <c r="G72" i="9"/>
  <c r="F72" i="9" s="1"/>
  <c r="F253" i="8" l="1"/>
  <c r="F252" i="8"/>
  <c r="F251" i="8"/>
  <c r="F250" i="8"/>
  <c r="F249" i="8"/>
  <c r="F248" i="8"/>
  <c r="F247" i="8"/>
  <c r="G246" i="8"/>
  <c r="F246" i="8" s="1"/>
  <c r="G245" i="8"/>
  <c r="F245" i="8" s="1"/>
  <c r="G244" i="8"/>
  <c r="F244" i="8" s="1"/>
  <c r="G243" i="8"/>
  <c r="F243" i="8" s="1"/>
  <c r="G242" i="8"/>
  <c r="F242" i="8" s="1"/>
  <c r="G241" i="8"/>
  <c r="F241" i="8" s="1"/>
  <c r="G240" i="8"/>
  <c r="F240" i="8" s="1"/>
  <c r="G239" i="8"/>
  <c r="F239" i="8" s="1"/>
  <c r="G238" i="8"/>
  <c r="F238" i="8" s="1"/>
  <c r="G237" i="8"/>
  <c r="F237" i="8" s="1"/>
  <c r="G236" i="8"/>
  <c r="F236" i="8" s="1"/>
  <c r="G235" i="8"/>
  <c r="F235" i="8" s="1"/>
  <c r="G234" i="8"/>
  <c r="F234" i="8" s="1"/>
  <c r="G233" i="8"/>
  <c r="F233" i="8" s="1"/>
  <c r="G232" i="8"/>
  <c r="F232" i="8" s="1"/>
  <c r="F231" i="8"/>
  <c r="F230" i="8"/>
  <c r="G229" i="8"/>
  <c r="F229" i="8" s="1"/>
  <c r="G228" i="8"/>
  <c r="F228" i="8" s="1"/>
  <c r="G227" i="8"/>
  <c r="F227" i="8" s="1"/>
  <c r="G226" i="8"/>
  <c r="F226" i="8" s="1"/>
  <c r="G225" i="8"/>
  <c r="F225" i="8" s="1"/>
  <c r="F224" i="8"/>
  <c r="G223" i="8"/>
  <c r="F223" i="8" s="1"/>
  <c r="G222" i="8"/>
  <c r="F222" i="8" s="1"/>
  <c r="G221" i="8"/>
  <c r="F221" i="8" s="1"/>
  <c r="G220" i="8"/>
  <c r="F220" i="8" s="1"/>
  <c r="G219" i="8"/>
  <c r="F219" i="8" s="1"/>
  <c r="F218" i="8"/>
  <c r="G217" i="8"/>
  <c r="F217" i="8" s="1"/>
  <c r="F216" i="8"/>
  <c r="F215" i="8"/>
  <c r="G214" i="8"/>
  <c r="F214" i="8" s="1"/>
  <c r="G213" i="8"/>
  <c r="F213" i="8" s="1"/>
  <c r="G212" i="8"/>
  <c r="F212" i="8" s="1"/>
  <c r="G211" i="8"/>
  <c r="F211" i="8" s="1"/>
  <c r="G210" i="8"/>
  <c r="F210" i="8" s="1"/>
  <c r="F209" i="8"/>
  <c r="G208" i="8"/>
  <c r="F208" i="8" s="1"/>
  <c r="F207" i="8"/>
  <c r="G206" i="8"/>
  <c r="F206" i="8" s="1"/>
  <c r="F205" i="8"/>
  <c r="G204" i="8"/>
  <c r="F204" i="8" s="1"/>
  <c r="G203" i="8"/>
  <c r="F203" i="8" s="1"/>
  <c r="G202" i="8"/>
  <c r="F202" i="8" s="1"/>
  <c r="G201" i="8"/>
  <c r="F201" i="8" s="1"/>
  <c r="G200" i="8"/>
  <c r="F200" i="8" s="1"/>
  <c r="G199" i="8"/>
  <c r="F199" i="8" s="1"/>
  <c r="G198" i="8"/>
  <c r="F198" i="8" s="1"/>
  <c r="G197" i="8"/>
  <c r="F197" i="8" s="1"/>
  <c r="G196" i="8"/>
  <c r="F196" i="8" s="1"/>
  <c r="G195" i="8"/>
  <c r="F195" i="8" s="1"/>
  <c r="G194" i="8"/>
  <c r="F194" i="8" s="1"/>
  <c r="G193" i="8"/>
  <c r="F193" i="8" s="1"/>
  <c r="G192" i="8"/>
  <c r="F192" i="8" s="1"/>
  <c r="G191" i="8"/>
  <c r="F191" i="8" s="1"/>
  <c r="G190" i="8"/>
  <c r="F190" i="8" s="1"/>
  <c r="G189" i="8"/>
  <c r="F189" i="8" s="1"/>
  <c r="G188" i="8"/>
  <c r="F188" i="8" s="1"/>
  <c r="G187" i="8"/>
  <c r="F187" i="8" s="1"/>
  <c r="G186" i="8"/>
  <c r="F186" i="8" s="1"/>
  <c r="G185" i="8"/>
  <c r="F185" i="8" s="1"/>
  <c r="G184" i="8"/>
  <c r="F184" i="8" s="1"/>
  <c r="G183" i="8"/>
  <c r="F183" i="8" s="1"/>
  <c r="G182" i="8"/>
  <c r="F182" i="8" s="1"/>
  <c r="G181" i="8"/>
  <c r="F181" i="8" s="1"/>
  <c r="G180" i="8"/>
  <c r="F180" i="8" s="1"/>
  <c r="G179" i="8"/>
  <c r="F179" i="8" s="1"/>
  <c r="G178" i="8"/>
  <c r="F178" i="8" s="1"/>
  <c r="G177" i="8"/>
  <c r="F177" i="8" s="1"/>
  <c r="G176" i="8"/>
  <c r="F176" i="8" s="1"/>
  <c r="G175" i="8"/>
  <c r="F175" i="8" s="1"/>
  <c r="G174" i="8"/>
  <c r="F174" i="8" s="1"/>
  <c r="G173" i="8"/>
  <c r="F173" i="8" s="1"/>
  <c r="G172" i="8"/>
  <c r="F172" i="8" s="1"/>
  <c r="G171" i="8"/>
  <c r="F171" i="8" s="1"/>
  <c r="G170" i="8"/>
  <c r="F170" i="8" s="1"/>
  <c r="F169" i="8"/>
  <c r="G168" i="8"/>
  <c r="F168" i="8" s="1"/>
  <c r="G167" i="8"/>
  <c r="F167" i="8" s="1"/>
  <c r="G166" i="8"/>
  <c r="F166" i="8" s="1"/>
  <c r="G165" i="8"/>
  <c r="F165" i="8" s="1"/>
  <c r="G164" i="8"/>
  <c r="F164" i="8" s="1"/>
  <c r="G163" i="8"/>
  <c r="F163" i="8" s="1"/>
  <c r="G162" i="8"/>
  <c r="F162" i="8" s="1"/>
  <c r="G161" i="8"/>
  <c r="F161" i="8" s="1"/>
  <c r="G160" i="8"/>
  <c r="F160" i="8" s="1"/>
  <c r="G159" i="8"/>
  <c r="F159" i="8" s="1"/>
  <c r="G158" i="8"/>
  <c r="F158" i="8" s="1"/>
  <c r="G157" i="8"/>
  <c r="F157" i="8" s="1"/>
  <c r="G156" i="8"/>
  <c r="F156" i="8" s="1"/>
  <c r="G155" i="8"/>
  <c r="F155" i="8" s="1"/>
  <c r="F154" i="8"/>
  <c r="G153" i="8"/>
  <c r="F153" i="8" s="1"/>
  <c r="G152" i="8"/>
  <c r="F152" i="8" s="1"/>
  <c r="G151" i="8"/>
  <c r="F151" i="8" s="1"/>
  <c r="G150" i="8"/>
  <c r="F150" i="8" s="1"/>
  <c r="G149" i="8"/>
  <c r="F149" i="8" s="1"/>
  <c r="G148" i="8"/>
  <c r="F148" i="8" s="1"/>
  <c r="G147" i="8"/>
  <c r="F147" i="8" s="1"/>
  <c r="G146" i="8"/>
  <c r="F146" i="8" s="1"/>
  <c r="G145" i="8"/>
  <c r="F145" i="8" s="1"/>
  <c r="G144" i="8"/>
  <c r="F144" i="8" s="1"/>
  <c r="G143" i="8"/>
  <c r="F143" i="8" s="1"/>
  <c r="G142" i="8"/>
  <c r="F142" i="8" s="1"/>
  <c r="G141" i="8"/>
  <c r="F141" i="8" s="1"/>
  <c r="G140" i="8"/>
  <c r="F140" i="8" s="1"/>
  <c r="G139" i="8"/>
  <c r="F139" i="8" s="1"/>
  <c r="G138" i="8"/>
  <c r="F138" i="8" s="1"/>
  <c r="F137" i="8"/>
  <c r="F136" i="8"/>
  <c r="F135" i="8"/>
  <c r="F134" i="8"/>
  <c r="F133" i="8"/>
  <c r="F132" i="8"/>
  <c r="G131" i="8"/>
  <c r="F131" i="8" s="1"/>
  <c r="G130" i="8"/>
  <c r="F130" i="8" s="1"/>
  <c r="G129" i="8"/>
  <c r="F129" i="8" s="1"/>
  <c r="G128" i="8"/>
  <c r="F128" i="8" s="1"/>
  <c r="G127" i="8"/>
  <c r="F127" i="8" s="1"/>
  <c r="G126" i="8"/>
  <c r="F126" i="8" s="1"/>
  <c r="G125" i="8"/>
  <c r="F125" i="8" s="1"/>
  <c r="G124" i="8"/>
  <c r="F124" i="8" s="1"/>
  <c r="G123" i="8"/>
  <c r="F123" i="8" s="1"/>
  <c r="G122" i="8"/>
  <c r="F122" i="8" s="1"/>
  <c r="G121" i="8"/>
  <c r="F121" i="8" s="1"/>
  <c r="G120" i="8"/>
  <c r="F120" i="8" s="1"/>
  <c r="G119" i="8"/>
  <c r="F119" i="8" s="1"/>
  <c r="G118" i="8"/>
  <c r="F118" i="8" s="1"/>
  <c r="G117" i="8"/>
  <c r="F117" i="8" s="1"/>
  <c r="G116" i="8"/>
  <c r="F116" i="8" s="1"/>
  <c r="G115" i="8"/>
  <c r="F115" i="8" s="1"/>
  <c r="G114" i="8"/>
  <c r="F114" i="8" s="1"/>
  <c r="G113" i="8"/>
  <c r="F113" i="8" s="1"/>
  <c r="G112" i="8"/>
  <c r="F112" i="8" s="1"/>
  <c r="G111" i="8"/>
  <c r="F111" i="8" s="1"/>
  <c r="G110" i="8"/>
  <c r="F110" i="8" s="1"/>
  <c r="G109" i="8"/>
  <c r="F109" i="8" s="1"/>
  <c r="G108" i="8"/>
  <c r="F108" i="8" s="1"/>
  <c r="G107" i="8"/>
  <c r="F107" i="8" s="1"/>
  <c r="G106" i="8"/>
  <c r="F106" i="8" s="1"/>
  <c r="G105" i="8"/>
  <c r="F105" i="8" s="1"/>
  <c r="G104" i="8"/>
  <c r="F104" i="8" s="1"/>
  <c r="G103" i="8"/>
  <c r="F103" i="8" s="1"/>
  <c r="G102" i="8"/>
  <c r="F102" i="8" s="1"/>
  <c r="G101" i="8"/>
  <c r="F101" i="8" s="1"/>
  <c r="G100" i="8"/>
  <c r="F100" i="8" s="1"/>
  <c r="G99" i="8"/>
  <c r="F99" i="8" s="1"/>
  <c r="G98" i="8"/>
  <c r="F98" i="8" s="1"/>
  <c r="G97" i="8"/>
  <c r="F97" i="8" s="1"/>
  <c r="G96" i="8"/>
  <c r="F96" i="8" s="1"/>
  <c r="G95" i="8"/>
  <c r="F95" i="8" s="1"/>
  <c r="G94" i="8"/>
  <c r="F94" i="8" s="1"/>
  <c r="G93" i="8"/>
  <c r="F93" i="8" s="1"/>
  <c r="F92" i="8"/>
  <c r="F91" i="8"/>
  <c r="G90" i="8"/>
  <c r="F90" i="8" s="1"/>
  <c r="F89" i="8"/>
  <c r="G88" i="8"/>
  <c r="F88" i="8" s="1"/>
  <c r="G87" i="8"/>
  <c r="F87" i="8" s="1"/>
  <c r="G86" i="8"/>
  <c r="F86" i="8" s="1"/>
  <c r="G85" i="8"/>
  <c r="F85" i="8" s="1"/>
  <c r="G84" i="8"/>
  <c r="F84" i="8" s="1"/>
  <c r="G83" i="8"/>
  <c r="F83" i="8" s="1"/>
  <c r="G82" i="8"/>
  <c r="F82" i="8" s="1"/>
  <c r="G81" i="8"/>
  <c r="F81" i="8" s="1"/>
  <c r="G80" i="8"/>
  <c r="F80" i="8" s="1"/>
  <c r="G79" i="8"/>
  <c r="F79" i="8" s="1"/>
  <c r="G78" i="8"/>
  <c r="F78" i="8" s="1"/>
  <c r="G77" i="8"/>
  <c r="F77" i="8" s="1"/>
  <c r="G76" i="8"/>
  <c r="F76" i="8" s="1"/>
  <c r="G75" i="8"/>
  <c r="F75" i="8" s="1"/>
  <c r="G74" i="8"/>
  <c r="F74" i="8" s="1"/>
  <c r="G73" i="8"/>
  <c r="F73" i="8" s="1"/>
  <c r="G72" i="8"/>
  <c r="F72" i="8" s="1"/>
  <c r="F71" i="8"/>
  <c r="F70" i="8"/>
  <c r="G69" i="8"/>
  <c r="F69" i="8" s="1"/>
  <c r="G68" i="8"/>
  <c r="F68" i="8" s="1"/>
  <c r="G67" i="8"/>
  <c r="F67" i="8" s="1"/>
  <c r="G66" i="8"/>
  <c r="F66" i="8" s="1"/>
  <c r="G65" i="8"/>
  <c r="F65" i="8" s="1"/>
  <c r="G64" i="8"/>
  <c r="F64" i="8" s="1"/>
  <c r="G63" i="8"/>
  <c r="F63" i="8" s="1"/>
  <c r="G62" i="8"/>
  <c r="F62" i="8" s="1"/>
  <c r="G61" i="8"/>
  <c r="F61" i="8" s="1"/>
  <c r="G60" i="8"/>
  <c r="F60" i="8" s="1"/>
  <c r="G59" i="8"/>
  <c r="F59" i="8" s="1"/>
  <c r="G58" i="8"/>
  <c r="F58" i="8" s="1"/>
  <c r="G57" i="8"/>
  <c r="F57" i="8" s="1"/>
  <c r="G56" i="8"/>
  <c r="F56" i="8" s="1"/>
  <c r="G55" i="8"/>
  <c r="F55" i="8" s="1"/>
  <c r="G54" i="8"/>
  <c r="F54" i="8" s="1"/>
  <c r="G53" i="8"/>
  <c r="F53" i="8" s="1"/>
  <c r="G52" i="8"/>
  <c r="F52" i="8" s="1"/>
  <c r="G51" i="8"/>
  <c r="F51" i="8" s="1"/>
  <c r="G50" i="8"/>
  <c r="F50" i="8" s="1"/>
  <c r="G49" i="8"/>
  <c r="F49" i="8" s="1"/>
  <c r="G48" i="8"/>
  <c r="F48" i="8" s="1"/>
  <c r="G47" i="8"/>
  <c r="F47" i="8" s="1"/>
  <c r="G46" i="8"/>
  <c r="F46" i="8" s="1"/>
  <c r="G45" i="8"/>
  <c r="F45" i="8" s="1"/>
  <c r="G44" i="8"/>
  <c r="F44" i="8" s="1"/>
  <c r="G43" i="8"/>
  <c r="F43" i="8" s="1"/>
  <c r="G42" i="8"/>
  <c r="F42" i="8" s="1"/>
  <c r="G41" i="8"/>
  <c r="F41" i="8" s="1"/>
  <c r="G40" i="8"/>
  <c r="F40" i="8" s="1"/>
  <c r="G39" i="8"/>
  <c r="F39" i="8" s="1"/>
  <c r="G38" i="8"/>
  <c r="F38" i="8" s="1"/>
  <c r="G37" i="8"/>
  <c r="F37" i="8" s="1"/>
  <c r="G36" i="8"/>
  <c r="F36" i="8" s="1"/>
  <c r="G35" i="8"/>
  <c r="F35" i="8" s="1"/>
  <c r="G34" i="8"/>
  <c r="F34" i="8" s="1"/>
  <c r="G33" i="8"/>
  <c r="F33" i="8" s="1"/>
  <c r="G32" i="8"/>
  <c r="F32" i="8" s="1"/>
  <c r="G31" i="8"/>
  <c r="F31" i="8" s="1"/>
  <c r="G30" i="8"/>
  <c r="F30" i="8" s="1"/>
  <c r="G29" i="8"/>
  <c r="F29" i="8" s="1"/>
  <c r="G28" i="8"/>
  <c r="F28" i="8" s="1"/>
  <c r="G27" i="8"/>
  <c r="F27" i="8" s="1"/>
  <c r="G26" i="8"/>
  <c r="F26" i="8" s="1"/>
  <c r="G25" i="8"/>
  <c r="F25" i="8" s="1"/>
  <c r="F24" i="8"/>
  <c r="G23" i="8"/>
  <c r="F23" i="8" s="1"/>
  <c r="G22" i="8"/>
  <c r="F22" i="8" s="1"/>
  <c r="G21" i="8"/>
  <c r="F21" i="8" s="1"/>
  <c r="G20" i="8"/>
  <c r="F20" i="8" s="1"/>
  <c r="G19" i="8"/>
  <c r="F19" i="8" s="1"/>
  <c r="G18" i="8"/>
  <c r="F18" i="8" s="1"/>
  <c r="G17" i="8"/>
  <c r="F17" i="8" s="1"/>
  <c r="G16" i="8"/>
  <c r="F16" i="8" s="1"/>
  <c r="G15" i="8"/>
  <c r="F15" i="8" s="1"/>
  <c r="G14" i="8"/>
  <c r="F14" i="8" s="1"/>
  <c r="G13" i="8"/>
  <c r="F13" i="8" s="1"/>
  <c r="G12" i="8"/>
  <c r="F12" i="8" s="1"/>
  <c r="G11" i="8"/>
  <c r="F11" i="8" s="1"/>
  <c r="G10" i="8"/>
  <c r="F10" i="8" s="1"/>
  <c r="G9" i="8"/>
  <c r="F9" i="8" s="1"/>
  <c r="G8" i="8"/>
  <c r="F8" i="8" s="1"/>
  <c r="G7" i="8"/>
  <c r="F7" i="8" s="1"/>
  <c r="G6" i="8"/>
  <c r="F6" i="8" s="1"/>
  <c r="G5" i="8"/>
  <c r="F5" i="8" s="1"/>
  <c r="G4" i="8"/>
  <c r="F4" i="8" s="1"/>
  <c r="G3" i="8"/>
  <c r="F3" i="8" s="1"/>
  <c r="G2" i="8"/>
  <c r="F2" i="8" s="1"/>
  <c r="F25" i="6"/>
  <c r="F24" i="6"/>
  <c r="F23" i="6"/>
  <c r="F22" i="6"/>
  <c r="G21" i="6"/>
  <c r="F21" i="6" s="1"/>
  <c r="G20" i="6"/>
  <c r="F20" i="6" s="1"/>
  <c r="G19" i="6"/>
  <c r="F19" i="6" s="1"/>
  <c r="G18" i="6"/>
  <c r="F18" i="6" s="1"/>
  <c r="G17" i="6"/>
  <c r="F17" i="6" s="1"/>
  <c r="G16" i="6"/>
  <c r="F16" i="6" s="1"/>
  <c r="G15" i="6"/>
  <c r="F15" i="6" s="1"/>
  <c r="G14" i="6"/>
  <c r="F14" i="6" s="1"/>
  <c r="G13" i="6"/>
  <c r="F13" i="6" s="1"/>
  <c r="G12" i="6"/>
  <c r="F12" i="6" s="1"/>
  <c r="G11" i="6"/>
  <c r="F11" i="6" s="1"/>
  <c r="G10" i="6"/>
  <c r="F10" i="6" s="1"/>
  <c r="G9" i="6"/>
  <c r="F9" i="6" s="1"/>
  <c r="G8" i="6"/>
  <c r="F8" i="6" s="1"/>
  <c r="G7" i="6"/>
  <c r="F7" i="6" s="1"/>
  <c r="G6" i="6"/>
  <c r="F6" i="6" s="1"/>
  <c r="G5" i="6"/>
  <c r="F5" i="6" s="1"/>
  <c r="G4" i="6"/>
  <c r="F4" i="6" s="1"/>
  <c r="G3" i="6"/>
  <c r="F3" i="6" s="1"/>
  <c r="G2" i="6"/>
  <c r="F2" i="6" s="1"/>
  <c r="G34" i="1" l="1"/>
  <c r="G44" i="1" l="1"/>
  <c r="G45" i="1"/>
  <c r="F45" i="1" s="1"/>
  <c r="G46" i="1"/>
  <c r="F46" i="1" s="1"/>
  <c r="G47" i="1"/>
  <c r="F47" i="1" s="1"/>
  <c r="G5" i="1"/>
  <c r="F5" i="1" s="1"/>
  <c r="G6" i="1"/>
  <c r="F6" i="1" s="1"/>
  <c r="F34" i="1" l="1"/>
  <c r="F14" i="4" l="1"/>
  <c r="F15" i="4"/>
  <c r="F16" i="4"/>
  <c r="F17" i="4"/>
  <c r="F18" i="4"/>
  <c r="F19" i="4"/>
  <c r="F20" i="4"/>
  <c r="F21" i="4"/>
  <c r="F22" i="4"/>
  <c r="F7" i="4"/>
  <c r="F8" i="4"/>
  <c r="F9" i="4"/>
  <c r="F10" i="4"/>
  <c r="F11" i="4"/>
  <c r="F12" i="4"/>
  <c r="F13" i="4"/>
  <c r="C2" i="4"/>
  <c r="F44" i="1" l="1"/>
  <c r="F6" i="4" l="1"/>
  <c r="E5" i="4" l="1"/>
  <c r="F5" i="4" s="1"/>
</calcChain>
</file>

<file path=xl/sharedStrings.xml><?xml version="1.0" encoding="utf-8"?>
<sst xmlns="http://schemas.openxmlformats.org/spreadsheetml/2006/main" count="3890" uniqueCount="498">
  <si>
    <t>Strain</t>
    <phoneticPr fontId="1" type="noConversion"/>
  </si>
  <si>
    <t>DOB</t>
    <phoneticPr fontId="1" type="noConversion"/>
  </si>
  <si>
    <t>Weeks</t>
    <phoneticPr fontId="1" type="noConversion"/>
  </si>
  <si>
    <t>Sex</t>
    <phoneticPr fontId="1" type="noConversion"/>
  </si>
  <si>
    <t>Location</t>
    <phoneticPr fontId="1" type="noConversion"/>
  </si>
  <si>
    <t>SPF</t>
    <phoneticPr fontId="1" type="noConversion"/>
  </si>
  <si>
    <t>Days</t>
    <phoneticPr fontId="1" type="noConversion"/>
  </si>
  <si>
    <t>M</t>
  </si>
  <si>
    <t>M</t>
    <phoneticPr fontId="1" type="noConversion"/>
  </si>
  <si>
    <t>F</t>
  </si>
  <si>
    <t>F</t>
    <phoneticPr fontId="1" type="noConversion"/>
  </si>
  <si>
    <t>Dead</t>
    <phoneticPr fontId="1" type="noConversion"/>
  </si>
  <si>
    <t>Move to 5F</t>
    <phoneticPr fontId="1" type="noConversion"/>
  </si>
  <si>
    <t>-</t>
    <phoneticPr fontId="1" type="noConversion"/>
  </si>
  <si>
    <t>Genotype</t>
    <phoneticPr fontId="1" type="noConversion"/>
  </si>
  <si>
    <t>f/f</t>
    <phoneticPr fontId="1" type="noConversion"/>
  </si>
  <si>
    <t>R1</t>
    <phoneticPr fontId="1" type="noConversion"/>
  </si>
  <si>
    <t>L1</t>
    <phoneticPr fontId="1" type="noConversion"/>
  </si>
  <si>
    <t>R2</t>
    <phoneticPr fontId="1" type="noConversion"/>
  </si>
  <si>
    <t>5F</t>
  </si>
  <si>
    <t>5F</t>
    <phoneticPr fontId="1" type="noConversion"/>
  </si>
  <si>
    <t>L2</t>
    <phoneticPr fontId="1" type="noConversion"/>
  </si>
  <si>
    <t>NA</t>
    <phoneticPr fontId="1" type="noConversion"/>
  </si>
  <si>
    <t>P1</t>
    <phoneticPr fontId="1" type="noConversion"/>
  </si>
  <si>
    <t>P2</t>
    <phoneticPr fontId="1" type="noConversion"/>
  </si>
  <si>
    <t>D1.1.M</t>
    <phoneticPr fontId="1" type="noConversion"/>
  </si>
  <si>
    <t>E1.1.F</t>
    <phoneticPr fontId="1" type="noConversion"/>
  </si>
  <si>
    <t>E1.B</t>
    <phoneticPr fontId="1" type="noConversion"/>
  </si>
  <si>
    <t>D1.B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</si>
  <si>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</si>
  <si>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</si>
  <si>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</si>
  <si>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P6</t>
    <phoneticPr fontId="1" type="noConversion"/>
  </si>
  <si>
    <t>A2.B</t>
    <phoneticPr fontId="1" type="noConversion"/>
  </si>
  <si>
    <t>B1.B</t>
    <phoneticPr fontId="1" type="noConversion"/>
  </si>
  <si>
    <t>A1.1.M</t>
    <phoneticPr fontId="1" type="noConversion"/>
  </si>
  <si>
    <t>A1.B</t>
    <phoneticPr fontId="1" type="noConversion"/>
  </si>
  <si>
    <t>A1.2.F</t>
    <phoneticPr fontId="1" type="noConversion"/>
  </si>
  <si>
    <t>B1.1.M</t>
    <phoneticPr fontId="1" type="noConversion"/>
  </si>
  <si>
    <t>C1.1.M</t>
    <phoneticPr fontId="1" type="noConversion"/>
  </si>
  <si>
    <t>C1.B</t>
    <phoneticPr fontId="1" type="noConversion"/>
  </si>
  <si>
    <t>C1.2.F</t>
    <phoneticPr fontId="1" type="noConversion"/>
  </si>
  <si>
    <t>WT</t>
    <phoneticPr fontId="1" type="noConversion"/>
  </si>
  <si>
    <t>C1.2.M</t>
    <phoneticPr fontId="1" type="noConversion"/>
  </si>
  <si>
    <t>Exp.</t>
    <phoneticPr fontId="1" type="noConversion"/>
  </si>
  <si>
    <t>Cage</t>
    <phoneticPr fontId="1" type="noConversion"/>
  </si>
  <si>
    <t>#</t>
    <phoneticPr fontId="1" type="noConversion"/>
  </si>
  <si>
    <t>P7</t>
    <phoneticPr fontId="1" type="noConversion"/>
  </si>
  <si>
    <t>P8</t>
    <phoneticPr fontId="1" type="noConversion"/>
  </si>
  <si>
    <t>Exp. 3-1-1</t>
    <phoneticPr fontId="1" type="noConversion"/>
  </si>
  <si>
    <t>Exp. A-2-1</t>
    <phoneticPr fontId="1" type="noConversion"/>
  </si>
  <si>
    <t>Exp. A-1-1</t>
    <phoneticPr fontId="1" type="noConversion"/>
  </si>
  <si>
    <t>A2.1.F</t>
    <phoneticPr fontId="1" type="noConversion"/>
  </si>
  <si>
    <t>A2.1.M</t>
    <phoneticPr fontId="1" type="noConversion"/>
  </si>
  <si>
    <t>C1.3.F</t>
    <phoneticPr fontId="1" type="noConversion"/>
  </si>
  <si>
    <t>C1.3.M</t>
    <phoneticPr fontId="1" type="noConversion"/>
  </si>
  <si>
    <t>+/+; f/+</t>
    <phoneticPr fontId="1" type="noConversion"/>
  </si>
  <si>
    <t>Cre/+; f/+</t>
    <phoneticPr fontId="1" type="noConversion"/>
  </si>
  <si>
    <t>Cre/+; +/+</t>
    <phoneticPr fontId="1" type="noConversion"/>
  </si>
  <si>
    <t>Cre/Cre; +/+</t>
    <phoneticPr fontId="1" type="noConversion"/>
  </si>
  <si>
    <t>Cre/+; f/f</t>
    <phoneticPr fontId="1" type="noConversion"/>
  </si>
  <si>
    <t>+/+; f/f</t>
    <phoneticPr fontId="1" type="noConversion"/>
  </si>
  <si>
    <t>E1.2.M</t>
    <phoneticPr fontId="1" type="noConversion"/>
  </si>
  <si>
    <t>E1.2.F</t>
    <phoneticPr fontId="1" type="noConversion"/>
  </si>
  <si>
    <t>C2.B</t>
    <phoneticPr fontId="1" type="noConversion"/>
  </si>
  <si>
    <t>Cre/+; f/+</t>
  </si>
  <si>
    <t>+/+; f/+</t>
  </si>
  <si>
    <t>Cre/+; +/+</t>
  </si>
  <si>
    <t>+/+; f/f</t>
  </si>
  <si>
    <t>Cre/Cre; f/f</t>
  </si>
  <si>
    <t>Exp. 1-7-1</t>
    <phoneticPr fontId="1" type="noConversion"/>
  </si>
  <si>
    <t>to 정우형</t>
    <phoneticPr fontId="1" type="noConversion"/>
  </si>
  <si>
    <t>A3.B</t>
    <phoneticPr fontId="1" type="noConversion"/>
  </si>
  <si>
    <t>f/+</t>
    <phoneticPr fontId="1" type="noConversion"/>
  </si>
  <si>
    <t>왼쪽 tag, 오른쪽 위 punch</t>
    <phoneticPr fontId="1" type="noConversion"/>
  </si>
  <si>
    <t>A2.2.M</t>
    <phoneticPr fontId="1" type="noConversion"/>
  </si>
  <si>
    <t>A2.2.F</t>
    <phoneticPr fontId="1" type="noConversion"/>
  </si>
  <si>
    <t>Tmem119-CreERT2; Tsg101-flox</t>
  </si>
  <si>
    <t>Tmem119-CreERT2; Tsg101-flox</t>
    <phoneticPr fontId="1" type="noConversion"/>
  </si>
  <si>
    <t>Tmem119-CreERT2; Cd36-flox</t>
  </si>
  <si>
    <t>Cd36-flox</t>
  </si>
  <si>
    <t>G1.B</t>
    <phoneticPr fontId="1" type="noConversion"/>
  </si>
  <si>
    <t>D1.2.M_1</t>
    <phoneticPr fontId="1" type="noConversion"/>
  </si>
  <si>
    <t>D1.2.M_2</t>
    <phoneticPr fontId="1" type="noConversion"/>
  </si>
  <si>
    <t>D1.2.F_1</t>
    <phoneticPr fontId="1" type="noConversion"/>
  </si>
  <si>
    <t>D1.2.F_2</t>
    <phoneticPr fontId="1" type="noConversion"/>
  </si>
  <si>
    <t>Exp. 1-9-1</t>
    <phoneticPr fontId="1" type="noConversion"/>
  </si>
  <si>
    <t>Cre/Cre; f/+</t>
    <phoneticPr fontId="1" type="noConversion"/>
  </si>
  <si>
    <t>G3.B</t>
    <phoneticPr fontId="1" type="noConversion"/>
  </si>
  <si>
    <t>from A2.1.F</t>
    <phoneticPr fontId="1" type="noConversion"/>
  </si>
  <si>
    <t>G2.B</t>
    <phoneticPr fontId="1" type="noConversion"/>
  </si>
  <si>
    <t>Tcrd-CreER; Tsg101-flox</t>
    <phoneticPr fontId="1" type="noConversion"/>
  </si>
  <si>
    <t>H2.B</t>
    <phoneticPr fontId="1" type="noConversion"/>
  </si>
  <si>
    <t>H3.B</t>
    <phoneticPr fontId="1" type="noConversion"/>
  </si>
  <si>
    <t>H4.B</t>
    <phoneticPr fontId="1" type="noConversion"/>
  </si>
  <si>
    <t>Cre/Cre; f/f</t>
    <phoneticPr fontId="1" type="noConversion"/>
  </si>
  <si>
    <t>H0.1.M</t>
    <phoneticPr fontId="1" type="noConversion"/>
  </si>
  <si>
    <t>H0.3.M</t>
    <phoneticPr fontId="1" type="noConversion"/>
  </si>
  <si>
    <t>H0.4.M</t>
    <phoneticPr fontId="1" type="noConversion"/>
  </si>
  <si>
    <t>H0.5.F</t>
    <phoneticPr fontId="1" type="noConversion"/>
  </si>
  <si>
    <t>H1.1.M</t>
    <phoneticPr fontId="1" type="noConversion"/>
  </si>
  <si>
    <t>H1.1.F</t>
    <phoneticPr fontId="1" type="noConversion"/>
  </si>
  <si>
    <t>CD36-flox</t>
  </si>
  <si>
    <t>LysM Cre; Cd36-flox</t>
  </si>
  <si>
    <t>H5.B</t>
    <phoneticPr fontId="1" type="noConversion"/>
  </si>
  <si>
    <t>H6.B</t>
    <phoneticPr fontId="1" type="noConversion"/>
  </si>
  <si>
    <t>H1.2.M</t>
    <phoneticPr fontId="1" type="noConversion"/>
  </si>
  <si>
    <t>H1.2.F</t>
    <phoneticPr fontId="1" type="noConversion"/>
  </si>
  <si>
    <t>H7.B</t>
    <phoneticPr fontId="1" type="noConversion"/>
  </si>
  <si>
    <t>Exp. 4-1-1</t>
    <phoneticPr fontId="1" type="noConversion"/>
  </si>
  <si>
    <t>H9.B</t>
    <phoneticPr fontId="1" type="noConversion"/>
  </si>
  <si>
    <t>H8.B</t>
    <phoneticPr fontId="1" type="noConversion"/>
  </si>
  <si>
    <t>Exp. 4-2-1</t>
    <phoneticPr fontId="1" type="noConversion"/>
  </si>
  <si>
    <t>D1.3.M</t>
    <phoneticPr fontId="1" type="noConversion"/>
  </si>
  <si>
    <t>A5.B</t>
    <phoneticPr fontId="1" type="noConversion"/>
  </si>
  <si>
    <t>A4.B</t>
    <phoneticPr fontId="1" type="noConversion"/>
  </si>
  <si>
    <t>A6.B</t>
    <phoneticPr fontId="1" type="noConversion"/>
  </si>
  <si>
    <t>G0.1.M</t>
    <phoneticPr fontId="1" type="noConversion"/>
  </si>
  <si>
    <t>G0.2.M</t>
    <phoneticPr fontId="1" type="noConversion"/>
  </si>
  <si>
    <t>+/+; +/+</t>
    <phoneticPr fontId="1" type="noConversion"/>
  </si>
  <si>
    <t>죽이기</t>
    <phoneticPr fontId="1" type="noConversion"/>
  </si>
  <si>
    <t>WT B6</t>
    <phoneticPr fontId="1" type="noConversion"/>
  </si>
  <si>
    <t>To D2.B</t>
    <phoneticPr fontId="1" type="noConversion"/>
  </si>
  <si>
    <t>H4.1.M</t>
    <phoneticPr fontId="1" type="noConversion"/>
  </si>
  <si>
    <t>H3.1.F</t>
    <phoneticPr fontId="1" type="noConversion"/>
  </si>
  <si>
    <t>A2.3.M</t>
    <phoneticPr fontId="1" type="noConversion"/>
  </si>
  <si>
    <t>A2.3.F</t>
    <phoneticPr fontId="1" type="noConversion"/>
  </si>
  <si>
    <t>Exp. 1-10-1</t>
    <phoneticPr fontId="1" type="noConversion"/>
  </si>
  <si>
    <t>he/he x wt/he</t>
    <phoneticPr fontId="1" type="noConversion"/>
  </si>
  <si>
    <t>order</t>
    <phoneticPr fontId="1" type="noConversion"/>
  </si>
  <si>
    <t>비고</t>
    <phoneticPr fontId="1" type="noConversion"/>
  </si>
  <si>
    <t>확인해보고 Male, 새끼 없으면 죽임</t>
    <phoneticPr fontId="1" type="noConversion"/>
  </si>
  <si>
    <t>from A2.3.M</t>
    <phoneticPr fontId="1" type="noConversion"/>
  </si>
  <si>
    <t>A7.B</t>
    <phoneticPr fontId="1" type="noConversion"/>
  </si>
  <si>
    <t>from A2.3.F</t>
    <phoneticPr fontId="1" type="noConversion"/>
  </si>
  <si>
    <t>G4.B</t>
    <phoneticPr fontId="1" type="noConversion"/>
  </si>
  <si>
    <t>G5.B</t>
    <phoneticPr fontId="1" type="noConversion"/>
  </si>
  <si>
    <t>Passage: 7, from G2.B</t>
    <phoneticPr fontId="1" type="noConversion"/>
  </si>
  <si>
    <t>Passage: 7, from G1.B</t>
    <phoneticPr fontId="1" type="noConversion"/>
  </si>
  <si>
    <t>Tamoxifen</t>
    <phoneticPr fontId="1" type="noConversion"/>
  </si>
  <si>
    <t>Corn oil</t>
    <phoneticPr fontId="1" type="noConversion"/>
  </si>
  <si>
    <t>Tmem119-CreERT2; Cd36-flox</t>
    <phoneticPr fontId="1" type="noConversion"/>
  </si>
  <si>
    <t>Exp. 4-3-1</t>
    <phoneticPr fontId="1" type="noConversion"/>
  </si>
  <si>
    <t>H6.1.F</t>
    <phoneticPr fontId="1" type="noConversion"/>
  </si>
  <si>
    <t>H6.1.M</t>
    <phoneticPr fontId="1" type="noConversion"/>
  </si>
  <si>
    <t>A3.1.M</t>
    <phoneticPr fontId="1" type="noConversion"/>
  </si>
  <si>
    <t>A3.1.F1</t>
    <phoneticPr fontId="1" type="noConversion"/>
  </si>
  <si>
    <t>A3.1.F2</t>
    <phoneticPr fontId="1" type="noConversion"/>
  </si>
  <si>
    <t>R1L1</t>
    <phoneticPr fontId="1" type="noConversion"/>
  </si>
  <si>
    <t>R1L2</t>
    <phoneticPr fontId="1" type="noConversion"/>
  </si>
  <si>
    <t>from E1.2.M</t>
    <phoneticPr fontId="1" type="noConversion"/>
  </si>
  <si>
    <t>D2.B</t>
    <phoneticPr fontId="1" type="noConversion"/>
  </si>
  <si>
    <t>D3.B</t>
    <phoneticPr fontId="1" type="noConversion"/>
  </si>
  <si>
    <t>from D1.3.F</t>
    <phoneticPr fontId="1" type="noConversion"/>
  </si>
  <si>
    <t>E1.3.M</t>
    <phoneticPr fontId="1" type="noConversion"/>
  </si>
  <si>
    <t>E1.3.F</t>
    <phoneticPr fontId="1" type="noConversion"/>
  </si>
  <si>
    <t>Exp. 2-7-1</t>
    <phoneticPr fontId="1" type="noConversion"/>
  </si>
  <si>
    <t>GL261-pLV</t>
    <phoneticPr fontId="1" type="noConversion"/>
  </si>
  <si>
    <t>GL261-CTACK</t>
    <phoneticPr fontId="1" type="noConversion"/>
  </si>
  <si>
    <t>GL261-MYDGF</t>
    <phoneticPr fontId="1" type="noConversion"/>
  </si>
  <si>
    <t>2-7-1-1</t>
    <phoneticPr fontId="1" type="noConversion"/>
  </si>
  <si>
    <t>2-7-1-2</t>
    <phoneticPr fontId="1" type="noConversion"/>
  </si>
  <si>
    <t>2-7-1-3</t>
    <phoneticPr fontId="1" type="noConversion"/>
  </si>
  <si>
    <t>Exp. 4-4-1</t>
    <phoneticPr fontId="1" type="noConversion"/>
  </si>
  <si>
    <t>A3.2.M</t>
    <phoneticPr fontId="1" type="noConversion"/>
  </si>
  <si>
    <t>A3.2.F</t>
    <phoneticPr fontId="1" type="noConversion"/>
  </si>
  <si>
    <t>G3.1.F</t>
    <phoneticPr fontId="1" type="noConversion"/>
  </si>
  <si>
    <t>H10.B</t>
    <phoneticPr fontId="1" type="noConversion"/>
  </si>
  <si>
    <t>Exp. 1-11-1</t>
    <phoneticPr fontId="1" type="noConversion"/>
  </si>
  <si>
    <t>corn oil</t>
    <phoneticPr fontId="1" type="noConversion"/>
  </si>
  <si>
    <t>H9.1.F</t>
    <phoneticPr fontId="1" type="noConversion"/>
  </si>
  <si>
    <t>H9.1.M</t>
    <phoneticPr fontId="1" type="noConversion"/>
  </si>
  <si>
    <t>SPF</t>
  </si>
  <si>
    <t>자연사?</t>
    <phoneticPr fontId="1" type="noConversion"/>
  </si>
  <si>
    <t>안락사</t>
    <phoneticPr fontId="1" type="noConversion"/>
  </si>
  <si>
    <t>H7.1.M</t>
    <phoneticPr fontId="1" type="noConversion"/>
  </si>
  <si>
    <t>H7.1.F</t>
    <phoneticPr fontId="1" type="noConversion"/>
  </si>
  <si>
    <t>H10.1.F</t>
    <phoneticPr fontId="1" type="noConversion"/>
  </si>
  <si>
    <t>H10.1.M</t>
    <phoneticPr fontId="1" type="noConversion"/>
  </si>
  <si>
    <t>(he/ho x wt/ho)</t>
    <phoneticPr fontId="1" type="noConversion"/>
  </si>
  <si>
    <t>(ho/wt x wt/wt)</t>
    <phoneticPr fontId="1" type="noConversion"/>
  </si>
  <si>
    <t>Cage 있나 확인</t>
    <phoneticPr fontId="1" type="noConversion"/>
  </si>
  <si>
    <t>D1.4.M</t>
    <phoneticPr fontId="1" type="noConversion"/>
  </si>
  <si>
    <t>D1.4.F</t>
    <phoneticPr fontId="1" type="noConversion"/>
  </si>
  <si>
    <t>Female 두마리인지 확인 후 죽이기</t>
    <phoneticPr fontId="1" type="noConversion"/>
  </si>
  <si>
    <t>?</t>
    <phoneticPr fontId="1" type="noConversion"/>
  </si>
  <si>
    <t>G4.1.F</t>
    <phoneticPr fontId="1" type="noConversion"/>
  </si>
  <si>
    <t>G4.1.M</t>
    <phoneticPr fontId="1" type="noConversion"/>
  </si>
  <si>
    <t>H5.1.F</t>
    <phoneticPr fontId="1" type="noConversion"/>
  </si>
  <si>
    <t>H5.1.M</t>
    <phoneticPr fontId="1" type="noConversion"/>
  </si>
  <si>
    <t>G4.2.F</t>
    <phoneticPr fontId="1" type="noConversion"/>
  </si>
  <si>
    <t>H10.2.X</t>
    <phoneticPr fontId="1" type="noConversion"/>
  </si>
  <si>
    <t>from D2.1.X</t>
    <phoneticPr fontId="1" type="noConversion"/>
  </si>
  <si>
    <t>D3.1.F</t>
    <phoneticPr fontId="1" type="noConversion"/>
  </si>
  <si>
    <t>D3.1.M</t>
    <phoneticPr fontId="1" type="noConversion"/>
  </si>
  <si>
    <t>genotype 한번 더</t>
    <phoneticPr fontId="1" type="noConversion"/>
  </si>
  <si>
    <t>H9.2.F</t>
    <phoneticPr fontId="1" type="noConversion"/>
  </si>
  <si>
    <t>H9.2.M</t>
    <phoneticPr fontId="1" type="noConversion"/>
  </si>
  <si>
    <t>G3.2.F</t>
    <phoneticPr fontId="1" type="noConversion"/>
  </si>
  <si>
    <t>G3.2.M</t>
    <phoneticPr fontId="1" type="noConversion"/>
  </si>
  <si>
    <t>A4.1.M</t>
    <phoneticPr fontId="1" type="noConversion"/>
  </si>
  <si>
    <t>P8</t>
  </si>
  <si>
    <t>CLL 처리 후 PM 확인</t>
    <phoneticPr fontId="1" type="noConversion"/>
  </si>
  <si>
    <t>G5.1.F</t>
    <phoneticPr fontId="1" type="noConversion"/>
  </si>
  <si>
    <t>G5.1.M</t>
    <phoneticPr fontId="1" type="noConversion"/>
  </si>
  <si>
    <t>5/15 식살, 또 식살시 처분</t>
    <phoneticPr fontId="1" type="noConversion"/>
  </si>
  <si>
    <t>H7.2.F</t>
    <phoneticPr fontId="1" type="noConversion"/>
  </si>
  <si>
    <t>H7.2.M</t>
    <phoneticPr fontId="1" type="noConversion"/>
  </si>
  <si>
    <t>H8.2.F</t>
    <phoneticPr fontId="1" type="noConversion"/>
  </si>
  <si>
    <t>H8.2.M</t>
    <phoneticPr fontId="1" type="noConversion"/>
  </si>
  <si>
    <t>얘내가 CLL 맞은 애들인가?</t>
    <phoneticPr fontId="1" type="noConversion"/>
  </si>
  <si>
    <t>weaning 후 죽이기</t>
    <phoneticPr fontId="1" type="noConversion"/>
  </si>
  <si>
    <t>G4.3.F</t>
    <phoneticPr fontId="1" type="noConversion"/>
  </si>
  <si>
    <t>G4.3.M1</t>
    <phoneticPr fontId="1" type="noConversion"/>
  </si>
  <si>
    <t>G4.3.M2</t>
    <phoneticPr fontId="1" type="noConversion"/>
  </si>
  <si>
    <t>from A4.1.F</t>
    <phoneticPr fontId="1" type="noConversion"/>
  </si>
  <si>
    <t>A8.B</t>
    <phoneticPr fontId="1" type="noConversion"/>
  </si>
  <si>
    <t>from A4.1.M</t>
    <phoneticPr fontId="1" type="noConversion"/>
  </si>
  <si>
    <t>Genotype 애매, 죽이기</t>
    <phoneticPr fontId="1" type="noConversion"/>
  </si>
  <si>
    <t>H9.3.F</t>
    <phoneticPr fontId="1" type="noConversion"/>
  </si>
  <si>
    <t>H9.3.M</t>
    <phoneticPr fontId="1" type="noConversion"/>
  </si>
  <si>
    <t>A4.2.M</t>
    <phoneticPr fontId="1" type="noConversion"/>
  </si>
  <si>
    <t>G5.2.X</t>
    <phoneticPr fontId="1" type="noConversion"/>
  </si>
  <si>
    <t>일주일 뒤 생존 확인</t>
    <phoneticPr fontId="1" type="noConversion"/>
  </si>
  <si>
    <t>P8, backup</t>
    <phoneticPr fontId="1" type="noConversion"/>
  </si>
  <si>
    <t>G4.4.X</t>
    <phoneticPr fontId="1" type="noConversion"/>
  </si>
  <si>
    <t>P8, from G4.1.M</t>
    <phoneticPr fontId="1" type="noConversion"/>
  </si>
  <si>
    <t>G6.B</t>
    <phoneticPr fontId="1" type="noConversion"/>
  </si>
  <si>
    <t>P8, from G4.2.M</t>
    <phoneticPr fontId="1" type="noConversion"/>
  </si>
  <si>
    <t>G7.B</t>
    <phoneticPr fontId="1" type="noConversion"/>
  </si>
  <si>
    <t>Breader: 6/11</t>
    <phoneticPr fontId="1" type="noConversion"/>
  </si>
  <si>
    <t>C57BL/6J</t>
    <phoneticPr fontId="1" type="noConversion"/>
  </si>
  <si>
    <t>WT1.B</t>
    <phoneticPr fontId="1" type="noConversion"/>
  </si>
  <si>
    <t>WT2.B</t>
    <phoneticPr fontId="1" type="noConversion"/>
  </si>
  <si>
    <t>WT3.B</t>
    <phoneticPr fontId="1" type="noConversion"/>
  </si>
  <si>
    <t>WT4.B</t>
    <phoneticPr fontId="1" type="noConversion"/>
  </si>
  <si>
    <t>WT5.B</t>
    <phoneticPr fontId="1" type="noConversion"/>
  </si>
  <si>
    <t>SPF 분양</t>
    <phoneticPr fontId="1" type="noConversion"/>
  </si>
  <si>
    <t>Breader의 weaned date: Breader setup한 날짜 또는 진짜 weaned date</t>
    <phoneticPr fontId="1" type="noConversion"/>
  </si>
  <si>
    <t>분양받은 친구의 weaned date: 분양받은 날짜</t>
    <phoneticPr fontId="1" type="noConversion"/>
  </si>
  <si>
    <t>P240716.M1</t>
    <phoneticPr fontId="1" type="noConversion"/>
  </si>
  <si>
    <t>P240716.M2</t>
    <phoneticPr fontId="1" type="noConversion"/>
  </si>
  <si>
    <t>G7.1.M1</t>
    <phoneticPr fontId="1" type="noConversion"/>
  </si>
  <si>
    <t>G7.1.F1</t>
    <phoneticPr fontId="1" type="noConversion"/>
  </si>
  <si>
    <t>G7.1.F2</t>
    <phoneticPr fontId="1" type="noConversion"/>
  </si>
  <si>
    <t>Passage 9</t>
    <phoneticPr fontId="1" type="noConversion"/>
  </si>
  <si>
    <t>H9.5.M</t>
    <phoneticPr fontId="1" type="noConversion"/>
  </si>
  <si>
    <t>H9.5.F</t>
    <phoneticPr fontId="1" type="noConversion"/>
  </si>
  <si>
    <t>G6.1.F</t>
    <phoneticPr fontId="1" type="noConversion"/>
  </si>
  <si>
    <t>G6.1.M1</t>
    <phoneticPr fontId="1" type="noConversion"/>
  </si>
  <si>
    <t>Cre/+; f/+</t>
    <phoneticPr fontId="1" type="noConversion"/>
  </si>
  <si>
    <t>Cre/+; +/+</t>
    <phoneticPr fontId="1" type="noConversion"/>
  </si>
  <si>
    <t>Passage 9, backup, from G6.1.M2</t>
    <phoneticPr fontId="1" type="noConversion"/>
  </si>
  <si>
    <t>G6.1.M</t>
    <phoneticPr fontId="1" type="noConversion"/>
  </si>
  <si>
    <t>Passage 9, backup, from G.7.1.M1</t>
    <phoneticPr fontId="1" type="noConversion"/>
  </si>
  <si>
    <t>Passage 9, from G7.1.M2</t>
    <phoneticPr fontId="1" type="noConversion"/>
  </si>
  <si>
    <t>Passage 9, backup, from G7.1.M2</t>
    <phoneticPr fontId="1" type="noConversion"/>
  </si>
  <si>
    <t>G7.1.M</t>
    <phoneticPr fontId="1" type="noConversion"/>
  </si>
  <si>
    <t>A8.1.F</t>
    <phoneticPr fontId="1" type="noConversion"/>
  </si>
  <si>
    <t>A8.1.M</t>
    <phoneticPr fontId="1" type="noConversion"/>
  </si>
  <si>
    <t>A8.2.X</t>
    <phoneticPr fontId="1" type="noConversion"/>
  </si>
  <si>
    <t>from H7.2.F</t>
    <phoneticPr fontId="1" type="noConversion"/>
  </si>
  <si>
    <t>H11.B</t>
    <phoneticPr fontId="1" type="noConversion"/>
  </si>
  <si>
    <t>from H7.2.M</t>
    <phoneticPr fontId="1" type="noConversion"/>
  </si>
  <si>
    <t>from H8.2.M</t>
    <phoneticPr fontId="1" type="noConversion"/>
  </si>
  <si>
    <t>안락사 (교수님 지시)</t>
    <phoneticPr fontId="1" type="noConversion"/>
  </si>
  <si>
    <t>G7.3.X</t>
    <phoneticPr fontId="1" type="noConversion"/>
  </si>
  <si>
    <t>P240710.M1</t>
    <phoneticPr fontId="1" type="noConversion"/>
  </si>
  <si>
    <t>P240710.M2</t>
    <phoneticPr fontId="1" type="noConversion"/>
  </si>
  <si>
    <r>
      <t>IFN</t>
    </r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</rPr>
      <t>R KO</t>
    </r>
    <phoneticPr fontId="1" type="noConversion"/>
  </si>
  <si>
    <t>I1.B</t>
    <phoneticPr fontId="1" type="noConversion"/>
  </si>
  <si>
    <t>I1.1.X</t>
    <phoneticPr fontId="1" type="noConversion"/>
  </si>
  <si>
    <t>I0.1.M</t>
    <phoneticPr fontId="1" type="noConversion"/>
  </si>
  <si>
    <t>I0.2.F</t>
    <phoneticPr fontId="1" type="noConversion"/>
  </si>
  <si>
    <t>I0.3.F</t>
    <phoneticPr fontId="1" type="noConversion"/>
  </si>
  <si>
    <t>-/- (아마)</t>
    <phoneticPr fontId="1" type="noConversion"/>
  </si>
  <si>
    <t>from 주희누나 at 240815, 교수님 지시로 처분</t>
    <phoneticPr fontId="1" type="noConversion"/>
  </si>
  <si>
    <t>WT1.2.X</t>
    <phoneticPr fontId="1" type="noConversion"/>
  </si>
  <si>
    <t>Exp. 5-7-1</t>
    <phoneticPr fontId="1" type="noConversion"/>
  </si>
  <si>
    <t>-/-</t>
    <phoneticPr fontId="1" type="noConversion"/>
  </si>
  <si>
    <t>temp_240819</t>
    <phoneticPr fontId="1" type="noConversion"/>
  </si>
  <si>
    <t>Exp. 6-1-1</t>
    <phoneticPr fontId="1" type="noConversion"/>
  </si>
  <si>
    <t>G7.2.F</t>
    <phoneticPr fontId="1" type="noConversion"/>
  </si>
  <si>
    <t>G7.2.M</t>
    <phoneticPr fontId="1" type="noConversion"/>
  </si>
  <si>
    <t>G7.4.X</t>
    <phoneticPr fontId="1" type="noConversion"/>
  </si>
  <si>
    <t>WT1.1.F</t>
    <phoneticPr fontId="1" type="noConversion"/>
  </si>
  <si>
    <t>WT1.1.M</t>
    <phoneticPr fontId="1" type="noConversion"/>
  </si>
  <si>
    <t>Setup: 11 June 2024</t>
    <phoneticPr fontId="1" type="noConversion"/>
  </si>
  <si>
    <t>분양받은 친구의 cage #: P + 분양 신청 날짜 (e.g. P240716)</t>
    <phoneticPr fontId="1" type="noConversion"/>
  </si>
  <si>
    <t>Today</t>
    <phoneticPr fontId="1" type="noConversion"/>
  </si>
  <si>
    <t>실험일</t>
    <phoneticPr fontId="1" type="noConversion"/>
  </si>
  <si>
    <t>주령</t>
    <phoneticPr fontId="1" type="noConversion"/>
  </si>
  <si>
    <t>일령</t>
    <phoneticPr fontId="1" type="noConversion"/>
  </si>
  <si>
    <r>
      <t xml:space="preserve">Passage 9; </t>
    </r>
    <r>
      <rPr>
        <i/>
        <sz val="11"/>
        <color theme="1"/>
        <rFont val="맑은 고딕"/>
        <family val="3"/>
        <charset val="129"/>
        <scheme val="minor"/>
      </rPr>
      <t>9마리</t>
    </r>
    <phoneticPr fontId="1" type="noConversion"/>
  </si>
  <si>
    <t>G8.B</t>
    <phoneticPr fontId="1" type="noConversion"/>
  </si>
  <si>
    <t>G9.B</t>
    <phoneticPr fontId="1" type="noConversion"/>
  </si>
  <si>
    <t>M</t>
    <phoneticPr fontId="1" type="noConversion"/>
  </si>
  <si>
    <t>F</t>
    <phoneticPr fontId="1" type="noConversion"/>
  </si>
  <si>
    <t>G9.B</t>
    <phoneticPr fontId="1" type="noConversion"/>
  </si>
  <si>
    <t>Setup: 21 Aug 2024</t>
    <phoneticPr fontId="1" type="noConversion"/>
  </si>
  <si>
    <t>D3.2.M</t>
    <phoneticPr fontId="1" type="noConversion"/>
  </si>
  <si>
    <t>NA</t>
    <phoneticPr fontId="1" type="noConversion"/>
  </si>
  <si>
    <t>R1</t>
    <phoneticPr fontId="1" type="noConversion"/>
  </si>
  <si>
    <t>R2</t>
    <phoneticPr fontId="1" type="noConversion"/>
  </si>
  <si>
    <t>L1</t>
    <phoneticPr fontId="1" type="noConversion"/>
  </si>
  <si>
    <t>L2</t>
    <phoneticPr fontId="1" type="noConversion"/>
  </si>
  <si>
    <t>없애기</t>
    <phoneticPr fontId="1" type="noConversion"/>
  </si>
  <si>
    <t>F</t>
    <phoneticPr fontId="1" type="noConversion"/>
  </si>
  <si>
    <t>M</t>
    <phoneticPr fontId="1" type="noConversion"/>
  </si>
  <si>
    <t>WT3.1.F</t>
    <phoneticPr fontId="1" type="noConversion"/>
  </si>
  <si>
    <t>Exp. 6-1-2</t>
    <phoneticPr fontId="1" type="noConversion"/>
  </si>
  <si>
    <t>240827 현진누나가 breader setup하러 가져감</t>
    <phoneticPr fontId="1" type="noConversion"/>
  </si>
  <si>
    <t>확인 필요</t>
    <phoneticPr fontId="1" type="noConversion"/>
  </si>
  <si>
    <t>WT4.1.F</t>
    <phoneticPr fontId="1" type="noConversion"/>
  </si>
  <si>
    <t>WT4.1.M</t>
    <phoneticPr fontId="1" type="noConversion"/>
  </si>
  <si>
    <t>from WT4.1.F2</t>
    <phoneticPr fontId="1" type="noConversion"/>
  </si>
  <si>
    <t>L1</t>
    <phoneticPr fontId="1" type="noConversion"/>
  </si>
  <si>
    <t>10마리, 식살</t>
    <phoneticPr fontId="1" type="noConversion"/>
  </si>
  <si>
    <t>원인 모름</t>
    <phoneticPr fontId="1" type="noConversion"/>
  </si>
  <si>
    <t>RAG1 KO</t>
    <phoneticPr fontId="1" type="noConversion"/>
  </si>
  <si>
    <t>KO</t>
    <phoneticPr fontId="1" type="noConversion"/>
  </si>
  <si>
    <t>J0.B</t>
    <phoneticPr fontId="1" type="noConversion"/>
  </si>
  <si>
    <t>J1.B</t>
    <phoneticPr fontId="1" type="noConversion"/>
  </si>
  <si>
    <t>F</t>
    <phoneticPr fontId="1" type="noConversion"/>
  </si>
  <si>
    <t>M</t>
    <phoneticPr fontId="1" type="noConversion"/>
  </si>
  <si>
    <t>NA</t>
    <phoneticPr fontId="1" type="noConversion"/>
  </si>
  <si>
    <t>R1</t>
    <phoneticPr fontId="1" type="noConversion"/>
  </si>
  <si>
    <t>Weaned</t>
    <phoneticPr fontId="1" type="noConversion"/>
  </si>
  <si>
    <t>from 민지누나</t>
    <phoneticPr fontId="1" type="noConversion"/>
  </si>
  <si>
    <t>Exp. 6-2-1</t>
    <phoneticPr fontId="1" type="noConversion"/>
  </si>
  <si>
    <t>Fcgr2b KO</t>
    <phoneticPr fontId="1" type="noConversion"/>
  </si>
  <si>
    <t>Others</t>
    <phoneticPr fontId="1" type="noConversion"/>
  </si>
  <si>
    <t>WT3.2.F</t>
    <phoneticPr fontId="1" type="noConversion"/>
  </si>
  <si>
    <t>from 강인형, Setup: 16 Aug 2024, DOB 확실하지 않으나 근처, 박수형 교수님 방으로 분양</t>
    <phoneticPr fontId="1" type="noConversion"/>
  </si>
  <si>
    <t>Passage 10</t>
    <phoneticPr fontId="1" type="noConversion"/>
  </si>
  <si>
    <t>WT2.1.F</t>
    <phoneticPr fontId="1" type="noConversion"/>
  </si>
  <si>
    <t>WT2.1.M</t>
    <phoneticPr fontId="1" type="noConversion"/>
  </si>
  <si>
    <t>WT2.2.F</t>
    <phoneticPr fontId="1" type="noConversion"/>
  </si>
  <si>
    <t>WT2.2.M</t>
    <phoneticPr fontId="1" type="noConversion"/>
  </si>
  <si>
    <t>F</t>
    <phoneticPr fontId="1" type="noConversion"/>
  </si>
  <si>
    <t>M</t>
    <phoneticPr fontId="1" type="noConversion"/>
  </si>
  <si>
    <t>F</t>
    <phoneticPr fontId="1" type="noConversion"/>
  </si>
  <si>
    <t>M</t>
    <phoneticPr fontId="1" type="noConversion"/>
  </si>
  <si>
    <t>G9.1.M</t>
    <phoneticPr fontId="1" type="noConversion"/>
  </si>
  <si>
    <t>G9.1.F</t>
    <phoneticPr fontId="1" type="noConversion"/>
  </si>
  <si>
    <t>R1</t>
    <phoneticPr fontId="1" type="noConversion"/>
  </si>
  <si>
    <t>R2</t>
    <phoneticPr fontId="1" type="noConversion"/>
  </si>
  <si>
    <t>L1</t>
    <phoneticPr fontId="1" type="noConversion"/>
  </si>
  <si>
    <t>L2</t>
    <phoneticPr fontId="1" type="noConversion"/>
  </si>
  <si>
    <t>Cre/+; f/+</t>
    <phoneticPr fontId="1" type="noConversion"/>
  </si>
  <si>
    <t>Cre/+; +/+</t>
    <phoneticPr fontId="1" type="noConversion"/>
  </si>
  <si>
    <t>죽이기</t>
    <phoneticPr fontId="1" type="noConversion"/>
  </si>
  <si>
    <t/>
  </si>
  <si>
    <t>G8.1.F</t>
    <phoneticPr fontId="1" type="noConversion"/>
  </si>
  <si>
    <t>G8.1.M</t>
    <phoneticPr fontId="1" type="noConversion"/>
  </si>
  <si>
    <t>F</t>
    <phoneticPr fontId="1" type="noConversion"/>
  </si>
  <si>
    <t>M</t>
    <phoneticPr fontId="1" type="noConversion"/>
  </si>
  <si>
    <t>R1L1</t>
    <phoneticPr fontId="1" type="noConversion"/>
  </si>
  <si>
    <t>R2L1</t>
    <phoneticPr fontId="1" type="noConversion"/>
  </si>
  <si>
    <t>L2</t>
    <phoneticPr fontId="1" type="noConversion"/>
  </si>
  <si>
    <t>R2</t>
    <phoneticPr fontId="1" type="noConversion"/>
  </si>
  <si>
    <t>R1L2</t>
    <phoneticPr fontId="1" type="noConversion"/>
  </si>
  <si>
    <t>G9.2.F</t>
    <phoneticPr fontId="1" type="noConversion"/>
  </si>
  <si>
    <t>R1</t>
    <phoneticPr fontId="1" type="noConversion"/>
  </si>
  <si>
    <t>G8.2.M</t>
    <phoneticPr fontId="1" type="noConversion"/>
  </si>
  <si>
    <t>L1</t>
    <phoneticPr fontId="1" type="noConversion"/>
  </si>
  <si>
    <t>Exp. 6-3-1</t>
    <phoneticPr fontId="1" type="noConversion"/>
  </si>
  <si>
    <t>10-17 confocal sample 만드는데 사용</t>
    <phoneticPr fontId="1" type="noConversion"/>
  </si>
  <si>
    <t>상희누나가 가져감(확인)</t>
    <phoneticPr fontId="1" type="noConversion"/>
  </si>
  <si>
    <t>G10.B</t>
    <phoneticPr fontId="1" type="noConversion"/>
  </si>
  <si>
    <t>Passage 10, from G8.1.F, setup 241025</t>
    <phoneticPr fontId="1" type="noConversion"/>
  </si>
  <si>
    <t>Passage 10, from G8.1.M, setup 241025</t>
    <phoneticPr fontId="1" type="noConversion"/>
  </si>
  <si>
    <t>GBM 다인</t>
    <phoneticPr fontId="1" type="noConversion"/>
  </si>
  <si>
    <t>from 형석형</t>
    <phoneticPr fontId="1" type="noConversion"/>
  </si>
  <si>
    <t>병훈형 brain confocal</t>
    <phoneticPr fontId="1" type="noConversion"/>
  </si>
  <si>
    <t>10-30 to 시윤형</t>
    <phoneticPr fontId="1" type="noConversion"/>
  </si>
  <si>
    <t>G8.3.F</t>
    <phoneticPr fontId="1" type="noConversion"/>
  </si>
  <si>
    <t>G8.3.M</t>
    <phoneticPr fontId="1" type="noConversion"/>
  </si>
  <si>
    <t>F</t>
    <phoneticPr fontId="1" type="noConversion"/>
  </si>
  <si>
    <t>M</t>
    <phoneticPr fontId="1" type="noConversion"/>
  </si>
  <si>
    <t>식살 3스택</t>
    <phoneticPr fontId="1" type="noConversion"/>
  </si>
  <si>
    <t>R1</t>
    <phoneticPr fontId="1" type="noConversion"/>
  </si>
  <si>
    <t>R2</t>
    <phoneticPr fontId="1" type="noConversion"/>
  </si>
  <si>
    <t>L1</t>
    <phoneticPr fontId="1" type="noConversion"/>
  </si>
  <si>
    <t>L2</t>
    <phoneticPr fontId="1" type="noConversion"/>
  </si>
  <si>
    <t>G9.3.F</t>
    <phoneticPr fontId="1" type="noConversion"/>
  </si>
  <si>
    <t>G9.3.M</t>
    <phoneticPr fontId="1" type="noConversion"/>
  </si>
  <si>
    <t>R1L1</t>
    <phoneticPr fontId="1" type="noConversion"/>
  </si>
  <si>
    <t>F</t>
    <phoneticPr fontId="1" type="noConversion"/>
  </si>
  <si>
    <t>M</t>
    <phoneticPr fontId="1" type="noConversion"/>
  </si>
  <si>
    <t>+/+; +/+</t>
    <phoneticPr fontId="1" type="noConversion"/>
  </si>
  <si>
    <t>죽이기</t>
    <phoneticPr fontId="1" type="noConversion"/>
  </si>
  <si>
    <t>+/+; f/+</t>
    <phoneticPr fontId="1" type="noConversion"/>
  </si>
  <si>
    <t>cre/+; +/+</t>
    <phoneticPr fontId="1" type="noConversion"/>
  </si>
  <si>
    <t>Cre/+; +/+</t>
    <phoneticPr fontId="1" type="noConversion"/>
  </si>
  <si>
    <t>G9.4.M</t>
    <phoneticPr fontId="1" type="noConversion"/>
  </si>
  <si>
    <t>G9.4.F</t>
    <phoneticPr fontId="1" type="noConversion"/>
  </si>
  <si>
    <t>from 강인형, Setup: 16 Aug 2024, DOB 확실하지 않으나 근처, 사망</t>
    <phoneticPr fontId="1" type="noConversion"/>
  </si>
  <si>
    <t>Setup: 19 Nov 2024</t>
    <phoneticPr fontId="1" type="noConversion"/>
  </si>
  <si>
    <t>from 강인형, Setup: 19 Nov 2024, DOB 확실하지 않으나 근처</t>
    <phoneticPr fontId="1" type="noConversion"/>
  </si>
  <si>
    <t>R1</t>
    <phoneticPr fontId="1" type="noConversion"/>
  </si>
  <si>
    <t>L1</t>
    <phoneticPr fontId="1" type="noConversion"/>
  </si>
  <si>
    <t>R2</t>
    <phoneticPr fontId="1" type="noConversion"/>
  </si>
  <si>
    <t>L2</t>
    <phoneticPr fontId="1" type="noConversion"/>
  </si>
  <si>
    <t>죽이기</t>
    <phoneticPr fontId="1" type="noConversion"/>
  </si>
  <si>
    <t>G8.4.M</t>
    <phoneticPr fontId="1" type="noConversion"/>
  </si>
  <si>
    <t>R1</t>
    <phoneticPr fontId="1" type="noConversion"/>
  </si>
  <si>
    <t>R2</t>
    <phoneticPr fontId="1" type="noConversion"/>
  </si>
  <si>
    <t>L1</t>
    <phoneticPr fontId="1" type="noConversion"/>
  </si>
  <si>
    <t>F</t>
    <phoneticPr fontId="1" type="noConversion"/>
  </si>
  <si>
    <t>M</t>
    <phoneticPr fontId="1" type="noConversion"/>
  </si>
  <si>
    <t>LysM-Cre; Tsg101-floxed</t>
    <phoneticPr fontId="1" type="noConversion"/>
  </si>
  <si>
    <t>K0.1.F</t>
    <phoneticPr fontId="1" type="noConversion"/>
  </si>
  <si>
    <t>K0.1.M</t>
    <phoneticPr fontId="1" type="noConversion"/>
  </si>
  <si>
    <t>K0.2.M</t>
    <phoneticPr fontId="1" type="noConversion"/>
  </si>
  <si>
    <t>Non-backcrossed, from Inju</t>
    <phoneticPr fontId="1" type="noConversion"/>
  </si>
  <si>
    <t>G9.6.X</t>
    <phoneticPr fontId="1" type="noConversion"/>
  </si>
  <si>
    <t>정확한 날짜 모름. 아마 원형형?</t>
    <phoneticPr fontId="1" type="noConversion"/>
  </si>
  <si>
    <t>죽이기</t>
    <phoneticPr fontId="1" type="noConversion"/>
  </si>
  <si>
    <t>8마리, 죽이기</t>
    <phoneticPr fontId="1" type="noConversion"/>
  </si>
  <si>
    <t>J1.1.X</t>
    <phoneticPr fontId="1" type="noConversion"/>
  </si>
  <si>
    <t>Passage 9, backup, from G6.1.M, from G6.1.M1,</t>
    <phoneticPr fontId="1" type="noConversion"/>
  </si>
  <si>
    <t>Passage 9, backup, from G6.1.M, from G6.1.M2,</t>
    <phoneticPr fontId="1" type="noConversion"/>
  </si>
  <si>
    <t>G12.B</t>
    <phoneticPr fontId="1" type="noConversion"/>
  </si>
  <si>
    <t>G11.B</t>
    <phoneticPr fontId="1" type="noConversion"/>
  </si>
  <si>
    <t>G13.B</t>
    <phoneticPr fontId="1" type="noConversion"/>
  </si>
  <si>
    <t>Setup: 20 Dec 2024</t>
    <phoneticPr fontId="1" type="noConversion"/>
  </si>
  <si>
    <t>G8.5.F</t>
    <phoneticPr fontId="1" type="noConversion"/>
  </si>
  <si>
    <t>G8.5.M</t>
    <phoneticPr fontId="1" type="noConversion"/>
  </si>
  <si>
    <t>F</t>
    <phoneticPr fontId="1" type="noConversion"/>
  </si>
  <si>
    <t>M</t>
    <phoneticPr fontId="1" type="noConversion"/>
  </si>
  <si>
    <t>WT_240724_cage_1</t>
    <phoneticPr fontId="1" type="noConversion"/>
  </si>
  <si>
    <t>Exp. 8-3-1</t>
    <phoneticPr fontId="1" type="noConversion"/>
  </si>
  <si>
    <t>Cage_2</t>
    <phoneticPr fontId="1" type="noConversion"/>
  </si>
  <si>
    <t>from 현진누나</t>
    <phoneticPr fontId="1" type="noConversion"/>
  </si>
  <si>
    <t>Cage_3</t>
    <phoneticPr fontId="1" type="noConversion"/>
  </si>
  <si>
    <t>from 형석형_240724</t>
    <phoneticPr fontId="1" type="noConversion"/>
  </si>
  <si>
    <t>Cage_5</t>
    <phoneticPr fontId="1" type="noConversion"/>
  </si>
  <si>
    <t>From WT3.2.M</t>
    <phoneticPr fontId="1" type="noConversion"/>
  </si>
  <si>
    <t>Cage_4</t>
    <phoneticPr fontId="1" type="noConversion"/>
  </si>
  <si>
    <t>Spleen 사용. 정확한 날짜 아님</t>
    <phoneticPr fontId="1" type="noConversion"/>
  </si>
  <si>
    <t>죽이기</t>
    <phoneticPr fontId="1" type="noConversion"/>
  </si>
  <si>
    <t>죽음</t>
    <phoneticPr fontId="1" type="noConversion"/>
  </si>
  <si>
    <t>Tsg101-flox</t>
    <phoneticPr fontId="1" type="noConversion"/>
  </si>
  <si>
    <t>+/+; f/+</t>
    <phoneticPr fontId="1" type="noConversion"/>
  </si>
  <si>
    <t>+/+; +/+</t>
    <phoneticPr fontId="1" type="noConversion"/>
  </si>
  <si>
    <t>Cre/+; +/+</t>
    <phoneticPr fontId="1" type="noConversion"/>
  </si>
  <si>
    <t>R1</t>
    <phoneticPr fontId="1" type="noConversion"/>
  </si>
  <si>
    <t>L1</t>
    <phoneticPr fontId="1" type="noConversion"/>
  </si>
  <si>
    <t>R2</t>
    <phoneticPr fontId="1" type="noConversion"/>
  </si>
  <si>
    <t>L2</t>
    <phoneticPr fontId="1" type="noConversion"/>
  </si>
  <si>
    <t>+/+; +/+</t>
    <phoneticPr fontId="1" type="noConversion"/>
  </si>
  <si>
    <t>+/+; f/+</t>
    <phoneticPr fontId="1" type="noConversion"/>
  </si>
  <si>
    <t>+/+; f/f</t>
    <phoneticPr fontId="1" type="noConversion"/>
  </si>
  <si>
    <t>311</t>
    <phoneticPr fontId="1" type="noConversion"/>
  </si>
  <si>
    <t>312</t>
    <phoneticPr fontId="1" type="noConversion"/>
  </si>
  <si>
    <t>313</t>
    <phoneticPr fontId="1" type="noConversion"/>
  </si>
  <si>
    <t>314</t>
    <phoneticPr fontId="1" type="noConversion"/>
  </si>
  <si>
    <t>315</t>
    <phoneticPr fontId="1" type="noConversion"/>
  </si>
  <si>
    <t>316</t>
    <phoneticPr fontId="1" type="noConversion"/>
  </si>
  <si>
    <t>671</t>
    <phoneticPr fontId="1" type="noConversion"/>
  </si>
  <si>
    <t>672</t>
    <phoneticPr fontId="1" type="noConversion"/>
  </si>
  <si>
    <t>673</t>
    <phoneticPr fontId="1" type="noConversion"/>
  </si>
  <si>
    <t>675</t>
    <phoneticPr fontId="1" type="noConversion"/>
  </si>
  <si>
    <t>Cre/+; f/f</t>
    <phoneticPr fontId="1" type="noConversion"/>
  </si>
  <si>
    <t>G8.6.F</t>
    <phoneticPr fontId="1" type="noConversion"/>
  </si>
  <si>
    <t>G8.6.M</t>
    <phoneticPr fontId="1" type="noConversion"/>
  </si>
  <si>
    <t>F</t>
    <phoneticPr fontId="1" type="noConversion"/>
  </si>
  <si>
    <t>M</t>
    <phoneticPr fontId="1" type="noConversion"/>
  </si>
  <si>
    <t>R1</t>
    <phoneticPr fontId="1" type="noConversion"/>
  </si>
  <si>
    <t>L1</t>
    <phoneticPr fontId="1" type="noConversion"/>
  </si>
  <si>
    <t>R2</t>
    <phoneticPr fontId="1" type="noConversion"/>
  </si>
  <si>
    <t>L2</t>
    <phoneticPr fontId="1" type="noConversion"/>
  </si>
  <si>
    <t>Passage 10</t>
    <phoneticPr fontId="1" type="noConversion"/>
  </si>
  <si>
    <t>Macrophage 확인 FACS용</t>
    <phoneticPr fontId="1" type="noConversion"/>
  </si>
  <si>
    <t>+/+; +/+</t>
    <phoneticPr fontId="1" type="noConversion"/>
  </si>
  <si>
    <t>죽이기</t>
    <phoneticPr fontId="1" type="noConversion"/>
  </si>
  <si>
    <t>죽이기</t>
    <phoneticPr fontId="1" type="noConversion"/>
  </si>
  <si>
    <t>Passage 10, from G8.3.M R1</t>
    <phoneticPr fontId="1" type="noConversion"/>
  </si>
  <si>
    <t>G14.B</t>
    <phoneticPr fontId="1" type="noConversion"/>
  </si>
  <si>
    <t>Passage 10, from G8.4.F R1</t>
    <phoneticPr fontId="1" type="noConversion"/>
  </si>
  <si>
    <t>G15.B</t>
    <phoneticPr fontId="1" type="noConversion"/>
  </si>
  <si>
    <t>J1.2.X</t>
    <phoneticPr fontId="1" type="noConversion"/>
  </si>
  <si>
    <t>Passage 10, from G8.5.F R2, setup: 16 Jan. 2025</t>
    <phoneticPr fontId="1" type="noConversion"/>
  </si>
  <si>
    <t>Passage 10, from G8.5.M R2, setup: 16 Jan. 2025</t>
    <phoneticPr fontId="1" type="noConversion"/>
  </si>
  <si>
    <t>from WT3.1.M, URP 해부용</t>
    <phoneticPr fontId="1" type="noConversion"/>
  </si>
  <si>
    <t>Setup: 19 Nov 2024, 털빠짐</t>
    <phoneticPr fontId="1" type="noConversion"/>
  </si>
  <si>
    <t>G10.1.F</t>
    <phoneticPr fontId="1" type="noConversion"/>
  </si>
  <si>
    <t>G10.1.M</t>
    <phoneticPr fontId="1" type="noConversion"/>
  </si>
  <si>
    <t>R1L1</t>
    <phoneticPr fontId="1" type="noConversion"/>
  </si>
  <si>
    <t>L1</t>
    <phoneticPr fontId="1" type="noConversion"/>
  </si>
  <si>
    <t>R1</t>
    <phoneticPr fontId="1" type="noConversion"/>
  </si>
  <si>
    <t>R2</t>
    <phoneticPr fontId="1" type="noConversion"/>
  </si>
  <si>
    <t>죽이기</t>
    <phoneticPr fontId="1" type="noConversion"/>
  </si>
  <si>
    <t>4마리</t>
    <phoneticPr fontId="1" type="noConversion"/>
  </si>
  <si>
    <t>6마리</t>
    <phoneticPr fontId="1" type="noConversion"/>
  </si>
  <si>
    <t>G14.1.X</t>
    <phoneticPr fontId="1" type="noConversion"/>
  </si>
  <si>
    <t>J1.3.X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</si>
</sst>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00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29"/>
    </font>
    <font>
      <i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</borders>
  <cellStyleXfs count="6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4" fillId="5" borderId="2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2" fillId="0" borderId="0" xfId="0" applyNumberFormat="1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7" fillId="4" borderId="1" xfId="3">
      <alignment vertical="center"/>
    </xf>
    <xf numFmtId="49" fontId="5" fillId="2" borderId="0" xfId="1" applyNumberFormat="1">
      <alignment vertical="center"/>
    </xf>
    <xf numFmtId="49" fontId="6" fillId="3" borderId="0" xfId="2" applyNumberFormat="1">
      <alignment vertical="center"/>
    </xf>
    <xf numFmtId="49" fontId="8" fillId="0" borderId="0" xfId="0" applyNumberFormat="1" applyFont="1">
      <alignment vertical="center"/>
    </xf>
    <xf numFmtId="49" fontId="6" fillId="3" borderId="0" xfId="2" applyNumberFormat="1" applyBorder="1">
      <alignment vertical="center"/>
    </xf>
    <xf numFmtId="49" fontId="3" fillId="0" borderId="0" xfId="0" applyNumberFormat="1" applyFont="1">
      <alignment vertical="center"/>
    </xf>
    <xf numFmtId="0" fontId="9" fillId="0" borderId="0" xfId="0" applyFont="1">
      <alignment vertical="center"/>
    </xf>
    <xf numFmtId="0" fontId="6" fillId="3" borderId="0" xfId="2">
      <alignment vertical="center"/>
    </xf>
    <xf numFmtId="176" fontId="0" fillId="0" borderId="0" xfId="0" applyNumberFormat="1">
      <alignment vertical="center"/>
    </xf>
    <xf numFmtId="0" fontId="10" fillId="6" borderId="0" xfId="5">
      <alignment vertical="center"/>
    </xf>
    <xf numFmtId="0" fontId="7" fillId="4" borderId="4" xfId="3" applyBorder="1">
      <alignment vertical="center"/>
    </xf>
    <xf numFmtId="0" fontId="7" fillId="4" borderId="5" xfId="3" applyBorder="1">
      <alignment vertical="center"/>
    </xf>
    <xf numFmtId="14" fontId="2" fillId="0" borderId="3" xfId="0" applyNumberFormat="1" applyFont="1" applyBorder="1">
      <alignment vertical="center"/>
    </xf>
    <xf numFmtId="0" fontId="2" fillId="0" borderId="3" xfId="0" applyFont="1" applyBorder="1">
      <alignment vertical="center"/>
    </xf>
    <xf numFmtId="14" fontId="0" fillId="0" borderId="9" xfId="0" applyNumberFormat="1" applyBorder="1">
      <alignment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0" xfId="0" applyBorder="1">
      <alignment vertical="center"/>
    </xf>
    <xf numFmtId="0" fontId="7" fillId="5" borderId="2" xfId="4" applyFont="1">
      <alignment vertical="center"/>
    </xf>
    <xf numFmtId="0" fontId="7" fillId="5" borderId="8" xfId="4" applyFont="1" applyBorder="1">
      <alignment vertical="center"/>
    </xf>
    <xf numFmtId="0" fontId="13" fillId="0" borderId="0" xfId="0" applyFont="1">
      <alignment vertical="center"/>
    </xf>
    <xf numFmtId="177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3" fillId="0" borderId="0" xfId="0" applyNumberFormat="1" applyFont="1">
      <alignment vertical="center"/>
    </xf>
    <xf numFmtId="49" fontId="0" fillId="5" borderId="0" xfId="4" applyNumberFormat="1" applyFont="1" applyBorder="1">
      <alignment vertical="center"/>
    </xf>
    <xf numFmtId="49" fontId="0" fillId="0" borderId="2" xfId="0" applyNumberFormat="1" applyBorder="1">
      <alignment vertical="center"/>
    </xf>
    <xf numFmtId="0" fontId="2" fillId="0" borderId="2" xfId="0" applyFont="1" applyBorder="1">
      <alignment vertical="center"/>
    </xf>
    <xf numFmtId="0" fontId="0" fillId="5" borderId="0" xfId="4" applyFont="1" applyBorder="1">
      <alignment vertical="center"/>
    </xf>
    <xf numFmtId="0" fontId="0" fillId="0" borderId="2" xfId="0" applyBorder="1">
      <alignment vertical="center"/>
    </xf>
    <xf numFmtId="14" fontId="0" fillId="0" borderId="0" xfId="0" quotePrefix="1" applyNumberFormat="1">
      <alignment vertical="center"/>
    </xf>
  </cellXfs>
  <cellStyles count="6">
    <cellStyle name="계산" xfId="3" builtinId="22"/>
    <cellStyle name="나쁨" xfId="2" builtinId="27"/>
    <cellStyle name="메모" xfId="4" builtinId="10"/>
    <cellStyle name="보통" xfId="5" builtinId="28"/>
    <cellStyle name="좋음" xfId="1" builtinId="26"/>
    <cellStyle name="표준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1A6DC-E91C-489F-8F50-989C4712FA7C}">
  <dimension ref="A1:O1048514"/>
  <sheetViews>
    <sheetView tabSelected="1" zoomScaleNormal="100" workbookViewId="0">
      <pane ySplit="1" topLeftCell="A2" activePane="bottomLeft" state="frozen"/>
      <selection pane="bottomLeft" activeCell="K10" sqref="K10"/>
    </sheetView>
  </sheetViews>
  <sheetFormatPr defaultColWidth="8.875" defaultRowHeight="16.5" x14ac:dyDescent="0.3"/>
  <cols>
    <col min="1" max="1" width="10.875" customWidth="1"/>
    <col min="2" max="2" width="30.125" bestFit="1" customWidth="1"/>
    <col min="3" max="3" width="12.5" style="5" customWidth="1"/>
    <col min="4" max="4" width="6.375" customWidth="1"/>
    <col min="5" max="5" width="12.5" style="2" bestFit="1" customWidth="1"/>
    <col min="6" max="7" width="9" customWidth="1"/>
    <col min="8" max="8" width="12.5" style="2" bestFit="1" customWidth="1"/>
    <col min="9" max="9" width="12.875" bestFit="1" customWidth="1"/>
    <col min="10" max="10" width="5.5" style="5" bestFit="1" customWidth="1"/>
    <col min="11" max="12" width="11.125" style="2" customWidth="1"/>
    <col min="13" max="13" width="11.125" style="5" bestFit="1" customWidth="1"/>
    <col min="14" max="14" width="22.625" bestFit="1" customWidth="1"/>
    <col min="15" max="15" width="15" customWidth="1"/>
  </cols>
  <sheetData>
    <row r="1" spans="1:15" x14ac:dyDescent="0.3">
      <c r="A1" s="1" t="s">
        <v>4</v>
      </c>
      <c r="B1" s="1" t="s">
        <v>0</v>
      </c>
      <c r="C1" s="6" t="s">
        <v>14</v>
      </c>
      <c r="D1" s="1" t="s">
        <v>3</v>
      </c>
      <c r="E1" s="3" t="s">
        <v>1</v>
      </c>
      <c r="F1" s="8" t="s">
        <v>2</v>
      </c>
      <c r="G1" s="8" t="s">
        <v>6</v>
      </c>
      <c r="H1" s="3" t="s">
        <v>327</v>
      </c>
      <c r="I1" s="1" t="s">
        <v>45</v>
      </c>
      <c r="J1" s="6" t="s">
        <v>46</v>
      </c>
      <c r="K1" s="3" t="s">
        <v>12</v>
      </c>
      <c r="L1" s="3" t="s">
        <v>11</v>
      </c>
      <c r="M1" s="6" t="s">
        <v>44</v>
      </c>
      <c r="N1" s="1" t="s">
        <v>129</v>
      </c>
      <c r="O1" t="s">
        <v>130</v>
      </c>
    </row>
    <row r="2" spans="1:15" x14ac:dyDescent="0.3">
      <c r="A2" t="s">
        <v>20</v>
      </c>
      <c r="B2" t="s">
        <v>231</v>
      </c>
      <c r="C2" s="5" t="s">
        <v>42</v>
      </c>
      <c r="D2" t="s">
        <v>8</v>
      </c>
      <c r="E2" s="2">
        <v>45520</v>
      </c>
      <c r="F2" s="4">
        <f t="shared" ref="F2:F47" ca="1" si="0">IFERROR(QUOTIENT(G2, 7), "-")</f>
        <v>25</v>
      </c>
      <c r="G2" s="4">
        <f t="shared" ref="G2:G47" ca="1" si="1">_xlfn.DAYS(TODAY(),E2)</f>
        <v>175</v>
      </c>
      <c r="I2" t="s">
        <v>433</v>
      </c>
      <c r="J2" s="30"/>
      <c r="M2" s="5" t="s">
        <v>432</v>
      </c>
      <c r="N2" t="s">
        <v>120</v>
      </c>
      <c r="O2" s="28" t="s">
        <v>434</v>
      </c>
    </row>
    <row r="3" spans="1:15" x14ac:dyDescent="0.3">
      <c r="A3" t="s">
        <v>20</v>
      </c>
      <c r="B3" t="s">
        <v>231</v>
      </c>
      <c r="C3" s="5" t="s">
        <v>42</v>
      </c>
      <c r="D3" t="s">
        <v>8</v>
      </c>
      <c r="E3" s="2">
        <v>45520</v>
      </c>
      <c r="F3" s="4">
        <f t="shared" ca="1" si="0"/>
        <v>25</v>
      </c>
      <c r="G3" s="4">
        <f t="shared" ca="1" si="1"/>
        <v>175</v>
      </c>
      <c r="I3" t="s">
        <v>433</v>
      </c>
      <c r="J3" s="30"/>
      <c r="M3" s="5" t="s">
        <v>432</v>
      </c>
      <c r="N3" t="s">
        <v>120</v>
      </c>
      <c r="O3" s="28" t="s">
        <v>434</v>
      </c>
    </row>
    <row r="4" spans="1:15" x14ac:dyDescent="0.3">
      <c r="A4" t="s">
        <v>20</v>
      </c>
      <c r="B4" t="s">
        <v>231</v>
      </c>
      <c r="C4" s="5" t="s">
        <v>42</v>
      </c>
      <c r="D4" t="s">
        <v>8</v>
      </c>
      <c r="E4" s="2">
        <v>45520</v>
      </c>
      <c r="F4" s="4">
        <f t="shared" ca="1" si="0"/>
        <v>25</v>
      </c>
      <c r="G4" s="4">
        <f t="shared" ca="1" si="1"/>
        <v>175</v>
      </c>
      <c r="I4" t="s">
        <v>433</v>
      </c>
      <c r="J4" s="30"/>
      <c r="M4" s="5" t="s">
        <v>432</v>
      </c>
      <c r="N4" t="s">
        <v>120</v>
      </c>
      <c r="O4" s="28" t="s">
        <v>434</v>
      </c>
    </row>
    <row r="5" spans="1:15" x14ac:dyDescent="0.3">
      <c r="A5" t="s">
        <v>20</v>
      </c>
      <c r="B5" t="s">
        <v>231</v>
      </c>
      <c r="C5" s="5" t="s">
        <v>42</v>
      </c>
      <c r="D5" t="s">
        <v>342</v>
      </c>
      <c r="E5" s="2">
        <v>45517</v>
      </c>
      <c r="F5" s="4">
        <f t="shared" ca="1" si="0"/>
        <v>25</v>
      </c>
      <c r="G5" s="4">
        <f t="shared" ca="1" si="1"/>
        <v>178</v>
      </c>
      <c r="H5" s="2">
        <v>45541</v>
      </c>
      <c r="I5" t="s">
        <v>439</v>
      </c>
      <c r="J5" s="30"/>
      <c r="K5" s="2">
        <v>45541</v>
      </c>
      <c r="M5" s="5" t="s">
        <v>432</v>
      </c>
      <c r="N5" t="s">
        <v>120</v>
      </c>
      <c r="O5" s="28" t="s">
        <v>438</v>
      </c>
    </row>
    <row r="6" spans="1:15" x14ac:dyDescent="0.3">
      <c r="A6" t="s">
        <v>20</v>
      </c>
      <c r="B6" t="s">
        <v>231</v>
      </c>
      <c r="C6" s="5" t="s">
        <v>42</v>
      </c>
      <c r="D6" t="s">
        <v>342</v>
      </c>
      <c r="E6" s="2">
        <v>45517</v>
      </c>
      <c r="F6" s="4">
        <f t="shared" ca="1" si="0"/>
        <v>25</v>
      </c>
      <c r="G6" s="4">
        <f t="shared" ca="1" si="1"/>
        <v>178</v>
      </c>
      <c r="H6" s="2">
        <v>45541</v>
      </c>
      <c r="I6" t="s">
        <v>439</v>
      </c>
      <c r="J6" s="30"/>
      <c r="K6" s="2">
        <v>45541</v>
      </c>
      <c r="M6" s="5" t="s">
        <v>432</v>
      </c>
      <c r="N6" t="s">
        <v>120</v>
      </c>
      <c r="O6" s="28" t="s">
        <v>438</v>
      </c>
    </row>
    <row r="7" spans="1:15" x14ac:dyDescent="0.3">
      <c r="A7" t="s">
        <v>20</v>
      </c>
      <c r="B7" t="s">
        <v>231</v>
      </c>
      <c r="C7" s="5" t="s">
        <v>42</v>
      </c>
      <c r="D7" t="s">
        <v>8</v>
      </c>
      <c r="E7" s="2">
        <v>45497</v>
      </c>
      <c r="F7" s="4">
        <f t="shared" ca="1" si="0"/>
        <v>28</v>
      </c>
      <c r="G7" s="4">
        <f t="shared" ca="1" si="1"/>
        <v>198</v>
      </c>
      <c r="I7" t="s">
        <v>437</v>
      </c>
      <c r="J7" s="30"/>
      <c r="M7" s="5" t="s">
        <v>432</v>
      </c>
      <c r="N7" t="s">
        <v>120</v>
      </c>
      <c r="O7" s="28" t="s">
        <v>436</v>
      </c>
    </row>
    <row r="8" spans="1:15" x14ac:dyDescent="0.3">
      <c r="A8" t="s">
        <v>20</v>
      </c>
      <c r="B8" t="s">
        <v>231</v>
      </c>
      <c r="C8" s="5" t="s">
        <v>42</v>
      </c>
      <c r="D8" t="s">
        <v>8</v>
      </c>
      <c r="E8" s="2">
        <v>45497</v>
      </c>
      <c r="F8" s="4">
        <f t="shared" ca="1" si="0"/>
        <v>28</v>
      </c>
      <c r="G8" s="4">
        <f t="shared" ca="1" si="1"/>
        <v>198</v>
      </c>
      <c r="I8" t="s">
        <v>437</v>
      </c>
      <c r="J8" s="30"/>
      <c r="M8" s="5" t="s">
        <v>432</v>
      </c>
      <c r="N8" t="s">
        <v>120</v>
      </c>
      <c r="O8" s="28" t="s">
        <v>436</v>
      </c>
    </row>
    <row r="9" spans="1:15" x14ac:dyDescent="0.3">
      <c r="A9" t="s">
        <v>5</v>
      </c>
      <c r="B9" t="s">
        <v>443</v>
      </c>
      <c r="C9" s="5" t="s">
        <v>56</v>
      </c>
      <c r="D9" t="s">
        <v>10</v>
      </c>
      <c r="E9" s="2">
        <v>45656</v>
      </c>
      <c r="F9" s="4">
        <f t="shared" ca="1" si="0"/>
        <v>5</v>
      </c>
      <c r="G9" s="4">
        <f t="shared" ca="1" si="1"/>
        <v>39</v>
      </c>
      <c r="H9" s="2">
        <v>45677</v>
      </c>
      <c r="I9" t="s">
        <v>487</v>
      </c>
      <c r="J9" s="5" t="s">
        <v>489</v>
      </c>
      <c r="O9" t="s">
        <v>334</v>
      </c>
    </row>
    <row r="10" spans="1:15" x14ac:dyDescent="0.3">
      <c r="A10" t="s">
        <v>5</v>
      </c>
      <c r="B10" t="s">
        <v>443</v>
      </c>
      <c r="C10" s="5" t="s">
        <v>56</v>
      </c>
      <c r="D10" t="s">
        <v>10</v>
      </c>
      <c r="E10" s="2">
        <v>45656</v>
      </c>
      <c r="F10" s="4">
        <f t="shared" ca="1" si="0"/>
        <v>5</v>
      </c>
      <c r="G10" s="4">
        <f t="shared" ca="1" si="1"/>
        <v>39</v>
      </c>
      <c r="H10" s="2">
        <v>45677</v>
      </c>
      <c r="I10" t="s">
        <v>487</v>
      </c>
      <c r="J10" s="5" t="s">
        <v>490</v>
      </c>
      <c r="O10" t="s">
        <v>334</v>
      </c>
    </row>
    <row r="11" spans="1:15" x14ac:dyDescent="0.3">
      <c r="A11" t="s">
        <v>5</v>
      </c>
      <c r="B11" t="s">
        <v>443</v>
      </c>
      <c r="C11" s="5" t="s">
        <v>56</v>
      </c>
      <c r="D11" t="s">
        <v>8</v>
      </c>
      <c r="E11" s="2">
        <v>45656</v>
      </c>
      <c r="F11" s="4">
        <f t="shared" ca="1" si="0"/>
        <v>5</v>
      </c>
      <c r="G11" s="4">
        <f t="shared" ca="1" si="1"/>
        <v>39</v>
      </c>
      <c r="H11" s="2">
        <v>45677</v>
      </c>
      <c r="I11" t="s">
        <v>488</v>
      </c>
      <c r="J11" s="5" t="s">
        <v>491</v>
      </c>
      <c r="O11" t="s">
        <v>334</v>
      </c>
    </row>
    <row r="12" spans="1:15" x14ac:dyDescent="0.3">
      <c r="A12" t="s">
        <v>5</v>
      </c>
      <c r="B12" t="s">
        <v>443</v>
      </c>
      <c r="C12" s="5" t="s">
        <v>119</v>
      </c>
      <c r="D12" t="s">
        <v>8</v>
      </c>
      <c r="E12" s="2">
        <v>45656</v>
      </c>
      <c r="F12" s="4">
        <f t="shared" ca="1" si="0"/>
        <v>5</v>
      </c>
      <c r="G12" s="4">
        <f t="shared" ca="1" si="1"/>
        <v>39</v>
      </c>
      <c r="H12" s="2">
        <v>45677</v>
      </c>
      <c r="I12" t="s">
        <v>488</v>
      </c>
      <c r="J12" s="5" t="s">
        <v>490</v>
      </c>
      <c r="N12" t="s">
        <v>493</v>
      </c>
      <c r="O12" t="s">
        <v>334</v>
      </c>
    </row>
    <row r="13" spans="1:15" x14ac:dyDescent="0.3">
      <c r="A13" t="s">
        <v>5</v>
      </c>
      <c r="B13" t="s">
        <v>443</v>
      </c>
      <c r="C13" s="5" t="s">
        <v>56</v>
      </c>
      <c r="D13" t="s">
        <v>8</v>
      </c>
      <c r="E13" s="2">
        <v>45656</v>
      </c>
      <c r="F13" s="4">
        <f t="shared" ca="1" si="0"/>
        <v>5</v>
      </c>
      <c r="G13" s="4">
        <f t="shared" ca="1" si="1"/>
        <v>39</v>
      </c>
      <c r="H13" s="2">
        <v>45677</v>
      </c>
      <c r="I13" t="s">
        <v>488</v>
      </c>
      <c r="J13" s="5" t="s">
        <v>492</v>
      </c>
      <c r="O13" t="s">
        <v>334</v>
      </c>
    </row>
    <row r="14" spans="1:15" x14ac:dyDescent="0.3">
      <c r="A14" t="s">
        <v>5</v>
      </c>
      <c r="B14" t="s">
        <v>443</v>
      </c>
      <c r="C14" s="5" t="s">
        <v>56</v>
      </c>
      <c r="D14" t="s">
        <v>355</v>
      </c>
      <c r="E14" s="2">
        <v>45548</v>
      </c>
      <c r="F14" s="4">
        <f t="shared" ca="1" si="0"/>
        <v>21</v>
      </c>
      <c r="G14" s="4">
        <f t="shared" ca="1" si="1"/>
        <v>147</v>
      </c>
      <c r="H14" s="2">
        <v>45576</v>
      </c>
      <c r="I14" t="s">
        <v>369</v>
      </c>
      <c r="J14" s="5" t="s">
        <v>358</v>
      </c>
      <c r="K14" s="37" t="s">
        <v>352</v>
      </c>
      <c r="O14" t="s">
        <v>370</v>
      </c>
    </row>
    <row r="15" spans="1:15" x14ac:dyDescent="0.3">
      <c r="A15" t="s">
        <v>5</v>
      </c>
      <c r="B15" t="s">
        <v>443</v>
      </c>
      <c r="C15" s="5" t="s">
        <v>56</v>
      </c>
      <c r="D15" t="s">
        <v>356</v>
      </c>
      <c r="E15" s="2">
        <v>45548</v>
      </c>
      <c r="F15" s="4">
        <f t="shared" ca="1" si="0"/>
        <v>21</v>
      </c>
      <c r="G15" s="4">
        <f t="shared" ca="1" si="1"/>
        <v>147</v>
      </c>
      <c r="H15" s="2">
        <v>45576</v>
      </c>
      <c r="I15" t="s">
        <v>369</v>
      </c>
      <c r="J15" s="5" t="s">
        <v>358</v>
      </c>
      <c r="O15" t="s">
        <v>371</v>
      </c>
    </row>
    <row r="16" spans="1:15" x14ac:dyDescent="0.3">
      <c r="A16" t="s">
        <v>5</v>
      </c>
      <c r="B16" t="s">
        <v>443</v>
      </c>
      <c r="E16" s="2">
        <v>45692</v>
      </c>
      <c r="F16" s="4">
        <f t="shared" ca="1" si="0"/>
        <v>0</v>
      </c>
      <c r="G16" s="4">
        <f t="shared" ca="1" si="1"/>
        <v>3</v>
      </c>
      <c r="I16" t="s">
        <v>496</v>
      </c>
      <c r="O16" t="s">
        <v>478</v>
      </c>
    </row>
    <row r="17" spans="1:15" x14ac:dyDescent="0.3">
      <c r="A17" t="s">
        <v>5</v>
      </c>
      <c r="B17" t="s">
        <v>443</v>
      </c>
      <c r="C17" s="5" t="s">
        <v>392</v>
      </c>
      <c r="D17" t="s">
        <v>379</v>
      </c>
      <c r="E17" s="2">
        <v>45575</v>
      </c>
      <c r="F17" s="4">
        <f t="shared" ca="1" si="0"/>
        <v>17</v>
      </c>
      <c r="G17" s="4">
        <f t="shared" ca="1" si="1"/>
        <v>120</v>
      </c>
      <c r="H17" s="2">
        <v>45596</v>
      </c>
      <c r="I17" t="s">
        <v>479</v>
      </c>
      <c r="J17" s="5" t="s">
        <v>381</v>
      </c>
      <c r="O17" t="s">
        <v>478</v>
      </c>
    </row>
    <row r="18" spans="1:15" x14ac:dyDescent="0.3">
      <c r="A18" t="s">
        <v>5</v>
      </c>
      <c r="B18" t="s">
        <v>443</v>
      </c>
      <c r="C18" s="5" t="s">
        <v>444</v>
      </c>
      <c r="D18" t="s">
        <v>409</v>
      </c>
      <c r="E18" s="2">
        <v>45596</v>
      </c>
      <c r="F18" s="4">
        <f t="shared" ca="1" si="0"/>
        <v>14</v>
      </c>
      <c r="G18" s="4">
        <f t="shared" ca="1" si="1"/>
        <v>99</v>
      </c>
      <c r="H18" s="2">
        <v>45624</v>
      </c>
      <c r="I18" t="s">
        <v>479</v>
      </c>
      <c r="J18" s="5" t="s">
        <v>406</v>
      </c>
      <c r="O18" t="s">
        <v>480</v>
      </c>
    </row>
    <row r="19" spans="1:15" x14ac:dyDescent="0.3">
      <c r="A19" t="s">
        <v>5</v>
      </c>
      <c r="B19" t="s">
        <v>443</v>
      </c>
      <c r="C19" s="5" t="s">
        <v>452</v>
      </c>
      <c r="D19" t="s">
        <v>429</v>
      </c>
      <c r="E19" s="2">
        <v>45630</v>
      </c>
      <c r="F19" s="4">
        <f t="shared" ca="1" si="0"/>
        <v>9</v>
      </c>
      <c r="G19" s="4">
        <f t="shared" ca="1" si="1"/>
        <v>65</v>
      </c>
      <c r="H19" s="2">
        <v>46018</v>
      </c>
      <c r="I19" t="s">
        <v>481</v>
      </c>
      <c r="J19" s="5" t="s">
        <v>449</v>
      </c>
      <c r="O19" t="s">
        <v>483</v>
      </c>
    </row>
    <row r="20" spans="1:15" x14ac:dyDescent="0.3">
      <c r="A20" t="s">
        <v>5</v>
      </c>
      <c r="B20" t="s">
        <v>443</v>
      </c>
      <c r="C20" s="5" t="s">
        <v>452</v>
      </c>
      <c r="D20" t="s">
        <v>430</v>
      </c>
      <c r="E20" s="2">
        <v>45630</v>
      </c>
      <c r="F20" s="4">
        <f t="shared" ca="1" si="0"/>
        <v>9</v>
      </c>
      <c r="G20" s="4">
        <f t="shared" ca="1" si="1"/>
        <v>65</v>
      </c>
      <c r="H20" s="2">
        <v>46018</v>
      </c>
      <c r="I20" t="s">
        <v>481</v>
      </c>
      <c r="J20" s="5" t="s">
        <v>449</v>
      </c>
      <c r="O20" t="s">
        <v>484</v>
      </c>
    </row>
    <row r="21" spans="1:15" x14ac:dyDescent="0.3">
      <c r="A21" t="s">
        <v>5</v>
      </c>
      <c r="B21" t="s">
        <v>443</v>
      </c>
      <c r="C21" s="5" t="s">
        <v>392</v>
      </c>
      <c r="D21" t="s">
        <v>379</v>
      </c>
      <c r="E21" s="2">
        <v>45575</v>
      </c>
      <c r="F21" s="4">
        <f t="shared" ca="1" si="0"/>
        <v>17</v>
      </c>
      <c r="G21" s="4">
        <f t="shared" ca="1" si="1"/>
        <v>120</v>
      </c>
      <c r="H21" s="2">
        <v>45596</v>
      </c>
      <c r="I21" t="s">
        <v>377</v>
      </c>
      <c r="J21" s="5" t="s">
        <v>382</v>
      </c>
      <c r="O21" t="s">
        <v>334</v>
      </c>
    </row>
    <row r="22" spans="1:15" x14ac:dyDescent="0.3">
      <c r="A22" t="s">
        <v>5</v>
      </c>
      <c r="B22" t="s">
        <v>443</v>
      </c>
      <c r="C22" s="5" t="s">
        <v>392</v>
      </c>
      <c r="D22" t="s">
        <v>379</v>
      </c>
      <c r="E22" s="2">
        <v>45575</v>
      </c>
      <c r="F22" s="4">
        <f t="shared" ca="1" si="0"/>
        <v>17</v>
      </c>
      <c r="G22" s="4">
        <f t="shared" ca="1" si="1"/>
        <v>120</v>
      </c>
      <c r="H22" s="2">
        <v>45596</v>
      </c>
      <c r="I22" t="s">
        <v>377</v>
      </c>
      <c r="J22" s="5" t="s">
        <v>383</v>
      </c>
      <c r="O22" t="s">
        <v>334</v>
      </c>
    </row>
    <row r="23" spans="1:15" x14ac:dyDescent="0.3">
      <c r="A23" t="s">
        <v>5</v>
      </c>
      <c r="B23" t="s">
        <v>443</v>
      </c>
      <c r="C23" s="5" t="s">
        <v>475</v>
      </c>
      <c r="D23" t="s">
        <v>467</v>
      </c>
      <c r="E23" s="2">
        <v>45642</v>
      </c>
      <c r="F23" s="4">
        <f t="shared" ca="1" si="0"/>
        <v>7</v>
      </c>
      <c r="G23" s="4">
        <f t="shared" ca="1" si="1"/>
        <v>53</v>
      </c>
      <c r="H23" s="2">
        <v>45664</v>
      </c>
      <c r="I23" t="s">
        <v>465</v>
      </c>
      <c r="J23" s="5" t="s">
        <v>469</v>
      </c>
      <c r="N23" t="s">
        <v>476</v>
      </c>
      <c r="O23" t="s">
        <v>473</v>
      </c>
    </row>
    <row r="24" spans="1:15" x14ac:dyDescent="0.3">
      <c r="A24" t="s">
        <v>5</v>
      </c>
      <c r="B24" t="s">
        <v>443</v>
      </c>
      <c r="C24" s="5" t="s">
        <v>56</v>
      </c>
      <c r="D24" t="s">
        <v>467</v>
      </c>
      <c r="E24" s="2">
        <v>45642</v>
      </c>
      <c r="F24" s="4">
        <f t="shared" ca="1" si="0"/>
        <v>7</v>
      </c>
      <c r="G24" s="4">
        <f t="shared" ca="1" si="1"/>
        <v>53</v>
      </c>
      <c r="H24" s="2">
        <v>45664</v>
      </c>
      <c r="I24" t="s">
        <v>465</v>
      </c>
      <c r="J24" s="5" t="s">
        <v>470</v>
      </c>
      <c r="O24" t="s">
        <v>473</v>
      </c>
    </row>
    <row r="25" spans="1:15" x14ac:dyDescent="0.3">
      <c r="A25" t="s">
        <v>5</v>
      </c>
      <c r="B25" t="s">
        <v>443</v>
      </c>
      <c r="C25" s="5" t="s">
        <v>475</v>
      </c>
      <c r="D25" t="s">
        <v>467</v>
      </c>
      <c r="E25" s="2">
        <v>45642</v>
      </c>
      <c r="F25" s="4">
        <f t="shared" ca="1" si="0"/>
        <v>7</v>
      </c>
      <c r="G25" s="4">
        <f t="shared" ca="1" si="1"/>
        <v>53</v>
      </c>
      <c r="H25" s="2">
        <v>45664</v>
      </c>
      <c r="I25" t="s">
        <v>465</v>
      </c>
      <c r="J25" s="5" t="s">
        <v>471</v>
      </c>
      <c r="N25" t="s">
        <v>476</v>
      </c>
      <c r="O25" t="s">
        <v>473</v>
      </c>
    </row>
    <row r="26" spans="1:15" x14ac:dyDescent="0.3">
      <c r="A26" t="s">
        <v>5</v>
      </c>
      <c r="B26" t="s">
        <v>443</v>
      </c>
      <c r="C26" s="5" t="s">
        <v>475</v>
      </c>
      <c r="D26" t="s">
        <v>467</v>
      </c>
      <c r="E26" s="2">
        <v>45642</v>
      </c>
      <c r="F26" s="4">
        <f t="shared" ca="1" si="0"/>
        <v>7</v>
      </c>
      <c r="G26" s="4">
        <f t="shared" ca="1" si="1"/>
        <v>53</v>
      </c>
      <c r="H26" s="2">
        <v>45664</v>
      </c>
      <c r="I26" t="s">
        <v>465</v>
      </c>
      <c r="J26" s="5" t="s">
        <v>472</v>
      </c>
      <c r="N26" t="s">
        <v>476</v>
      </c>
      <c r="O26" t="s">
        <v>473</v>
      </c>
    </row>
    <row r="27" spans="1:15" x14ac:dyDescent="0.3">
      <c r="A27" t="s">
        <v>5</v>
      </c>
      <c r="B27" t="s">
        <v>443</v>
      </c>
      <c r="C27" s="5" t="s">
        <v>56</v>
      </c>
      <c r="D27" t="s">
        <v>468</v>
      </c>
      <c r="E27" s="2">
        <v>45642</v>
      </c>
      <c r="F27" s="4">
        <f t="shared" ca="1" si="0"/>
        <v>7</v>
      </c>
      <c r="G27" s="4">
        <f t="shared" ca="1" si="1"/>
        <v>53</v>
      </c>
      <c r="H27" s="2">
        <v>45664</v>
      </c>
      <c r="I27" t="s">
        <v>466</v>
      </c>
      <c r="J27" s="5" t="s">
        <v>469</v>
      </c>
      <c r="O27" t="s">
        <v>473</v>
      </c>
    </row>
    <row r="28" spans="1:15" x14ac:dyDescent="0.3">
      <c r="A28" t="s">
        <v>5</v>
      </c>
      <c r="B28" t="s">
        <v>443</v>
      </c>
      <c r="C28" s="5" t="s">
        <v>475</v>
      </c>
      <c r="D28" t="s">
        <v>468</v>
      </c>
      <c r="E28" s="2">
        <v>45642</v>
      </c>
      <c r="F28" s="4">
        <f t="shared" ca="1" si="0"/>
        <v>7</v>
      </c>
      <c r="G28" s="4">
        <f t="shared" ca="1" si="1"/>
        <v>53</v>
      </c>
      <c r="H28" s="2">
        <v>45664</v>
      </c>
      <c r="I28" t="s">
        <v>466</v>
      </c>
      <c r="J28" s="5" t="s">
        <v>470</v>
      </c>
      <c r="N28" t="s">
        <v>476</v>
      </c>
      <c r="O28" t="s">
        <v>473</v>
      </c>
    </row>
    <row r="29" spans="1:15" x14ac:dyDescent="0.3">
      <c r="A29" t="s">
        <v>5</v>
      </c>
      <c r="B29" t="s">
        <v>443</v>
      </c>
      <c r="C29" s="5" t="s">
        <v>475</v>
      </c>
      <c r="D29" t="s">
        <v>468</v>
      </c>
      <c r="E29" s="2">
        <v>45642</v>
      </c>
      <c r="F29" s="4">
        <f t="shared" ca="1" si="0"/>
        <v>7</v>
      </c>
      <c r="G29" s="4">
        <f t="shared" ca="1" si="1"/>
        <v>53</v>
      </c>
      <c r="H29" s="2">
        <v>45664</v>
      </c>
      <c r="I29" t="s">
        <v>466</v>
      </c>
      <c r="J29" s="5" t="s">
        <v>471</v>
      </c>
      <c r="N29" t="s">
        <v>476</v>
      </c>
      <c r="O29" t="s">
        <v>473</v>
      </c>
    </row>
    <row r="30" spans="1:15" x14ac:dyDescent="0.3">
      <c r="A30" t="s">
        <v>5</v>
      </c>
      <c r="B30" t="s">
        <v>443</v>
      </c>
      <c r="C30" s="5" t="s">
        <v>475</v>
      </c>
      <c r="D30" t="s">
        <v>468</v>
      </c>
      <c r="E30" s="2">
        <v>45642</v>
      </c>
      <c r="F30" s="4">
        <f t="shared" ca="1" si="0"/>
        <v>7</v>
      </c>
      <c r="G30" s="4">
        <f t="shared" ca="1" si="1"/>
        <v>53</v>
      </c>
      <c r="H30" s="2">
        <v>45664</v>
      </c>
      <c r="I30" t="s">
        <v>466</v>
      </c>
      <c r="J30" s="5" t="s">
        <v>472</v>
      </c>
      <c r="N30" t="s">
        <v>476</v>
      </c>
      <c r="O30" t="s">
        <v>473</v>
      </c>
    </row>
    <row r="31" spans="1:15" x14ac:dyDescent="0.3">
      <c r="A31" t="s">
        <v>5</v>
      </c>
      <c r="B31" t="s">
        <v>319</v>
      </c>
      <c r="E31" s="2">
        <v>45673</v>
      </c>
      <c r="F31" s="4">
        <f t="shared" ca="1" si="0"/>
        <v>3</v>
      </c>
      <c r="G31" s="4">
        <f t="shared" ca="1" si="1"/>
        <v>22</v>
      </c>
      <c r="I31" t="s">
        <v>482</v>
      </c>
      <c r="N31" t="s">
        <v>495</v>
      </c>
      <c r="O31" s="4"/>
    </row>
    <row r="32" spans="1:15" x14ac:dyDescent="0.3">
      <c r="A32" t="s">
        <v>5</v>
      </c>
      <c r="B32" t="s">
        <v>319</v>
      </c>
      <c r="E32" s="2">
        <v>45685</v>
      </c>
      <c r="F32" s="4">
        <f t="shared" ca="1" si="0"/>
        <v>1</v>
      </c>
      <c r="G32" s="4">
        <f t="shared" ca="1" si="1"/>
        <v>10</v>
      </c>
      <c r="I32" t="s">
        <v>497</v>
      </c>
      <c r="N32" t="s">
        <v>494</v>
      </c>
      <c r="O32" s="4"/>
    </row>
    <row r="33" spans="1:15" x14ac:dyDescent="0.3">
      <c r="A33" t="s">
        <v>5</v>
      </c>
      <c r="B33" t="s">
        <v>231</v>
      </c>
      <c r="C33" s="5" t="s">
        <v>42</v>
      </c>
      <c r="D33" t="s">
        <v>10</v>
      </c>
      <c r="E33" s="2">
        <v>45562</v>
      </c>
      <c r="F33" s="4">
        <f t="shared" ca="1" si="0"/>
        <v>19</v>
      </c>
      <c r="G33" s="4">
        <f t="shared" ca="1" si="1"/>
        <v>133</v>
      </c>
      <c r="I33" t="s">
        <v>322</v>
      </c>
      <c r="O33" t="s">
        <v>486</v>
      </c>
    </row>
    <row r="34" spans="1:15" x14ac:dyDescent="0.3">
      <c r="A34" t="s">
        <v>5</v>
      </c>
      <c r="B34" t="s">
        <v>319</v>
      </c>
      <c r="C34" s="5" t="s">
        <v>320</v>
      </c>
      <c r="D34" t="s">
        <v>324</v>
      </c>
      <c r="E34" s="2">
        <v>45498</v>
      </c>
      <c r="F34" s="4">
        <f t="shared" ca="1" si="0"/>
        <v>28</v>
      </c>
      <c r="G34" s="4">
        <f t="shared" ca="1" si="1"/>
        <v>197</v>
      </c>
      <c r="I34" t="s">
        <v>322</v>
      </c>
      <c r="J34" s="5">
        <v>85</v>
      </c>
      <c r="O34" s="4" t="s">
        <v>399</v>
      </c>
    </row>
    <row r="35" spans="1:15" x14ac:dyDescent="0.3">
      <c r="A35" t="s">
        <v>5</v>
      </c>
      <c r="B35" t="s">
        <v>231</v>
      </c>
      <c r="C35" s="5" t="s">
        <v>42</v>
      </c>
      <c r="D35" t="s">
        <v>10</v>
      </c>
      <c r="E35" s="2">
        <v>45562</v>
      </c>
      <c r="F35" s="4">
        <f t="shared" ca="1" si="0"/>
        <v>19</v>
      </c>
      <c r="G35" s="4">
        <f t="shared" ca="1" si="1"/>
        <v>133</v>
      </c>
      <c r="I35" t="s">
        <v>322</v>
      </c>
      <c r="O35" t="s">
        <v>398</v>
      </c>
    </row>
    <row r="36" spans="1:15" x14ac:dyDescent="0.3">
      <c r="A36" t="s">
        <v>5</v>
      </c>
      <c r="B36" t="s">
        <v>411</v>
      </c>
      <c r="C36" s="5" t="s">
        <v>453</v>
      </c>
      <c r="D36" t="s">
        <v>10</v>
      </c>
      <c r="E36" s="2">
        <v>45502</v>
      </c>
      <c r="F36" s="4">
        <f t="shared" ca="1" si="0"/>
        <v>27</v>
      </c>
      <c r="G36" s="4">
        <f t="shared" ca="1" si="1"/>
        <v>193</v>
      </c>
      <c r="I36" t="s">
        <v>412</v>
      </c>
      <c r="J36" s="5" t="s">
        <v>454</v>
      </c>
      <c r="O36" t="s">
        <v>415</v>
      </c>
    </row>
    <row r="37" spans="1:15" x14ac:dyDescent="0.3">
      <c r="A37" t="s">
        <v>5</v>
      </c>
      <c r="B37" t="s">
        <v>411</v>
      </c>
      <c r="C37" s="5" t="s">
        <v>464</v>
      </c>
      <c r="D37" t="s">
        <v>10</v>
      </c>
      <c r="E37" s="2">
        <v>45502</v>
      </c>
      <c r="F37" s="4">
        <f t="shared" ca="1" si="0"/>
        <v>27</v>
      </c>
      <c r="G37" s="4">
        <f t="shared" ca="1" si="1"/>
        <v>193</v>
      </c>
      <c r="I37" t="s">
        <v>412</v>
      </c>
      <c r="J37" s="5" t="s">
        <v>455</v>
      </c>
      <c r="O37" t="s">
        <v>415</v>
      </c>
    </row>
    <row r="38" spans="1:15" x14ac:dyDescent="0.3">
      <c r="A38" t="s">
        <v>5</v>
      </c>
      <c r="B38" t="s">
        <v>411</v>
      </c>
      <c r="C38" s="5" t="s">
        <v>464</v>
      </c>
      <c r="D38" t="s">
        <v>10</v>
      </c>
      <c r="E38" s="2">
        <v>45502</v>
      </c>
      <c r="F38" s="4">
        <f t="shared" ca="1" si="0"/>
        <v>27</v>
      </c>
      <c r="G38" s="4">
        <f t="shared" ca="1" si="1"/>
        <v>193</v>
      </c>
      <c r="I38" t="s">
        <v>412</v>
      </c>
      <c r="J38" s="5" t="s">
        <v>456</v>
      </c>
      <c r="O38" t="s">
        <v>415</v>
      </c>
    </row>
    <row r="39" spans="1:15" x14ac:dyDescent="0.3">
      <c r="A39" t="s">
        <v>5</v>
      </c>
      <c r="B39" t="s">
        <v>411</v>
      </c>
      <c r="C39" s="5" t="s">
        <v>453</v>
      </c>
      <c r="D39" t="s">
        <v>10</v>
      </c>
      <c r="E39" s="2">
        <v>45502</v>
      </c>
      <c r="F39" s="4">
        <f t="shared" ca="1" si="0"/>
        <v>27</v>
      </c>
      <c r="G39" s="4">
        <f t="shared" ca="1" si="1"/>
        <v>193</v>
      </c>
      <c r="I39" t="s">
        <v>412</v>
      </c>
      <c r="J39" s="5" t="s">
        <v>457</v>
      </c>
      <c r="O39" t="s">
        <v>415</v>
      </c>
    </row>
    <row r="40" spans="1:15" x14ac:dyDescent="0.3">
      <c r="A40" t="s">
        <v>5</v>
      </c>
      <c r="B40" t="s">
        <v>411</v>
      </c>
      <c r="C40" s="5" t="s">
        <v>464</v>
      </c>
      <c r="D40" t="s">
        <v>8</v>
      </c>
      <c r="E40" s="2">
        <v>45502</v>
      </c>
      <c r="F40" s="4">
        <f t="shared" ca="1" si="0"/>
        <v>27</v>
      </c>
      <c r="G40" s="4">
        <f t="shared" ca="1" si="1"/>
        <v>193</v>
      </c>
      <c r="I40" t="s">
        <v>413</v>
      </c>
      <c r="J40" s="5" t="s">
        <v>458</v>
      </c>
      <c r="O40" t="s">
        <v>415</v>
      </c>
    </row>
    <row r="41" spans="1:15" x14ac:dyDescent="0.3">
      <c r="A41" t="s">
        <v>5</v>
      </c>
      <c r="B41" t="s">
        <v>411</v>
      </c>
      <c r="C41" s="5" t="s">
        <v>464</v>
      </c>
      <c r="D41" t="s">
        <v>8</v>
      </c>
      <c r="E41" s="2">
        <v>45502</v>
      </c>
      <c r="F41" s="4">
        <f t="shared" ca="1" si="0"/>
        <v>27</v>
      </c>
      <c r="G41" s="4">
        <f t="shared" ca="1" si="1"/>
        <v>193</v>
      </c>
      <c r="I41" t="s">
        <v>413</v>
      </c>
      <c r="J41" s="5" t="s">
        <v>459</v>
      </c>
      <c r="O41" t="s">
        <v>415</v>
      </c>
    </row>
    <row r="42" spans="1:15" x14ac:dyDescent="0.3">
      <c r="A42" t="s">
        <v>5</v>
      </c>
      <c r="B42" t="s">
        <v>411</v>
      </c>
      <c r="C42" s="5" t="s">
        <v>464</v>
      </c>
      <c r="D42" t="s">
        <v>8</v>
      </c>
      <c r="E42" s="2">
        <v>45527</v>
      </c>
      <c r="F42" s="4">
        <f t="shared" ca="1" si="0"/>
        <v>24</v>
      </c>
      <c r="G42" s="4">
        <f t="shared" ca="1" si="1"/>
        <v>168</v>
      </c>
      <c r="I42" t="s">
        <v>414</v>
      </c>
      <c r="J42" s="5" t="s">
        <v>461</v>
      </c>
      <c r="O42" t="s">
        <v>415</v>
      </c>
    </row>
    <row r="43" spans="1:15" x14ac:dyDescent="0.3">
      <c r="A43" t="s">
        <v>5</v>
      </c>
      <c r="B43" t="s">
        <v>411</v>
      </c>
      <c r="C43" s="5" t="s">
        <v>453</v>
      </c>
      <c r="D43" t="s">
        <v>8</v>
      </c>
      <c r="E43" s="2">
        <v>45527</v>
      </c>
      <c r="F43" s="4">
        <f t="shared" ca="1" si="0"/>
        <v>24</v>
      </c>
      <c r="G43" s="4">
        <f t="shared" ca="1" si="1"/>
        <v>168</v>
      </c>
      <c r="I43" t="s">
        <v>414</v>
      </c>
      <c r="J43" s="5" t="s">
        <v>462</v>
      </c>
      <c r="O43" t="s">
        <v>415</v>
      </c>
    </row>
    <row r="44" spans="1:15" x14ac:dyDescent="0.3">
      <c r="A44" t="s">
        <v>20</v>
      </c>
      <c r="B44" t="s">
        <v>231</v>
      </c>
      <c r="C44" s="5" t="s">
        <v>42</v>
      </c>
      <c r="D44" t="s">
        <v>341</v>
      </c>
      <c r="E44" s="2">
        <v>45517</v>
      </c>
      <c r="F44" s="4">
        <f t="shared" ca="1" si="0"/>
        <v>25</v>
      </c>
      <c r="G44" s="4">
        <f t="shared" ca="1" si="1"/>
        <v>178</v>
      </c>
      <c r="H44" s="2">
        <v>45541</v>
      </c>
      <c r="I44" t="s">
        <v>332</v>
      </c>
      <c r="J44" s="30"/>
      <c r="K44" s="2">
        <v>45541</v>
      </c>
      <c r="O44" s="28"/>
    </row>
    <row r="45" spans="1:15" x14ac:dyDescent="0.3">
      <c r="A45" t="s">
        <v>20</v>
      </c>
      <c r="B45" t="s">
        <v>231</v>
      </c>
      <c r="C45" s="5" t="s">
        <v>42</v>
      </c>
      <c r="D45" t="s">
        <v>341</v>
      </c>
      <c r="E45" s="2">
        <v>45517</v>
      </c>
      <c r="F45" s="4">
        <f t="shared" ca="1" si="0"/>
        <v>25</v>
      </c>
      <c r="G45" s="4">
        <f t="shared" ca="1" si="1"/>
        <v>178</v>
      </c>
      <c r="H45" s="2">
        <v>45541</v>
      </c>
      <c r="I45" t="s">
        <v>332</v>
      </c>
      <c r="J45" s="30"/>
      <c r="K45" s="2">
        <v>45541</v>
      </c>
      <c r="O45" s="28"/>
    </row>
    <row r="46" spans="1:15" x14ac:dyDescent="0.3">
      <c r="A46" t="s">
        <v>20</v>
      </c>
      <c r="B46" t="s">
        <v>231</v>
      </c>
      <c r="C46" s="5" t="s">
        <v>42</v>
      </c>
      <c r="D46" t="s">
        <v>341</v>
      </c>
      <c r="E46" s="2">
        <v>45517</v>
      </c>
      <c r="F46" s="4">
        <f t="shared" ca="1" si="0"/>
        <v>25</v>
      </c>
      <c r="G46" s="4">
        <f t="shared" ca="1" si="1"/>
        <v>178</v>
      </c>
      <c r="H46" s="2">
        <v>45541</v>
      </c>
      <c r="I46" t="s">
        <v>332</v>
      </c>
      <c r="J46" s="30"/>
      <c r="K46" s="2">
        <v>45541</v>
      </c>
      <c r="O46" s="28"/>
    </row>
    <row r="47" spans="1:15" x14ac:dyDescent="0.3">
      <c r="A47" t="s">
        <v>20</v>
      </c>
      <c r="B47" t="s">
        <v>231</v>
      </c>
      <c r="C47" s="5" t="s">
        <v>42</v>
      </c>
      <c r="D47" t="s">
        <v>341</v>
      </c>
      <c r="E47" s="2">
        <v>45517</v>
      </c>
      <c r="F47" s="4">
        <f t="shared" ca="1" si="0"/>
        <v>25</v>
      </c>
      <c r="G47" s="4">
        <f t="shared" ca="1" si="1"/>
        <v>178</v>
      </c>
      <c r="H47" s="2">
        <v>45541</v>
      </c>
      <c r="I47" t="s">
        <v>332</v>
      </c>
      <c r="J47" s="30"/>
      <c r="K47" s="2">
        <v>45541</v>
      </c>
      <c r="O47" s="28"/>
    </row>
    <row r="1048514" spans="15:15" x14ac:dyDescent="0.3">
      <c r="O1048514" s="28"/>
    </row>
  </sheetData>
  <autoFilter ref="A1:O47" xr:uid="{8D08DEC4-803F-4130-9E5E-30A83401A29D}">
    <sortState ref="A2:O47">
      <sortCondition ref="I1:I47"/>
    </sortState>
  </autoFilter>
  <phoneticPr fontId="1" type="noConversion"/>
  <conditionalFormatting sqref="I1:I15 I33:I1048576 I17:I31">
    <cfRule type="containsText" dxfId="23" priority="5" operator="containsText" text=".X">
      <formula>NOT(ISERROR(SEARCH(".X",I1)))</formula>
    </cfRule>
    <cfRule type="containsText" dxfId="22" priority="6" operator="containsText" text=".B">
      <formula>NOT(ISERROR(SEARCH(".B",I1)))</formula>
    </cfRule>
  </conditionalFormatting>
  <conditionalFormatting sqref="I32">
    <cfRule type="containsText" dxfId="21" priority="3" operator="containsText" text=".X">
      <formula>NOT(ISERROR(SEARCH(".X",I32)))</formula>
    </cfRule>
    <cfRule type="containsText" dxfId="20" priority="4" operator="containsText" text=".B">
      <formula>NOT(ISERROR(SEARCH(".B",I32)))</formula>
    </cfRule>
  </conditionalFormatting>
  <conditionalFormatting sqref="I16">
    <cfRule type="containsText" dxfId="19" priority="1" operator="containsText" text=".X">
      <formula>NOT(ISERROR(SEARCH(".X",I16)))</formula>
    </cfRule>
    <cfRule type="containsText" dxfId="18" priority="2" operator="containsText" text=".B">
      <formula>NOT(ISERROR(SEARCH(".B",I16)))</formula>
    </cfRule>
  </conditionalFormatting>
  <dataValidations count="1">
    <dataValidation type="list" allowBlank="1" showInputMessage="1" showErrorMessage="1" sqref="A50:A1048576 A1:A4 A8:A13 A27:A47 A15:A21" xr:uid="{ACC76399-D52A-490E-9FEF-427013FFE2CE}">
      <formula1>"SPF, 5F"</formula1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99E8-C5CF-4A6C-8EDC-A8EC4FAEDD12}">
  <dimension ref="B2:J36"/>
  <sheetViews>
    <sheetView workbookViewId="0">
      <selection activeCell="I27" sqref="I27"/>
    </sheetView>
  </sheetViews>
  <sheetFormatPr defaultColWidth="8.875" defaultRowHeight="16.5" x14ac:dyDescent="0.3"/>
  <cols>
    <col min="2" max="2" width="8.875" customWidth="1"/>
    <col min="3" max="3" width="11.125" bestFit="1" customWidth="1"/>
    <col min="4" max="4" width="12.5" bestFit="1" customWidth="1"/>
    <col min="5" max="5" width="8.875" customWidth="1"/>
    <col min="9" max="10" width="8.875" customWidth="1"/>
  </cols>
  <sheetData>
    <row r="2" spans="2:10" x14ac:dyDescent="0.3">
      <c r="B2" s="1" t="s">
        <v>289</v>
      </c>
      <c r="C2" s="2">
        <f ca="1">TODAY()</f>
        <v>45695</v>
      </c>
    </row>
    <row r="3" spans="2:10" ht="17.25" thickBot="1" x14ac:dyDescent="0.35"/>
    <row r="4" spans="2:10" ht="17.25" thickBot="1" x14ac:dyDescent="0.35">
      <c r="B4" s="25"/>
      <c r="C4" s="21" t="s">
        <v>1</v>
      </c>
      <c r="D4" s="20" t="s">
        <v>290</v>
      </c>
      <c r="E4" s="18" t="s">
        <v>292</v>
      </c>
      <c r="F4" s="19" t="s">
        <v>291</v>
      </c>
      <c r="J4" s="4" t="s">
        <v>238</v>
      </c>
    </row>
    <row r="5" spans="2:10" x14ac:dyDescent="0.3">
      <c r="B5" s="23">
        <v>1</v>
      </c>
      <c r="C5" s="2">
        <v>45503</v>
      </c>
      <c r="D5" s="2">
        <v>45576</v>
      </c>
      <c r="E5" s="26">
        <f t="shared" ref="E5:E22" si="0">_xlfn.DAYS(D5,C5)</f>
        <v>73</v>
      </c>
      <c r="F5" s="27">
        <f t="shared" ref="F5:F22" si="1">QUOTIENT(E5, 7)</f>
        <v>10</v>
      </c>
      <c r="J5" s="4" t="s">
        <v>239</v>
      </c>
    </row>
    <row r="6" spans="2:10" x14ac:dyDescent="0.3">
      <c r="B6" s="23">
        <v>2</v>
      </c>
      <c r="C6" s="2">
        <v>45553</v>
      </c>
      <c r="D6" s="2">
        <v>45598</v>
      </c>
      <c r="E6" s="26">
        <f t="shared" si="0"/>
        <v>45</v>
      </c>
      <c r="F6" s="27">
        <f t="shared" si="1"/>
        <v>6</v>
      </c>
      <c r="J6" s="4" t="s">
        <v>288</v>
      </c>
    </row>
    <row r="7" spans="2:10" x14ac:dyDescent="0.3">
      <c r="B7" s="23">
        <v>3</v>
      </c>
      <c r="C7" s="2">
        <v>45553</v>
      </c>
      <c r="D7" s="2">
        <v>45599</v>
      </c>
      <c r="E7" s="26">
        <f t="shared" si="0"/>
        <v>46</v>
      </c>
      <c r="F7" s="27">
        <f t="shared" si="1"/>
        <v>6</v>
      </c>
    </row>
    <row r="8" spans="2:10" x14ac:dyDescent="0.3">
      <c r="B8" s="23">
        <v>4</v>
      </c>
      <c r="C8" s="2">
        <v>45553</v>
      </c>
      <c r="D8" s="2">
        <v>45600</v>
      </c>
      <c r="E8" s="26">
        <f t="shared" si="0"/>
        <v>47</v>
      </c>
      <c r="F8" s="27">
        <f t="shared" si="1"/>
        <v>6</v>
      </c>
      <c r="I8" s="2"/>
      <c r="J8" s="2"/>
    </row>
    <row r="9" spans="2:10" x14ac:dyDescent="0.3">
      <c r="B9" s="23">
        <v>5</v>
      </c>
      <c r="C9" s="2">
        <v>45553</v>
      </c>
      <c r="D9" s="2">
        <v>45601</v>
      </c>
      <c r="E9" s="26">
        <f t="shared" si="0"/>
        <v>48</v>
      </c>
      <c r="F9" s="27">
        <f t="shared" si="1"/>
        <v>6</v>
      </c>
      <c r="I9" s="2"/>
      <c r="J9" s="2"/>
    </row>
    <row r="10" spans="2:10" x14ac:dyDescent="0.3">
      <c r="B10" s="23">
        <v>6</v>
      </c>
      <c r="C10" s="2">
        <v>45553</v>
      </c>
      <c r="D10" s="3">
        <v>45602</v>
      </c>
      <c r="E10" s="26">
        <f t="shared" si="0"/>
        <v>49</v>
      </c>
      <c r="F10" s="27">
        <f t="shared" si="1"/>
        <v>7</v>
      </c>
    </row>
    <row r="11" spans="2:10" x14ac:dyDescent="0.3">
      <c r="B11" s="23">
        <v>7</v>
      </c>
      <c r="C11" s="2">
        <v>45553</v>
      </c>
      <c r="D11" s="3">
        <v>45603</v>
      </c>
      <c r="E11" s="26">
        <f t="shared" si="0"/>
        <v>50</v>
      </c>
      <c r="F11" s="27">
        <f t="shared" si="1"/>
        <v>7</v>
      </c>
    </row>
    <row r="12" spans="2:10" x14ac:dyDescent="0.3">
      <c r="B12" s="23">
        <v>8</v>
      </c>
      <c r="C12" s="2">
        <v>45553</v>
      </c>
      <c r="D12" s="3">
        <v>45604</v>
      </c>
      <c r="E12" s="26">
        <f t="shared" si="0"/>
        <v>51</v>
      </c>
      <c r="F12" s="27">
        <f t="shared" si="1"/>
        <v>7</v>
      </c>
    </row>
    <row r="13" spans="2:10" x14ac:dyDescent="0.3">
      <c r="B13" s="23">
        <v>9</v>
      </c>
      <c r="C13" s="2">
        <v>45553</v>
      </c>
      <c r="D13" s="3">
        <v>45605</v>
      </c>
      <c r="E13" s="26">
        <f t="shared" si="0"/>
        <v>52</v>
      </c>
      <c r="F13" s="27">
        <f t="shared" si="1"/>
        <v>7</v>
      </c>
    </row>
    <row r="14" spans="2:10" x14ac:dyDescent="0.3">
      <c r="B14" s="23">
        <v>10</v>
      </c>
      <c r="C14" s="2">
        <v>45553</v>
      </c>
      <c r="D14" s="3">
        <v>45606</v>
      </c>
      <c r="E14" s="26">
        <f t="shared" si="0"/>
        <v>53</v>
      </c>
      <c r="F14" s="27">
        <f t="shared" si="1"/>
        <v>7</v>
      </c>
    </row>
    <row r="15" spans="2:10" x14ac:dyDescent="0.3">
      <c r="B15" s="23">
        <v>11</v>
      </c>
      <c r="C15" s="2">
        <v>45553</v>
      </c>
      <c r="D15" s="3">
        <v>45607</v>
      </c>
      <c r="E15" s="26">
        <f t="shared" si="0"/>
        <v>54</v>
      </c>
      <c r="F15" s="27">
        <f t="shared" si="1"/>
        <v>7</v>
      </c>
    </row>
    <row r="16" spans="2:10" x14ac:dyDescent="0.3">
      <c r="B16" s="23">
        <v>12</v>
      </c>
      <c r="C16" s="2">
        <v>45553</v>
      </c>
      <c r="D16" s="3">
        <v>45608</v>
      </c>
      <c r="E16" s="26">
        <f t="shared" si="0"/>
        <v>55</v>
      </c>
      <c r="F16" s="27">
        <f t="shared" si="1"/>
        <v>7</v>
      </c>
    </row>
    <row r="17" spans="2:6" x14ac:dyDescent="0.3">
      <c r="B17" s="23">
        <v>13</v>
      </c>
      <c r="C17" s="2">
        <v>45553</v>
      </c>
      <c r="D17" s="3">
        <v>45609</v>
      </c>
      <c r="E17" s="26">
        <f t="shared" si="0"/>
        <v>56</v>
      </c>
      <c r="F17" s="27">
        <f t="shared" si="1"/>
        <v>8</v>
      </c>
    </row>
    <row r="18" spans="2:6" x14ac:dyDescent="0.3">
      <c r="B18" s="23">
        <v>14</v>
      </c>
      <c r="C18" s="2">
        <v>45553</v>
      </c>
      <c r="D18" s="3">
        <v>45610</v>
      </c>
      <c r="E18" s="26">
        <f t="shared" si="0"/>
        <v>57</v>
      </c>
      <c r="F18" s="27">
        <f t="shared" si="1"/>
        <v>8</v>
      </c>
    </row>
    <row r="19" spans="2:6" x14ac:dyDescent="0.3">
      <c r="B19" s="23">
        <v>15</v>
      </c>
      <c r="C19" s="2">
        <v>45553</v>
      </c>
      <c r="D19" s="3">
        <v>45611</v>
      </c>
      <c r="E19" s="26">
        <f t="shared" si="0"/>
        <v>58</v>
      </c>
      <c r="F19" s="27">
        <f t="shared" si="1"/>
        <v>8</v>
      </c>
    </row>
    <row r="20" spans="2:6" x14ac:dyDescent="0.3">
      <c r="B20" s="23">
        <v>16</v>
      </c>
      <c r="C20" s="2">
        <v>45553</v>
      </c>
      <c r="D20" s="3">
        <v>45612</v>
      </c>
      <c r="E20" s="26">
        <f t="shared" si="0"/>
        <v>59</v>
      </c>
      <c r="F20" s="27">
        <f t="shared" si="1"/>
        <v>8</v>
      </c>
    </row>
    <row r="21" spans="2:6" x14ac:dyDescent="0.3">
      <c r="B21" s="23">
        <v>17</v>
      </c>
      <c r="C21" s="2">
        <v>45553</v>
      </c>
      <c r="D21" s="3">
        <v>45613</v>
      </c>
      <c r="E21" s="26">
        <f t="shared" si="0"/>
        <v>60</v>
      </c>
      <c r="F21" s="27">
        <f t="shared" si="1"/>
        <v>8</v>
      </c>
    </row>
    <row r="22" spans="2:6" x14ac:dyDescent="0.3">
      <c r="B22" s="23">
        <v>18</v>
      </c>
      <c r="C22" s="2">
        <v>45553</v>
      </c>
      <c r="D22" s="3">
        <v>45614</v>
      </c>
      <c r="E22" s="26">
        <f t="shared" si="0"/>
        <v>61</v>
      </c>
      <c r="F22" s="27">
        <f t="shared" si="1"/>
        <v>8</v>
      </c>
    </row>
    <row r="23" spans="2:6" x14ac:dyDescent="0.3">
      <c r="B23" s="23"/>
      <c r="C23" s="2">
        <v>45553</v>
      </c>
      <c r="D23" s="3">
        <v>45615</v>
      </c>
      <c r="E23" s="26">
        <f t="shared" ref="E23:E36" si="2">_xlfn.DAYS(D23,C23)</f>
        <v>62</v>
      </c>
      <c r="F23" s="27">
        <f t="shared" ref="F23:F36" si="3">QUOTIENT(E23, 7)</f>
        <v>8</v>
      </c>
    </row>
    <row r="24" spans="2:6" x14ac:dyDescent="0.3">
      <c r="B24" s="23"/>
      <c r="C24" s="2">
        <v>45553</v>
      </c>
      <c r="D24" s="2">
        <v>45616</v>
      </c>
      <c r="E24" s="26">
        <f t="shared" si="2"/>
        <v>63</v>
      </c>
      <c r="F24" s="27">
        <f t="shared" si="3"/>
        <v>9</v>
      </c>
    </row>
    <row r="25" spans="2:6" x14ac:dyDescent="0.3">
      <c r="B25" s="23"/>
      <c r="C25" s="2">
        <v>45553</v>
      </c>
      <c r="D25" s="2">
        <v>45617</v>
      </c>
      <c r="E25" s="26">
        <f t="shared" si="2"/>
        <v>64</v>
      </c>
      <c r="F25" s="27">
        <f t="shared" si="3"/>
        <v>9</v>
      </c>
    </row>
    <row r="26" spans="2:6" x14ac:dyDescent="0.3">
      <c r="B26" s="23"/>
      <c r="C26" s="2">
        <v>45553</v>
      </c>
      <c r="D26" s="2">
        <v>45618</v>
      </c>
      <c r="E26" s="26">
        <f t="shared" si="2"/>
        <v>65</v>
      </c>
      <c r="F26" s="27">
        <f t="shared" si="3"/>
        <v>9</v>
      </c>
    </row>
    <row r="27" spans="2:6" x14ac:dyDescent="0.3">
      <c r="B27" s="23"/>
      <c r="C27" s="2">
        <v>45553</v>
      </c>
      <c r="D27" s="2">
        <v>45619</v>
      </c>
      <c r="E27" s="26">
        <f t="shared" si="2"/>
        <v>66</v>
      </c>
      <c r="F27" s="27">
        <f t="shared" si="3"/>
        <v>9</v>
      </c>
    </row>
    <row r="28" spans="2:6" x14ac:dyDescent="0.3">
      <c r="B28" s="23"/>
      <c r="C28" s="2">
        <v>45553</v>
      </c>
      <c r="D28" s="2">
        <v>45620</v>
      </c>
      <c r="E28" s="26">
        <f t="shared" si="2"/>
        <v>67</v>
      </c>
      <c r="F28" s="27">
        <f t="shared" si="3"/>
        <v>9</v>
      </c>
    </row>
    <row r="29" spans="2:6" x14ac:dyDescent="0.3">
      <c r="B29" s="23"/>
      <c r="C29" s="2">
        <v>45553</v>
      </c>
      <c r="D29" s="2">
        <v>45621</v>
      </c>
      <c r="E29" s="26">
        <f t="shared" si="2"/>
        <v>68</v>
      </c>
      <c r="F29" s="27">
        <f t="shared" si="3"/>
        <v>9</v>
      </c>
    </row>
    <row r="30" spans="2:6" x14ac:dyDescent="0.3">
      <c r="B30" s="23"/>
      <c r="C30" s="2">
        <v>45553</v>
      </c>
      <c r="D30" s="2">
        <v>45622</v>
      </c>
      <c r="E30" s="26">
        <f t="shared" si="2"/>
        <v>69</v>
      </c>
      <c r="F30" s="27">
        <f t="shared" si="3"/>
        <v>9</v>
      </c>
    </row>
    <row r="31" spans="2:6" x14ac:dyDescent="0.3">
      <c r="B31" s="23"/>
      <c r="C31" s="2">
        <v>45553</v>
      </c>
      <c r="D31" s="2">
        <v>45623</v>
      </c>
      <c r="E31" s="26">
        <f t="shared" si="2"/>
        <v>70</v>
      </c>
      <c r="F31" s="27">
        <f t="shared" si="3"/>
        <v>10</v>
      </c>
    </row>
    <row r="32" spans="2:6" x14ac:dyDescent="0.3">
      <c r="B32" s="23"/>
      <c r="C32" s="2">
        <v>45553</v>
      </c>
      <c r="D32" s="2">
        <v>45624</v>
      </c>
      <c r="E32" s="26">
        <f t="shared" si="2"/>
        <v>71</v>
      </c>
      <c r="F32" s="27">
        <f t="shared" si="3"/>
        <v>10</v>
      </c>
    </row>
    <row r="33" spans="2:6" x14ac:dyDescent="0.3">
      <c r="B33" s="23"/>
      <c r="C33" s="2">
        <v>45553</v>
      </c>
      <c r="D33" s="2">
        <v>45625</v>
      </c>
      <c r="E33" s="26">
        <f t="shared" si="2"/>
        <v>72</v>
      </c>
      <c r="F33" s="27">
        <f t="shared" si="3"/>
        <v>10</v>
      </c>
    </row>
    <row r="34" spans="2:6" x14ac:dyDescent="0.3">
      <c r="B34" s="23"/>
      <c r="C34" s="2"/>
      <c r="D34" s="2"/>
      <c r="E34" s="26">
        <f t="shared" si="2"/>
        <v>0</v>
      </c>
      <c r="F34" s="27">
        <f t="shared" si="3"/>
        <v>0</v>
      </c>
    </row>
    <row r="35" spans="2:6" x14ac:dyDescent="0.3">
      <c r="B35" s="23">
        <v>19</v>
      </c>
      <c r="C35" s="2"/>
      <c r="D35" s="2"/>
      <c r="E35" s="26">
        <f t="shared" si="2"/>
        <v>0</v>
      </c>
      <c r="F35" s="27">
        <f t="shared" si="3"/>
        <v>0</v>
      </c>
    </row>
    <row r="36" spans="2:6" ht="17.25" thickBot="1" x14ac:dyDescent="0.35">
      <c r="B36" s="24">
        <v>20</v>
      </c>
      <c r="C36" s="22"/>
      <c r="D36" s="22"/>
      <c r="E36" s="26">
        <f t="shared" si="2"/>
        <v>0</v>
      </c>
      <c r="F36" s="27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99BFE-7A10-4E21-9581-24EF3B156A6E}">
  <dimension ref="A1:O26"/>
  <sheetViews>
    <sheetView zoomScaleNormal="100" workbookViewId="0">
      <pane ySplit="1" topLeftCell="A2" activePane="bottomLeft" state="frozen"/>
      <selection pane="bottomLeft" activeCell="I2" sqref="I2"/>
    </sheetView>
  </sheetViews>
  <sheetFormatPr defaultColWidth="8.875" defaultRowHeight="16.5" x14ac:dyDescent="0.3"/>
  <cols>
    <col min="1" max="1" width="10.875" customWidth="1"/>
    <col min="2" max="2" width="30.125" bestFit="1" customWidth="1"/>
    <col min="3" max="3" width="12.5" style="5" customWidth="1"/>
    <col min="4" max="4" width="6.375" customWidth="1"/>
    <col min="5" max="5" width="12.5" style="2" bestFit="1" customWidth="1"/>
    <col min="6" max="7" width="9" customWidth="1"/>
    <col min="8" max="8" width="12.5" style="2" bestFit="1" customWidth="1"/>
    <col min="9" max="9" width="12.875" bestFit="1" customWidth="1"/>
    <col min="10" max="10" width="5.5" style="30" bestFit="1" customWidth="1"/>
    <col min="11" max="12" width="11.125" style="2" customWidth="1"/>
    <col min="13" max="13" width="11.125" style="5" bestFit="1" customWidth="1"/>
    <col min="14" max="14" width="19.625" customWidth="1"/>
    <col min="15" max="15" width="15" customWidth="1"/>
  </cols>
  <sheetData>
    <row r="1" spans="1:15" x14ac:dyDescent="0.3">
      <c r="A1" s="1" t="s">
        <v>4</v>
      </c>
      <c r="B1" s="1" t="s">
        <v>0</v>
      </c>
      <c r="C1" s="6" t="s">
        <v>14</v>
      </c>
      <c r="D1" s="1" t="s">
        <v>3</v>
      </c>
      <c r="E1" s="3" t="s">
        <v>1</v>
      </c>
      <c r="F1" s="8" t="s">
        <v>2</v>
      </c>
      <c r="G1" s="8" t="s">
        <v>6</v>
      </c>
      <c r="H1" s="3" t="s">
        <v>327</v>
      </c>
      <c r="I1" s="1" t="s">
        <v>45</v>
      </c>
      <c r="J1" s="29" t="s">
        <v>46</v>
      </c>
      <c r="K1" s="3" t="s">
        <v>12</v>
      </c>
      <c r="L1" s="3" t="s">
        <v>11</v>
      </c>
      <c r="M1" s="6" t="s">
        <v>44</v>
      </c>
      <c r="N1" s="1" t="s">
        <v>129</v>
      </c>
      <c r="O1" t="s">
        <v>130</v>
      </c>
    </row>
    <row r="2" spans="1:15" x14ac:dyDescent="0.3">
      <c r="A2" t="s">
        <v>19</v>
      </c>
      <c r="B2" t="s">
        <v>231</v>
      </c>
      <c r="C2" s="5" t="s">
        <v>42</v>
      </c>
      <c r="D2" t="s">
        <v>8</v>
      </c>
      <c r="E2" s="2">
        <v>45182</v>
      </c>
      <c r="F2" s="4">
        <f t="shared" ref="F2:F26" ca="1" si="0">IFERROR(QUOTIENT(G2, 7), "-")</f>
        <v>73</v>
      </c>
      <c r="G2" s="4">
        <f t="shared" ref="G2:G21" ca="1" si="1">_xlfn.DAYS(TODAY(),E2)</f>
        <v>513</v>
      </c>
      <c r="I2" t="s">
        <v>23</v>
      </c>
      <c r="J2" s="30" t="s">
        <v>22</v>
      </c>
      <c r="K2" s="2">
        <v>45212</v>
      </c>
      <c r="L2" s="2">
        <v>45278</v>
      </c>
      <c r="M2"/>
      <c r="N2" t="s">
        <v>51</v>
      </c>
    </row>
    <row r="3" spans="1:15" x14ac:dyDescent="0.3">
      <c r="A3" t="s">
        <v>19</v>
      </c>
      <c r="B3" t="s">
        <v>231</v>
      </c>
      <c r="C3" s="5" t="s">
        <v>42</v>
      </c>
      <c r="D3" t="s">
        <v>8</v>
      </c>
      <c r="E3" s="2">
        <v>45182</v>
      </c>
      <c r="F3" s="4">
        <f t="shared" ca="1" si="0"/>
        <v>73</v>
      </c>
      <c r="G3" s="4">
        <f t="shared" ca="1" si="1"/>
        <v>513</v>
      </c>
      <c r="I3" t="s">
        <v>23</v>
      </c>
      <c r="J3" s="30" t="s">
        <v>16</v>
      </c>
      <c r="K3" s="2">
        <v>45212</v>
      </c>
      <c r="L3" s="2">
        <v>45278</v>
      </c>
      <c r="M3"/>
      <c r="N3" t="s">
        <v>51</v>
      </c>
    </row>
    <row r="4" spans="1:15" x14ac:dyDescent="0.3">
      <c r="A4" t="s">
        <v>19</v>
      </c>
      <c r="B4" t="s">
        <v>231</v>
      </c>
      <c r="C4" s="5" t="s">
        <v>42</v>
      </c>
      <c r="D4" t="s">
        <v>8</v>
      </c>
      <c r="E4" s="2">
        <v>45182</v>
      </c>
      <c r="F4" s="4">
        <f t="shared" ca="1" si="0"/>
        <v>73</v>
      </c>
      <c r="G4" s="4">
        <f t="shared" ca="1" si="1"/>
        <v>513</v>
      </c>
      <c r="I4" t="s">
        <v>23</v>
      </c>
      <c r="J4" s="30" t="s">
        <v>17</v>
      </c>
      <c r="K4" s="2">
        <v>45212</v>
      </c>
      <c r="L4" s="2">
        <v>45278</v>
      </c>
      <c r="M4"/>
      <c r="N4" t="s">
        <v>51</v>
      </c>
    </row>
    <row r="5" spans="1:15" x14ac:dyDescent="0.3">
      <c r="A5" t="s">
        <v>20</v>
      </c>
      <c r="B5" t="s">
        <v>231</v>
      </c>
      <c r="C5" s="5" t="s">
        <v>42</v>
      </c>
      <c r="D5" t="s">
        <v>8</v>
      </c>
      <c r="E5" s="2">
        <v>45182</v>
      </c>
      <c r="F5" s="4">
        <f t="shared" ca="1" si="0"/>
        <v>73</v>
      </c>
      <c r="G5" s="4">
        <f t="shared" ca="1" si="1"/>
        <v>513</v>
      </c>
      <c r="I5" t="s">
        <v>23</v>
      </c>
      <c r="J5" s="30" t="s">
        <v>18</v>
      </c>
      <c r="K5" s="2">
        <v>45212</v>
      </c>
      <c r="L5" s="2">
        <v>45278</v>
      </c>
      <c r="M5"/>
      <c r="N5" t="s">
        <v>51</v>
      </c>
    </row>
    <row r="6" spans="1:15" x14ac:dyDescent="0.3">
      <c r="A6" t="s">
        <v>20</v>
      </c>
      <c r="B6" t="s">
        <v>231</v>
      </c>
      <c r="C6" s="5" t="s">
        <v>42</v>
      </c>
      <c r="D6" t="s">
        <v>8</v>
      </c>
      <c r="E6" s="2">
        <v>45182</v>
      </c>
      <c r="F6" s="4">
        <f t="shared" ca="1" si="0"/>
        <v>73</v>
      </c>
      <c r="G6" s="4">
        <f t="shared" ca="1" si="1"/>
        <v>513</v>
      </c>
      <c r="I6" t="s">
        <v>23</v>
      </c>
      <c r="J6" s="30" t="s">
        <v>21</v>
      </c>
      <c r="K6" s="2">
        <v>45212</v>
      </c>
      <c r="L6" s="2">
        <v>45278</v>
      </c>
      <c r="M6"/>
      <c r="N6" t="s">
        <v>51</v>
      </c>
    </row>
    <row r="7" spans="1:15" x14ac:dyDescent="0.3">
      <c r="A7" t="s">
        <v>19</v>
      </c>
      <c r="B7" t="s">
        <v>231</v>
      </c>
      <c r="C7" s="5" t="s">
        <v>42</v>
      </c>
      <c r="D7" t="s">
        <v>8</v>
      </c>
      <c r="E7" s="2">
        <v>45182</v>
      </c>
      <c r="F7" s="4">
        <f t="shared" ca="1" si="0"/>
        <v>73</v>
      </c>
      <c r="G7" s="4">
        <f t="shared" ca="1" si="1"/>
        <v>513</v>
      </c>
      <c r="I7" t="s">
        <v>24</v>
      </c>
      <c r="J7" s="30" t="s">
        <v>22</v>
      </c>
      <c r="K7" s="2">
        <v>45212</v>
      </c>
      <c r="L7" s="2">
        <v>45278</v>
      </c>
      <c r="M7"/>
      <c r="N7" t="s">
        <v>51</v>
      </c>
    </row>
    <row r="8" spans="1:15" x14ac:dyDescent="0.3">
      <c r="A8" t="s">
        <v>19</v>
      </c>
      <c r="B8" t="s">
        <v>231</v>
      </c>
      <c r="C8" s="5" t="s">
        <v>42</v>
      </c>
      <c r="D8" t="s">
        <v>8</v>
      </c>
      <c r="E8" s="2">
        <v>45182</v>
      </c>
      <c r="F8" s="4">
        <f t="shared" ca="1" si="0"/>
        <v>73</v>
      </c>
      <c r="G8" s="4">
        <f t="shared" ca="1" si="1"/>
        <v>513</v>
      </c>
      <c r="I8" t="s">
        <v>24</v>
      </c>
      <c r="J8" s="30" t="s">
        <v>16</v>
      </c>
      <c r="K8" s="2">
        <v>45212</v>
      </c>
      <c r="L8" s="2">
        <v>45275</v>
      </c>
      <c r="M8"/>
      <c r="N8" t="s">
        <v>51</v>
      </c>
    </row>
    <row r="9" spans="1:15" x14ac:dyDescent="0.3">
      <c r="A9" t="s">
        <v>19</v>
      </c>
      <c r="B9" t="s">
        <v>231</v>
      </c>
      <c r="C9" s="5" t="s">
        <v>42</v>
      </c>
      <c r="D9" t="s">
        <v>8</v>
      </c>
      <c r="E9" s="2">
        <v>45182</v>
      </c>
      <c r="F9" s="4">
        <f t="shared" ca="1" si="0"/>
        <v>73</v>
      </c>
      <c r="G9" s="4">
        <f t="shared" ca="1" si="1"/>
        <v>513</v>
      </c>
      <c r="I9" t="s">
        <v>24</v>
      </c>
      <c r="J9" s="30" t="s">
        <v>17</v>
      </c>
      <c r="K9" s="2">
        <v>45212</v>
      </c>
      <c r="L9" s="2">
        <v>45278</v>
      </c>
      <c r="M9"/>
      <c r="N9" t="s">
        <v>51</v>
      </c>
    </row>
    <row r="10" spans="1:15" x14ac:dyDescent="0.3">
      <c r="A10" t="s">
        <v>20</v>
      </c>
      <c r="B10" t="s">
        <v>231</v>
      </c>
      <c r="C10" s="5" t="s">
        <v>42</v>
      </c>
      <c r="D10" t="s">
        <v>8</v>
      </c>
      <c r="E10" s="2">
        <v>45182</v>
      </c>
      <c r="F10" s="4">
        <f t="shared" ca="1" si="0"/>
        <v>73</v>
      </c>
      <c r="G10" s="4">
        <f t="shared" ca="1" si="1"/>
        <v>513</v>
      </c>
      <c r="I10" t="s">
        <v>24</v>
      </c>
      <c r="J10" s="30" t="s">
        <v>18</v>
      </c>
      <c r="K10" s="2">
        <v>45212</v>
      </c>
      <c r="L10" s="2">
        <v>45274</v>
      </c>
      <c r="M10"/>
      <c r="N10" t="s">
        <v>51</v>
      </c>
    </row>
    <row r="11" spans="1:15" x14ac:dyDescent="0.3">
      <c r="A11" t="s">
        <v>20</v>
      </c>
      <c r="B11" t="s">
        <v>231</v>
      </c>
      <c r="C11" s="5" t="s">
        <v>42</v>
      </c>
      <c r="D11" t="s">
        <v>8</v>
      </c>
      <c r="E11" s="2">
        <v>45182</v>
      </c>
      <c r="F11" s="4">
        <f t="shared" ca="1" si="0"/>
        <v>73</v>
      </c>
      <c r="G11" s="4">
        <f t="shared" ca="1" si="1"/>
        <v>513</v>
      </c>
      <c r="I11" t="s">
        <v>24</v>
      </c>
      <c r="J11" s="30" t="s">
        <v>21</v>
      </c>
      <c r="K11" s="2">
        <v>45212</v>
      </c>
      <c r="L11" s="2">
        <v>45274</v>
      </c>
      <c r="M11"/>
      <c r="N11" t="s">
        <v>51</v>
      </c>
    </row>
    <row r="12" spans="1:15" x14ac:dyDescent="0.3">
      <c r="A12" t="s">
        <v>19</v>
      </c>
      <c r="B12" t="s">
        <v>231</v>
      </c>
      <c r="C12" s="5" t="s">
        <v>42</v>
      </c>
      <c r="D12" t="s">
        <v>10</v>
      </c>
      <c r="E12" s="2">
        <v>45182</v>
      </c>
      <c r="F12" s="4">
        <f t="shared" ca="1" si="0"/>
        <v>73</v>
      </c>
      <c r="G12" s="4">
        <f t="shared" ca="1" si="1"/>
        <v>513</v>
      </c>
      <c r="I12" t="s">
        <v>29</v>
      </c>
      <c r="J12" s="30" t="s">
        <v>22</v>
      </c>
      <c r="K12" s="2">
        <v>45212</v>
      </c>
      <c r="L12" s="2">
        <v>45278</v>
      </c>
      <c r="M12"/>
      <c r="N12" t="s">
        <v>51</v>
      </c>
    </row>
    <row r="13" spans="1:15" x14ac:dyDescent="0.3">
      <c r="A13" t="s">
        <v>19</v>
      </c>
      <c r="B13" t="s">
        <v>231</v>
      </c>
      <c r="C13" s="5" t="s">
        <v>42</v>
      </c>
      <c r="D13" t="s">
        <v>10</v>
      </c>
      <c r="E13" s="2">
        <v>45182</v>
      </c>
      <c r="F13" s="4">
        <f t="shared" ca="1" si="0"/>
        <v>73</v>
      </c>
      <c r="G13" s="4">
        <f t="shared" ca="1" si="1"/>
        <v>513</v>
      </c>
      <c r="I13" t="s">
        <v>29</v>
      </c>
      <c r="J13" s="30" t="s">
        <v>16</v>
      </c>
      <c r="K13" s="2">
        <v>45212</v>
      </c>
      <c r="L13" s="2">
        <v>45278</v>
      </c>
      <c r="M13"/>
      <c r="N13" t="s">
        <v>51</v>
      </c>
    </row>
    <row r="14" spans="1:15" x14ac:dyDescent="0.3">
      <c r="A14" t="s">
        <v>19</v>
      </c>
      <c r="B14" t="s">
        <v>231</v>
      </c>
      <c r="C14" s="5" t="s">
        <v>42</v>
      </c>
      <c r="D14" t="s">
        <v>10</v>
      </c>
      <c r="E14" s="2">
        <v>45182</v>
      </c>
      <c r="F14" s="4">
        <f t="shared" ca="1" si="0"/>
        <v>73</v>
      </c>
      <c r="G14" s="4">
        <f t="shared" ca="1" si="1"/>
        <v>513</v>
      </c>
      <c r="I14" t="s">
        <v>29</v>
      </c>
      <c r="J14" s="30" t="s">
        <v>17</v>
      </c>
      <c r="K14" s="2">
        <v>45212</v>
      </c>
      <c r="L14" s="2">
        <v>45278</v>
      </c>
      <c r="M14"/>
      <c r="N14" t="s">
        <v>51</v>
      </c>
    </row>
    <row r="15" spans="1:15" x14ac:dyDescent="0.3">
      <c r="A15" t="s">
        <v>20</v>
      </c>
      <c r="B15" t="s">
        <v>231</v>
      </c>
      <c r="C15" s="5" t="s">
        <v>42</v>
      </c>
      <c r="D15" t="s">
        <v>10</v>
      </c>
      <c r="E15" s="2">
        <v>45182</v>
      </c>
      <c r="F15" s="4">
        <f t="shared" ca="1" si="0"/>
        <v>73</v>
      </c>
      <c r="G15" s="4">
        <f t="shared" ca="1" si="1"/>
        <v>513</v>
      </c>
      <c r="I15" t="s">
        <v>29</v>
      </c>
      <c r="J15" s="30" t="s">
        <v>18</v>
      </c>
      <c r="K15" s="2">
        <v>45212</v>
      </c>
      <c r="L15" s="2">
        <v>45278</v>
      </c>
      <c r="M15"/>
      <c r="N15" t="s">
        <v>51</v>
      </c>
    </row>
    <row r="16" spans="1:15" x14ac:dyDescent="0.3">
      <c r="A16" t="s">
        <v>20</v>
      </c>
      <c r="B16" t="s">
        <v>231</v>
      </c>
      <c r="C16" s="5" t="s">
        <v>42</v>
      </c>
      <c r="D16" t="s">
        <v>10</v>
      </c>
      <c r="E16" s="2">
        <v>45182</v>
      </c>
      <c r="F16" s="4">
        <f t="shared" ca="1" si="0"/>
        <v>73</v>
      </c>
      <c r="G16" s="4">
        <f t="shared" ca="1" si="1"/>
        <v>513</v>
      </c>
      <c r="I16" t="s">
        <v>29</v>
      </c>
      <c r="J16" s="30" t="s">
        <v>21</v>
      </c>
      <c r="K16" s="2">
        <v>45212</v>
      </c>
      <c r="L16" s="2">
        <v>45278</v>
      </c>
      <c r="M16"/>
      <c r="N16" t="s">
        <v>51</v>
      </c>
    </row>
    <row r="17" spans="1:14" x14ac:dyDescent="0.3">
      <c r="A17" t="s">
        <v>19</v>
      </c>
      <c r="B17" t="s">
        <v>231</v>
      </c>
      <c r="C17" s="5" t="s">
        <v>42</v>
      </c>
      <c r="D17" t="s">
        <v>10</v>
      </c>
      <c r="E17" s="2">
        <v>45182</v>
      </c>
      <c r="F17" s="4">
        <f t="shared" ca="1" si="0"/>
        <v>73</v>
      </c>
      <c r="G17" s="4">
        <f t="shared" ca="1" si="1"/>
        <v>513</v>
      </c>
      <c r="I17" t="s">
        <v>30</v>
      </c>
      <c r="J17" s="30" t="s">
        <v>22</v>
      </c>
      <c r="K17" s="2">
        <v>45212</v>
      </c>
      <c r="L17" s="2">
        <v>45270</v>
      </c>
      <c r="M17"/>
      <c r="N17" t="s">
        <v>51</v>
      </c>
    </row>
    <row r="18" spans="1:14" x14ac:dyDescent="0.3">
      <c r="A18" t="s">
        <v>19</v>
      </c>
      <c r="B18" t="s">
        <v>231</v>
      </c>
      <c r="C18" s="5" t="s">
        <v>42</v>
      </c>
      <c r="D18" t="s">
        <v>10</v>
      </c>
      <c r="E18" s="2">
        <v>45182</v>
      </c>
      <c r="F18" s="4">
        <f t="shared" ca="1" si="0"/>
        <v>73</v>
      </c>
      <c r="G18" s="4">
        <f t="shared" ca="1" si="1"/>
        <v>513</v>
      </c>
      <c r="I18" t="s">
        <v>30</v>
      </c>
      <c r="J18" s="30" t="s">
        <v>16</v>
      </c>
      <c r="K18" s="2">
        <v>45212</v>
      </c>
      <c r="L18" s="2">
        <v>45270</v>
      </c>
      <c r="M18"/>
      <c r="N18" t="s">
        <v>51</v>
      </c>
    </row>
    <row r="19" spans="1:14" x14ac:dyDescent="0.3">
      <c r="A19" t="s">
        <v>19</v>
      </c>
      <c r="B19" t="s">
        <v>231</v>
      </c>
      <c r="C19" s="5" t="s">
        <v>42</v>
      </c>
      <c r="D19" t="s">
        <v>10</v>
      </c>
      <c r="E19" s="2">
        <v>45182</v>
      </c>
      <c r="F19" s="4">
        <f t="shared" ca="1" si="0"/>
        <v>73</v>
      </c>
      <c r="G19" s="4">
        <f t="shared" ca="1" si="1"/>
        <v>513</v>
      </c>
      <c r="I19" t="s">
        <v>30</v>
      </c>
      <c r="J19" s="30" t="s">
        <v>17</v>
      </c>
      <c r="K19" s="2">
        <v>45212</v>
      </c>
      <c r="L19" s="2">
        <v>45273</v>
      </c>
      <c r="M19"/>
      <c r="N19" t="s">
        <v>51</v>
      </c>
    </row>
    <row r="20" spans="1:14" x14ac:dyDescent="0.3">
      <c r="A20" t="s">
        <v>20</v>
      </c>
      <c r="B20" t="s">
        <v>231</v>
      </c>
      <c r="C20" s="5" t="s">
        <v>42</v>
      </c>
      <c r="D20" t="s">
        <v>10</v>
      </c>
      <c r="E20" s="2">
        <v>45182</v>
      </c>
      <c r="F20" s="4">
        <f t="shared" ca="1" si="0"/>
        <v>73</v>
      </c>
      <c r="G20" s="4">
        <f t="shared" ca="1" si="1"/>
        <v>513</v>
      </c>
      <c r="I20" t="s">
        <v>30</v>
      </c>
      <c r="J20" s="30" t="s">
        <v>18</v>
      </c>
      <c r="K20" s="2">
        <v>45212</v>
      </c>
      <c r="L20" s="2">
        <v>45277</v>
      </c>
      <c r="M20"/>
      <c r="N20" t="s">
        <v>51</v>
      </c>
    </row>
    <row r="21" spans="1:14" x14ac:dyDescent="0.3">
      <c r="A21" t="s">
        <v>20</v>
      </c>
      <c r="B21" t="s">
        <v>231</v>
      </c>
      <c r="C21" s="5" t="s">
        <v>42</v>
      </c>
      <c r="D21" t="s">
        <v>10</v>
      </c>
      <c r="E21" s="2">
        <v>45182</v>
      </c>
      <c r="F21" s="4">
        <f t="shared" ca="1" si="0"/>
        <v>73</v>
      </c>
      <c r="G21" s="4">
        <f t="shared" ca="1" si="1"/>
        <v>513</v>
      </c>
      <c r="I21" t="s">
        <v>30</v>
      </c>
      <c r="J21" s="30" t="s">
        <v>21</v>
      </c>
      <c r="K21" s="2">
        <v>45212</v>
      </c>
      <c r="L21" s="2">
        <v>45277</v>
      </c>
      <c r="M21"/>
      <c r="N21" t="s">
        <v>51</v>
      </c>
    </row>
    <row r="22" spans="1:14" x14ac:dyDescent="0.3">
      <c r="A22" t="s">
        <v>20</v>
      </c>
      <c r="B22" t="s">
        <v>231</v>
      </c>
      <c r="C22" s="5" t="s">
        <v>42</v>
      </c>
      <c r="F22" s="4" t="str">
        <f t="shared" si="0"/>
        <v>-</v>
      </c>
      <c r="G22" s="4" t="s">
        <v>13</v>
      </c>
      <c r="I22" t="s">
        <v>47</v>
      </c>
      <c r="J22" s="30">
        <v>952</v>
      </c>
      <c r="L22" s="2">
        <v>45289</v>
      </c>
      <c r="M22"/>
      <c r="N22" s="2" t="s">
        <v>49</v>
      </c>
    </row>
    <row r="23" spans="1:14" x14ac:dyDescent="0.3">
      <c r="A23" t="s">
        <v>20</v>
      </c>
      <c r="B23" t="s">
        <v>231</v>
      </c>
      <c r="C23" s="5" t="s">
        <v>42</v>
      </c>
      <c r="F23" s="4" t="str">
        <f t="shared" si="0"/>
        <v>-</v>
      </c>
      <c r="G23" s="4" t="s">
        <v>13</v>
      </c>
      <c r="I23" t="s">
        <v>48</v>
      </c>
      <c r="J23" s="30">
        <v>958</v>
      </c>
      <c r="L23" s="2">
        <v>45289</v>
      </c>
      <c r="M23"/>
      <c r="N23" s="2" t="s">
        <v>49</v>
      </c>
    </row>
    <row r="24" spans="1:14" x14ac:dyDescent="0.3">
      <c r="A24" t="s">
        <v>20</v>
      </c>
      <c r="B24" t="s">
        <v>231</v>
      </c>
      <c r="C24" s="5" t="s">
        <v>42</v>
      </c>
      <c r="F24" s="4" t="str">
        <f t="shared" si="0"/>
        <v>-</v>
      </c>
      <c r="G24" s="4" t="s">
        <v>13</v>
      </c>
      <c r="I24" t="s">
        <v>48</v>
      </c>
      <c r="J24" s="30">
        <v>953</v>
      </c>
      <c r="L24" s="2">
        <v>45289</v>
      </c>
      <c r="M24"/>
      <c r="N24" s="2" t="s">
        <v>49</v>
      </c>
    </row>
    <row r="25" spans="1:14" x14ac:dyDescent="0.3">
      <c r="A25" t="s">
        <v>20</v>
      </c>
      <c r="B25" t="s">
        <v>231</v>
      </c>
      <c r="C25" s="5" t="s">
        <v>42</v>
      </c>
      <c r="F25" s="4" t="str">
        <f t="shared" si="0"/>
        <v>-</v>
      </c>
      <c r="G25" s="4" t="s">
        <v>13</v>
      </c>
      <c r="I25" t="s">
        <v>48</v>
      </c>
      <c r="J25" s="30">
        <v>962</v>
      </c>
      <c r="L25" s="2">
        <v>45289</v>
      </c>
      <c r="M25"/>
      <c r="N25" s="2" t="s">
        <v>49</v>
      </c>
    </row>
    <row r="26" spans="1:14" x14ac:dyDescent="0.3">
      <c r="A26" t="s">
        <v>20</v>
      </c>
      <c r="B26" t="s">
        <v>231</v>
      </c>
      <c r="C26" s="5" t="s">
        <v>42</v>
      </c>
      <c r="F26" s="4" t="str">
        <f t="shared" si="0"/>
        <v>-</v>
      </c>
      <c r="G26" s="4" t="s">
        <v>13</v>
      </c>
      <c r="I26" t="s">
        <v>48</v>
      </c>
      <c r="J26" s="30">
        <v>959</v>
      </c>
      <c r="L26" s="2">
        <v>45291</v>
      </c>
      <c r="M26"/>
      <c r="N26" s="2" t="s">
        <v>49</v>
      </c>
    </row>
  </sheetData>
  <autoFilter ref="A1:O25" xr:uid="{8D08DEC4-803F-4130-9E5E-30A83401A29D}">
    <sortState ref="A3:O25">
      <sortCondition ref="I1:I25"/>
    </sortState>
  </autoFilter>
  <phoneticPr fontId="1" type="noConversion"/>
  <conditionalFormatting sqref="I1:I1048576">
    <cfRule type="containsText" dxfId="17" priority="1" operator="containsText" text=".X">
      <formula>NOT(ISERROR(SEARCH(".X",I1)))</formula>
    </cfRule>
    <cfRule type="containsText" dxfId="16" priority="2" operator="containsText" text=".B">
      <formula>NOT(ISERROR(SEARCH(".B",I1)))</formula>
    </cfRule>
  </conditionalFormatting>
  <dataValidations count="1">
    <dataValidation type="list" allowBlank="1" showInputMessage="1" showErrorMessage="1" sqref="A1:A1048576" xr:uid="{06B30DDA-CD3F-4290-A3AB-F0F69D659A31}">
      <formula1>"SPF, 5F"</formula1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40D4-8D3B-4696-A2BE-06C2F4D3C2A6}">
  <dimension ref="A1:O253"/>
  <sheetViews>
    <sheetView zoomScaleNormal="100" workbookViewId="0">
      <pane ySplit="1" topLeftCell="A47" activePane="bottomLeft" state="frozen"/>
      <selection pane="bottomLeft" activeCell="G73" sqref="G73"/>
    </sheetView>
  </sheetViews>
  <sheetFormatPr defaultColWidth="8.875" defaultRowHeight="16.5" x14ac:dyDescent="0.3"/>
  <cols>
    <col min="1" max="1" width="10.875" customWidth="1"/>
    <col min="2" max="2" width="30.125" bestFit="1" customWidth="1"/>
    <col min="3" max="3" width="12.5" style="5" customWidth="1"/>
    <col min="4" max="4" width="6.375" customWidth="1"/>
    <col min="5" max="5" width="12.5" style="2" bestFit="1" customWidth="1"/>
    <col min="6" max="7" width="9" customWidth="1"/>
    <col min="8" max="8" width="12.5" style="2" bestFit="1" customWidth="1"/>
    <col min="9" max="9" width="12.875" bestFit="1" customWidth="1"/>
    <col min="10" max="10" width="5.5" style="30" bestFit="1" customWidth="1"/>
    <col min="11" max="12" width="11.125" style="2" customWidth="1"/>
    <col min="13" max="13" width="11.125" style="5" bestFit="1" customWidth="1"/>
    <col min="14" max="14" width="19.625" customWidth="1"/>
    <col min="15" max="15" width="15" customWidth="1"/>
  </cols>
  <sheetData>
    <row r="1" spans="1:15" x14ac:dyDescent="0.3">
      <c r="A1" s="1" t="s">
        <v>4</v>
      </c>
      <c r="B1" s="1" t="s">
        <v>0</v>
      </c>
      <c r="C1" s="6" t="s">
        <v>14</v>
      </c>
      <c r="D1" s="1" t="s">
        <v>3</v>
      </c>
      <c r="E1" s="3" t="s">
        <v>1</v>
      </c>
      <c r="F1" s="8" t="s">
        <v>2</v>
      </c>
      <c r="G1" s="8" t="s">
        <v>6</v>
      </c>
      <c r="H1" s="3" t="s">
        <v>327</v>
      </c>
      <c r="I1" s="1" t="s">
        <v>45</v>
      </c>
      <c r="J1" s="29" t="s">
        <v>46</v>
      </c>
      <c r="K1" s="3" t="s">
        <v>12</v>
      </c>
      <c r="L1" s="3" t="s">
        <v>11</v>
      </c>
      <c r="M1" s="6" t="s">
        <v>44</v>
      </c>
      <c r="N1" s="1" t="s">
        <v>129</v>
      </c>
      <c r="O1" t="s">
        <v>130</v>
      </c>
    </row>
    <row r="2" spans="1:15" x14ac:dyDescent="0.3">
      <c r="A2" t="s">
        <v>5</v>
      </c>
      <c r="B2" t="s">
        <v>79</v>
      </c>
      <c r="C2" s="5" t="s">
        <v>67</v>
      </c>
      <c r="D2" t="s">
        <v>10</v>
      </c>
      <c r="E2" s="2">
        <v>45135</v>
      </c>
      <c r="F2" s="4">
        <f t="shared" ref="F2:F65" ca="1" si="0">IFERROR(QUOTIENT(G2, 7), "-")</f>
        <v>80</v>
      </c>
      <c r="G2" s="4">
        <f t="shared" ref="G2:G23" ca="1" si="1">_xlfn.DAYS(TODAY(),E2)</f>
        <v>560</v>
      </c>
      <c r="I2" t="s">
        <v>13</v>
      </c>
      <c r="J2" s="30">
        <v>798</v>
      </c>
      <c r="L2" s="7">
        <v>45309</v>
      </c>
      <c r="M2"/>
    </row>
    <row r="3" spans="1:15" x14ac:dyDescent="0.3">
      <c r="A3" t="s">
        <v>20</v>
      </c>
      <c r="B3" t="s">
        <v>231</v>
      </c>
      <c r="C3" s="5" t="s">
        <v>42</v>
      </c>
      <c r="D3" t="s">
        <v>8</v>
      </c>
      <c r="E3" s="2">
        <v>45313</v>
      </c>
      <c r="F3" s="4">
        <f t="shared" ca="1" si="0"/>
        <v>54</v>
      </c>
      <c r="G3" s="4">
        <f t="shared" ca="1" si="1"/>
        <v>382</v>
      </c>
      <c r="H3" s="2">
        <v>45350</v>
      </c>
      <c r="I3" t="s">
        <v>160</v>
      </c>
      <c r="J3" s="30" t="s">
        <v>22</v>
      </c>
      <c r="K3" s="2">
        <v>45353</v>
      </c>
      <c r="L3" s="2">
        <v>45385</v>
      </c>
      <c r="M3" s="5" t="s">
        <v>156</v>
      </c>
      <c r="O3" t="s">
        <v>157</v>
      </c>
    </row>
    <row r="4" spans="1:15" x14ac:dyDescent="0.3">
      <c r="A4" t="s">
        <v>20</v>
      </c>
      <c r="B4" t="s">
        <v>231</v>
      </c>
      <c r="C4" s="5" t="s">
        <v>42</v>
      </c>
      <c r="D4" t="s">
        <v>8</v>
      </c>
      <c r="E4" s="2">
        <v>45313</v>
      </c>
      <c r="F4" s="4">
        <f t="shared" ca="1" si="0"/>
        <v>54</v>
      </c>
      <c r="G4" s="4">
        <f t="shared" ca="1" si="1"/>
        <v>382</v>
      </c>
      <c r="H4" s="2">
        <v>45350</v>
      </c>
      <c r="I4" t="s">
        <v>160</v>
      </c>
      <c r="J4" s="30" t="s">
        <v>16</v>
      </c>
      <c r="K4" s="2">
        <v>45353</v>
      </c>
      <c r="L4" s="2">
        <v>45385</v>
      </c>
      <c r="M4" s="5" t="s">
        <v>156</v>
      </c>
      <c r="O4" t="s">
        <v>157</v>
      </c>
    </row>
    <row r="5" spans="1:15" x14ac:dyDescent="0.3">
      <c r="A5" t="s">
        <v>20</v>
      </c>
      <c r="B5" t="s">
        <v>231</v>
      </c>
      <c r="C5" s="5" t="s">
        <v>42</v>
      </c>
      <c r="D5" t="s">
        <v>8</v>
      </c>
      <c r="E5" s="2">
        <v>45313</v>
      </c>
      <c r="F5" s="4">
        <f t="shared" ca="1" si="0"/>
        <v>54</v>
      </c>
      <c r="G5" s="4">
        <f t="shared" ca="1" si="1"/>
        <v>382</v>
      </c>
      <c r="H5" s="2">
        <v>45350</v>
      </c>
      <c r="I5" t="s">
        <v>160</v>
      </c>
      <c r="J5" s="30" t="s">
        <v>18</v>
      </c>
      <c r="K5" s="2">
        <v>45353</v>
      </c>
      <c r="L5" s="2">
        <v>45385</v>
      </c>
      <c r="M5" s="5" t="s">
        <v>156</v>
      </c>
      <c r="O5" t="s">
        <v>157</v>
      </c>
    </row>
    <row r="6" spans="1:15" x14ac:dyDescent="0.3">
      <c r="A6" t="s">
        <v>20</v>
      </c>
      <c r="B6" t="s">
        <v>231</v>
      </c>
      <c r="C6" s="5" t="s">
        <v>42</v>
      </c>
      <c r="D6" t="s">
        <v>8</v>
      </c>
      <c r="E6" s="2">
        <v>45313</v>
      </c>
      <c r="F6" s="4">
        <f t="shared" ca="1" si="0"/>
        <v>54</v>
      </c>
      <c r="G6" s="4">
        <f t="shared" ca="1" si="1"/>
        <v>382</v>
      </c>
      <c r="H6" s="2">
        <v>45350</v>
      </c>
      <c r="I6" t="s">
        <v>160</v>
      </c>
      <c r="J6" s="30" t="s">
        <v>17</v>
      </c>
      <c r="K6" s="2">
        <v>45353</v>
      </c>
      <c r="L6" s="2">
        <v>45385</v>
      </c>
      <c r="M6" s="5" t="s">
        <v>156</v>
      </c>
      <c r="O6" t="s">
        <v>157</v>
      </c>
    </row>
    <row r="7" spans="1:15" x14ac:dyDescent="0.3">
      <c r="A7" t="s">
        <v>20</v>
      </c>
      <c r="B7" t="s">
        <v>231</v>
      </c>
      <c r="C7" s="5" t="s">
        <v>42</v>
      </c>
      <c r="D7" t="s">
        <v>8</v>
      </c>
      <c r="E7" s="2">
        <v>45313</v>
      </c>
      <c r="F7" s="4">
        <f t="shared" ca="1" si="0"/>
        <v>54</v>
      </c>
      <c r="G7" s="4">
        <f t="shared" ca="1" si="1"/>
        <v>382</v>
      </c>
      <c r="H7" s="2">
        <v>45350</v>
      </c>
      <c r="I7" t="s">
        <v>160</v>
      </c>
      <c r="J7" s="30" t="s">
        <v>21</v>
      </c>
      <c r="K7" s="2">
        <v>45353</v>
      </c>
      <c r="L7" s="2">
        <v>45385</v>
      </c>
      <c r="M7" s="5" t="s">
        <v>156</v>
      </c>
      <c r="O7" t="s">
        <v>157</v>
      </c>
    </row>
    <row r="8" spans="1:15" x14ac:dyDescent="0.3">
      <c r="A8" t="s">
        <v>20</v>
      </c>
      <c r="B8" t="s">
        <v>231</v>
      </c>
      <c r="C8" s="5" t="s">
        <v>42</v>
      </c>
      <c r="D8" t="s">
        <v>8</v>
      </c>
      <c r="E8" s="2">
        <v>45313</v>
      </c>
      <c r="F8" s="4">
        <f t="shared" ca="1" si="0"/>
        <v>54</v>
      </c>
      <c r="G8" s="4">
        <f t="shared" ca="1" si="1"/>
        <v>382</v>
      </c>
      <c r="H8" s="2">
        <v>45350</v>
      </c>
      <c r="I8" t="s">
        <v>161</v>
      </c>
      <c r="J8" s="30" t="s">
        <v>22</v>
      </c>
      <c r="K8" s="2">
        <v>45353</v>
      </c>
      <c r="L8" s="2">
        <v>45385</v>
      </c>
      <c r="M8" s="5" t="s">
        <v>156</v>
      </c>
      <c r="O8" t="s">
        <v>158</v>
      </c>
    </row>
    <row r="9" spans="1:15" x14ac:dyDescent="0.3">
      <c r="A9" t="s">
        <v>20</v>
      </c>
      <c r="B9" t="s">
        <v>231</v>
      </c>
      <c r="C9" s="5" t="s">
        <v>42</v>
      </c>
      <c r="D9" t="s">
        <v>8</v>
      </c>
      <c r="E9" s="2">
        <v>45313</v>
      </c>
      <c r="F9" s="4">
        <f t="shared" ca="1" si="0"/>
        <v>54</v>
      </c>
      <c r="G9" s="4">
        <f t="shared" ca="1" si="1"/>
        <v>382</v>
      </c>
      <c r="H9" s="2">
        <v>45350</v>
      </c>
      <c r="I9" t="s">
        <v>161</v>
      </c>
      <c r="J9" s="30" t="s">
        <v>16</v>
      </c>
      <c r="K9" s="2">
        <v>45353</v>
      </c>
      <c r="L9" s="2">
        <v>45385</v>
      </c>
      <c r="M9" s="5" t="s">
        <v>156</v>
      </c>
      <c r="O9" t="s">
        <v>158</v>
      </c>
    </row>
    <row r="10" spans="1:15" x14ac:dyDescent="0.3">
      <c r="A10" t="s">
        <v>20</v>
      </c>
      <c r="B10" t="s">
        <v>231</v>
      </c>
      <c r="C10" s="5" t="s">
        <v>42</v>
      </c>
      <c r="D10" t="s">
        <v>8</v>
      </c>
      <c r="E10" s="2">
        <v>45313</v>
      </c>
      <c r="F10" s="4">
        <f t="shared" ca="1" si="0"/>
        <v>54</v>
      </c>
      <c r="G10" s="4">
        <f t="shared" ca="1" si="1"/>
        <v>382</v>
      </c>
      <c r="H10" s="2">
        <v>45350</v>
      </c>
      <c r="I10" t="s">
        <v>161</v>
      </c>
      <c r="J10" s="30" t="s">
        <v>18</v>
      </c>
      <c r="K10" s="2">
        <v>45353</v>
      </c>
      <c r="L10" s="2">
        <v>45385</v>
      </c>
      <c r="M10" s="5" t="s">
        <v>156</v>
      </c>
      <c r="O10" t="s">
        <v>158</v>
      </c>
    </row>
    <row r="11" spans="1:15" x14ac:dyDescent="0.3">
      <c r="A11" t="s">
        <v>20</v>
      </c>
      <c r="B11" t="s">
        <v>231</v>
      </c>
      <c r="C11" s="5" t="s">
        <v>42</v>
      </c>
      <c r="D11" t="s">
        <v>8</v>
      </c>
      <c r="E11" s="2">
        <v>45313</v>
      </c>
      <c r="F11" s="4">
        <f t="shared" ca="1" si="0"/>
        <v>54</v>
      </c>
      <c r="G11" s="4">
        <f t="shared" ca="1" si="1"/>
        <v>382</v>
      </c>
      <c r="H11" s="2">
        <v>45350</v>
      </c>
      <c r="I11" t="s">
        <v>161</v>
      </c>
      <c r="J11" s="30" t="s">
        <v>17</v>
      </c>
      <c r="K11" s="2">
        <v>45353</v>
      </c>
      <c r="L11" s="2">
        <v>45385</v>
      </c>
      <c r="M11" s="5" t="s">
        <v>156</v>
      </c>
      <c r="O11" t="s">
        <v>158</v>
      </c>
    </row>
    <row r="12" spans="1:15" x14ac:dyDescent="0.3">
      <c r="A12" t="s">
        <v>20</v>
      </c>
      <c r="B12" t="s">
        <v>231</v>
      </c>
      <c r="C12" s="5" t="s">
        <v>42</v>
      </c>
      <c r="D12" t="s">
        <v>8</v>
      </c>
      <c r="E12" s="2">
        <v>45313</v>
      </c>
      <c r="F12" s="4">
        <f t="shared" ca="1" si="0"/>
        <v>54</v>
      </c>
      <c r="G12" s="4">
        <f t="shared" ca="1" si="1"/>
        <v>382</v>
      </c>
      <c r="H12" s="2">
        <v>45350</v>
      </c>
      <c r="I12" t="s">
        <v>161</v>
      </c>
      <c r="J12" s="30" t="s">
        <v>21</v>
      </c>
      <c r="K12" s="2">
        <v>45353</v>
      </c>
      <c r="L12" s="2">
        <v>45385</v>
      </c>
      <c r="M12" s="5" t="s">
        <v>156</v>
      </c>
      <c r="O12" t="s">
        <v>158</v>
      </c>
    </row>
    <row r="13" spans="1:15" x14ac:dyDescent="0.3">
      <c r="A13" t="s">
        <v>20</v>
      </c>
      <c r="B13" t="s">
        <v>231</v>
      </c>
      <c r="C13" s="5" t="s">
        <v>42</v>
      </c>
      <c r="D13" t="s">
        <v>8</v>
      </c>
      <c r="E13" s="2">
        <v>45313</v>
      </c>
      <c r="F13" s="4">
        <f t="shared" ca="1" si="0"/>
        <v>54</v>
      </c>
      <c r="G13" s="4">
        <f t="shared" ca="1" si="1"/>
        <v>382</v>
      </c>
      <c r="H13" s="2">
        <v>45350</v>
      </c>
      <c r="I13" t="s">
        <v>162</v>
      </c>
      <c r="J13" s="30" t="s">
        <v>22</v>
      </c>
      <c r="K13" s="2">
        <v>45353</v>
      </c>
      <c r="L13" s="2">
        <v>45385</v>
      </c>
      <c r="M13" s="5" t="s">
        <v>156</v>
      </c>
      <c r="O13" t="s">
        <v>159</v>
      </c>
    </row>
    <row r="14" spans="1:15" x14ac:dyDescent="0.3">
      <c r="A14" t="s">
        <v>20</v>
      </c>
      <c r="B14" t="s">
        <v>231</v>
      </c>
      <c r="C14" s="5" t="s">
        <v>42</v>
      </c>
      <c r="D14" t="s">
        <v>8</v>
      </c>
      <c r="E14" s="2">
        <v>45313</v>
      </c>
      <c r="F14" s="4">
        <f t="shared" ca="1" si="0"/>
        <v>54</v>
      </c>
      <c r="G14" s="4">
        <f t="shared" ca="1" si="1"/>
        <v>382</v>
      </c>
      <c r="H14" s="2">
        <v>45350</v>
      </c>
      <c r="I14" t="s">
        <v>162</v>
      </c>
      <c r="J14" s="30" t="s">
        <v>16</v>
      </c>
      <c r="K14" s="2">
        <v>45353</v>
      </c>
      <c r="L14" s="2">
        <v>45385</v>
      </c>
      <c r="M14" s="5" t="s">
        <v>156</v>
      </c>
      <c r="O14" t="s">
        <v>159</v>
      </c>
    </row>
    <row r="15" spans="1:15" x14ac:dyDescent="0.3">
      <c r="A15" t="s">
        <v>20</v>
      </c>
      <c r="B15" t="s">
        <v>231</v>
      </c>
      <c r="C15" s="5" t="s">
        <v>42</v>
      </c>
      <c r="D15" t="s">
        <v>8</v>
      </c>
      <c r="E15" s="2">
        <v>45313</v>
      </c>
      <c r="F15" s="4">
        <f t="shared" ca="1" si="0"/>
        <v>54</v>
      </c>
      <c r="G15" s="4">
        <f t="shared" ca="1" si="1"/>
        <v>382</v>
      </c>
      <c r="H15" s="2">
        <v>45350</v>
      </c>
      <c r="I15" t="s">
        <v>162</v>
      </c>
      <c r="J15" s="30" t="s">
        <v>18</v>
      </c>
      <c r="K15" s="2">
        <v>45353</v>
      </c>
      <c r="L15" s="2">
        <v>45385</v>
      </c>
      <c r="M15" s="5" t="s">
        <v>156</v>
      </c>
      <c r="O15" t="s">
        <v>159</v>
      </c>
    </row>
    <row r="16" spans="1:15" x14ac:dyDescent="0.3">
      <c r="A16" t="s">
        <v>20</v>
      </c>
      <c r="B16" t="s">
        <v>231</v>
      </c>
      <c r="C16" s="5" t="s">
        <v>42</v>
      </c>
      <c r="D16" t="s">
        <v>8</v>
      </c>
      <c r="E16" s="2">
        <v>45313</v>
      </c>
      <c r="F16" s="4">
        <f t="shared" ca="1" si="0"/>
        <v>54</v>
      </c>
      <c r="G16" s="4">
        <f t="shared" ca="1" si="1"/>
        <v>382</v>
      </c>
      <c r="H16" s="2">
        <v>45350</v>
      </c>
      <c r="I16" t="s">
        <v>162</v>
      </c>
      <c r="J16" s="30" t="s">
        <v>17</v>
      </c>
      <c r="K16" s="2">
        <v>45353</v>
      </c>
      <c r="L16" s="2">
        <v>45385</v>
      </c>
      <c r="M16" s="5" t="s">
        <v>156</v>
      </c>
      <c r="O16" t="s">
        <v>159</v>
      </c>
    </row>
    <row r="17" spans="1:15" x14ac:dyDescent="0.3">
      <c r="A17" t="s">
        <v>20</v>
      </c>
      <c r="B17" t="s">
        <v>231</v>
      </c>
      <c r="C17" s="5" t="s">
        <v>42</v>
      </c>
      <c r="D17" t="s">
        <v>8</v>
      </c>
      <c r="E17" s="2">
        <v>45313</v>
      </c>
      <c r="F17" s="4">
        <f t="shared" ca="1" si="0"/>
        <v>54</v>
      </c>
      <c r="G17" s="4">
        <f t="shared" ca="1" si="1"/>
        <v>382</v>
      </c>
      <c r="H17" s="2">
        <v>45350</v>
      </c>
      <c r="I17" t="s">
        <v>162</v>
      </c>
      <c r="J17" s="30" t="s">
        <v>21</v>
      </c>
      <c r="K17" s="2">
        <v>45353</v>
      </c>
      <c r="L17" s="2">
        <v>45385</v>
      </c>
      <c r="M17" s="5" t="s">
        <v>156</v>
      </c>
      <c r="O17" t="s">
        <v>159</v>
      </c>
    </row>
    <row r="18" spans="1:15" x14ac:dyDescent="0.3">
      <c r="A18" t="s">
        <v>5</v>
      </c>
      <c r="B18" t="s">
        <v>79</v>
      </c>
      <c r="C18" s="5" t="s">
        <v>65</v>
      </c>
      <c r="D18" t="s">
        <v>8</v>
      </c>
      <c r="E18" s="2">
        <v>45047</v>
      </c>
      <c r="F18" s="4">
        <f t="shared" ca="1" si="0"/>
        <v>92</v>
      </c>
      <c r="G18" s="4">
        <f t="shared" ca="1" si="1"/>
        <v>648</v>
      </c>
      <c r="I18" s="4" t="s">
        <v>35</v>
      </c>
      <c r="J18" s="30">
        <v>972</v>
      </c>
      <c r="K18" s="7"/>
      <c r="L18" s="7">
        <v>45349</v>
      </c>
      <c r="M18"/>
      <c r="N18" t="s">
        <v>120</v>
      </c>
    </row>
    <row r="19" spans="1:15" x14ac:dyDescent="0.3">
      <c r="A19" t="s">
        <v>5</v>
      </c>
      <c r="B19" t="s">
        <v>79</v>
      </c>
      <c r="C19" s="5" t="s">
        <v>65</v>
      </c>
      <c r="D19" t="s">
        <v>8</v>
      </c>
      <c r="E19" s="2">
        <v>45047</v>
      </c>
      <c r="F19" s="4">
        <f t="shared" ca="1" si="0"/>
        <v>92</v>
      </c>
      <c r="G19" s="4">
        <f t="shared" ca="1" si="1"/>
        <v>648</v>
      </c>
      <c r="I19" s="4" t="s">
        <v>35</v>
      </c>
      <c r="J19" s="30">
        <v>973</v>
      </c>
      <c r="K19" s="7"/>
      <c r="L19" s="7">
        <v>45349</v>
      </c>
      <c r="M19"/>
      <c r="N19" t="s">
        <v>120</v>
      </c>
    </row>
    <row r="20" spans="1:15" x14ac:dyDescent="0.3">
      <c r="A20" t="s">
        <v>5</v>
      </c>
      <c r="B20" t="s">
        <v>79</v>
      </c>
      <c r="C20" s="5" t="s">
        <v>65</v>
      </c>
      <c r="D20" t="s">
        <v>8</v>
      </c>
      <c r="E20" s="2">
        <v>45047</v>
      </c>
      <c r="F20" s="4">
        <f t="shared" ca="1" si="0"/>
        <v>92</v>
      </c>
      <c r="G20" s="4">
        <f t="shared" ca="1" si="1"/>
        <v>648</v>
      </c>
      <c r="I20" s="4" t="s">
        <v>35</v>
      </c>
      <c r="J20" s="30">
        <v>974</v>
      </c>
      <c r="L20" s="7">
        <v>45349</v>
      </c>
      <c r="M20"/>
      <c r="N20" t="s">
        <v>120</v>
      </c>
    </row>
    <row r="21" spans="1:15" x14ac:dyDescent="0.3">
      <c r="A21" t="s">
        <v>5</v>
      </c>
      <c r="B21" t="s">
        <v>79</v>
      </c>
      <c r="C21" s="5" t="s">
        <v>65</v>
      </c>
      <c r="D21" t="s">
        <v>8</v>
      </c>
      <c r="E21" s="2">
        <v>45047</v>
      </c>
      <c r="F21" s="4">
        <f t="shared" ca="1" si="0"/>
        <v>92</v>
      </c>
      <c r="G21" s="4">
        <f t="shared" ca="1" si="1"/>
        <v>648</v>
      </c>
      <c r="I21" s="4" t="s">
        <v>35</v>
      </c>
      <c r="J21" s="30">
        <v>970</v>
      </c>
      <c r="L21" s="7">
        <v>45349</v>
      </c>
      <c r="M21"/>
      <c r="N21" t="s">
        <v>120</v>
      </c>
    </row>
    <row r="22" spans="1:15" x14ac:dyDescent="0.3">
      <c r="A22" t="s">
        <v>5</v>
      </c>
      <c r="B22" t="s">
        <v>79</v>
      </c>
      <c r="C22" s="10" t="s">
        <v>67</v>
      </c>
      <c r="D22" t="s">
        <v>10</v>
      </c>
      <c r="E22" s="2">
        <v>45115</v>
      </c>
      <c r="F22" s="4">
        <f t="shared" ca="1" si="0"/>
        <v>82</v>
      </c>
      <c r="G22" s="4">
        <f t="shared" ca="1" si="1"/>
        <v>580</v>
      </c>
      <c r="H22" s="2">
        <v>45112</v>
      </c>
      <c r="I22" t="s">
        <v>37</v>
      </c>
      <c r="L22" s="2">
        <v>45299</v>
      </c>
      <c r="M22"/>
    </row>
    <row r="23" spans="1:15" x14ac:dyDescent="0.3">
      <c r="A23" t="s">
        <v>5</v>
      </c>
      <c r="B23" t="s">
        <v>79</v>
      </c>
      <c r="C23" s="34" t="s">
        <v>65</v>
      </c>
      <c r="D23" t="s">
        <v>8</v>
      </c>
      <c r="E23" s="2">
        <v>45091</v>
      </c>
      <c r="F23" s="4">
        <f t="shared" ca="1" si="0"/>
        <v>86</v>
      </c>
      <c r="G23" s="4">
        <f t="shared" ca="1" si="1"/>
        <v>604</v>
      </c>
      <c r="I23" t="s">
        <v>36</v>
      </c>
      <c r="L23" s="2">
        <v>45299</v>
      </c>
      <c r="M23"/>
    </row>
    <row r="24" spans="1:15" x14ac:dyDescent="0.3">
      <c r="A24" t="s">
        <v>5</v>
      </c>
      <c r="B24" t="s">
        <v>79</v>
      </c>
      <c r="C24" s="1" t="s">
        <v>66</v>
      </c>
      <c r="D24" t="s">
        <v>10</v>
      </c>
      <c r="F24" s="4" t="str">
        <f t="shared" si="0"/>
        <v>-</v>
      </c>
      <c r="G24" s="4" t="s">
        <v>13</v>
      </c>
      <c r="I24" t="s">
        <v>36</v>
      </c>
      <c r="L24" s="2">
        <v>45299</v>
      </c>
      <c r="M24"/>
    </row>
    <row r="25" spans="1:15" x14ac:dyDescent="0.3">
      <c r="A25" t="s">
        <v>5</v>
      </c>
      <c r="B25" t="s">
        <v>79</v>
      </c>
      <c r="C25" s="5" t="s">
        <v>58</v>
      </c>
      <c r="D25" t="s">
        <v>10</v>
      </c>
      <c r="E25" s="2">
        <v>45266</v>
      </c>
      <c r="F25" s="4">
        <f t="shared" ca="1" si="0"/>
        <v>61</v>
      </c>
      <c r="G25" s="4">
        <f t="shared" ref="G25:G69" ca="1" si="2">_xlfn.DAYS(TODAY(),E25)</f>
        <v>429</v>
      </c>
      <c r="H25" s="2">
        <v>45293</v>
      </c>
      <c r="I25" t="s">
        <v>52</v>
      </c>
      <c r="J25" s="30">
        <v>871</v>
      </c>
      <c r="K25" s="7"/>
      <c r="L25" s="7">
        <v>45309</v>
      </c>
      <c r="M25"/>
    </row>
    <row r="26" spans="1:15" x14ac:dyDescent="0.3">
      <c r="A26" t="s">
        <v>5</v>
      </c>
      <c r="B26" t="s">
        <v>79</v>
      </c>
      <c r="C26" t="s">
        <v>60</v>
      </c>
      <c r="D26" t="s">
        <v>10</v>
      </c>
      <c r="E26" s="2">
        <v>45266</v>
      </c>
      <c r="F26" s="4">
        <f t="shared" ca="1" si="0"/>
        <v>61</v>
      </c>
      <c r="G26" s="4">
        <f t="shared" ca="1" si="2"/>
        <v>429</v>
      </c>
      <c r="H26" s="2">
        <v>45293</v>
      </c>
      <c r="I26" t="s">
        <v>52</v>
      </c>
      <c r="J26" s="30">
        <v>688</v>
      </c>
      <c r="K26" s="7"/>
      <c r="L26" s="7">
        <v>45315</v>
      </c>
      <c r="M26"/>
      <c r="N26" t="s">
        <v>74</v>
      </c>
    </row>
    <row r="27" spans="1:15" x14ac:dyDescent="0.3">
      <c r="A27" t="s">
        <v>5</v>
      </c>
      <c r="B27" t="s">
        <v>79</v>
      </c>
      <c r="C27" s="5" t="s">
        <v>57</v>
      </c>
      <c r="D27" t="s">
        <v>8</v>
      </c>
      <c r="E27" s="2">
        <v>45266</v>
      </c>
      <c r="F27" s="4">
        <f t="shared" ca="1" si="0"/>
        <v>61</v>
      </c>
      <c r="G27" s="4">
        <f t="shared" ca="1" si="2"/>
        <v>429</v>
      </c>
      <c r="H27" s="2">
        <v>45293</v>
      </c>
      <c r="I27" s="4" t="s">
        <v>53</v>
      </c>
      <c r="J27" s="30">
        <v>921</v>
      </c>
      <c r="K27" s="7"/>
      <c r="L27" s="7">
        <v>45408</v>
      </c>
      <c r="M27"/>
      <c r="N27" t="s">
        <v>181</v>
      </c>
    </row>
    <row r="28" spans="1:15" x14ac:dyDescent="0.3">
      <c r="A28" t="s">
        <v>5</v>
      </c>
      <c r="B28" t="s">
        <v>79</v>
      </c>
      <c r="C28" s="5" t="s">
        <v>58</v>
      </c>
      <c r="D28" t="s">
        <v>8</v>
      </c>
      <c r="E28" s="2">
        <v>45266</v>
      </c>
      <c r="F28" s="4">
        <f t="shared" ca="1" si="0"/>
        <v>61</v>
      </c>
      <c r="G28" s="4">
        <f t="shared" ca="1" si="2"/>
        <v>429</v>
      </c>
      <c r="H28" s="2">
        <v>45293</v>
      </c>
      <c r="I28" t="s">
        <v>53</v>
      </c>
      <c r="J28" s="30">
        <v>922</v>
      </c>
      <c r="K28" s="7"/>
      <c r="L28" s="7">
        <v>45309</v>
      </c>
      <c r="M28"/>
    </row>
    <row r="29" spans="1:15" x14ac:dyDescent="0.3">
      <c r="A29" t="s">
        <v>5</v>
      </c>
      <c r="B29" t="s">
        <v>79</v>
      </c>
      <c r="C29" s="5" t="s">
        <v>59</v>
      </c>
      <c r="D29" t="s">
        <v>8</v>
      </c>
      <c r="E29" s="2">
        <v>45266</v>
      </c>
      <c r="F29" s="4">
        <f t="shared" ca="1" si="0"/>
        <v>61</v>
      </c>
      <c r="G29" s="4">
        <f t="shared" ca="1" si="2"/>
        <v>429</v>
      </c>
      <c r="H29" s="2">
        <v>45293</v>
      </c>
      <c r="I29" t="s">
        <v>53</v>
      </c>
      <c r="J29" s="30">
        <v>923</v>
      </c>
      <c r="K29" s="7"/>
      <c r="L29" s="7">
        <v>45309</v>
      </c>
      <c r="M29"/>
    </row>
    <row r="30" spans="1:15" x14ac:dyDescent="0.3">
      <c r="A30" t="s">
        <v>5</v>
      </c>
      <c r="B30" t="s">
        <v>79</v>
      </c>
      <c r="C30" s="13" t="s">
        <v>56</v>
      </c>
      <c r="D30" t="s">
        <v>10</v>
      </c>
      <c r="E30" s="2">
        <v>45291</v>
      </c>
      <c r="F30" s="4">
        <f t="shared" ca="1" si="0"/>
        <v>57</v>
      </c>
      <c r="G30" s="4">
        <f t="shared" ca="1" si="2"/>
        <v>404</v>
      </c>
      <c r="H30" s="2">
        <v>45315</v>
      </c>
      <c r="I30" t="s">
        <v>76</v>
      </c>
      <c r="J30" s="30">
        <v>647</v>
      </c>
      <c r="L30" s="2">
        <v>45351</v>
      </c>
      <c r="M30"/>
    </row>
    <row r="31" spans="1:15" x14ac:dyDescent="0.3">
      <c r="A31" t="s">
        <v>5</v>
      </c>
      <c r="B31" t="s">
        <v>79</v>
      </c>
      <c r="C31" s="13" t="s">
        <v>58</v>
      </c>
      <c r="D31" t="s">
        <v>10</v>
      </c>
      <c r="E31" s="2">
        <v>45291</v>
      </c>
      <c r="F31" s="4">
        <f t="shared" ca="1" si="0"/>
        <v>57</v>
      </c>
      <c r="G31" s="4">
        <f t="shared" ca="1" si="2"/>
        <v>404</v>
      </c>
      <c r="H31" s="2">
        <v>45315</v>
      </c>
      <c r="I31" t="s">
        <v>76</v>
      </c>
      <c r="J31" s="30">
        <v>648</v>
      </c>
      <c r="L31" s="2">
        <v>45351</v>
      </c>
      <c r="M31"/>
    </row>
    <row r="32" spans="1:15" x14ac:dyDescent="0.3">
      <c r="A32" t="s">
        <v>5</v>
      </c>
      <c r="B32" t="s">
        <v>79</v>
      </c>
      <c r="C32" s="13" t="s">
        <v>87</v>
      </c>
      <c r="D32" s="4" t="s">
        <v>8</v>
      </c>
      <c r="E32" s="2">
        <v>45291</v>
      </c>
      <c r="F32" s="4">
        <f t="shared" ca="1" si="0"/>
        <v>57</v>
      </c>
      <c r="G32" s="4">
        <f t="shared" ca="1" si="2"/>
        <v>404</v>
      </c>
      <c r="H32" s="2">
        <v>45315</v>
      </c>
      <c r="I32" s="4" t="s">
        <v>75</v>
      </c>
      <c r="J32" s="30">
        <v>645</v>
      </c>
      <c r="L32" s="2">
        <v>45351</v>
      </c>
      <c r="M32"/>
    </row>
    <row r="33" spans="1:15" x14ac:dyDescent="0.3">
      <c r="A33" t="s">
        <v>5</v>
      </c>
      <c r="B33" t="s">
        <v>141</v>
      </c>
      <c r="C33" t="s">
        <v>59</v>
      </c>
      <c r="D33" t="s">
        <v>10</v>
      </c>
      <c r="E33" s="2">
        <v>45309</v>
      </c>
      <c r="F33" s="4">
        <f t="shared" ca="1" si="0"/>
        <v>55</v>
      </c>
      <c r="G33" s="4">
        <f t="shared" ca="1" si="2"/>
        <v>386</v>
      </c>
      <c r="I33" t="s">
        <v>126</v>
      </c>
      <c r="J33" s="30">
        <v>796</v>
      </c>
      <c r="L33" s="2">
        <v>45355</v>
      </c>
      <c r="M33"/>
      <c r="N33" t="s">
        <v>120</v>
      </c>
    </row>
    <row r="34" spans="1:15" x14ac:dyDescent="0.3">
      <c r="A34" t="s">
        <v>5</v>
      </c>
      <c r="B34" t="s">
        <v>79</v>
      </c>
      <c r="C34" s="5" t="s">
        <v>59</v>
      </c>
      <c r="D34" t="s">
        <v>8</v>
      </c>
      <c r="E34" s="2">
        <v>45309</v>
      </c>
      <c r="F34" s="4">
        <f t="shared" ca="1" si="0"/>
        <v>55</v>
      </c>
      <c r="G34" s="4">
        <f t="shared" ca="1" si="2"/>
        <v>386</v>
      </c>
      <c r="I34" t="s">
        <v>125</v>
      </c>
      <c r="J34" s="30">
        <v>798</v>
      </c>
      <c r="L34" s="2">
        <v>45355</v>
      </c>
      <c r="M34"/>
      <c r="N34" s="2" t="s">
        <v>120</v>
      </c>
    </row>
    <row r="35" spans="1:15" x14ac:dyDescent="0.3">
      <c r="A35" t="s">
        <v>5</v>
      </c>
      <c r="B35" t="s">
        <v>79</v>
      </c>
      <c r="C35" s="1" t="s">
        <v>65</v>
      </c>
      <c r="D35" t="s">
        <v>8</v>
      </c>
      <c r="E35" s="2">
        <v>45135</v>
      </c>
      <c r="F35" s="4">
        <f t="shared" ca="1" si="0"/>
        <v>80</v>
      </c>
      <c r="G35" s="4">
        <f t="shared" ca="1" si="2"/>
        <v>560</v>
      </c>
      <c r="I35" t="s">
        <v>33</v>
      </c>
      <c r="K35" s="7"/>
      <c r="L35" s="7">
        <v>45299</v>
      </c>
      <c r="M35"/>
    </row>
    <row r="36" spans="1:15" x14ac:dyDescent="0.3">
      <c r="A36" t="s">
        <v>5</v>
      </c>
      <c r="B36" t="s">
        <v>79</v>
      </c>
      <c r="C36" s="10" t="s">
        <v>65</v>
      </c>
      <c r="D36" t="s">
        <v>10</v>
      </c>
      <c r="E36" s="2">
        <v>45135</v>
      </c>
      <c r="F36" s="4">
        <f t="shared" ca="1" si="0"/>
        <v>80</v>
      </c>
      <c r="G36" s="4">
        <f t="shared" ca="1" si="2"/>
        <v>560</v>
      </c>
      <c r="I36" s="4" t="s">
        <v>33</v>
      </c>
      <c r="K36" s="7"/>
      <c r="L36" s="7">
        <v>45351</v>
      </c>
      <c r="M36"/>
      <c r="N36" t="s">
        <v>131</v>
      </c>
    </row>
    <row r="37" spans="1:15" x14ac:dyDescent="0.3">
      <c r="A37" t="s">
        <v>5</v>
      </c>
      <c r="B37" t="s">
        <v>79</v>
      </c>
      <c r="C37" s="10" t="s">
        <v>65</v>
      </c>
      <c r="D37" t="s">
        <v>10</v>
      </c>
      <c r="E37" s="2">
        <v>45135</v>
      </c>
      <c r="F37" s="4">
        <f t="shared" ca="1" si="0"/>
        <v>80</v>
      </c>
      <c r="G37" s="4">
        <f t="shared" ca="1" si="2"/>
        <v>560</v>
      </c>
      <c r="I37" s="4" t="s">
        <v>33</v>
      </c>
      <c r="K37" s="7"/>
      <c r="L37" s="7">
        <v>45351</v>
      </c>
      <c r="M37"/>
      <c r="N37" t="s">
        <v>131</v>
      </c>
    </row>
    <row r="38" spans="1:15" x14ac:dyDescent="0.3">
      <c r="A38" t="s">
        <v>5</v>
      </c>
      <c r="B38" t="s">
        <v>79</v>
      </c>
      <c r="C38" s="5" t="s">
        <v>58</v>
      </c>
      <c r="D38" t="s">
        <v>10</v>
      </c>
      <c r="E38" s="2">
        <v>45332</v>
      </c>
      <c r="F38" s="4">
        <f t="shared" ca="1" si="0"/>
        <v>51</v>
      </c>
      <c r="G38" s="4">
        <f t="shared" ca="1" si="2"/>
        <v>363</v>
      </c>
      <c r="I38" t="s">
        <v>146</v>
      </c>
      <c r="J38" s="30" t="s">
        <v>16</v>
      </c>
      <c r="L38" s="2">
        <v>45364</v>
      </c>
      <c r="M38"/>
      <c r="N38" t="s">
        <v>120</v>
      </c>
      <c r="O38" t="s">
        <v>128</v>
      </c>
    </row>
    <row r="39" spans="1:15" x14ac:dyDescent="0.3">
      <c r="A39" t="s">
        <v>5</v>
      </c>
      <c r="B39" t="s">
        <v>79</v>
      </c>
      <c r="C39" s="5" t="s">
        <v>58</v>
      </c>
      <c r="D39" t="s">
        <v>10</v>
      </c>
      <c r="E39" s="2">
        <v>45332</v>
      </c>
      <c r="F39" s="4">
        <f t="shared" ca="1" si="0"/>
        <v>51</v>
      </c>
      <c r="G39" s="4">
        <f t="shared" ca="1" si="2"/>
        <v>363</v>
      </c>
      <c r="I39" t="s">
        <v>146</v>
      </c>
      <c r="J39" s="30" t="s">
        <v>17</v>
      </c>
      <c r="L39" s="2">
        <v>45364</v>
      </c>
      <c r="M39"/>
      <c r="N39" t="s">
        <v>120</v>
      </c>
      <c r="O39" t="s">
        <v>128</v>
      </c>
    </row>
    <row r="40" spans="1:15" x14ac:dyDescent="0.3">
      <c r="A40" t="s">
        <v>5</v>
      </c>
      <c r="B40" t="s">
        <v>79</v>
      </c>
      <c r="C40" s="5" t="s">
        <v>58</v>
      </c>
      <c r="D40" t="s">
        <v>10</v>
      </c>
      <c r="E40" s="2">
        <v>45332</v>
      </c>
      <c r="F40" s="4">
        <f t="shared" ca="1" si="0"/>
        <v>51</v>
      </c>
      <c r="G40" s="4">
        <f t="shared" ca="1" si="2"/>
        <v>363</v>
      </c>
      <c r="I40" t="s">
        <v>146</v>
      </c>
      <c r="J40" s="30" t="s">
        <v>18</v>
      </c>
      <c r="L40" s="2">
        <v>45364</v>
      </c>
      <c r="M40"/>
      <c r="N40" t="s">
        <v>120</v>
      </c>
      <c r="O40" t="s">
        <v>128</v>
      </c>
    </row>
    <row r="41" spans="1:15" x14ac:dyDescent="0.3">
      <c r="A41" t="s">
        <v>5</v>
      </c>
      <c r="B41" t="s">
        <v>79</v>
      </c>
      <c r="C41" s="5" t="s">
        <v>58</v>
      </c>
      <c r="D41" t="s">
        <v>10</v>
      </c>
      <c r="E41" s="2">
        <v>45332</v>
      </c>
      <c r="F41" s="4">
        <f t="shared" ca="1" si="0"/>
        <v>51</v>
      </c>
      <c r="G41" s="4">
        <f t="shared" ca="1" si="2"/>
        <v>363</v>
      </c>
      <c r="I41" t="s">
        <v>147</v>
      </c>
      <c r="J41" s="30" t="s">
        <v>21</v>
      </c>
      <c r="L41" s="2">
        <v>45364</v>
      </c>
      <c r="M41"/>
      <c r="N41" t="s">
        <v>120</v>
      </c>
      <c r="O41" t="s">
        <v>128</v>
      </c>
    </row>
    <row r="42" spans="1:15" x14ac:dyDescent="0.3">
      <c r="A42" t="s">
        <v>5</v>
      </c>
      <c r="B42" t="s">
        <v>79</v>
      </c>
      <c r="C42" s="5" t="s">
        <v>119</v>
      </c>
      <c r="D42" t="s">
        <v>10</v>
      </c>
      <c r="E42" s="2">
        <v>45332</v>
      </c>
      <c r="F42" s="4">
        <f t="shared" ca="1" si="0"/>
        <v>51</v>
      </c>
      <c r="G42" s="4">
        <f t="shared" ca="1" si="2"/>
        <v>363</v>
      </c>
      <c r="I42" t="s">
        <v>147</v>
      </c>
      <c r="J42" s="30" t="s">
        <v>148</v>
      </c>
      <c r="L42" s="2">
        <v>45364</v>
      </c>
      <c r="M42"/>
      <c r="N42" t="s">
        <v>120</v>
      </c>
      <c r="O42" t="s">
        <v>128</v>
      </c>
    </row>
    <row r="43" spans="1:15" x14ac:dyDescent="0.3">
      <c r="A43" t="s">
        <v>5</v>
      </c>
      <c r="B43" t="s">
        <v>79</v>
      </c>
      <c r="C43" s="5" t="s">
        <v>119</v>
      </c>
      <c r="D43" t="s">
        <v>10</v>
      </c>
      <c r="E43" s="2">
        <v>45332</v>
      </c>
      <c r="F43" s="4">
        <f t="shared" ca="1" si="0"/>
        <v>51</v>
      </c>
      <c r="G43" s="4">
        <f t="shared" ca="1" si="2"/>
        <v>363</v>
      </c>
      <c r="I43" t="s">
        <v>147</v>
      </c>
      <c r="J43" s="30" t="s">
        <v>149</v>
      </c>
      <c r="L43" s="2">
        <v>45364</v>
      </c>
      <c r="M43"/>
      <c r="N43" t="s">
        <v>120</v>
      </c>
      <c r="O43" t="s">
        <v>128</v>
      </c>
    </row>
    <row r="44" spans="1:15" x14ac:dyDescent="0.3">
      <c r="A44" t="s">
        <v>5</v>
      </c>
      <c r="B44" t="s">
        <v>79</v>
      </c>
      <c r="C44" s="33" t="s">
        <v>119</v>
      </c>
      <c r="D44" t="s">
        <v>8</v>
      </c>
      <c r="E44" s="2">
        <v>45332</v>
      </c>
      <c r="F44" s="4">
        <f t="shared" ca="1" si="0"/>
        <v>51</v>
      </c>
      <c r="G44" s="4">
        <f t="shared" ca="1" si="2"/>
        <v>363</v>
      </c>
      <c r="I44" t="s">
        <v>145</v>
      </c>
      <c r="J44" s="30" t="s">
        <v>16</v>
      </c>
      <c r="L44" s="2">
        <v>45364</v>
      </c>
      <c r="M44"/>
      <c r="N44" t="s">
        <v>120</v>
      </c>
      <c r="O44" t="s">
        <v>128</v>
      </c>
    </row>
    <row r="45" spans="1:15" x14ac:dyDescent="0.3">
      <c r="A45" t="s">
        <v>5</v>
      </c>
      <c r="B45" t="s">
        <v>79</v>
      </c>
      <c r="C45" s="33" t="s">
        <v>58</v>
      </c>
      <c r="D45" t="s">
        <v>8</v>
      </c>
      <c r="E45" s="2">
        <v>45332</v>
      </c>
      <c r="F45" s="4">
        <f t="shared" ca="1" si="0"/>
        <v>51</v>
      </c>
      <c r="G45" s="4">
        <f t="shared" ca="1" si="2"/>
        <v>363</v>
      </c>
      <c r="I45" t="s">
        <v>145</v>
      </c>
      <c r="J45" s="30" t="s">
        <v>17</v>
      </c>
      <c r="L45" s="2">
        <v>45364</v>
      </c>
      <c r="M45"/>
      <c r="N45" t="s">
        <v>120</v>
      </c>
      <c r="O45" t="s">
        <v>128</v>
      </c>
    </row>
    <row r="46" spans="1:15" x14ac:dyDescent="0.3">
      <c r="A46" t="s">
        <v>5</v>
      </c>
      <c r="B46" t="s">
        <v>79</v>
      </c>
      <c r="C46" s="5" t="s">
        <v>58</v>
      </c>
      <c r="D46" t="s">
        <v>8</v>
      </c>
      <c r="E46" s="2">
        <v>45332</v>
      </c>
      <c r="F46" s="4">
        <f t="shared" ca="1" si="0"/>
        <v>51</v>
      </c>
      <c r="G46" s="4">
        <f t="shared" ca="1" si="2"/>
        <v>363</v>
      </c>
      <c r="I46" t="s">
        <v>145</v>
      </c>
      <c r="J46" s="30" t="s">
        <v>18</v>
      </c>
      <c r="L46" s="2">
        <v>45364</v>
      </c>
      <c r="M46"/>
      <c r="N46" t="s">
        <v>120</v>
      </c>
      <c r="O46" t="s">
        <v>128</v>
      </c>
    </row>
    <row r="47" spans="1:15" x14ac:dyDescent="0.3">
      <c r="A47" t="s">
        <v>5</v>
      </c>
      <c r="B47" t="s">
        <v>79</v>
      </c>
      <c r="C47" s="5" t="s">
        <v>56</v>
      </c>
      <c r="D47" t="s">
        <v>10</v>
      </c>
      <c r="E47" s="2">
        <v>45337</v>
      </c>
      <c r="F47" s="4">
        <f t="shared" ca="1" si="0"/>
        <v>51</v>
      </c>
      <c r="G47" s="4">
        <f t="shared" ca="1" si="2"/>
        <v>358</v>
      </c>
      <c r="H47" s="2">
        <v>45363</v>
      </c>
      <c r="I47" t="s">
        <v>165</v>
      </c>
      <c r="J47" s="30" t="s">
        <v>16</v>
      </c>
      <c r="L47" s="2">
        <v>45417</v>
      </c>
      <c r="M47"/>
      <c r="N47" t="s">
        <v>120</v>
      </c>
    </row>
    <row r="48" spans="1:15" x14ac:dyDescent="0.3">
      <c r="A48" t="s">
        <v>5</v>
      </c>
      <c r="B48" t="s">
        <v>79</v>
      </c>
      <c r="C48" s="5" t="s">
        <v>58</v>
      </c>
      <c r="D48" t="s">
        <v>10</v>
      </c>
      <c r="E48" s="2">
        <v>45337</v>
      </c>
      <c r="F48" s="4">
        <f t="shared" ca="1" si="0"/>
        <v>51</v>
      </c>
      <c r="G48" s="4">
        <f t="shared" ca="1" si="2"/>
        <v>358</v>
      </c>
      <c r="H48" s="2">
        <v>45363</v>
      </c>
      <c r="I48" t="s">
        <v>165</v>
      </c>
      <c r="J48" s="30" t="s">
        <v>18</v>
      </c>
      <c r="L48" s="2">
        <v>45417</v>
      </c>
      <c r="M48"/>
      <c r="N48" t="s">
        <v>120</v>
      </c>
    </row>
    <row r="49" spans="1:15" x14ac:dyDescent="0.3">
      <c r="A49" t="s">
        <v>5</v>
      </c>
      <c r="B49" t="s">
        <v>79</v>
      </c>
      <c r="C49" s="5" t="s">
        <v>119</v>
      </c>
      <c r="D49" t="s">
        <v>10</v>
      </c>
      <c r="E49" s="2">
        <v>45337</v>
      </c>
      <c r="F49" s="4">
        <f t="shared" ca="1" si="0"/>
        <v>51</v>
      </c>
      <c r="G49" s="4">
        <f t="shared" ca="1" si="2"/>
        <v>358</v>
      </c>
      <c r="H49" s="2">
        <v>45363</v>
      </c>
      <c r="I49" t="s">
        <v>165</v>
      </c>
      <c r="J49" s="30" t="s">
        <v>17</v>
      </c>
      <c r="L49" s="2">
        <v>45417</v>
      </c>
      <c r="M49"/>
      <c r="N49" t="s">
        <v>120</v>
      </c>
    </row>
    <row r="50" spans="1:15" x14ac:dyDescent="0.3">
      <c r="A50" t="s">
        <v>5</v>
      </c>
      <c r="B50" t="s">
        <v>79</v>
      </c>
      <c r="C50" s="5" t="s">
        <v>57</v>
      </c>
      <c r="D50" t="s">
        <v>10</v>
      </c>
      <c r="E50" s="2">
        <v>45337</v>
      </c>
      <c r="F50" s="4">
        <f t="shared" ca="1" si="0"/>
        <v>51</v>
      </c>
      <c r="G50" s="4">
        <f t="shared" ca="1" si="2"/>
        <v>358</v>
      </c>
      <c r="H50" s="2">
        <v>45363</v>
      </c>
      <c r="I50" t="s">
        <v>165</v>
      </c>
      <c r="J50" s="30" t="s">
        <v>21</v>
      </c>
      <c r="L50" s="2">
        <v>45444</v>
      </c>
      <c r="M50"/>
      <c r="N50" t="s">
        <v>120</v>
      </c>
    </row>
    <row r="51" spans="1:15" x14ac:dyDescent="0.3">
      <c r="A51" t="s">
        <v>5</v>
      </c>
      <c r="B51" t="s">
        <v>79</v>
      </c>
      <c r="C51" s="5" t="s">
        <v>57</v>
      </c>
      <c r="D51" t="s">
        <v>10</v>
      </c>
      <c r="E51" s="2">
        <v>45337</v>
      </c>
      <c r="F51" s="4">
        <f t="shared" ca="1" si="0"/>
        <v>51</v>
      </c>
      <c r="G51" s="4">
        <f t="shared" ca="1" si="2"/>
        <v>358</v>
      </c>
      <c r="H51" s="2">
        <v>45363</v>
      </c>
      <c r="I51" t="s">
        <v>165</v>
      </c>
      <c r="J51" s="30" t="s">
        <v>148</v>
      </c>
      <c r="L51" s="2">
        <v>45444</v>
      </c>
      <c r="M51"/>
      <c r="N51" t="s">
        <v>120</v>
      </c>
    </row>
    <row r="52" spans="1:15" x14ac:dyDescent="0.3">
      <c r="A52" t="s">
        <v>5</v>
      </c>
      <c r="B52" t="s">
        <v>79</v>
      </c>
      <c r="C52" s="5" t="s">
        <v>56</v>
      </c>
      <c r="D52" t="s">
        <v>8</v>
      </c>
      <c r="E52" s="2">
        <v>45337</v>
      </c>
      <c r="F52" s="4">
        <f t="shared" ca="1" si="0"/>
        <v>51</v>
      </c>
      <c r="G52" s="4">
        <f t="shared" ca="1" si="2"/>
        <v>358</v>
      </c>
      <c r="H52" s="2">
        <v>45363</v>
      </c>
      <c r="I52" t="s">
        <v>164</v>
      </c>
      <c r="J52" s="30" t="s">
        <v>16</v>
      </c>
      <c r="L52" s="2">
        <v>45397</v>
      </c>
      <c r="M52" s="16"/>
      <c r="O52" t="s">
        <v>128</v>
      </c>
    </row>
    <row r="53" spans="1:15" x14ac:dyDescent="0.3">
      <c r="A53" t="s">
        <v>5</v>
      </c>
      <c r="B53" t="s">
        <v>79</v>
      </c>
      <c r="C53" s="5" t="s">
        <v>56</v>
      </c>
      <c r="D53" t="s">
        <v>8</v>
      </c>
      <c r="E53" s="2">
        <v>45337</v>
      </c>
      <c r="F53" s="4">
        <f t="shared" ca="1" si="0"/>
        <v>51</v>
      </c>
      <c r="G53" s="4">
        <f t="shared" ca="1" si="2"/>
        <v>358</v>
      </c>
      <c r="H53" s="2">
        <v>45363</v>
      </c>
      <c r="I53" t="s">
        <v>164</v>
      </c>
      <c r="J53" s="30" t="s">
        <v>17</v>
      </c>
      <c r="L53" s="2">
        <v>45397</v>
      </c>
      <c r="M53" s="16"/>
      <c r="O53" t="s">
        <v>128</v>
      </c>
    </row>
    <row r="54" spans="1:15" x14ac:dyDescent="0.3">
      <c r="A54" t="s">
        <v>5</v>
      </c>
      <c r="B54" t="s">
        <v>79</v>
      </c>
      <c r="C54" s="10" t="s">
        <v>65</v>
      </c>
      <c r="D54" t="s">
        <v>8</v>
      </c>
      <c r="E54" s="2">
        <v>45047</v>
      </c>
      <c r="F54" s="4">
        <f t="shared" ca="1" si="0"/>
        <v>92</v>
      </c>
      <c r="G54" s="4">
        <f t="shared" ca="1" si="2"/>
        <v>648</v>
      </c>
      <c r="I54" s="4" t="s">
        <v>72</v>
      </c>
      <c r="J54" s="30">
        <v>975</v>
      </c>
      <c r="L54" s="2">
        <v>45327</v>
      </c>
      <c r="M54"/>
      <c r="N54" s="36"/>
    </row>
    <row r="55" spans="1:15" x14ac:dyDescent="0.3">
      <c r="A55" t="s">
        <v>5</v>
      </c>
      <c r="B55" t="s">
        <v>79</v>
      </c>
      <c r="C55" s="10" t="s">
        <v>56</v>
      </c>
      <c r="D55" t="s">
        <v>10</v>
      </c>
      <c r="E55" s="2">
        <v>45203</v>
      </c>
      <c r="F55" s="4">
        <f t="shared" ca="1" si="0"/>
        <v>70</v>
      </c>
      <c r="G55" s="4">
        <f t="shared" ca="1" si="2"/>
        <v>492</v>
      </c>
      <c r="H55" s="2">
        <v>45229</v>
      </c>
      <c r="I55" s="4" t="s">
        <v>72</v>
      </c>
      <c r="L55" s="2">
        <v>45364</v>
      </c>
      <c r="M55"/>
      <c r="N55" s="2" t="s">
        <v>120</v>
      </c>
    </row>
    <row r="56" spans="1:15" x14ac:dyDescent="0.3">
      <c r="A56" t="s">
        <v>5</v>
      </c>
      <c r="B56" t="s">
        <v>79</v>
      </c>
      <c r="C56" s="10" t="s">
        <v>56</v>
      </c>
      <c r="D56" t="s">
        <v>10</v>
      </c>
      <c r="E56" s="2">
        <v>45203</v>
      </c>
      <c r="F56" s="4">
        <f t="shared" ca="1" si="0"/>
        <v>70</v>
      </c>
      <c r="G56" s="4">
        <f t="shared" ca="1" si="2"/>
        <v>492</v>
      </c>
      <c r="H56" s="2">
        <v>45229</v>
      </c>
      <c r="I56" s="4" t="s">
        <v>72</v>
      </c>
      <c r="L56" s="2">
        <v>45364</v>
      </c>
      <c r="M56"/>
      <c r="N56" s="2" t="s">
        <v>120</v>
      </c>
    </row>
    <row r="57" spans="1:15" x14ac:dyDescent="0.3">
      <c r="A57" t="s">
        <v>172</v>
      </c>
      <c r="B57" t="s">
        <v>141</v>
      </c>
      <c r="C57" s="5" t="s">
        <v>95</v>
      </c>
      <c r="D57" t="s">
        <v>8</v>
      </c>
      <c r="E57" s="2">
        <v>45394</v>
      </c>
      <c r="F57" s="4">
        <f t="shared" ca="1" si="0"/>
        <v>43</v>
      </c>
      <c r="G57" s="4">
        <f t="shared" ca="1" si="2"/>
        <v>301</v>
      </c>
      <c r="H57" s="2">
        <v>45417</v>
      </c>
      <c r="I57" t="s">
        <v>200</v>
      </c>
      <c r="J57" s="30">
        <v>838</v>
      </c>
      <c r="L57" s="2">
        <v>45444</v>
      </c>
    </row>
    <row r="58" spans="1:15" x14ac:dyDescent="0.3">
      <c r="A58" t="s">
        <v>5</v>
      </c>
      <c r="B58" t="s">
        <v>79</v>
      </c>
      <c r="C58" s="12" t="s">
        <v>61</v>
      </c>
      <c r="D58" s="4" t="s">
        <v>10</v>
      </c>
      <c r="E58" s="2">
        <v>45266</v>
      </c>
      <c r="F58" s="4">
        <f t="shared" ca="1" si="0"/>
        <v>61</v>
      </c>
      <c r="G58" s="4">
        <f t="shared" ca="1" si="2"/>
        <v>429</v>
      </c>
      <c r="H58" s="2">
        <v>45293</v>
      </c>
      <c r="I58" s="4" t="s">
        <v>115</v>
      </c>
      <c r="J58" s="30">
        <v>687</v>
      </c>
      <c r="L58" s="2">
        <v>45454</v>
      </c>
      <c r="M58"/>
      <c r="N58" t="s">
        <v>211</v>
      </c>
    </row>
    <row r="59" spans="1:15" x14ac:dyDescent="0.3">
      <c r="A59" t="s">
        <v>5</v>
      </c>
      <c r="B59" t="s">
        <v>79</v>
      </c>
      <c r="C59" s="10" t="s">
        <v>60</v>
      </c>
      <c r="D59" s="4" t="s">
        <v>8</v>
      </c>
      <c r="E59" s="2">
        <v>45291</v>
      </c>
      <c r="F59" s="4">
        <f t="shared" ca="1" si="0"/>
        <v>57</v>
      </c>
      <c r="G59" s="4">
        <f t="shared" ca="1" si="2"/>
        <v>404</v>
      </c>
      <c r="H59" s="2">
        <v>45315</v>
      </c>
      <c r="I59" s="4" t="s">
        <v>115</v>
      </c>
      <c r="J59" s="30">
        <v>646</v>
      </c>
      <c r="L59" s="2">
        <v>45454</v>
      </c>
      <c r="M59"/>
      <c r="N59" t="s">
        <v>211</v>
      </c>
    </row>
    <row r="60" spans="1:15" x14ac:dyDescent="0.3">
      <c r="A60" t="s">
        <v>5</v>
      </c>
      <c r="B60" t="s">
        <v>80</v>
      </c>
      <c r="C60" s="10" t="s">
        <v>15</v>
      </c>
      <c r="D60" t="s">
        <v>8</v>
      </c>
      <c r="E60" s="2">
        <v>45154</v>
      </c>
      <c r="F60" s="4">
        <f t="shared" ca="1" si="0"/>
        <v>77</v>
      </c>
      <c r="G60" s="4">
        <f t="shared" ca="1" si="2"/>
        <v>541</v>
      </c>
      <c r="H60" s="2">
        <v>45176</v>
      </c>
      <c r="I60" s="4" t="s">
        <v>114</v>
      </c>
      <c r="L60" s="2">
        <v>45351</v>
      </c>
      <c r="M60"/>
      <c r="N60" s="2" t="s">
        <v>120</v>
      </c>
    </row>
    <row r="61" spans="1:15" x14ac:dyDescent="0.3">
      <c r="A61" t="s">
        <v>5</v>
      </c>
      <c r="B61" t="s">
        <v>80</v>
      </c>
      <c r="C61" s="10" t="s">
        <v>73</v>
      </c>
      <c r="D61" t="s">
        <v>10</v>
      </c>
      <c r="E61" s="2">
        <v>45203</v>
      </c>
      <c r="F61" s="4">
        <f t="shared" ca="1" si="0"/>
        <v>70</v>
      </c>
      <c r="G61" s="4">
        <f t="shared" ca="1" si="2"/>
        <v>492</v>
      </c>
      <c r="H61" s="2">
        <v>45229</v>
      </c>
      <c r="I61" s="4" t="s">
        <v>114</v>
      </c>
      <c r="L61" s="2">
        <v>45351</v>
      </c>
      <c r="M61"/>
      <c r="N61" s="2" t="s">
        <v>120</v>
      </c>
    </row>
    <row r="62" spans="1:15" s="4" customFormat="1" x14ac:dyDescent="0.3">
      <c r="A62" t="s">
        <v>5</v>
      </c>
      <c r="B62" t="s">
        <v>79</v>
      </c>
      <c r="C62" s="10" t="s">
        <v>61</v>
      </c>
      <c r="D62" t="s">
        <v>8</v>
      </c>
      <c r="E62" s="2">
        <v>45154</v>
      </c>
      <c r="F62" s="4">
        <f t="shared" ca="1" si="0"/>
        <v>77</v>
      </c>
      <c r="G62" s="4">
        <f t="shared" ca="1" si="2"/>
        <v>541</v>
      </c>
      <c r="H62" s="2">
        <v>45176</v>
      </c>
      <c r="I62" s="4" t="s">
        <v>116</v>
      </c>
      <c r="J62" s="30"/>
      <c r="K62" s="2"/>
      <c r="L62" s="7">
        <v>45355</v>
      </c>
      <c r="M62"/>
      <c r="N62" t="s">
        <v>120</v>
      </c>
      <c r="O62"/>
    </row>
    <row r="63" spans="1:15" s="4" customFormat="1" x14ac:dyDescent="0.3">
      <c r="A63" t="s">
        <v>5</v>
      </c>
      <c r="B63" t="s">
        <v>79</v>
      </c>
      <c r="C63" s="10" t="s">
        <v>65</v>
      </c>
      <c r="D63" t="s">
        <v>10</v>
      </c>
      <c r="E63" s="2">
        <v>45135</v>
      </c>
      <c r="F63" s="4">
        <f t="shared" ca="1" si="0"/>
        <v>80</v>
      </c>
      <c r="G63" s="4">
        <f t="shared" ca="1" si="2"/>
        <v>560</v>
      </c>
      <c r="H63" s="2"/>
      <c r="I63" s="4" t="s">
        <v>116</v>
      </c>
      <c r="J63" s="30">
        <v>799</v>
      </c>
      <c r="K63" s="2"/>
      <c r="L63" s="2">
        <v>45355</v>
      </c>
      <c r="M63"/>
      <c r="N63" s="2" t="s">
        <v>120</v>
      </c>
      <c r="O63"/>
    </row>
    <row r="64" spans="1:15" s="4" customFormat="1" x14ac:dyDescent="0.3">
      <c r="A64" t="s">
        <v>5</v>
      </c>
      <c r="B64" t="s">
        <v>79</v>
      </c>
      <c r="C64" s="10" t="s">
        <v>61</v>
      </c>
      <c r="D64" t="s">
        <v>10</v>
      </c>
      <c r="E64" s="2">
        <v>45309</v>
      </c>
      <c r="F64" s="4">
        <f t="shared" ca="1" si="0"/>
        <v>55</v>
      </c>
      <c r="G64" s="4">
        <f t="shared" ca="1" si="2"/>
        <v>386</v>
      </c>
      <c r="H64" s="2"/>
      <c r="I64" t="s">
        <v>133</v>
      </c>
      <c r="J64" s="30">
        <v>795</v>
      </c>
      <c r="K64" s="2"/>
      <c r="L64" s="2">
        <v>45444</v>
      </c>
      <c r="M64"/>
      <c r="N64" t="s">
        <v>205</v>
      </c>
      <c r="O64" t="s">
        <v>134</v>
      </c>
    </row>
    <row r="65" spans="1:15" x14ac:dyDescent="0.3">
      <c r="A65" t="s">
        <v>5</v>
      </c>
      <c r="B65" t="s">
        <v>79</v>
      </c>
      <c r="C65" s="10" t="s">
        <v>60</v>
      </c>
      <c r="D65" t="s">
        <v>8</v>
      </c>
      <c r="E65" s="2">
        <v>45309</v>
      </c>
      <c r="F65" s="4">
        <f t="shared" ca="1" si="0"/>
        <v>55</v>
      </c>
      <c r="G65" s="4">
        <f t="shared" ca="1" si="2"/>
        <v>386</v>
      </c>
      <c r="I65" t="s">
        <v>133</v>
      </c>
      <c r="J65" s="30">
        <v>797</v>
      </c>
      <c r="L65" s="2">
        <v>45444</v>
      </c>
      <c r="M65"/>
      <c r="N65" t="s">
        <v>205</v>
      </c>
      <c r="O65" t="s">
        <v>132</v>
      </c>
    </row>
    <row r="66" spans="1:15" x14ac:dyDescent="0.3">
      <c r="A66" t="s">
        <v>5</v>
      </c>
      <c r="B66" t="s">
        <v>102</v>
      </c>
      <c r="C66" s="9" t="s">
        <v>15</v>
      </c>
      <c r="D66" t="s">
        <v>8</v>
      </c>
      <c r="E66" s="2">
        <v>45154</v>
      </c>
      <c r="F66" s="4">
        <f t="shared" ref="F66:F129" ca="1" si="3">IFERROR(QUOTIENT(G66, 7), "-")</f>
        <v>77</v>
      </c>
      <c r="G66" s="4">
        <f t="shared" ca="1" si="2"/>
        <v>541</v>
      </c>
      <c r="H66" s="2">
        <v>45176</v>
      </c>
      <c r="I66" t="s">
        <v>38</v>
      </c>
      <c r="L66" s="2">
        <v>45306</v>
      </c>
      <c r="M66"/>
      <c r="N66" s="2" t="s">
        <v>71</v>
      </c>
    </row>
    <row r="67" spans="1:15" x14ac:dyDescent="0.3">
      <c r="A67" t="s">
        <v>5</v>
      </c>
      <c r="B67" t="s">
        <v>102</v>
      </c>
      <c r="C67" s="9" t="s">
        <v>15</v>
      </c>
      <c r="D67" t="s">
        <v>8</v>
      </c>
      <c r="E67" s="2">
        <v>45154</v>
      </c>
      <c r="F67" s="4">
        <f t="shared" ca="1" si="3"/>
        <v>77</v>
      </c>
      <c r="G67" s="4">
        <f t="shared" ca="1" si="2"/>
        <v>541</v>
      </c>
      <c r="H67" s="2">
        <v>45176</v>
      </c>
      <c r="I67" t="s">
        <v>38</v>
      </c>
      <c r="L67" s="2">
        <v>45306</v>
      </c>
      <c r="M67"/>
      <c r="N67" s="2" t="s">
        <v>71</v>
      </c>
    </row>
    <row r="68" spans="1:15" x14ac:dyDescent="0.3">
      <c r="A68" t="s">
        <v>5</v>
      </c>
      <c r="B68" t="s">
        <v>102</v>
      </c>
      <c r="C68" s="32" t="s">
        <v>15</v>
      </c>
      <c r="D68" t="s">
        <v>8</v>
      </c>
      <c r="E68" s="2">
        <v>45154</v>
      </c>
      <c r="F68" s="4">
        <f t="shared" ca="1" si="3"/>
        <v>77</v>
      </c>
      <c r="G68" s="4">
        <f t="shared" ca="1" si="2"/>
        <v>541</v>
      </c>
      <c r="H68" s="2">
        <v>45176</v>
      </c>
      <c r="I68" t="s">
        <v>38</v>
      </c>
      <c r="L68" s="2">
        <v>45306</v>
      </c>
      <c r="M68"/>
      <c r="N68" s="2" t="s">
        <v>71</v>
      </c>
    </row>
    <row r="69" spans="1:15" x14ac:dyDescent="0.3">
      <c r="A69" t="s">
        <v>5</v>
      </c>
      <c r="B69" t="s">
        <v>79</v>
      </c>
      <c r="C69" s="1" t="s">
        <v>65</v>
      </c>
      <c r="D69" t="s">
        <v>7</v>
      </c>
      <c r="E69" s="2">
        <v>45135</v>
      </c>
      <c r="F69" s="4">
        <f t="shared" ca="1" si="3"/>
        <v>80</v>
      </c>
      <c r="G69" s="4">
        <f t="shared" ca="1" si="2"/>
        <v>560</v>
      </c>
      <c r="I69" t="s">
        <v>34</v>
      </c>
      <c r="K69" s="7"/>
      <c r="L69" s="7">
        <v>45299</v>
      </c>
      <c r="M69"/>
    </row>
    <row r="70" spans="1:15" x14ac:dyDescent="0.3">
      <c r="A70" t="s">
        <v>5</v>
      </c>
      <c r="B70" t="s">
        <v>79</v>
      </c>
      <c r="C70" s="1" t="s">
        <v>65</v>
      </c>
      <c r="D70" t="s">
        <v>9</v>
      </c>
      <c r="F70" s="4" t="str">
        <f t="shared" si="3"/>
        <v>-</v>
      </c>
      <c r="G70" s="4" t="s">
        <v>13</v>
      </c>
      <c r="I70" t="s">
        <v>34</v>
      </c>
      <c r="K70" s="7"/>
      <c r="L70" s="7">
        <v>45299</v>
      </c>
      <c r="M70"/>
    </row>
    <row r="71" spans="1:15" x14ac:dyDescent="0.3">
      <c r="A71" t="s">
        <v>5</v>
      </c>
      <c r="B71" t="s">
        <v>79</v>
      </c>
      <c r="C71" s="1" t="s">
        <v>65</v>
      </c>
      <c r="D71" t="s">
        <v>9</v>
      </c>
      <c r="F71" s="4" t="str">
        <f t="shared" si="3"/>
        <v>-</v>
      </c>
      <c r="G71" s="4" t="s">
        <v>13</v>
      </c>
      <c r="I71" t="s">
        <v>34</v>
      </c>
      <c r="K71" s="7"/>
      <c r="L71" s="7">
        <v>45299</v>
      </c>
      <c r="M71"/>
    </row>
    <row r="72" spans="1:15" x14ac:dyDescent="0.3">
      <c r="A72" t="s">
        <v>5</v>
      </c>
      <c r="B72" t="s">
        <v>102</v>
      </c>
      <c r="C72" s="5" t="s">
        <v>73</v>
      </c>
      <c r="D72" t="s">
        <v>8</v>
      </c>
      <c r="E72" s="2">
        <v>45203</v>
      </c>
      <c r="F72" s="4">
        <f t="shared" ca="1" si="3"/>
        <v>70</v>
      </c>
      <c r="G72" s="4">
        <f t="shared" ref="G72:G88" ca="1" si="4">_xlfn.DAYS(TODAY(),E72)</f>
        <v>492</v>
      </c>
      <c r="H72" s="2">
        <v>45229</v>
      </c>
      <c r="I72" t="s">
        <v>39</v>
      </c>
      <c r="L72" s="2">
        <v>45310</v>
      </c>
      <c r="M72"/>
    </row>
    <row r="73" spans="1:15" x14ac:dyDescent="0.3">
      <c r="A73" t="s">
        <v>5</v>
      </c>
      <c r="B73" t="s">
        <v>103</v>
      </c>
      <c r="C73" s="11" t="s">
        <v>65</v>
      </c>
      <c r="D73" t="s">
        <v>8</v>
      </c>
      <c r="E73" s="2">
        <v>45203</v>
      </c>
      <c r="F73" s="4">
        <f t="shared" ca="1" si="3"/>
        <v>70</v>
      </c>
      <c r="G73" s="4">
        <f t="shared" ca="1" si="4"/>
        <v>492</v>
      </c>
      <c r="H73" s="2">
        <v>45229</v>
      </c>
      <c r="I73" t="s">
        <v>39</v>
      </c>
      <c r="L73" s="2">
        <v>45310</v>
      </c>
      <c r="M73"/>
    </row>
    <row r="74" spans="1:15" x14ac:dyDescent="0.3">
      <c r="A74" t="s">
        <v>5</v>
      </c>
      <c r="B74" t="s">
        <v>103</v>
      </c>
      <c r="C74" s="5" t="s">
        <v>57</v>
      </c>
      <c r="D74" t="s">
        <v>10</v>
      </c>
      <c r="E74" s="2">
        <v>45231</v>
      </c>
      <c r="F74" s="4">
        <f t="shared" ca="1" si="3"/>
        <v>66</v>
      </c>
      <c r="G74" s="4">
        <f t="shared" ca="1" si="4"/>
        <v>464</v>
      </c>
      <c r="H74" s="2">
        <v>45257</v>
      </c>
      <c r="I74" t="s">
        <v>41</v>
      </c>
      <c r="J74" s="30" t="s">
        <v>16</v>
      </c>
      <c r="L74" s="2">
        <v>45306</v>
      </c>
      <c r="M74"/>
      <c r="N74" s="2" t="s">
        <v>71</v>
      </c>
    </row>
    <row r="75" spans="1:15" x14ac:dyDescent="0.3">
      <c r="A75" t="s">
        <v>5</v>
      </c>
      <c r="B75" t="s">
        <v>103</v>
      </c>
      <c r="C75" s="5" t="s">
        <v>57</v>
      </c>
      <c r="D75" t="s">
        <v>10</v>
      </c>
      <c r="E75" s="2">
        <v>45231</v>
      </c>
      <c r="F75" s="4">
        <f t="shared" ca="1" si="3"/>
        <v>66</v>
      </c>
      <c r="G75" s="4">
        <f t="shared" ca="1" si="4"/>
        <v>464</v>
      </c>
      <c r="H75" s="2">
        <v>45257</v>
      </c>
      <c r="I75" t="s">
        <v>41</v>
      </c>
      <c r="J75" s="30" t="s">
        <v>17</v>
      </c>
      <c r="L75" s="2">
        <v>45306</v>
      </c>
      <c r="M75"/>
      <c r="N75" s="2" t="s">
        <v>71</v>
      </c>
    </row>
    <row r="76" spans="1:15" x14ac:dyDescent="0.3">
      <c r="A76" t="s">
        <v>5</v>
      </c>
      <c r="B76" t="s">
        <v>103</v>
      </c>
      <c r="C76" s="5" t="s">
        <v>56</v>
      </c>
      <c r="D76" t="s">
        <v>10</v>
      </c>
      <c r="E76" s="2">
        <v>45231</v>
      </c>
      <c r="F76" s="4">
        <f t="shared" ca="1" si="3"/>
        <v>66</v>
      </c>
      <c r="G76" s="4">
        <f t="shared" ca="1" si="4"/>
        <v>464</v>
      </c>
      <c r="H76" s="2">
        <v>45257</v>
      </c>
      <c r="I76" t="s">
        <v>41</v>
      </c>
      <c r="J76" s="30" t="s">
        <v>18</v>
      </c>
      <c r="L76" s="2">
        <v>45306</v>
      </c>
      <c r="M76"/>
      <c r="N76" s="2" t="s">
        <v>71</v>
      </c>
    </row>
    <row r="77" spans="1:15" x14ac:dyDescent="0.3">
      <c r="A77" t="s">
        <v>5</v>
      </c>
      <c r="B77" t="s">
        <v>102</v>
      </c>
      <c r="C77" s="5" t="s">
        <v>73</v>
      </c>
      <c r="D77" t="s">
        <v>8</v>
      </c>
      <c r="E77" s="2">
        <v>45231</v>
      </c>
      <c r="F77" s="4">
        <f t="shared" ca="1" si="3"/>
        <v>66</v>
      </c>
      <c r="G77" s="4">
        <f t="shared" ca="1" si="4"/>
        <v>464</v>
      </c>
      <c r="H77" s="2">
        <v>45257</v>
      </c>
      <c r="I77" t="s">
        <v>43</v>
      </c>
      <c r="J77" s="30" t="s">
        <v>16</v>
      </c>
      <c r="L77" s="2">
        <v>45315</v>
      </c>
      <c r="M77"/>
    </row>
    <row r="78" spans="1:15" x14ac:dyDescent="0.3">
      <c r="A78" t="s">
        <v>5</v>
      </c>
      <c r="B78" t="s">
        <v>103</v>
      </c>
      <c r="C78" s="11" t="s">
        <v>57</v>
      </c>
      <c r="D78" t="s">
        <v>8</v>
      </c>
      <c r="E78" s="2">
        <v>45231</v>
      </c>
      <c r="F78" s="4">
        <f t="shared" ca="1" si="3"/>
        <v>66</v>
      </c>
      <c r="G78" s="4">
        <f t="shared" ca="1" si="4"/>
        <v>464</v>
      </c>
      <c r="H78" s="2">
        <v>45257</v>
      </c>
      <c r="I78" t="s">
        <v>43</v>
      </c>
      <c r="J78" s="30" t="s">
        <v>18</v>
      </c>
      <c r="L78" s="2">
        <v>45315</v>
      </c>
      <c r="M78"/>
    </row>
    <row r="79" spans="1:15" x14ac:dyDescent="0.3">
      <c r="A79" t="s">
        <v>5</v>
      </c>
      <c r="B79" t="s">
        <v>103</v>
      </c>
      <c r="C79" s="32" t="s">
        <v>57</v>
      </c>
      <c r="D79" t="s">
        <v>10</v>
      </c>
      <c r="E79" s="2">
        <v>45267</v>
      </c>
      <c r="F79" s="4">
        <f t="shared" ca="1" si="3"/>
        <v>61</v>
      </c>
      <c r="G79" s="4">
        <f t="shared" ca="1" si="4"/>
        <v>428</v>
      </c>
      <c r="H79" s="2">
        <v>45293</v>
      </c>
      <c r="I79" t="s">
        <v>54</v>
      </c>
      <c r="J79" s="30">
        <v>815</v>
      </c>
      <c r="L79" s="7">
        <v>45309</v>
      </c>
      <c r="M79"/>
    </row>
    <row r="80" spans="1:15" x14ac:dyDescent="0.3">
      <c r="A80" t="s">
        <v>5</v>
      </c>
      <c r="B80" t="s">
        <v>103</v>
      </c>
      <c r="C80" s="32" t="s">
        <v>57</v>
      </c>
      <c r="D80" t="s">
        <v>10</v>
      </c>
      <c r="E80" s="2">
        <v>45267</v>
      </c>
      <c r="F80" s="4">
        <f t="shared" ca="1" si="3"/>
        <v>61</v>
      </c>
      <c r="G80" s="4">
        <f t="shared" ca="1" si="4"/>
        <v>428</v>
      </c>
      <c r="H80" s="2">
        <v>45293</v>
      </c>
      <c r="I80" t="s">
        <v>54</v>
      </c>
      <c r="J80" s="30">
        <v>816</v>
      </c>
      <c r="L80" s="7">
        <v>45309</v>
      </c>
      <c r="M80"/>
    </row>
    <row r="81" spans="1:14" x14ac:dyDescent="0.3">
      <c r="A81" t="s">
        <v>5</v>
      </c>
      <c r="B81" t="s">
        <v>103</v>
      </c>
      <c r="C81" s="5" t="s">
        <v>56</v>
      </c>
      <c r="D81" t="s">
        <v>10</v>
      </c>
      <c r="E81" s="2">
        <v>45267</v>
      </c>
      <c r="F81" s="4">
        <f t="shared" ca="1" si="3"/>
        <v>61</v>
      </c>
      <c r="G81" s="4">
        <f t="shared" ca="1" si="4"/>
        <v>428</v>
      </c>
      <c r="H81" s="2">
        <v>45293</v>
      </c>
      <c r="I81" t="s">
        <v>54</v>
      </c>
      <c r="J81" s="30">
        <v>817</v>
      </c>
      <c r="L81" s="2">
        <v>45306</v>
      </c>
      <c r="M81"/>
      <c r="N81" s="2" t="s">
        <v>71</v>
      </c>
    </row>
    <row r="82" spans="1:14" x14ac:dyDescent="0.3">
      <c r="A82" t="s">
        <v>5</v>
      </c>
      <c r="B82" t="s">
        <v>103</v>
      </c>
      <c r="C82" s="5" t="s">
        <v>56</v>
      </c>
      <c r="D82" t="s">
        <v>10</v>
      </c>
      <c r="E82" s="2">
        <v>45267</v>
      </c>
      <c r="F82" s="4">
        <f t="shared" ca="1" si="3"/>
        <v>61</v>
      </c>
      <c r="G82" s="4">
        <f t="shared" ca="1" si="4"/>
        <v>428</v>
      </c>
      <c r="H82" s="2">
        <v>45293</v>
      </c>
      <c r="I82" t="s">
        <v>54</v>
      </c>
      <c r="J82" s="30">
        <v>819</v>
      </c>
      <c r="L82" s="2">
        <v>45306</v>
      </c>
      <c r="M82"/>
      <c r="N82" s="2" t="s">
        <v>71</v>
      </c>
    </row>
    <row r="83" spans="1:14" x14ac:dyDescent="0.3">
      <c r="A83" t="s">
        <v>5</v>
      </c>
      <c r="B83" t="s">
        <v>103</v>
      </c>
      <c r="C83" s="5" t="s">
        <v>56</v>
      </c>
      <c r="D83" t="s">
        <v>10</v>
      </c>
      <c r="E83" s="2">
        <v>45271</v>
      </c>
      <c r="F83" s="4">
        <f t="shared" ca="1" si="3"/>
        <v>60</v>
      </c>
      <c r="G83" s="4">
        <f t="shared" ca="1" si="4"/>
        <v>424</v>
      </c>
      <c r="H83" s="2">
        <v>45293</v>
      </c>
      <c r="I83" t="s">
        <v>54</v>
      </c>
      <c r="J83" s="30">
        <v>820</v>
      </c>
      <c r="L83" s="2">
        <v>45306</v>
      </c>
      <c r="M83"/>
      <c r="N83" s="2" t="s">
        <v>71</v>
      </c>
    </row>
    <row r="84" spans="1:14" x14ac:dyDescent="0.3">
      <c r="A84" t="s">
        <v>5</v>
      </c>
      <c r="B84" t="s">
        <v>80</v>
      </c>
      <c r="C84" s="5" t="s">
        <v>73</v>
      </c>
      <c r="D84" t="s">
        <v>8</v>
      </c>
      <c r="E84" s="2">
        <v>45267</v>
      </c>
      <c r="F84" s="4">
        <f t="shared" ca="1" si="3"/>
        <v>61</v>
      </c>
      <c r="G84" s="4">
        <f t="shared" ca="1" si="4"/>
        <v>428</v>
      </c>
      <c r="H84" s="2">
        <v>45293</v>
      </c>
      <c r="I84" s="4" t="s">
        <v>55</v>
      </c>
      <c r="J84" s="30">
        <v>821</v>
      </c>
      <c r="L84" s="2">
        <v>45351</v>
      </c>
      <c r="M84"/>
      <c r="N84" t="s">
        <v>120</v>
      </c>
    </row>
    <row r="85" spans="1:14" x14ac:dyDescent="0.3">
      <c r="A85" t="s">
        <v>5</v>
      </c>
      <c r="B85" t="s">
        <v>80</v>
      </c>
      <c r="C85" s="5" t="s">
        <v>73</v>
      </c>
      <c r="D85" t="s">
        <v>8</v>
      </c>
      <c r="E85" s="2">
        <v>45267</v>
      </c>
      <c r="F85" s="4">
        <f t="shared" ca="1" si="3"/>
        <v>61</v>
      </c>
      <c r="G85" s="4">
        <f t="shared" ca="1" si="4"/>
        <v>428</v>
      </c>
      <c r="H85" s="2">
        <v>45293</v>
      </c>
      <c r="I85" t="s">
        <v>55</v>
      </c>
      <c r="J85" s="30">
        <v>822</v>
      </c>
      <c r="L85" s="2">
        <v>45351</v>
      </c>
      <c r="M85"/>
      <c r="N85" t="s">
        <v>120</v>
      </c>
    </row>
    <row r="86" spans="1:14" x14ac:dyDescent="0.3">
      <c r="A86" t="s">
        <v>5</v>
      </c>
      <c r="B86" t="s">
        <v>103</v>
      </c>
      <c r="C86" s="5" t="s">
        <v>57</v>
      </c>
      <c r="D86" t="s">
        <v>8</v>
      </c>
      <c r="E86" s="2">
        <v>45267</v>
      </c>
      <c r="F86" s="4">
        <f t="shared" ca="1" si="3"/>
        <v>61</v>
      </c>
      <c r="G86" s="4">
        <f t="shared" ca="1" si="4"/>
        <v>428</v>
      </c>
      <c r="H86" s="2">
        <v>45293</v>
      </c>
      <c r="I86" t="s">
        <v>55</v>
      </c>
      <c r="J86" s="30">
        <v>823</v>
      </c>
      <c r="L86" s="7">
        <v>45309</v>
      </c>
      <c r="M86"/>
    </row>
    <row r="87" spans="1:14" x14ac:dyDescent="0.3">
      <c r="A87" t="s">
        <v>5</v>
      </c>
      <c r="B87" t="s">
        <v>103</v>
      </c>
      <c r="C87" s="5" t="s">
        <v>57</v>
      </c>
      <c r="D87" t="s">
        <v>8</v>
      </c>
      <c r="E87" s="2">
        <v>45271</v>
      </c>
      <c r="F87" s="4">
        <f t="shared" ca="1" si="3"/>
        <v>60</v>
      </c>
      <c r="G87" s="4">
        <f t="shared" ca="1" si="4"/>
        <v>424</v>
      </c>
      <c r="H87" s="2">
        <v>45293</v>
      </c>
      <c r="I87" t="s">
        <v>55</v>
      </c>
      <c r="J87" s="30">
        <v>824</v>
      </c>
      <c r="L87" s="7">
        <v>45309</v>
      </c>
      <c r="M87"/>
    </row>
    <row r="88" spans="1:14" x14ac:dyDescent="0.3">
      <c r="A88" t="s">
        <v>5</v>
      </c>
      <c r="B88" t="s">
        <v>80</v>
      </c>
      <c r="C88" s="5" t="s">
        <v>73</v>
      </c>
      <c r="D88" t="s">
        <v>8</v>
      </c>
      <c r="E88" s="2">
        <v>45271</v>
      </c>
      <c r="F88" s="4">
        <f t="shared" ca="1" si="3"/>
        <v>60</v>
      </c>
      <c r="G88" s="4">
        <f t="shared" ca="1" si="4"/>
        <v>424</v>
      </c>
      <c r="H88" s="2">
        <v>45293</v>
      </c>
      <c r="I88" t="s">
        <v>55</v>
      </c>
      <c r="J88" s="30">
        <v>825</v>
      </c>
      <c r="L88" s="2">
        <v>45351</v>
      </c>
      <c r="M88"/>
      <c r="N88" t="s">
        <v>120</v>
      </c>
    </row>
    <row r="89" spans="1:14" x14ac:dyDescent="0.3">
      <c r="A89" t="s">
        <v>5</v>
      </c>
      <c r="B89" t="s">
        <v>103</v>
      </c>
      <c r="C89" s="1" t="s">
        <v>67</v>
      </c>
      <c r="D89" t="s">
        <v>8</v>
      </c>
      <c r="F89" s="4" t="str">
        <f t="shared" si="3"/>
        <v>-</v>
      </c>
      <c r="G89" s="4" t="s">
        <v>13</v>
      </c>
      <c r="I89" t="s">
        <v>40</v>
      </c>
      <c r="L89" s="2">
        <v>45299</v>
      </c>
      <c r="M89"/>
    </row>
    <row r="90" spans="1:14" x14ac:dyDescent="0.3">
      <c r="A90" t="s">
        <v>5</v>
      </c>
      <c r="B90" t="s">
        <v>103</v>
      </c>
      <c r="C90" s="1" t="s">
        <v>57</v>
      </c>
      <c r="D90" t="s">
        <v>8</v>
      </c>
      <c r="E90" s="2">
        <v>45231</v>
      </c>
      <c r="F90" s="4">
        <f t="shared" ca="1" si="3"/>
        <v>66</v>
      </c>
      <c r="G90" s="4">
        <f ca="1">_xlfn.DAYS(TODAY(),E90)</f>
        <v>464</v>
      </c>
      <c r="H90" s="2">
        <v>45257</v>
      </c>
      <c r="I90" t="s">
        <v>64</v>
      </c>
      <c r="J90" s="30" t="s">
        <v>17</v>
      </c>
      <c r="L90" s="2">
        <v>45306</v>
      </c>
      <c r="M90"/>
      <c r="N90" s="2" t="s">
        <v>71</v>
      </c>
    </row>
    <row r="91" spans="1:14" x14ac:dyDescent="0.3">
      <c r="A91" t="s">
        <v>5</v>
      </c>
      <c r="B91" t="s">
        <v>103</v>
      </c>
      <c r="C91" s="6" t="s">
        <v>68</v>
      </c>
      <c r="D91" t="s">
        <v>10</v>
      </c>
      <c r="F91" s="4" t="str">
        <f t="shared" si="3"/>
        <v>-</v>
      </c>
      <c r="G91" s="4" t="s">
        <v>13</v>
      </c>
      <c r="I91" t="s">
        <v>64</v>
      </c>
      <c r="L91" s="2">
        <v>45306</v>
      </c>
      <c r="M91"/>
      <c r="N91" s="2" t="s">
        <v>71</v>
      </c>
    </row>
    <row r="92" spans="1:14" x14ac:dyDescent="0.3">
      <c r="A92" t="s">
        <v>5</v>
      </c>
      <c r="B92" t="s">
        <v>103</v>
      </c>
      <c r="C92" s="6" t="s">
        <v>68</v>
      </c>
      <c r="D92" t="s">
        <v>10</v>
      </c>
      <c r="F92" s="4" t="str">
        <f t="shared" si="3"/>
        <v>-</v>
      </c>
      <c r="G92" s="4" t="s">
        <v>13</v>
      </c>
      <c r="I92" t="s">
        <v>64</v>
      </c>
      <c r="L92" s="2">
        <v>45306</v>
      </c>
      <c r="M92"/>
      <c r="N92" s="2" t="s">
        <v>71</v>
      </c>
    </row>
    <row r="93" spans="1:14" x14ac:dyDescent="0.3">
      <c r="A93" t="s">
        <v>20</v>
      </c>
      <c r="B93" t="s">
        <v>77</v>
      </c>
      <c r="C93" s="5" t="s">
        <v>69</v>
      </c>
      <c r="D93" t="s">
        <v>8</v>
      </c>
      <c r="E93" s="2">
        <v>45202</v>
      </c>
      <c r="F93" s="4">
        <f t="shared" ca="1" si="3"/>
        <v>70</v>
      </c>
      <c r="G93" s="4">
        <f t="shared" ref="G93:G131" ca="1" si="5">_xlfn.DAYS(TODAY(),E93)</f>
        <v>493</v>
      </c>
      <c r="H93" s="2">
        <v>45223</v>
      </c>
      <c r="I93" t="s">
        <v>25</v>
      </c>
      <c r="J93" s="30">
        <v>615</v>
      </c>
      <c r="L93" s="2">
        <v>45301</v>
      </c>
      <c r="M93"/>
      <c r="N93" t="s">
        <v>70</v>
      </c>
    </row>
    <row r="94" spans="1:14" x14ac:dyDescent="0.3">
      <c r="A94" t="s">
        <v>20</v>
      </c>
      <c r="B94" t="s">
        <v>77</v>
      </c>
      <c r="C94" s="5" t="s">
        <v>69</v>
      </c>
      <c r="D94" t="s">
        <v>8</v>
      </c>
      <c r="E94" s="2">
        <v>45202</v>
      </c>
      <c r="F94" s="4">
        <f t="shared" ca="1" si="3"/>
        <v>70</v>
      </c>
      <c r="G94" s="4">
        <f t="shared" ca="1" si="5"/>
        <v>493</v>
      </c>
      <c r="H94" s="2">
        <v>45223</v>
      </c>
      <c r="I94" t="s">
        <v>25</v>
      </c>
      <c r="J94" s="30">
        <v>616</v>
      </c>
      <c r="L94" s="2">
        <v>45301</v>
      </c>
      <c r="M94"/>
      <c r="N94" t="s">
        <v>70</v>
      </c>
    </row>
    <row r="95" spans="1:14" x14ac:dyDescent="0.3">
      <c r="A95" t="s">
        <v>20</v>
      </c>
      <c r="B95" t="s">
        <v>77</v>
      </c>
      <c r="C95" s="5" t="s">
        <v>69</v>
      </c>
      <c r="D95" t="s">
        <v>8</v>
      </c>
      <c r="E95" s="2">
        <v>45202</v>
      </c>
      <c r="F95" s="4">
        <f t="shared" ca="1" si="3"/>
        <v>70</v>
      </c>
      <c r="G95" s="4">
        <f t="shared" ca="1" si="5"/>
        <v>493</v>
      </c>
      <c r="H95" s="2">
        <v>45223</v>
      </c>
      <c r="I95" t="s">
        <v>25</v>
      </c>
      <c r="J95" s="30">
        <v>617</v>
      </c>
      <c r="L95" s="2">
        <v>45301</v>
      </c>
      <c r="M95"/>
      <c r="N95" t="s">
        <v>70</v>
      </c>
    </row>
    <row r="96" spans="1:14" x14ac:dyDescent="0.3">
      <c r="A96" t="s">
        <v>20</v>
      </c>
      <c r="B96" t="s">
        <v>77</v>
      </c>
      <c r="C96" s="5" t="s">
        <v>69</v>
      </c>
      <c r="D96" t="s">
        <v>8</v>
      </c>
      <c r="E96" s="2">
        <v>45202</v>
      </c>
      <c r="F96" s="4">
        <f t="shared" ca="1" si="3"/>
        <v>70</v>
      </c>
      <c r="G96" s="4">
        <f t="shared" ca="1" si="5"/>
        <v>493</v>
      </c>
      <c r="H96" s="2">
        <v>45223</v>
      </c>
      <c r="I96" t="s">
        <v>25</v>
      </c>
      <c r="J96" s="30">
        <v>618</v>
      </c>
      <c r="L96" s="2">
        <v>45301</v>
      </c>
      <c r="M96"/>
      <c r="N96" t="s">
        <v>70</v>
      </c>
    </row>
    <row r="97" spans="1:15" x14ac:dyDescent="0.3">
      <c r="A97" t="s">
        <v>19</v>
      </c>
      <c r="B97" t="s">
        <v>77</v>
      </c>
      <c r="C97" s="5" t="s">
        <v>69</v>
      </c>
      <c r="D97" t="s">
        <v>10</v>
      </c>
      <c r="E97" s="2">
        <v>45238</v>
      </c>
      <c r="F97" s="4">
        <f t="shared" ca="1" si="3"/>
        <v>65</v>
      </c>
      <c r="G97" s="4">
        <f t="shared" ca="1" si="5"/>
        <v>457</v>
      </c>
      <c r="H97" s="2">
        <v>45275</v>
      </c>
      <c r="I97" s="4" t="s">
        <v>84</v>
      </c>
      <c r="J97" s="30" t="s">
        <v>16</v>
      </c>
      <c r="L97" s="2">
        <v>45323</v>
      </c>
      <c r="M97"/>
      <c r="N97" t="s">
        <v>86</v>
      </c>
    </row>
    <row r="98" spans="1:15" x14ac:dyDescent="0.3">
      <c r="A98" t="s">
        <v>19</v>
      </c>
      <c r="B98" t="s">
        <v>77</v>
      </c>
      <c r="C98" s="5" t="s">
        <v>69</v>
      </c>
      <c r="D98" t="s">
        <v>10</v>
      </c>
      <c r="E98" s="2">
        <v>45238</v>
      </c>
      <c r="F98" s="4">
        <f t="shared" ca="1" si="3"/>
        <v>65</v>
      </c>
      <c r="G98" s="4">
        <f t="shared" ca="1" si="5"/>
        <v>457</v>
      </c>
      <c r="H98" s="2">
        <v>45277</v>
      </c>
      <c r="I98" s="4" t="s">
        <v>84</v>
      </c>
      <c r="J98" s="30" t="s">
        <v>18</v>
      </c>
      <c r="L98" s="2">
        <v>45323</v>
      </c>
      <c r="M98"/>
      <c r="N98" t="s">
        <v>86</v>
      </c>
    </row>
    <row r="99" spans="1:15" x14ac:dyDescent="0.3">
      <c r="A99" t="s">
        <v>19</v>
      </c>
      <c r="B99" t="s">
        <v>77</v>
      </c>
      <c r="C99" s="5" t="s">
        <v>69</v>
      </c>
      <c r="D99" t="s">
        <v>10</v>
      </c>
      <c r="E99" s="2">
        <v>45238</v>
      </c>
      <c r="F99" s="4">
        <f t="shared" ca="1" si="3"/>
        <v>65</v>
      </c>
      <c r="G99" s="4">
        <f t="shared" ca="1" si="5"/>
        <v>457</v>
      </c>
      <c r="H99" s="2">
        <v>45276</v>
      </c>
      <c r="I99" s="4" t="s">
        <v>85</v>
      </c>
      <c r="J99" s="30" t="s">
        <v>17</v>
      </c>
      <c r="L99" s="2">
        <v>45323</v>
      </c>
      <c r="M99"/>
      <c r="N99" t="s">
        <v>86</v>
      </c>
    </row>
    <row r="100" spans="1:15" x14ac:dyDescent="0.3">
      <c r="A100" t="s">
        <v>20</v>
      </c>
      <c r="B100" t="s">
        <v>77</v>
      </c>
      <c r="C100" s="5" t="s">
        <v>69</v>
      </c>
      <c r="D100" t="s">
        <v>10</v>
      </c>
      <c r="E100" s="2">
        <v>45238</v>
      </c>
      <c r="F100" s="4">
        <f t="shared" ca="1" si="3"/>
        <v>65</v>
      </c>
      <c r="G100" s="4">
        <f t="shared" ca="1" si="5"/>
        <v>457</v>
      </c>
      <c r="H100" s="2">
        <v>45278</v>
      </c>
      <c r="I100" s="4" t="s">
        <v>85</v>
      </c>
      <c r="J100" s="30" t="s">
        <v>21</v>
      </c>
      <c r="L100" s="2">
        <v>45323</v>
      </c>
      <c r="M100"/>
      <c r="N100" t="s">
        <v>86</v>
      </c>
    </row>
    <row r="101" spans="1:15" x14ac:dyDescent="0.3">
      <c r="A101" t="s">
        <v>19</v>
      </c>
      <c r="B101" t="s">
        <v>77</v>
      </c>
      <c r="C101" s="5" t="s">
        <v>69</v>
      </c>
      <c r="D101" t="s">
        <v>8</v>
      </c>
      <c r="E101" s="2">
        <v>45238</v>
      </c>
      <c r="F101" s="4">
        <f t="shared" ca="1" si="3"/>
        <v>65</v>
      </c>
      <c r="G101" s="4">
        <f t="shared" ca="1" si="5"/>
        <v>457</v>
      </c>
      <c r="H101" s="2">
        <v>45272</v>
      </c>
      <c r="I101" s="4" t="s">
        <v>82</v>
      </c>
      <c r="J101" s="30" t="s">
        <v>16</v>
      </c>
      <c r="L101" s="2">
        <v>45323</v>
      </c>
      <c r="M101"/>
      <c r="N101" t="s">
        <v>86</v>
      </c>
    </row>
    <row r="102" spans="1:15" x14ac:dyDescent="0.3">
      <c r="A102" t="s">
        <v>20</v>
      </c>
      <c r="B102" t="s">
        <v>77</v>
      </c>
      <c r="C102" s="5" t="s">
        <v>69</v>
      </c>
      <c r="D102" t="s">
        <v>8</v>
      </c>
      <c r="E102" s="2">
        <v>45238</v>
      </c>
      <c r="F102" s="4">
        <f t="shared" ca="1" si="3"/>
        <v>65</v>
      </c>
      <c r="G102" s="4">
        <f t="shared" ca="1" si="5"/>
        <v>457</v>
      </c>
      <c r="H102" s="2">
        <v>45274</v>
      </c>
      <c r="I102" s="4" t="s">
        <v>82</v>
      </c>
      <c r="J102" s="30" t="s">
        <v>18</v>
      </c>
      <c r="L102" s="2">
        <v>45323</v>
      </c>
      <c r="M102"/>
      <c r="N102" t="s">
        <v>86</v>
      </c>
    </row>
    <row r="103" spans="1:15" x14ac:dyDescent="0.3">
      <c r="A103" t="s">
        <v>20</v>
      </c>
      <c r="B103" t="s">
        <v>77</v>
      </c>
      <c r="C103" s="5" t="s">
        <v>69</v>
      </c>
      <c r="D103" t="s">
        <v>8</v>
      </c>
      <c r="E103" s="2">
        <v>45238</v>
      </c>
      <c r="F103" s="4">
        <f t="shared" ca="1" si="3"/>
        <v>65</v>
      </c>
      <c r="G103" s="4">
        <f t="shared" ca="1" si="5"/>
        <v>457</v>
      </c>
      <c r="H103" s="2">
        <v>45273</v>
      </c>
      <c r="I103" s="4" t="s">
        <v>83</v>
      </c>
      <c r="J103" s="30" t="s">
        <v>17</v>
      </c>
      <c r="L103" s="2">
        <v>45323</v>
      </c>
      <c r="M103"/>
      <c r="N103" t="s">
        <v>86</v>
      </c>
    </row>
    <row r="104" spans="1:15" x14ac:dyDescent="0.3">
      <c r="A104" t="s">
        <v>20</v>
      </c>
      <c r="B104" t="s">
        <v>77</v>
      </c>
      <c r="C104" s="5" t="s">
        <v>95</v>
      </c>
      <c r="D104" t="s">
        <v>8</v>
      </c>
      <c r="E104" s="2">
        <v>45300</v>
      </c>
      <c r="F104" s="4">
        <f t="shared" ca="1" si="3"/>
        <v>56</v>
      </c>
      <c r="G104" s="4">
        <f t="shared" ca="1" si="5"/>
        <v>395</v>
      </c>
      <c r="H104" s="7">
        <v>45324</v>
      </c>
      <c r="I104" t="s">
        <v>113</v>
      </c>
      <c r="J104" s="30" t="s">
        <v>22</v>
      </c>
      <c r="L104" s="2">
        <v>45370</v>
      </c>
      <c r="M104" s="5" t="s">
        <v>168</v>
      </c>
      <c r="O104" t="s">
        <v>169</v>
      </c>
    </row>
    <row r="105" spans="1:15" x14ac:dyDescent="0.3">
      <c r="A105" t="s">
        <v>20</v>
      </c>
      <c r="B105" t="s">
        <v>77</v>
      </c>
      <c r="C105" s="5" t="s">
        <v>95</v>
      </c>
      <c r="D105" t="s">
        <v>8</v>
      </c>
      <c r="E105" s="2">
        <v>45300</v>
      </c>
      <c r="F105" s="4">
        <f t="shared" ca="1" si="3"/>
        <v>56</v>
      </c>
      <c r="G105" s="4">
        <f t="shared" ca="1" si="5"/>
        <v>395</v>
      </c>
      <c r="H105" s="7">
        <v>45324</v>
      </c>
      <c r="I105" t="s">
        <v>113</v>
      </c>
      <c r="J105" s="30" t="s">
        <v>16</v>
      </c>
      <c r="L105" s="2">
        <v>45370</v>
      </c>
      <c r="M105" s="5" t="s">
        <v>168</v>
      </c>
      <c r="O105" t="s">
        <v>169</v>
      </c>
    </row>
    <row r="106" spans="1:15" x14ac:dyDescent="0.3">
      <c r="A106" t="s">
        <v>20</v>
      </c>
      <c r="B106" t="s">
        <v>77</v>
      </c>
      <c r="C106" s="5" t="s">
        <v>95</v>
      </c>
      <c r="D106" t="s">
        <v>8</v>
      </c>
      <c r="E106" s="2">
        <v>45300</v>
      </c>
      <c r="F106" s="4">
        <f t="shared" ca="1" si="3"/>
        <v>56</v>
      </c>
      <c r="G106" s="4">
        <f t="shared" ca="1" si="5"/>
        <v>395</v>
      </c>
      <c r="H106" s="7">
        <v>45324</v>
      </c>
      <c r="I106" t="s">
        <v>113</v>
      </c>
      <c r="J106" s="30" t="s">
        <v>18</v>
      </c>
      <c r="L106" s="2">
        <v>45370</v>
      </c>
      <c r="M106" s="5" t="s">
        <v>168</v>
      </c>
      <c r="O106" t="s">
        <v>169</v>
      </c>
    </row>
    <row r="107" spans="1:15" x14ac:dyDescent="0.3">
      <c r="A107" t="s">
        <v>20</v>
      </c>
      <c r="B107" t="s">
        <v>77</v>
      </c>
      <c r="C107" s="5" t="s">
        <v>95</v>
      </c>
      <c r="D107" t="s">
        <v>8</v>
      </c>
      <c r="E107" s="2">
        <v>45300</v>
      </c>
      <c r="F107" s="4">
        <f t="shared" ca="1" si="3"/>
        <v>56</v>
      </c>
      <c r="G107" s="4">
        <f t="shared" ca="1" si="5"/>
        <v>395</v>
      </c>
      <c r="H107" s="7">
        <v>45324</v>
      </c>
      <c r="I107" t="s">
        <v>113</v>
      </c>
      <c r="J107" s="30" t="s">
        <v>17</v>
      </c>
      <c r="L107" s="2">
        <v>45370</v>
      </c>
      <c r="M107" s="5" t="s">
        <v>168</v>
      </c>
      <c r="O107" t="s">
        <v>139</v>
      </c>
    </row>
    <row r="108" spans="1:15" x14ac:dyDescent="0.3">
      <c r="A108" t="s">
        <v>20</v>
      </c>
      <c r="B108" t="s">
        <v>77</v>
      </c>
      <c r="C108" s="5" t="s">
        <v>95</v>
      </c>
      <c r="D108" t="s">
        <v>8</v>
      </c>
      <c r="E108" s="2">
        <v>45300</v>
      </c>
      <c r="F108" s="4">
        <f t="shared" ca="1" si="3"/>
        <v>56</v>
      </c>
      <c r="G108" s="4">
        <f t="shared" ca="1" si="5"/>
        <v>395</v>
      </c>
      <c r="H108" s="7">
        <v>45324</v>
      </c>
      <c r="I108" t="s">
        <v>113</v>
      </c>
      <c r="J108" s="30" t="s">
        <v>21</v>
      </c>
      <c r="L108" s="2">
        <v>45370</v>
      </c>
      <c r="M108" s="5" t="s">
        <v>168</v>
      </c>
      <c r="O108" t="s">
        <v>139</v>
      </c>
    </row>
    <row r="109" spans="1:15" x14ac:dyDescent="0.3">
      <c r="A109" t="s">
        <v>20</v>
      </c>
      <c r="B109" t="s">
        <v>77</v>
      </c>
      <c r="C109" s="5" t="s">
        <v>95</v>
      </c>
      <c r="D109" t="s">
        <v>8</v>
      </c>
      <c r="E109" s="2">
        <v>45300</v>
      </c>
      <c r="F109" s="4">
        <f t="shared" ca="1" si="3"/>
        <v>56</v>
      </c>
      <c r="G109" s="4">
        <f t="shared" ca="1" si="5"/>
        <v>395</v>
      </c>
      <c r="H109" s="7">
        <v>45324</v>
      </c>
      <c r="I109" t="s">
        <v>113</v>
      </c>
      <c r="J109" s="30" t="s">
        <v>148</v>
      </c>
      <c r="L109" s="2">
        <v>45370</v>
      </c>
      <c r="M109" s="5" t="s">
        <v>168</v>
      </c>
      <c r="O109" t="s">
        <v>139</v>
      </c>
    </row>
    <row r="110" spans="1:15" x14ac:dyDescent="0.3">
      <c r="A110" t="s">
        <v>20</v>
      </c>
      <c r="B110" t="s">
        <v>77</v>
      </c>
      <c r="D110" t="s">
        <v>8</v>
      </c>
      <c r="E110" s="2">
        <v>45350</v>
      </c>
      <c r="F110" s="4">
        <f t="shared" ca="1" si="3"/>
        <v>49</v>
      </c>
      <c r="G110" s="4">
        <f t="shared" ca="1" si="5"/>
        <v>345</v>
      </c>
      <c r="I110" t="s">
        <v>182</v>
      </c>
      <c r="L110" s="2">
        <v>45426</v>
      </c>
      <c r="N110" t="s">
        <v>202</v>
      </c>
    </row>
    <row r="111" spans="1:15" x14ac:dyDescent="0.3">
      <c r="A111" t="s">
        <v>20</v>
      </c>
      <c r="B111" t="s">
        <v>77</v>
      </c>
      <c r="D111" t="s">
        <v>8</v>
      </c>
      <c r="E111" s="2">
        <v>45350</v>
      </c>
      <c r="F111" s="4">
        <f t="shared" ca="1" si="3"/>
        <v>49</v>
      </c>
      <c r="G111" s="4">
        <f t="shared" ca="1" si="5"/>
        <v>345</v>
      </c>
      <c r="I111" t="s">
        <v>182</v>
      </c>
      <c r="L111" s="2">
        <v>45426</v>
      </c>
      <c r="N111" t="s">
        <v>202</v>
      </c>
    </row>
    <row r="112" spans="1:15" x14ac:dyDescent="0.3">
      <c r="A112" t="s">
        <v>19</v>
      </c>
      <c r="B112" t="s">
        <v>77</v>
      </c>
      <c r="D112" t="s">
        <v>8</v>
      </c>
      <c r="E112" s="2">
        <v>45267</v>
      </c>
      <c r="F112" s="4">
        <f t="shared" ca="1" si="3"/>
        <v>61</v>
      </c>
      <c r="G112" s="4">
        <f t="shared" ca="1" si="5"/>
        <v>428</v>
      </c>
      <c r="H112" s="2">
        <v>45295</v>
      </c>
      <c r="I112" s="4" t="s">
        <v>28</v>
      </c>
      <c r="L112" s="2">
        <v>45357</v>
      </c>
      <c r="M112"/>
    </row>
    <row r="113" spans="1:15" x14ac:dyDescent="0.3">
      <c r="A113" t="s">
        <v>19</v>
      </c>
      <c r="B113" t="s">
        <v>77</v>
      </c>
      <c r="C113" s="13" t="s">
        <v>69</v>
      </c>
      <c r="D113" t="s">
        <v>10</v>
      </c>
      <c r="E113" s="2">
        <v>45000</v>
      </c>
      <c r="F113" s="4">
        <f t="shared" ca="1" si="3"/>
        <v>99</v>
      </c>
      <c r="G113" s="4">
        <f t="shared" ca="1" si="5"/>
        <v>695</v>
      </c>
      <c r="I113" t="s">
        <v>28</v>
      </c>
      <c r="L113" s="2">
        <v>45412</v>
      </c>
      <c r="N113" t="s">
        <v>184</v>
      </c>
    </row>
    <row r="114" spans="1:15" x14ac:dyDescent="0.3">
      <c r="A114" t="s">
        <v>19</v>
      </c>
      <c r="B114" t="s">
        <v>77</v>
      </c>
      <c r="C114" s="13" t="s">
        <v>69</v>
      </c>
      <c r="D114" t="s">
        <v>10</v>
      </c>
      <c r="E114" s="2">
        <v>45000</v>
      </c>
      <c r="F114" s="4">
        <f t="shared" ca="1" si="3"/>
        <v>99</v>
      </c>
      <c r="G114" s="4">
        <f t="shared" ca="1" si="5"/>
        <v>695</v>
      </c>
      <c r="I114" t="s">
        <v>28</v>
      </c>
      <c r="L114" s="2">
        <v>45412</v>
      </c>
      <c r="N114" t="s">
        <v>184</v>
      </c>
    </row>
    <row r="115" spans="1:15" x14ac:dyDescent="0.3">
      <c r="A115" t="s">
        <v>20</v>
      </c>
      <c r="B115" t="s">
        <v>77</v>
      </c>
      <c r="D115" t="s">
        <v>8</v>
      </c>
      <c r="E115" s="2">
        <v>45379</v>
      </c>
      <c r="F115" s="4">
        <f t="shared" ca="1" si="3"/>
        <v>45</v>
      </c>
      <c r="G115" s="4">
        <f t="shared" ca="1" si="5"/>
        <v>316</v>
      </c>
      <c r="H115" s="2">
        <v>45413</v>
      </c>
      <c r="I115" t="s">
        <v>194</v>
      </c>
      <c r="L115" s="2">
        <v>45422</v>
      </c>
      <c r="N115" t="s">
        <v>210</v>
      </c>
    </row>
    <row r="116" spans="1:15" x14ac:dyDescent="0.3">
      <c r="A116" t="s">
        <v>20</v>
      </c>
      <c r="B116" t="s">
        <v>77</v>
      </c>
      <c r="D116" t="s">
        <v>8</v>
      </c>
      <c r="E116" s="2">
        <v>45379</v>
      </c>
      <c r="F116" s="4">
        <f t="shared" ca="1" si="3"/>
        <v>45</v>
      </c>
      <c r="G116" s="4">
        <f t="shared" ca="1" si="5"/>
        <v>316</v>
      </c>
      <c r="H116" s="2">
        <v>45413</v>
      </c>
      <c r="I116" t="s">
        <v>194</v>
      </c>
      <c r="L116" s="2">
        <v>45422</v>
      </c>
      <c r="N116" t="s">
        <v>210</v>
      </c>
    </row>
    <row r="117" spans="1:15" x14ac:dyDescent="0.3">
      <c r="A117" t="s">
        <v>19</v>
      </c>
      <c r="B117" t="s">
        <v>77</v>
      </c>
      <c r="C117" s="5" t="s">
        <v>69</v>
      </c>
      <c r="D117" t="s">
        <v>10</v>
      </c>
      <c r="E117" s="2">
        <v>45208</v>
      </c>
      <c r="F117" s="4">
        <f t="shared" ca="1" si="3"/>
        <v>69</v>
      </c>
      <c r="G117" s="4">
        <f t="shared" ca="1" si="5"/>
        <v>487</v>
      </c>
      <c r="H117" s="2">
        <v>45238</v>
      </c>
      <c r="I117" t="s">
        <v>26</v>
      </c>
      <c r="J117" s="30" t="s">
        <v>16</v>
      </c>
      <c r="L117" s="2">
        <v>45351</v>
      </c>
      <c r="M117"/>
      <c r="N117" s="35" t="s">
        <v>122</v>
      </c>
    </row>
    <row r="118" spans="1:15" x14ac:dyDescent="0.3">
      <c r="A118" t="s">
        <v>19</v>
      </c>
      <c r="B118" t="s">
        <v>77</v>
      </c>
      <c r="C118" s="5" t="s">
        <v>69</v>
      </c>
      <c r="D118" t="s">
        <v>10</v>
      </c>
      <c r="E118" s="2">
        <v>45208</v>
      </c>
      <c r="F118" s="4">
        <f t="shared" ca="1" si="3"/>
        <v>69</v>
      </c>
      <c r="G118" s="4">
        <f t="shared" ca="1" si="5"/>
        <v>487</v>
      </c>
      <c r="H118" s="2">
        <v>45238</v>
      </c>
      <c r="I118" t="s">
        <v>26</v>
      </c>
      <c r="J118" s="30" t="s">
        <v>17</v>
      </c>
      <c r="L118" s="2">
        <v>45357</v>
      </c>
      <c r="M118"/>
      <c r="N118" t="s">
        <v>120</v>
      </c>
    </row>
    <row r="119" spans="1:15" x14ac:dyDescent="0.3">
      <c r="A119" t="s">
        <v>19</v>
      </c>
      <c r="B119" t="s">
        <v>77</v>
      </c>
      <c r="C119" s="5" t="s">
        <v>69</v>
      </c>
      <c r="D119" t="s">
        <v>10</v>
      </c>
      <c r="E119" s="2">
        <v>45208</v>
      </c>
      <c r="F119" s="4">
        <f t="shared" ca="1" si="3"/>
        <v>69</v>
      </c>
      <c r="G119" s="4">
        <f t="shared" ca="1" si="5"/>
        <v>487</v>
      </c>
      <c r="H119" s="2">
        <v>45238</v>
      </c>
      <c r="I119" t="s">
        <v>26</v>
      </c>
      <c r="J119" s="30" t="s">
        <v>18</v>
      </c>
      <c r="L119" s="2">
        <v>45357</v>
      </c>
      <c r="M119"/>
      <c r="N119" t="s">
        <v>120</v>
      </c>
    </row>
    <row r="120" spans="1:15" x14ac:dyDescent="0.3">
      <c r="A120" s="4" t="s">
        <v>19</v>
      </c>
      <c r="B120" s="4" t="s">
        <v>78</v>
      </c>
      <c r="C120" s="13"/>
      <c r="D120" s="4" t="s">
        <v>10</v>
      </c>
      <c r="E120" s="7">
        <v>45267</v>
      </c>
      <c r="F120" s="4">
        <f t="shared" ca="1" si="3"/>
        <v>61</v>
      </c>
      <c r="G120" s="4">
        <f t="shared" ca="1" si="5"/>
        <v>428</v>
      </c>
      <c r="H120" s="7">
        <v>45295</v>
      </c>
      <c r="I120" s="1" t="s">
        <v>63</v>
      </c>
      <c r="J120" s="31"/>
      <c r="K120" s="7"/>
      <c r="L120" s="7">
        <v>45345</v>
      </c>
      <c r="M120" s="4"/>
      <c r="N120" s="4" t="s">
        <v>127</v>
      </c>
      <c r="O120" s="4"/>
    </row>
    <row r="121" spans="1:15" x14ac:dyDescent="0.3">
      <c r="A121" s="4" t="s">
        <v>19</v>
      </c>
      <c r="B121" s="4" t="s">
        <v>77</v>
      </c>
      <c r="C121" s="13"/>
      <c r="D121" s="4" t="s">
        <v>10</v>
      </c>
      <c r="E121" s="7">
        <v>45267</v>
      </c>
      <c r="F121" s="4">
        <f t="shared" ca="1" si="3"/>
        <v>61</v>
      </c>
      <c r="G121" s="4">
        <f t="shared" ca="1" si="5"/>
        <v>428</v>
      </c>
      <c r="H121" s="7">
        <v>45295</v>
      </c>
      <c r="I121" s="1" t="s">
        <v>63</v>
      </c>
      <c r="J121" s="31"/>
      <c r="K121" s="7"/>
      <c r="L121" s="7">
        <v>45345</v>
      </c>
      <c r="M121" s="4"/>
      <c r="N121" s="4" t="s">
        <v>127</v>
      </c>
      <c r="O121" s="4"/>
    </row>
    <row r="122" spans="1:15" x14ac:dyDescent="0.3">
      <c r="A122" t="s">
        <v>19</v>
      </c>
      <c r="B122" t="s">
        <v>77</v>
      </c>
      <c r="D122" t="s">
        <v>8</v>
      </c>
      <c r="E122" s="2">
        <v>45267</v>
      </c>
      <c r="F122" s="4">
        <f t="shared" ca="1" si="3"/>
        <v>61</v>
      </c>
      <c r="G122" s="4">
        <f t="shared" ca="1" si="5"/>
        <v>428</v>
      </c>
      <c r="H122" s="2">
        <v>45295</v>
      </c>
      <c r="I122" s="4" t="s">
        <v>62</v>
      </c>
      <c r="L122" s="2">
        <v>45357</v>
      </c>
      <c r="M122"/>
      <c r="N122" t="s">
        <v>120</v>
      </c>
    </row>
    <row r="123" spans="1:15" x14ac:dyDescent="0.3">
      <c r="A123" t="s">
        <v>20</v>
      </c>
      <c r="B123" t="s">
        <v>77</v>
      </c>
      <c r="E123" s="2">
        <v>45324</v>
      </c>
      <c r="F123" s="4">
        <f t="shared" ca="1" si="3"/>
        <v>53</v>
      </c>
      <c r="G123" s="4">
        <f t="shared" ca="1" si="5"/>
        <v>371</v>
      </c>
      <c r="H123" s="2">
        <v>45357</v>
      </c>
      <c r="I123" t="s">
        <v>155</v>
      </c>
      <c r="L123" s="2">
        <v>45357</v>
      </c>
      <c r="M123"/>
    </row>
    <row r="124" spans="1:15" x14ac:dyDescent="0.3">
      <c r="A124" t="s">
        <v>20</v>
      </c>
      <c r="B124" t="s">
        <v>77</v>
      </c>
      <c r="C124" s="5" t="s">
        <v>95</v>
      </c>
      <c r="D124" t="s">
        <v>8</v>
      </c>
      <c r="E124" s="2">
        <v>45324</v>
      </c>
      <c r="F124" s="4">
        <f t="shared" ca="1" si="3"/>
        <v>53</v>
      </c>
      <c r="G124" s="4">
        <f t="shared" ca="1" si="5"/>
        <v>371</v>
      </c>
      <c r="H124" s="2">
        <v>45357</v>
      </c>
      <c r="I124" t="s">
        <v>154</v>
      </c>
      <c r="L124" s="2">
        <v>45381</v>
      </c>
    </row>
    <row r="125" spans="1:15" x14ac:dyDescent="0.3">
      <c r="A125" t="s">
        <v>20</v>
      </c>
      <c r="B125" t="s">
        <v>77</v>
      </c>
      <c r="C125" s="5" t="s">
        <v>95</v>
      </c>
      <c r="D125" t="s">
        <v>8</v>
      </c>
      <c r="E125" s="2">
        <v>45324</v>
      </c>
      <c r="F125" s="4">
        <f t="shared" ca="1" si="3"/>
        <v>53</v>
      </c>
      <c r="G125" s="4">
        <f t="shared" ca="1" si="5"/>
        <v>371</v>
      </c>
      <c r="H125" s="2">
        <v>45357</v>
      </c>
      <c r="I125" t="s">
        <v>154</v>
      </c>
      <c r="L125" s="2">
        <v>45381</v>
      </c>
    </row>
    <row r="126" spans="1:15" x14ac:dyDescent="0.3">
      <c r="A126" t="s">
        <v>20</v>
      </c>
      <c r="B126" t="s">
        <v>77</v>
      </c>
      <c r="C126" s="5" t="s">
        <v>95</v>
      </c>
      <c r="D126" t="s">
        <v>8</v>
      </c>
      <c r="E126" s="2">
        <v>45324</v>
      </c>
      <c r="F126" s="4">
        <f t="shared" ca="1" si="3"/>
        <v>53</v>
      </c>
      <c r="G126" s="4">
        <f t="shared" ca="1" si="5"/>
        <v>371</v>
      </c>
      <c r="H126" s="2">
        <v>45357</v>
      </c>
      <c r="I126" t="s">
        <v>154</v>
      </c>
      <c r="L126" s="2">
        <v>45381</v>
      </c>
    </row>
    <row r="127" spans="1:15" x14ac:dyDescent="0.3">
      <c r="A127" t="s">
        <v>20</v>
      </c>
      <c r="B127" t="s">
        <v>77</v>
      </c>
      <c r="C127" s="5" t="s">
        <v>95</v>
      </c>
      <c r="D127" t="s">
        <v>8</v>
      </c>
      <c r="E127" s="2">
        <v>45324</v>
      </c>
      <c r="F127" s="4">
        <f t="shared" ca="1" si="3"/>
        <v>53</v>
      </c>
      <c r="G127" s="4">
        <f t="shared" ca="1" si="5"/>
        <v>371</v>
      </c>
      <c r="H127" s="2">
        <v>45357</v>
      </c>
      <c r="I127" t="s">
        <v>154</v>
      </c>
      <c r="L127" s="2">
        <v>45381</v>
      </c>
    </row>
    <row r="128" spans="1:15" x14ac:dyDescent="0.3">
      <c r="A128" t="s">
        <v>20</v>
      </c>
      <c r="B128" t="s">
        <v>77</v>
      </c>
      <c r="C128" s="5" t="s">
        <v>95</v>
      </c>
      <c r="D128" t="s">
        <v>8</v>
      </c>
      <c r="E128" s="2">
        <v>45324</v>
      </c>
      <c r="F128" s="4">
        <f t="shared" ca="1" si="3"/>
        <v>53</v>
      </c>
      <c r="G128" s="4">
        <f t="shared" ca="1" si="5"/>
        <v>371</v>
      </c>
      <c r="H128" s="2">
        <v>45357</v>
      </c>
      <c r="I128" t="s">
        <v>154</v>
      </c>
      <c r="L128" s="2">
        <v>45381</v>
      </c>
    </row>
    <row r="129" spans="1:15" x14ac:dyDescent="0.3">
      <c r="A129" t="s">
        <v>20</v>
      </c>
      <c r="B129" t="s">
        <v>77</v>
      </c>
      <c r="C129" s="5" t="s">
        <v>95</v>
      </c>
      <c r="D129" t="s">
        <v>8</v>
      </c>
      <c r="E129" s="2">
        <v>45324</v>
      </c>
      <c r="F129" s="4">
        <f t="shared" ca="1" si="3"/>
        <v>53</v>
      </c>
      <c r="G129" s="4">
        <f t="shared" ca="1" si="5"/>
        <v>371</v>
      </c>
      <c r="H129" s="2">
        <v>45357</v>
      </c>
      <c r="I129" t="s">
        <v>154</v>
      </c>
      <c r="L129" s="2">
        <v>45381</v>
      </c>
    </row>
    <row r="130" spans="1:15" x14ac:dyDescent="0.3">
      <c r="A130" t="s">
        <v>19</v>
      </c>
      <c r="B130" t="s">
        <v>77</v>
      </c>
      <c r="C130" s="13" t="s">
        <v>69</v>
      </c>
      <c r="D130" t="s">
        <v>8</v>
      </c>
      <c r="E130" s="2">
        <v>45000</v>
      </c>
      <c r="F130" s="4">
        <f t="shared" ref="F130:F193" ca="1" si="6">IFERROR(QUOTIENT(G130, 7), "-")</f>
        <v>99</v>
      </c>
      <c r="G130" s="4">
        <f t="shared" ca="1" si="5"/>
        <v>695</v>
      </c>
      <c r="I130" t="s">
        <v>27</v>
      </c>
      <c r="L130" s="2">
        <v>45357</v>
      </c>
      <c r="M130"/>
      <c r="N130" t="s">
        <v>120</v>
      </c>
    </row>
    <row r="131" spans="1:15" x14ac:dyDescent="0.3">
      <c r="A131" t="s">
        <v>19</v>
      </c>
      <c r="B131" t="s">
        <v>77</v>
      </c>
      <c r="C131" s="13" t="s">
        <v>69</v>
      </c>
      <c r="D131" t="s">
        <v>10</v>
      </c>
      <c r="E131" s="2">
        <v>45000</v>
      </c>
      <c r="F131" s="4">
        <f t="shared" ca="1" si="6"/>
        <v>99</v>
      </c>
      <c r="G131" s="4">
        <f t="shared" ca="1" si="5"/>
        <v>695</v>
      </c>
      <c r="I131" t="s">
        <v>27</v>
      </c>
      <c r="L131" s="2">
        <v>45357</v>
      </c>
      <c r="M131"/>
      <c r="N131" t="s">
        <v>120</v>
      </c>
    </row>
    <row r="132" spans="1:15" x14ac:dyDescent="0.3">
      <c r="A132" t="s">
        <v>5</v>
      </c>
      <c r="B132" t="s">
        <v>78</v>
      </c>
      <c r="C132" s="5" t="s">
        <v>56</v>
      </c>
      <c r="D132" t="s">
        <v>8</v>
      </c>
      <c r="F132" s="4" t="str">
        <f t="shared" si="6"/>
        <v>-</v>
      </c>
      <c r="G132" s="4" t="s">
        <v>13</v>
      </c>
      <c r="I132" s="4" t="s">
        <v>117</v>
      </c>
      <c r="J132" s="30">
        <v>639</v>
      </c>
      <c r="L132" s="2">
        <v>45417</v>
      </c>
      <c r="M132"/>
    </row>
    <row r="133" spans="1:15" x14ac:dyDescent="0.3">
      <c r="A133" t="s">
        <v>5</v>
      </c>
      <c r="B133" t="s">
        <v>78</v>
      </c>
      <c r="C133" s="5" t="s">
        <v>119</v>
      </c>
      <c r="D133" t="s">
        <v>8</v>
      </c>
      <c r="F133" s="4" t="str">
        <f t="shared" si="6"/>
        <v>-</v>
      </c>
      <c r="G133" s="4" t="s">
        <v>13</v>
      </c>
      <c r="I133" s="4" t="s">
        <v>117</v>
      </c>
      <c r="J133" s="30">
        <v>640</v>
      </c>
      <c r="L133" s="2">
        <v>45417</v>
      </c>
      <c r="M133"/>
      <c r="N133" t="s">
        <v>120</v>
      </c>
    </row>
    <row r="134" spans="1:15" x14ac:dyDescent="0.3">
      <c r="A134" t="s">
        <v>5</v>
      </c>
      <c r="B134" t="s">
        <v>78</v>
      </c>
      <c r="C134" s="5" t="s">
        <v>57</v>
      </c>
      <c r="D134" t="s">
        <v>8</v>
      </c>
      <c r="F134" s="4" t="str">
        <f t="shared" si="6"/>
        <v>-</v>
      </c>
      <c r="G134" s="4" t="s">
        <v>13</v>
      </c>
      <c r="I134" s="4" t="s">
        <v>118</v>
      </c>
      <c r="J134" s="30">
        <v>641</v>
      </c>
      <c r="L134" s="2">
        <v>45427</v>
      </c>
      <c r="M134"/>
      <c r="N134" t="s">
        <v>120</v>
      </c>
    </row>
    <row r="135" spans="1:15" x14ac:dyDescent="0.3">
      <c r="A135" t="s">
        <v>5</v>
      </c>
      <c r="B135" t="s">
        <v>78</v>
      </c>
      <c r="C135" s="5" t="s">
        <v>57</v>
      </c>
      <c r="D135" t="s">
        <v>8</v>
      </c>
      <c r="F135" s="4" t="str">
        <f t="shared" si="6"/>
        <v>-</v>
      </c>
      <c r="G135" s="4" t="s">
        <v>13</v>
      </c>
      <c r="I135" s="4" t="s">
        <v>118</v>
      </c>
      <c r="J135" s="30">
        <v>642</v>
      </c>
      <c r="L135" s="2">
        <v>45427</v>
      </c>
      <c r="M135"/>
      <c r="N135" t="s">
        <v>120</v>
      </c>
    </row>
    <row r="136" spans="1:15" x14ac:dyDescent="0.3">
      <c r="A136" t="s">
        <v>5</v>
      </c>
      <c r="B136" t="s">
        <v>78</v>
      </c>
      <c r="C136" s="5" t="s">
        <v>119</v>
      </c>
      <c r="D136" t="s">
        <v>8</v>
      </c>
      <c r="F136" s="4" t="str">
        <f t="shared" si="6"/>
        <v>-</v>
      </c>
      <c r="G136" s="4" t="s">
        <v>13</v>
      </c>
      <c r="I136" s="4" t="s">
        <v>118</v>
      </c>
      <c r="J136" s="30">
        <v>643</v>
      </c>
      <c r="L136" s="2">
        <v>45417</v>
      </c>
      <c r="M136"/>
      <c r="N136" t="s">
        <v>120</v>
      </c>
    </row>
    <row r="137" spans="1:15" x14ac:dyDescent="0.3">
      <c r="A137" t="s">
        <v>5</v>
      </c>
      <c r="B137" t="s">
        <v>78</v>
      </c>
      <c r="C137" s="5" t="s">
        <v>58</v>
      </c>
      <c r="D137" t="s">
        <v>8</v>
      </c>
      <c r="F137" s="4" t="str">
        <f t="shared" si="6"/>
        <v>-</v>
      </c>
      <c r="G137" s="4" t="s">
        <v>13</v>
      </c>
      <c r="I137" s="4" t="s">
        <v>118</v>
      </c>
      <c r="J137" s="30">
        <v>644</v>
      </c>
      <c r="L137" s="2">
        <v>45417</v>
      </c>
      <c r="M137"/>
      <c r="N137" t="s">
        <v>120</v>
      </c>
    </row>
    <row r="138" spans="1:15" x14ac:dyDescent="0.3">
      <c r="A138" t="s">
        <v>5</v>
      </c>
      <c r="B138" t="s">
        <v>78</v>
      </c>
      <c r="C138" s="15" t="s">
        <v>58</v>
      </c>
      <c r="D138" t="s">
        <v>10</v>
      </c>
      <c r="E138" s="2">
        <v>44885</v>
      </c>
      <c r="F138" s="4">
        <f t="shared" ca="1" si="6"/>
        <v>115</v>
      </c>
      <c r="G138" s="4">
        <f t="shared" ref="G138:G153" ca="1" si="7">_xlfn.DAYS(TODAY(),E138)</f>
        <v>810</v>
      </c>
      <c r="I138" s="4" t="s">
        <v>81</v>
      </c>
      <c r="L138" s="2">
        <v>45351</v>
      </c>
      <c r="M138"/>
    </row>
    <row r="139" spans="1:15" x14ac:dyDescent="0.3">
      <c r="A139" t="s">
        <v>5</v>
      </c>
      <c r="B139" t="s">
        <v>78</v>
      </c>
      <c r="C139" s="15" t="s">
        <v>58</v>
      </c>
      <c r="D139" t="s">
        <v>10</v>
      </c>
      <c r="E139" s="2">
        <v>44885</v>
      </c>
      <c r="F139" s="4">
        <f t="shared" ca="1" si="6"/>
        <v>115</v>
      </c>
      <c r="G139" s="4">
        <f t="shared" ca="1" si="7"/>
        <v>810</v>
      </c>
      <c r="I139" s="4" t="s">
        <v>81</v>
      </c>
      <c r="L139" s="2">
        <v>45351</v>
      </c>
      <c r="M139"/>
    </row>
    <row r="140" spans="1:15" x14ac:dyDescent="0.3">
      <c r="A140" t="s">
        <v>5</v>
      </c>
      <c r="B140" t="s">
        <v>78</v>
      </c>
      <c r="C140" s="15" t="s">
        <v>58</v>
      </c>
      <c r="D140" t="s">
        <v>10</v>
      </c>
      <c r="E140" s="2">
        <v>44885</v>
      </c>
      <c r="F140" s="4">
        <f t="shared" ca="1" si="6"/>
        <v>115</v>
      </c>
      <c r="G140" s="4">
        <f t="shared" ca="1" si="7"/>
        <v>810</v>
      </c>
      <c r="I140" s="4" t="s">
        <v>90</v>
      </c>
      <c r="L140" s="2">
        <v>45351</v>
      </c>
      <c r="M140"/>
    </row>
    <row r="141" spans="1:15" x14ac:dyDescent="0.3">
      <c r="A141" t="s">
        <v>5</v>
      </c>
      <c r="B141" t="s">
        <v>78</v>
      </c>
      <c r="C141" s="15" t="s">
        <v>58</v>
      </c>
      <c r="D141" t="s">
        <v>10</v>
      </c>
      <c r="E141" s="2">
        <v>44885</v>
      </c>
      <c r="F141" s="4">
        <f t="shared" ca="1" si="6"/>
        <v>115</v>
      </c>
      <c r="G141" s="4">
        <f t="shared" ca="1" si="7"/>
        <v>810</v>
      </c>
      <c r="I141" s="4" t="s">
        <v>90</v>
      </c>
      <c r="L141" s="2">
        <v>45351</v>
      </c>
      <c r="M141"/>
    </row>
    <row r="142" spans="1:15" x14ac:dyDescent="0.3">
      <c r="A142" t="s">
        <v>5</v>
      </c>
      <c r="B142" t="s">
        <v>78</v>
      </c>
      <c r="C142" s="5" t="s">
        <v>185</v>
      </c>
      <c r="D142" t="s">
        <v>10</v>
      </c>
      <c r="E142" s="2">
        <v>45337</v>
      </c>
      <c r="F142" s="4">
        <f t="shared" ca="1" si="6"/>
        <v>51</v>
      </c>
      <c r="G142" s="4">
        <f t="shared" ca="1" si="7"/>
        <v>358</v>
      </c>
      <c r="H142" s="2">
        <v>45363</v>
      </c>
      <c r="I142" t="s">
        <v>166</v>
      </c>
      <c r="J142" s="30" t="s">
        <v>16</v>
      </c>
      <c r="L142" s="2">
        <v>45397</v>
      </c>
      <c r="M142"/>
      <c r="O142" t="s">
        <v>180</v>
      </c>
    </row>
    <row r="143" spans="1:15" x14ac:dyDescent="0.3">
      <c r="A143" t="s">
        <v>5</v>
      </c>
      <c r="B143" t="s">
        <v>78</v>
      </c>
      <c r="C143" s="5" t="s">
        <v>185</v>
      </c>
      <c r="D143" t="s">
        <v>10</v>
      </c>
      <c r="E143" s="2">
        <v>45337</v>
      </c>
      <c r="F143" s="4">
        <f t="shared" ca="1" si="6"/>
        <v>51</v>
      </c>
      <c r="G143" s="4">
        <f t="shared" ca="1" si="7"/>
        <v>358</v>
      </c>
      <c r="H143" s="2">
        <v>45363</v>
      </c>
      <c r="I143" t="s">
        <v>166</v>
      </c>
      <c r="J143" s="30" t="s">
        <v>18</v>
      </c>
      <c r="L143" s="2">
        <v>45397</v>
      </c>
      <c r="M143"/>
      <c r="O143" t="s">
        <v>180</v>
      </c>
    </row>
    <row r="144" spans="1:15" x14ac:dyDescent="0.3">
      <c r="A144" t="s">
        <v>5</v>
      </c>
      <c r="B144" t="s">
        <v>78</v>
      </c>
      <c r="C144" s="5" t="s">
        <v>185</v>
      </c>
      <c r="D144" t="s">
        <v>10</v>
      </c>
      <c r="E144" s="2">
        <v>45337</v>
      </c>
      <c r="F144" s="4">
        <f t="shared" ca="1" si="6"/>
        <v>51</v>
      </c>
      <c r="G144" s="4">
        <f t="shared" ca="1" si="7"/>
        <v>358</v>
      </c>
      <c r="H144" s="2">
        <v>45363</v>
      </c>
      <c r="I144" t="s">
        <v>166</v>
      </c>
      <c r="J144" s="30" t="s">
        <v>17</v>
      </c>
      <c r="L144" s="2">
        <v>45397</v>
      </c>
      <c r="M144"/>
      <c r="O144" t="s">
        <v>180</v>
      </c>
    </row>
    <row r="145" spans="1:15" x14ac:dyDescent="0.3">
      <c r="A145" t="s">
        <v>5</v>
      </c>
      <c r="B145" t="s">
        <v>78</v>
      </c>
      <c r="C145" s="5" t="s">
        <v>119</v>
      </c>
      <c r="D145" t="s">
        <v>10</v>
      </c>
      <c r="E145" s="2">
        <v>45388</v>
      </c>
      <c r="F145" s="4">
        <f t="shared" ca="1" si="6"/>
        <v>43</v>
      </c>
      <c r="G145" s="4">
        <f t="shared" ca="1" si="7"/>
        <v>307</v>
      </c>
      <c r="H145" s="2">
        <v>45417</v>
      </c>
      <c r="I145" t="s">
        <v>198</v>
      </c>
      <c r="J145" s="30">
        <v>841</v>
      </c>
      <c r="L145" s="2">
        <v>45454</v>
      </c>
      <c r="N145" s="4" t="s">
        <v>120</v>
      </c>
    </row>
    <row r="146" spans="1:15" x14ac:dyDescent="0.3">
      <c r="A146" t="s">
        <v>5</v>
      </c>
      <c r="B146" t="s">
        <v>78</v>
      </c>
      <c r="C146" s="5" t="s">
        <v>119</v>
      </c>
      <c r="D146" t="s">
        <v>10</v>
      </c>
      <c r="E146" s="2">
        <v>45388</v>
      </c>
      <c r="F146" s="4">
        <f t="shared" ca="1" si="6"/>
        <v>43</v>
      </c>
      <c r="G146" s="4">
        <f t="shared" ca="1" si="7"/>
        <v>307</v>
      </c>
      <c r="H146" s="2">
        <v>45417</v>
      </c>
      <c r="I146" t="s">
        <v>198</v>
      </c>
      <c r="J146" s="30">
        <v>842</v>
      </c>
      <c r="L146" s="2">
        <v>45454</v>
      </c>
      <c r="N146" s="4" t="s">
        <v>120</v>
      </c>
    </row>
    <row r="147" spans="1:15" x14ac:dyDescent="0.3">
      <c r="A147" t="s">
        <v>5</v>
      </c>
      <c r="B147" t="s">
        <v>78</v>
      </c>
      <c r="C147" s="5" t="s">
        <v>119</v>
      </c>
      <c r="D147" t="s">
        <v>10</v>
      </c>
      <c r="E147" s="2">
        <v>45388</v>
      </c>
      <c r="F147" s="4">
        <f t="shared" ca="1" si="6"/>
        <v>43</v>
      </c>
      <c r="G147" s="4">
        <f t="shared" ca="1" si="7"/>
        <v>307</v>
      </c>
      <c r="H147" s="2">
        <v>45417</v>
      </c>
      <c r="I147" t="s">
        <v>198</v>
      </c>
      <c r="J147" s="30">
        <v>843</v>
      </c>
      <c r="L147" s="2">
        <v>45454</v>
      </c>
      <c r="N147" s="4" t="s">
        <v>120</v>
      </c>
    </row>
    <row r="148" spans="1:15" x14ac:dyDescent="0.3">
      <c r="A148" t="s">
        <v>5</v>
      </c>
      <c r="B148" t="s">
        <v>78</v>
      </c>
      <c r="C148" s="5" t="s">
        <v>119</v>
      </c>
      <c r="D148" t="s">
        <v>10</v>
      </c>
      <c r="E148" s="2">
        <v>45388</v>
      </c>
      <c r="F148" s="4">
        <f t="shared" ca="1" si="6"/>
        <v>43</v>
      </c>
      <c r="G148" s="4">
        <f t="shared" ca="1" si="7"/>
        <v>307</v>
      </c>
      <c r="H148" s="2">
        <v>45417</v>
      </c>
      <c r="I148" t="s">
        <v>198</v>
      </c>
      <c r="J148" s="30">
        <v>844</v>
      </c>
      <c r="L148" s="2">
        <v>45454</v>
      </c>
      <c r="N148" s="4" t="s">
        <v>120</v>
      </c>
    </row>
    <row r="149" spans="1:15" x14ac:dyDescent="0.3">
      <c r="A149" t="s">
        <v>5</v>
      </c>
      <c r="B149" t="s">
        <v>78</v>
      </c>
      <c r="C149" s="5" t="s">
        <v>119</v>
      </c>
      <c r="D149" t="s">
        <v>10</v>
      </c>
      <c r="E149" s="2">
        <v>45388</v>
      </c>
      <c r="F149" s="4">
        <f t="shared" ca="1" si="6"/>
        <v>43</v>
      </c>
      <c r="G149" s="4">
        <f t="shared" ca="1" si="7"/>
        <v>307</v>
      </c>
      <c r="H149" s="2">
        <v>45417</v>
      </c>
      <c r="I149" t="s">
        <v>198</v>
      </c>
      <c r="J149" s="30">
        <v>845</v>
      </c>
      <c r="L149" s="2">
        <v>45454</v>
      </c>
      <c r="N149" s="4" t="s">
        <v>120</v>
      </c>
    </row>
    <row r="150" spans="1:15" x14ac:dyDescent="0.3">
      <c r="A150" t="s">
        <v>5</v>
      </c>
      <c r="B150" t="s">
        <v>78</v>
      </c>
      <c r="C150" s="5" t="s">
        <v>119</v>
      </c>
      <c r="D150" t="s">
        <v>8</v>
      </c>
      <c r="E150" s="2">
        <v>45388</v>
      </c>
      <c r="F150" s="4">
        <f t="shared" ca="1" si="6"/>
        <v>43</v>
      </c>
      <c r="G150" s="4">
        <f t="shared" ca="1" si="7"/>
        <v>307</v>
      </c>
      <c r="H150" s="2">
        <v>45417</v>
      </c>
      <c r="I150" t="s">
        <v>199</v>
      </c>
      <c r="J150" s="30">
        <v>888</v>
      </c>
      <c r="L150" s="2">
        <v>45454</v>
      </c>
      <c r="N150" s="4" t="s">
        <v>120</v>
      </c>
    </row>
    <row r="151" spans="1:15" x14ac:dyDescent="0.3">
      <c r="A151" t="s">
        <v>5</v>
      </c>
      <c r="B151" t="s">
        <v>78</v>
      </c>
      <c r="C151" s="5" t="s">
        <v>119</v>
      </c>
      <c r="D151" t="s">
        <v>8</v>
      </c>
      <c r="E151" s="2">
        <v>45388</v>
      </c>
      <c r="F151" s="4">
        <f t="shared" ca="1" si="6"/>
        <v>43</v>
      </c>
      <c r="G151" s="4">
        <f t="shared" ca="1" si="7"/>
        <v>307</v>
      </c>
      <c r="H151" s="2">
        <v>45417</v>
      </c>
      <c r="I151" t="s">
        <v>199</v>
      </c>
      <c r="J151" s="30">
        <v>889</v>
      </c>
      <c r="L151" s="2">
        <v>45454</v>
      </c>
      <c r="N151" s="4" t="s">
        <v>120</v>
      </c>
    </row>
    <row r="152" spans="1:15" x14ac:dyDescent="0.3">
      <c r="A152" t="s">
        <v>5</v>
      </c>
      <c r="B152" t="s">
        <v>78</v>
      </c>
      <c r="C152" s="5" t="s">
        <v>119</v>
      </c>
      <c r="D152" t="s">
        <v>8</v>
      </c>
      <c r="E152" s="2">
        <v>45388</v>
      </c>
      <c r="F152" s="4">
        <f t="shared" ca="1" si="6"/>
        <v>43</v>
      </c>
      <c r="G152" s="4">
        <f t="shared" ca="1" si="7"/>
        <v>307</v>
      </c>
      <c r="H152" s="2">
        <v>45417</v>
      </c>
      <c r="I152" t="s">
        <v>199</v>
      </c>
      <c r="J152" s="30">
        <v>890</v>
      </c>
      <c r="L152" s="2">
        <v>45454</v>
      </c>
      <c r="N152" s="4" t="s">
        <v>120</v>
      </c>
    </row>
    <row r="153" spans="1:15" x14ac:dyDescent="0.3">
      <c r="A153" t="s">
        <v>5</v>
      </c>
      <c r="B153" t="s">
        <v>78</v>
      </c>
      <c r="C153" s="15" t="s">
        <v>59</v>
      </c>
      <c r="D153" t="s">
        <v>10</v>
      </c>
      <c r="E153" s="2">
        <v>45266</v>
      </c>
      <c r="F153" s="4">
        <f t="shared" ca="1" si="6"/>
        <v>61</v>
      </c>
      <c r="G153" s="4">
        <f t="shared" ca="1" si="7"/>
        <v>429</v>
      </c>
      <c r="H153" s="2">
        <v>45293</v>
      </c>
      <c r="I153" s="4" t="s">
        <v>88</v>
      </c>
      <c r="J153" s="30">
        <v>686</v>
      </c>
      <c r="K153" s="7"/>
      <c r="L153" s="2">
        <v>45417</v>
      </c>
      <c r="M153"/>
      <c r="N153" t="s">
        <v>195</v>
      </c>
      <c r="O153" t="s">
        <v>89</v>
      </c>
    </row>
    <row r="154" spans="1:15" x14ac:dyDescent="0.3">
      <c r="A154" t="s">
        <v>5</v>
      </c>
      <c r="B154" t="s">
        <v>78</v>
      </c>
      <c r="C154" s="15" t="s">
        <v>121</v>
      </c>
      <c r="D154" t="s">
        <v>8</v>
      </c>
      <c r="F154" s="4" t="str">
        <f t="shared" si="6"/>
        <v>-</v>
      </c>
      <c r="G154" s="4" t="s">
        <v>13</v>
      </c>
      <c r="I154" s="4" t="s">
        <v>88</v>
      </c>
      <c r="L154" s="2">
        <v>45417</v>
      </c>
      <c r="M154"/>
      <c r="N154" t="s">
        <v>195</v>
      </c>
    </row>
    <row r="155" spans="1:15" x14ac:dyDescent="0.3">
      <c r="A155" t="s">
        <v>5</v>
      </c>
      <c r="B155" t="s">
        <v>78</v>
      </c>
      <c r="C155" s="5" t="s">
        <v>119</v>
      </c>
      <c r="D155" t="s">
        <v>10</v>
      </c>
      <c r="E155" s="2">
        <v>45374</v>
      </c>
      <c r="F155" s="4">
        <f t="shared" ca="1" si="6"/>
        <v>45</v>
      </c>
      <c r="G155" s="4">
        <f t="shared" ref="G155:G168" ca="1" si="8">_xlfn.DAYS(TODAY(),E155)</f>
        <v>321</v>
      </c>
      <c r="H155" s="2">
        <v>45397</v>
      </c>
      <c r="I155" t="s">
        <v>186</v>
      </c>
      <c r="J155" s="30">
        <v>827</v>
      </c>
      <c r="L155" s="2">
        <v>45444</v>
      </c>
      <c r="N155" t="s">
        <v>120</v>
      </c>
      <c r="O155" t="s">
        <v>48</v>
      </c>
    </row>
    <row r="156" spans="1:15" x14ac:dyDescent="0.3">
      <c r="A156" t="s">
        <v>5</v>
      </c>
      <c r="B156" t="s">
        <v>78</v>
      </c>
      <c r="C156" s="6" t="s">
        <v>58</v>
      </c>
      <c r="D156" t="s">
        <v>10</v>
      </c>
      <c r="E156" s="2">
        <v>45374</v>
      </c>
      <c r="F156" s="4">
        <f t="shared" ca="1" si="6"/>
        <v>45</v>
      </c>
      <c r="G156" s="4">
        <f t="shared" ca="1" si="8"/>
        <v>321</v>
      </c>
      <c r="H156" s="2">
        <v>45397</v>
      </c>
      <c r="I156" t="s">
        <v>186</v>
      </c>
      <c r="J156" s="30">
        <v>829</v>
      </c>
      <c r="L156" s="2">
        <v>45444</v>
      </c>
      <c r="O156" t="s">
        <v>201</v>
      </c>
    </row>
    <row r="157" spans="1:15" x14ac:dyDescent="0.3">
      <c r="A157" t="s">
        <v>5</v>
      </c>
      <c r="B157" t="s">
        <v>78</v>
      </c>
      <c r="C157" s="5" t="s">
        <v>56</v>
      </c>
      <c r="D157" t="s">
        <v>10</v>
      </c>
      <c r="E157" s="2">
        <v>45385</v>
      </c>
      <c r="F157" s="4">
        <f t="shared" ca="1" si="6"/>
        <v>44</v>
      </c>
      <c r="G157" s="4">
        <f t="shared" ca="1" si="8"/>
        <v>310</v>
      </c>
      <c r="H157" s="2">
        <v>45408</v>
      </c>
      <c r="I157" t="s">
        <v>190</v>
      </c>
      <c r="J157" s="30">
        <v>833</v>
      </c>
      <c r="L157" s="2">
        <v>45454</v>
      </c>
      <c r="N157" t="s">
        <v>120</v>
      </c>
      <c r="O157" t="s">
        <v>48</v>
      </c>
    </row>
    <row r="158" spans="1:15" x14ac:dyDescent="0.3">
      <c r="A158" t="s">
        <v>5</v>
      </c>
      <c r="B158" t="s">
        <v>78</v>
      </c>
      <c r="C158" s="5" t="s">
        <v>59</v>
      </c>
      <c r="D158" t="s">
        <v>10</v>
      </c>
      <c r="E158" s="2">
        <v>45385</v>
      </c>
      <c r="F158" s="4">
        <f t="shared" ca="1" si="6"/>
        <v>44</v>
      </c>
      <c r="G158" s="4">
        <f t="shared" ca="1" si="8"/>
        <v>310</v>
      </c>
      <c r="H158" s="2">
        <v>45408</v>
      </c>
      <c r="I158" t="s">
        <v>190</v>
      </c>
      <c r="J158" s="30">
        <v>834</v>
      </c>
      <c r="L158" s="2">
        <v>45444</v>
      </c>
      <c r="N158" t="s">
        <v>120</v>
      </c>
      <c r="O158" t="s">
        <v>48</v>
      </c>
    </row>
    <row r="159" spans="1:15" x14ac:dyDescent="0.3">
      <c r="A159" t="s">
        <v>5</v>
      </c>
      <c r="B159" t="s">
        <v>78</v>
      </c>
      <c r="C159" s="5" t="s">
        <v>58</v>
      </c>
      <c r="D159" t="s">
        <v>8</v>
      </c>
      <c r="E159" s="2">
        <v>45408</v>
      </c>
      <c r="F159" s="4">
        <f t="shared" ca="1" si="6"/>
        <v>41</v>
      </c>
      <c r="G159" s="4">
        <f t="shared" ca="1" si="8"/>
        <v>287</v>
      </c>
      <c r="H159" s="2">
        <v>45444</v>
      </c>
      <c r="I159" t="s">
        <v>213</v>
      </c>
      <c r="J159" s="30">
        <v>184</v>
      </c>
      <c r="L159" s="2">
        <v>45454</v>
      </c>
      <c r="N159" t="s">
        <v>120</v>
      </c>
      <c r="O159" t="s">
        <v>48</v>
      </c>
    </row>
    <row r="160" spans="1:15" x14ac:dyDescent="0.3">
      <c r="A160" t="s">
        <v>5</v>
      </c>
      <c r="B160" t="s">
        <v>78</v>
      </c>
      <c r="C160" s="5" t="s">
        <v>59</v>
      </c>
      <c r="D160" t="s">
        <v>8</v>
      </c>
      <c r="E160" s="2">
        <v>45408</v>
      </c>
      <c r="F160" s="4">
        <f t="shared" ca="1" si="6"/>
        <v>41</v>
      </c>
      <c r="G160" s="4">
        <f t="shared" ca="1" si="8"/>
        <v>287</v>
      </c>
      <c r="H160" s="2">
        <v>45444</v>
      </c>
      <c r="I160" t="s">
        <v>213</v>
      </c>
      <c r="J160" s="30">
        <v>185</v>
      </c>
      <c r="L160" s="2">
        <v>45454</v>
      </c>
      <c r="N160" t="s">
        <v>120</v>
      </c>
      <c r="O160" t="s">
        <v>48</v>
      </c>
    </row>
    <row r="161" spans="1:15" x14ac:dyDescent="0.3">
      <c r="A161" t="s">
        <v>5</v>
      </c>
      <c r="B161" t="s">
        <v>78</v>
      </c>
      <c r="C161" s="5" t="s">
        <v>59</v>
      </c>
      <c r="D161" t="s">
        <v>8</v>
      </c>
      <c r="E161" s="2">
        <v>45408</v>
      </c>
      <c r="F161" s="4">
        <f t="shared" ca="1" si="6"/>
        <v>41</v>
      </c>
      <c r="G161" s="4">
        <f t="shared" ca="1" si="8"/>
        <v>287</v>
      </c>
      <c r="H161" s="2">
        <v>45444</v>
      </c>
      <c r="I161" t="s">
        <v>213</v>
      </c>
      <c r="J161" s="30">
        <v>186</v>
      </c>
      <c r="L161" s="2">
        <v>45454</v>
      </c>
      <c r="N161" t="s">
        <v>120</v>
      </c>
      <c r="O161" t="s">
        <v>48</v>
      </c>
    </row>
    <row r="162" spans="1:15" x14ac:dyDescent="0.3">
      <c r="A162" t="s">
        <v>5</v>
      </c>
      <c r="B162" t="s">
        <v>78</v>
      </c>
      <c r="C162" s="5" t="s">
        <v>58</v>
      </c>
      <c r="D162" t="s">
        <v>8</v>
      </c>
      <c r="E162" s="2">
        <v>45408</v>
      </c>
      <c r="F162" s="4">
        <f t="shared" ca="1" si="6"/>
        <v>41</v>
      </c>
      <c r="G162" s="4">
        <f t="shared" ca="1" si="8"/>
        <v>287</v>
      </c>
      <c r="H162" s="2">
        <v>45444</v>
      </c>
      <c r="I162" t="s">
        <v>213</v>
      </c>
      <c r="J162" s="30">
        <v>187</v>
      </c>
      <c r="L162" s="2">
        <v>45454</v>
      </c>
      <c r="N162" t="s">
        <v>120</v>
      </c>
      <c r="O162" t="s">
        <v>48</v>
      </c>
    </row>
    <row r="163" spans="1:15" x14ac:dyDescent="0.3">
      <c r="A163" t="s">
        <v>5</v>
      </c>
      <c r="B163" t="s">
        <v>78</v>
      </c>
      <c r="C163" s="5" t="s">
        <v>119</v>
      </c>
      <c r="D163" t="s">
        <v>8</v>
      </c>
      <c r="E163" s="2">
        <v>45408</v>
      </c>
      <c r="F163" s="4">
        <f t="shared" ca="1" si="6"/>
        <v>41</v>
      </c>
      <c r="G163" s="4">
        <f t="shared" ca="1" si="8"/>
        <v>287</v>
      </c>
      <c r="H163" s="2">
        <v>45444</v>
      </c>
      <c r="I163" t="s">
        <v>214</v>
      </c>
      <c r="J163" s="30">
        <v>188</v>
      </c>
      <c r="L163" s="2">
        <v>45454</v>
      </c>
      <c r="N163" t="s">
        <v>120</v>
      </c>
      <c r="O163" t="s">
        <v>48</v>
      </c>
    </row>
    <row r="164" spans="1:15" x14ac:dyDescent="0.3">
      <c r="A164" t="s">
        <v>5</v>
      </c>
      <c r="B164" t="s">
        <v>78</v>
      </c>
      <c r="C164" s="5" t="s">
        <v>59</v>
      </c>
      <c r="D164" t="s">
        <v>8</v>
      </c>
      <c r="E164" s="2">
        <v>45408</v>
      </c>
      <c r="F164" s="4">
        <f t="shared" ca="1" si="6"/>
        <v>41</v>
      </c>
      <c r="G164" s="4">
        <f t="shared" ca="1" si="8"/>
        <v>287</v>
      </c>
      <c r="H164" s="2">
        <v>45444</v>
      </c>
      <c r="I164" t="s">
        <v>214</v>
      </c>
      <c r="J164" s="30">
        <v>189</v>
      </c>
      <c r="L164" s="2">
        <v>45454</v>
      </c>
      <c r="N164" t="s">
        <v>120</v>
      </c>
      <c r="O164" t="s">
        <v>48</v>
      </c>
    </row>
    <row r="165" spans="1:15" x14ac:dyDescent="0.3">
      <c r="A165" t="s">
        <v>5</v>
      </c>
      <c r="B165" t="s">
        <v>78</v>
      </c>
      <c r="C165" s="5" t="s">
        <v>58</v>
      </c>
      <c r="D165" t="s">
        <v>8</v>
      </c>
      <c r="E165" s="2">
        <v>45408</v>
      </c>
      <c r="F165" s="4">
        <f t="shared" ca="1" si="6"/>
        <v>41</v>
      </c>
      <c r="G165" s="4">
        <f t="shared" ca="1" si="8"/>
        <v>287</v>
      </c>
      <c r="H165" s="2">
        <v>45444</v>
      </c>
      <c r="I165" t="s">
        <v>214</v>
      </c>
      <c r="J165" s="30">
        <v>190</v>
      </c>
      <c r="L165" s="2">
        <v>45454</v>
      </c>
      <c r="N165" t="s">
        <v>120</v>
      </c>
      <c r="O165" t="s">
        <v>48</v>
      </c>
    </row>
    <row r="166" spans="1:15" x14ac:dyDescent="0.3">
      <c r="A166" t="s">
        <v>5</v>
      </c>
      <c r="B166" t="s">
        <v>78</v>
      </c>
      <c r="C166" s="5" t="s">
        <v>119</v>
      </c>
      <c r="D166" t="s">
        <v>8</v>
      </c>
      <c r="E166" s="2">
        <v>45408</v>
      </c>
      <c r="F166" s="4">
        <f t="shared" ca="1" si="6"/>
        <v>41</v>
      </c>
      <c r="G166" s="4">
        <f t="shared" ca="1" si="8"/>
        <v>287</v>
      </c>
      <c r="H166" s="2">
        <v>45444</v>
      </c>
      <c r="I166" t="s">
        <v>214</v>
      </c>
      <c r="J166" s="30">
        <v>191</v>
      </c>
      <c r="L166" s="2">
        <v>45454</v>
      </c>
      <c r="N166" t="s">
        <v>120</v>
      </c>
      <c r="O166" t="s">
        <v>48</v>
      </c>
    </row>
    <row r="167" spans="1:15" x14ac:dyDescent="0.3">
      <c r="A167" t="s">
        <v>5</v>
      </c>
      <c r="B167" t="s">
        <v>78</v>
      </c>
      <c r="C167" s="5" t="s">
        <v>57</v>
      </c>
      <c r="D167" t="s">
        <v>8</v>
      </c>
      <c r="E167" s="2">
        <v>45405</v>
      </c>
      <c r="F167" s="4">
        <f t="shared" ca="1" si="6"/>
        <v>41</v>
      </c>
      <c r="G167" s="4">
        <f t="shared" ca="1" si="8"/>
        <v>290</v>
      </c>
      <c r="H167" s="2">
        <v>45427</v>
      </c>
      <c r="I167" t="s">
        <v>204</v>
      </c>
      <c r="J167" s="30">
        <v>147</v>
      </c>
      <c r="L167" s="2">
        <v>45454</v>
      </c>
      <c r="N167" s="4" t="s">
        <v>218</v>
      </c>
      <c r="O167" t="s">
        <v>48</v>
      </c>
    </row>
    <row r="168" spans="1:15" x14ac:dyDescent="0.3">
      <c r="A168" t="s">
        <v>5</v>
      </c>
      <c r="B168" t="s">
        <v>78</v>
      </c>
      <c r="C168" s="5" t="s">
        <v>59</v>
      </c>
      <c r="D168" t="s">
        <v>8</v>
      </c>
      <c r="E168" s="2">
        <v>45405</v>
      </c>
      <c r="F168" s="4">
        <f t="shared" ca="1" si="6"/>
        <v>41</v>
      </c>
      <c r="G168" s="4">
        <f t="shared" ca="1" si="8"/>
        <v>290</v>
      </c>
      <c r="H168" s="2">
        <v>45427</v>
      </c>
      <c r="I168" t="s">
        <v>204</v>
      </c>
      <c r="J168" s="30">
        <v>779</v>
      </c>
      <c r="L168" s="2">
        <v>45454</v>
      </c>
      <c r="N168" s="4" t="s">
        <v>120</v>
      </c>
      <c r="O168" t="s">
        <v>48</v>
      </c>
    </row>
    <row r="169" spans="1:15" x14ac:dyDescent="0.3">
      <c r="A169" t="s">
        <v>5</v>
      </c>
      <c r="B169" t="s">
        <v>91</v>
      </c>
      <c r="C169" s="5" t="s">
        <v>95</v>
      </c>
      <c r="D169" t="s">
        <v>8</v>
      </c>
      <c r="F169" s="4" t="str">
        <f t="shared" si="6"/>
        <v>-</v>
      </c>
      <c r="G169" s="4" t="s">
        <v>13</v>
      </c>
      <c r="I169" t="s">
        <v>96</v>
      </c>
      <c r="J169" s="30">
        <v>708</v>
      </c>
      <c r="L169" s="2">
        <v>45329</v>
      </c>
      <c r="M169"/>
    </row>
    <row r="170" spans="1:15" x14ac:dyDescent="0.3">
      <c r="A170" t="s">
        <v>5</v>
      </c>
      <c r="B170" t="s">
        <v>91</v>
      </c>
      <c r="D170" t="s">
        <v>8</v>
      </c>
      <c r="E170" s="2">
        <v>45269</v>
      </c>
      <c r="F170" s="4">
        <f t="shared" ca="1" si="6"/>
        <v>60</v>
      </c>
      <c r="G170" s="4">
        <f t="shared" ref="G170:G204" ca="1" si="9">_xlfn.DAYS(TODAY(),E170)</f>
        <v>426</v>
      </c>
      <c r="H170" s="2">
        <v>45301</v>
      </c>
      <c r="I170" s="4" t="s">
        <v>97</v>
      </c>
      <c r="J170" s="30">
        <v>608</v>
      </c>
      <c r="L170" s="2">
        <v>45321</v>
      </c>
      <c r="M170"/>
    </row>
    <row r="171" spans="1:15" x14ac:dyDescent="0.3">
      <c r="A171" t="s">
        <v>20</v>
      </c>
      <c r="B171" t="s">
        <v>91</v>
      </c>
      <c r="C171" s="5" t="s">
        <v>95</v>
      </c>
      <c r="D171" t="s">
        <v>8</v>
      </c>
      <c r="E171" s="2">
        <v>45269</v>
      </c>
      <c r="F171" s="4">
        <f t="shared" ca="1" si="6"/>
        <v>60</v>
      </c>
      <c r="G171" s="4">
        <f t="shared" ca="1" si="9"/>
        <v>426</v>
      </c>
      <c r="H171" s="2">
        <v>45301</v>
      </c>
      <c r="I171" t="s">
        <v>98</v>
      </c>
      <c r="J171" s="30">
        <v>610</v>
      </c>
      <c r="K171" s="2">
        <v>45322</v>
      </c>
      <c r="L171" s="2">
        <v>45335</v>
      </c>
      <c r="M171"/>
      <c r="N171" t="s">
        <v>109</v>
      </c>
    </row>
    <row r="172" spans="1:15" x14ac:dyDescent="0.3">
      <c r="A172" t="s">
        <v>5</v>
      </c>
      <c r="B172" t="s">
        <v>91</v>
      </c>
      <c r="C172" s="5" t="s">
        <v>61</v>
      </c>
      <c r="D172" t="s">
        <v>8</v>
      </c>
      <c r="E172" s="2">
        <v>45269</v>
      </c>
      <c r="F172" s="4">
        <f t="shared" ca="1" si="6"/>
        <v>60</v>
      </c>
      <c r="G172" s="4">
        <f t="shared" ca="1" si="9"/>
        <v>426</v>
      </c>
      <c r="H172" s="2">
        <v>45301</v>
      </c>
      <c r="I172" s="4" t="s">
        <v>98</v>
      </c>
      <c r="J172" s="30">
        <v>611</v>
      </c>
      <c r="L172" s="2">
        <v>45350</v>
      </c>
      <c r="M172"/>
    </row>
    <row r="173" spans="1:15" x14ac:dyDescent="0.3">
      <c r="A173" t="s">
        <v>20</v>
      </c>
      <c r="B173" t="s">
        <v>91</v>
      </c>
      <c r="C173" s="5" t="s">
        <v>95</v>
      </c>
      <c r="D173" t="s">
        <v>10</v>
      </c>
      <c r="E173" s="2">
        <v>45189</v>
      </c>
      <c r="F173" s="4">
        <f t="shared" ca="1" si="6"/>
        <v>72</v>
      </c>
      <c r="G173" s="4">
        <f t="shared" ca="1" si="9"/>
        <v>506</v>
      </c>
      <c r="I173" t="s">
        <v>99</v>
      </c>
      <c r="J173" s="30">
        <v>710</v>
      </c>
      <c r="K173" s="2">
        <v>45322</v>
      </c>
      <c r="L173" s="2">
        <v>45336</v>
      </c>
      <c r="M173"/>
      <c r="N173" t="s">
        <v>112</v>
      </c>
    </row>
    <row r="174" spans="1:15" x14ac:dyDescent="0.3">
      <c r="A174" t="s">
        <v>20</v>
      </c>
      <c r="B174" t="s">
        <v>91</v>
      </c>
      <c r="C174" s="5" t="s">
        <v>95</v>
      </c>
      <c r="D174" t="s">
        <v>10</v>
      </c>
      <c r="E174" s="2">
        <v>45189</v>
      </c>
      <c r="F174" s="4">
        <f t="shared" ca="1" si="6"/>
        <v>72</v>
      </c>
      <c r="G174" s="4">
        <f t="shared" ca="1" si="9"/>
        <v>506</v>
      </c>
      <c r="I174" t="s">
        <v>99</v>
      </c>
      <c r="J174" s="30">
        <v>708</v>
      </c>
      <c r="K174" s="2">
        <v>45322</v>
      </c>
      <c r="L174" s="2">
        <v>45336</v>
      </c>
      <c r="M174"/>
      <c r="N174" t="s">
        <v>112</v>
      </c>
    </row>
    <row r="175" spans="1:15" x14ac:dyDescent="0.3">
      <c r="A175" t="s">
        <v>20</v>
      </c>
      <c r="B175" t="s">
        <v>91</v>
      </c>
      <c r="C175" s="5" t="s">
        <v>95</v>
      </c>
      <c r="D175" t="s">
        <v>10</v>
      </c>
      <c r="E175" s="2">
        <v>45189</v>
      </c>
      <c r="F175" s="4">
        <f t="shared" ca="1" si="6"/>
        <v>72</v>
      </c>
      <c r="G175" s="4">
        <f t="shared" ca="1" si="9"/>
        <v>506</v>
      </c>
      <c r="I175" t="s">
        <v>99</v>
      </c>
      <c r="J175" s="30">
        <v>709</v>
      </c>
      <c r="K175" s="2">
        <v>45322</v>
      </c>
      <c r="L175" s="2">
        <v>45365</v>
      </c>
      <c r="M175" s="5" t="s">
        <v>112</v>
      </c>
      <c r="N175" s="16"/>
      <c r="O175" t="s">
        <v>139</v>
      </c>
    </row>
    <row r="176" spans="1:15" x14ac:dyDescent="0.3">
      <c r="A176" t="s">
        <v>20</v>
      </c>
      <c r="B176" t="s">
        <v>91</v>
      </c>
      <c r="C176" s="5" t="s">
        <v>95</v>
      </c>
      <c r="D176" t="s">
        <v>10</v>
      </c>
      <c r="E176" s="2">
        <v>45189</v>
      </c>
      <c r="F176" s="4">
        <f t="shared" ca="1" si="6"/>
        <v>72</v>
      </c>
      <c r="G176" s="4">
        <f t="shared" ca="1" si="9"/>
        <v>506</v>
      </c>
      <c r="I176" t="s">
        <v>99</v>
      </c>
      <c r="J176" s="30">
        <v>711</v>
      </c>
      <c r="K176" s="2">
        <v>45322</v>
      </c>
      <c r="L176" s="2">
        <v>45361</v>
      </c>
      <c r="M176" s="5" t="s">
        <v>112</v>
      </c>
      <c r="O176" t="s">
        <v>139</v>
      </c>
    </row>
    <row r="177" spans="1:15" x14ac:dyDescent="0.3">
      <c r="A177" t="s">
        <v>20</v>
      </c>
      <c r="B177" t="s">
        <v>91</v>
      </c>
      <c r="C177" s="5" t="s">
        <v>95</v>
      </c>
      <c r="D177" t="s">
        <v>10</v>
      </c>
      <c r="E177" s="2">
        <v>45269</v>
      </c>
      <c r="F177" s="4">
        <f t="shared" ca="1" si="6"/>
        <v>60</v>
      </c>
      <c r="G177" s="4">
        <f t="shared" ca="1" si="9"/>
        <v>426</v>
      </c>
      <c r="H177" s="2">
        <v>45301</v>
      </c>
      <c r="I177" t="s">
        <v>101</v>
      </c>
      <c r="J177" s="30">
        <v>603</v>
      </c>
      <c r="K177" s="2">
        <v>45322</v>
      </c>
      <c r="L177" s="2">
        <v>45359</v>
      </c>
      <c r="M177" s="5" t="s">
        <v>112</v>
      </c>
      <c r="O177" t="s">
        <v>140</v>
      </c>
    </row>
    <row r="178" spans="1:15" x14ac:dyDescent="0.3">
      <c r="A178" t="s">
        <v>20</v>
      </c>
      <c r="B178" t="s">
        <v>91</v>
      </c>
      <c r="C178" s="5" t="s">
        <v>95</v>
      </c>
      <c r="D178" t="s">
        <v>10</v>
      </c>
      <c r="E178" s="2">
        <v>45269</v>
      </c>
      <c r="F178" s="4">
        <f t="shared" ca="1" si="6"/>
        <v>60</v>
      </c>
      <c r="G178" s="4">
        <f t="shared" ca="1" si="9"/>
        <v>426</v>
      </c>
      <c r="H178" s="2">
        <v>45301</v>
      </c>
      <c r="I178" t="s">
        <v>101</v>
      </c>
      <c r="J178" s="30">
        <v>604</v>
      </c>
      <c r="K178" s="2">
        <v>45322</v>
      </c>
      <c r="L178" s="2">
        <v>45365</v>
      </c>
      <c r="M178" s="5" t="s">
        <v>112</v>
      </c>
      <c r="O178" t="s">
        <v>140</v>
      </c>
    </row>
    <row r="179" spans="1:15" x14ac:dyDescent="0.3">
      <c r="A179" t="s">
        <v>20</v>
      </c>
      <c r="B179" t="s">
        <v>91</v>
      </c>
      <c r="C179" s="5" t="s">
        <v>95</v>
      </c>
      <c r="D179" t="s">
        <v>10</v>
      </c>
      <c r="E179" s="2">
        <v>45269</v>
      </c>
      <c r="F179" s="4">
        <f t="shared" ca="1" si="6"/>
        <v>60</v>
      </c>
      <c r="G179" s="4">
        <f t="shared" ca="1" si="9"/>
        <v>426</v>
      </c>
      <c r="H179" s="2">
        <v>45301</v>
      </c>
      <c r="I179" t="s">
        <v>101</v>
      </c>
      <c r="J179" s="30">
        <v>605</v>
      </c>
      <c r="K179" s="2">
        <v>45322</v>
      </c>
      <c r="L179" s="2">
        <v>45365</v>
      </c>
      <c r="M179" s="5" t="s">
        <v>112</v>
      </c>
      <c r="O179" t="s">
        <v>140</v>
      </c>
    </row>
    <row r="180" spans="1:15" x14ac:dyDescent="0.3">
      <c r="A180" t="s">
        <v>20</v>
      </c>
      <c r="B180" t="s">
        <v>91</v>
      </c>
      <c r="C180" s="5" t="s">
        <v>95</v>
      </c>
      <c r="D180" t="s">
        <v>10</v>
      </c>
      <c r="E180" s="2">
        <v>45269</v>
      </c>
      <c r="F180" s="4">
        <f t="shared" ca="1" si="6"/>
        <v>60</v>
      </c>
      <c r="G180" s="4">
        <f t="shared" ca="1" si="9"/>
        <v>426</v>
      </c>
      <c r="I180" t="s">
        <v>101</v>
      </c>
      <c r="J180" s="30">
        <v>650</v>
      </c>
      <c r="K180" s="2">
        <v>45322</v>
      </c>
      <c r="L180" s="2">
        <v>45365</v>
      </c>
      <c r="M180" s="5" t="s">
        <v>112</v>
      </c>
      <c r="O180" t="s">
        <v>140</v>
      </c>
    </row>
    <row r="181" spans="1:15" x14ac:dyDescent="0.3">
      <c r="A181" t="s">
        <v>20</v>
      </c>
      <c r="B181" t="s">
        <v>91</v>
      </c>
      <c r="C181" s="5" t="s">
        <v>95</v>
      </c>
      <c r="D181" t="s">
        <v>8</v>
      </c>
      <c r="E181" s="2">
        <v>45269</v>
      </c>
      <c r="F181" s="4">
        <f t="shared" ca="1" si="6"/>
        <v>60</v>
      </c>
      <c r="G181" s="4">
        <f t="shared" ca="1" si="9"/>
        <v>426</v>
      </c>
      <c r="H181" s="2">
        <v>45301</v>
      </c>
      <c r="I181" t="s">
        <v>100</v>
      </c>
      <c r="J181" s="30">
        <v>601</v>
      </c>
      <c r="K181" s="2">
        <v>45322</v>
      </c>
      <c r="L181" s="2">
        <v>45335</v>
      </c>
      <c r="M181" t="s">
        <v>109</v>
      </c>
    </row>
    <row r="182" spans="1:15" x14ac:dyDescent="0.3">
      <c r="A182" t="s">
        <v>5</v>
      </c>
      <c r="B182" t="s">
        <v>91</v>
      </c>
      <c r="C182" s="5" t="s">
        <v>60</v>
      </c>
      <c r="D182" t="s">
        <v>9</v>
      </c>
      <c r="E182" s="2">
        <v>45301</v>
      </c>
      <c r="F182" s="4">
        <f t="shared" ca="1" si="6"/>
        <v>56</v>
      </c>
      <c r="G182" s="4">
        <f t="shared" ca="1" si="9"/>
        <v>394</v>
      </c>
      <c r="I182" s="4" t="s">
        <v>107</v>
      </c>
      <c r="J182" s="30">
        <v>791</v>
      </c>
      <c r="L182" s="2">
        <v>45408</v>
      </c>
      <c r="M182"/>
    </row>
    <row r="183" spans="1:15" x14ac:dyDescent="0.3">
      <c r="A183" t="s">
        <v>19</v>
      </c>
      <c r="B183" t="s">
        <v>91</v>
      </c>
      <c r="C183" s="5" t="s">
        <v>60</v>
      </c>
      <c r="D183" t="s">
        <v>8</v>
      </c>
      <c r="E183" s="2">
        <v>45301</v>
      </c>
      <c r="F183" s="4">
        <f t="shared" ca="1" si="6"/>
        <v>56</v>
      </c>
      <c r="G183" s="4">
        <f t="shared" ca="1" si="9"/>
        <v>394</v>
      </c>
      <c r="I183" s="4" t="s">
        <v>106</v>
      </c>
      <c r="J183" s="30">
        <v>790</v>
      </c>
      <c r="K183" s="2">
        <v>45363</v>
      </c>
      <c r="L183" s="2">
        <v>45375</v>
      </c>
      <c r="M183" t="s">
        <v>163</v>
      </c>
      <c r="O183" t="s">
        <v>139</v>
      </c>
    </row>
    <row r="184" spans="1:15" x14ac:dyDescent="0.3">
      <c r="A184" t="s">
        <v>19</v>
      </c>
      <c r="B184" t="s">
        <v>91</v>
      </c>
      <c r="C184" s="5" t="s">
        <v>60</v>
      </c>
      <c r="D184" t="s">
        <v>8</v>
      </c>
      <c r="E184" s="2">
        <v>45301</v>
      </c>
      <c r="F184" s="4">
        <f t="shared" ca="1" si="6"/>
        <v>56</v>
      </c>
      <c r="G184" s="4">
        <f t="shared" ca="1" si="9"/>
        <v>394</v>
      </c>
      <c r="I184" s="4" t="s">
        <v>106</v>
      </c>
      <c r="J184" s="30">
        <v>789</v>
      </c>
      <c r="K184" s="2">
        <v>45363</v>
      </c>
      <c r="L184" s="2">
        <v>45375</v>
      </c>
      <c r="M184" t="s">
        <v>163</v>
      </c>
      <c r="O184" t="s">
        <v>139</v>
      </c>
    </row>
    <row r="185" spans="1:15" x14ac:dyDescent="0.3">
      <c r="A185" t="s">
        <v>19</v>
      </c>
      <c r="B185" t="s">
        <v>91</v>
      </c>
      <c r="C185" s="5" t="s">
        <v>60</v>
      </c>
      <c r="D185" t="s">
        <v>8</v>
      </c>
      <c r="E185" s="2">
        <v>45301</v>
      </c>
      <c r="F185" s="4">
        <f t="shared" ca="1" si="6"/>
        <v>56</v>
      </c>
      <c r="G185" s="4">
        <f t="shared" ca="1" si="9"/>
        <v>394</v>
      </c>
      <c r="I185" s="4" t="s">
        <v>106</v>
      </c>
      <c r="J185" s="30">
        <v>788</v>
      </c>
      <c r="K185" s="2">
        <v>45363</v>
      </c>
      <c r="L185" s="2">
        <v>45375</v>
      </c>
      <c r="M185" t="s">
        <v>163</v>
      </c>
      <c r="O185" t="s">
        <v>140</v>
      </c>
    </row>
    <row r="186" spans="1:15" x14ac:dyDescent="0.3">
      <c r="A186" t="s">
        <v>19</v>
      </c>
      <c r="B186" t="s">
        <v>91</v>
      </c>
      <c r="C186" s="5" t="s">
        <v>60</v>
      </c>
      <c r="D186" t="s">
        <v>8</v>
      </c>
      <c r="E186" s="2">
        <v>45301</v>
      </c>
      <c r="F186" s="4">
        <f t="shared" ca="1" si="6"/>
        <v>56</v>
      </c>
      <c r="G186" s="4">
        <f t="shared" ca="1" si="9"/>
        <v>394</v>
      </c>
      <c r="I186" s="4" t="s">
        <v>106</v>
      </c>
      <c r="J186" s="30">
        <v>786</v>
      </c>
      <c r="K186" s="2">
        <v>45363</v>
      </c>
      <c r="L186" s="2">
        <v>45375</v>
      </c>
      <c r="M186" t="s">
        <v>163</v>
      </c>
      <c r="O186" t="s">
        <v>140</v>
      </c>
    </row>
    <row r="187" spans="1:15" x14ac:dyDescent="0.3">
      <c r="A187" t="s">
        <v>5</v>
      </c>
      <c r="B187" t="s">
        <v>91</v>
      </c>
      <c r="C187" s="5" t="s">
        <v>61</v>
      </c>
      <c r="D187" t="s">
        <v>8</v>
      </c>
      <c r="E187" s="2">
        <v>45301</v>
      </c>
      <c r="F187" s="4">
        <f t="shared" ca="1" si="6"/>
        <v>56</v>
      </c>
      <c r="G187" s="4">
        <f t="shared" ca="1" si="9"/>
        <v>394</v>
      </c>
      <c r="I187" s="4" t="s">
        <v>106</v>
      </c>
      <c r="J187" s="30">
        <v>787</v>
      </c>
      <c r="L187" s="2">
        <v>45351</v>
      </c>
      <c r="M187"/>
    </row>
    <row r="188" spans="1:15" x14ac:dyDescent="0.3">
      <c r="A188" t="s">
        <v>5</v>
      </c>
      <c r="B188" t="s">
        <v>91</v>
      </c>
      <c r="C188" s="5" t="s">
        <v>61</v>
      </c>
      <c r="D188" t="s">
        <v>10</v>
      </c>
      <c r="E188" s="2">
        <v>45355</v>
      </c>
      <c r="F188" s="4">
        <f t="shared" ca="1" si="6"/>
        <v>48</v>
      </c>
      <c r="G188" s="4">
        <f t="shared" ca="1" si="9"/>
        <v>340</v>
      </c>
      <c r="I188" t="s">
        <v>177</v>
      </c>
      <c r="J188" s="30">
        <v>846</v>
      </c>
      <c r="L188" s="2">
        <v>45444</v>
      </c>
      <c r="M188"/>
      <c r="N188" t="s">
        <v>120</v>
      </c>
      <c r="O188" t="s">
        <v>179</v>
      </c>
    </row>
    <row r="189" spans="1:15" x14ac:dyDescent="0.3">
      <c r="A189" t="s">
        <v>5</v>
      </c>
      <c r="B189" t="s">
        <v>91</v>
      </c>
      <c r="C189" s="5" t="s">
        <v>61</v>
      </c>
      <c r="D189" t="s">
        <v>10</v>
      </c>
      <c r="E189" s="2">
        <v>45355</v>
      </c>
      <c r="F189" s="4">
        <f t="shared" ca="1" si="6"/>
        <v>48</v>
      </c>
      <c r="G189" s="4">
        <f t="shared" ca="1" si="9"/>
        <v>340</v>
      </c>
      <c r="I189" t="s">
        <v>177</v>
      </c>
      <c r="J189" s="30">
        <v>847</v>
      </c>
      <c r="L189" s="2">
        <v>45444</v>
      </c>
      <c r="N189" t="s">
        <v>120</v>
      </c>
      <c r="O189" t="s">
        <v>179</v>
      </c>
    </row>
    <row r="190" spans="1:15" x14ac:dyDescent="0.3">
      <c r="A190" t="s">
        <v>5</v>
      </c>
      <c r="B190" t="s">
        <v>91</v>
      </c>
      <c r="C190" s="5" t="s">
        <v>61</v>
      </c>
      <c r="D190" t="s">
        <v>10</v>
      </c>
      <c r="E190" s="2">
        <v>45355</v>
      </c>
      <c r="F190" s="4">
        <f t="shared" ca="1" si="6"/>
        <v>48</v>
      </c>
      <c r="G190" s="4">
        <f t="shared" ca="1" si="9"/>
        <v>340</v>
      </c>
      <c r="I190" t="s">
        <v>177</v>
      </c>
      <c r="J190" s="30">
        <v>848</v>
      </c>
      <c r="L190" s="2">
        <v>45444</v>
      </c>
      <c r="N190" t="s">
        <v>120</v>
      </c>
      <c r="O190" t="s">
        <v>179</v>
      </c>
    </row>
    <row r="191" spans="1:15" x14ac:dyDescent="0.3">
      <c r="A191" t="s">
        <v>5</v>
      </c>
      <c r="B191" t="s">
        <v>91</v>
      </c>
      <c r="C191" s="5" t="s">
        <v>61</v>
      </c>
      <c r="D191" t="s">
        <v>10</v>
      </c>
      <c r="E191" s="2">
        <v>45355</v>
      </c>
      <c r="F191" s="4">
        <f t="shared" ca="1" si="6"/>
        <v>48</v>
      </c>
      <c r="G191" s="4">
        <f t="shared" ca="1" si="9"/>
        <v>340</v>
      </c>
      <c r="I191" t="s">
        <v>177</v>
      </c>
      <c r="J191" s="30">
        <v>849</v>
      </c>
      <c r="L191" s="2">
        <v>45444</v>
      </c>
      <c r="N191" t="s">
        <v>120</v>
      </c>
      <c r="O191" t="s">
        <v>179</v>
      </c>
    </row>
    <row r="192" spans="1:15" x14ac:dyDescent="0.3">
      <c r="A192" t="s">
        <v>5</v>
      </c>
      <c r="B192" t="s">
        <v>91</v>
      </c>
      <c r="C192" s="5" t="s">
        <v>61</v>
      </c>
      <c r="D192" t="s">
        <v>10</v>
      </c>
      <c r="E192" s="2">
        <v>45355</v>
      </c>
      <c r="F192" s="4">
        <f t="shared" ca="1" si="6"/>
        <v>48</v>
      </c>
      <c r="G192" s="4">
        <f t="shared" ca="1" si="9"/>
        <v>340</v>
      </c>
      <c r="I192" t="s">
        <v>177</v>
      </c>
      <c r="J192" s="30">
        <v>850</v>
      </c>
      <c r="L192" s="2">
        <v>45444</v>
      </c>
      <c r="N192" t="s">
        <v>120</v>
      </c>
      <c r="O192" t="s">
        <v>179</v>
      </c>
    </row>
    <row r="193" spans="1:15" x14ac:dyDescent="0.3">
      <c r="A193" t="s">
        <v>5</v>
      </c>
      <c r="B193" t="s">
        <v>91</v>
      </c>
      <c r="C193" s="5" t="s">
        <v>61</v>
      </c>
      <c r="D193" t="s">
        <v>8</v>
      </c>
      <c r="E193" s="2">
        <v>45355</v>
      </c>
      <c r="F193" s="4">
        <f t="shared" ca="1" si="6"/>
        <v>48</v>
      </c>
      <c r="G193" s="4">
        <f t="shared" ca="1" si="9"/>
        <v>340</v>
      </c>
      <c r="I193" t="s">
        <v>178</v>
      </c>
      <c r="J193" s="30">
        <v>851</v>
      </c>
      <c r="L193" s="2">
        <v>45444</v>
      </c>
      <c r="N193" t="s">
        <v>120</v>
      </c>
      <c r="O193" t="s">
        <v>179</v>
      </c>
    </row>
    <row r="194" spans="1:15" x14ac:dyDescent="0.3">
      <c r="A194" t="s">
        <v>5</v>
      </c>
      <c r="B194" t="s">
        <v>91</v>
      </c>
      <c r="C194" s="5" t="s">
        <v>61</v>
      </c>
      <c r="D194" t="s">
        <v>8</v>
      </c>
      <c r="E194" s="2">
        <v>45355</v>
      </c>
      <c r="F194" s="4">
        <f t="shared" ref="F194:F253" ca="1" si="10">IFERROR(QUOTIENT(G194, 7), "-")</f>
        <v>48</v>
      </c>
      <c r="G194" s="4">
        <f t="shared" ca="1" si="9"/>
        <v>340</v>
      </c>
      <c r="I194" t="s">
        <v>178</v>
      </c>
      <c r="J194" s="30">
        <v>852</v>
      </c>
      <c r="L194" s="2">
        <v>45444</v>
      </c>
      <c r="N194" t="s">
        <v>120</v>
      </c>
      <c r="O194" t="s">
        <v>179</v>
      </c>
    </row>
    <row r="195" spans="1:15" x14ac:dyDescent="0.3">
      <c r="A195" t="s">
        <v>172</v>
      </c>
      <c r="B195" t="s">
        <v>91</v>
      </c>
      <c r="E195" s="2">
        <v>45408</v>
      </c>
      <c r="F195" s="4">
        <f t="shared" ca="1" si="10"/>
        <v>41</v>
      </c>
      <c r="G195" s="4">
        <f t="shared" ca="1" si="9"/>
        <v>287</v>
      </c>
      <c r="I195" s="17" t="s">
        <v>191</v>
      </c>
      <c r="L195" s="2">
        <v>45444</v>
      </c>
      <c r="N195" t="s">
        <v>120</v>
      </c>
    </row>
    <row r="196" spans="1:15" x14ac:dyDescent="0.3">
      <c r="A196" t="s">
        <v>172</v>
      </c>
      <c r="B196" t="s">
        <v>91</v>
      </c>
      <c r="E196" s="2">
        <v>45408</v>
      </c>
      <c r="F196" s="4">
        <f t="shared" ca="1" si="10"/>
        <v>41</v>
      </c>
      <c r="G196" s="4">
        <f t="shared" ca="1" si="9"/>
        <v>287</v>
      </c>
      <c r="I196" s="17" t="s">
        <v>191</v>
      </c>
      <c r="L196" s="2">
        <v>45444</v>
      </c>
      <c r="N196" t="s">
        <v>120</v>
      </c>
    </row>
    <row r="197" spans="1:15" x14ac:dyDescent="0.3">
      <c r="A197" t="s">
        <v>172</v>
      </c>
      <c r="B197" t="s">
        <v>91</v>
      </c>
      <c r="E197" s="2">
        <v>45408</v>
      </c>
      <c r="F197" s="4">
        <f t="shared" ca="1" si="10"/>
        <v>41</v>
      </c>
      <c r="G197" s="4">
        <f t="shared" ca="1" si="9"/>
        <v>287</v>
      </c>
      <c r="I197" s="17" t="s">
        <v>191</v>
      </c>
      <c r="L197" s="2">
        <v>45444</v>
      </c>
      <c r="N197" t="s">
        <v>120</v>
      </c>
    </row>
    <row r="198" spans="1:15" x14ac:dyDescent="0.3">
      <c r="A198" t="s">
        <v>172</v>
      </c>
      <c r="B198" t="s">
        <v>91</v>
      </c>
      <c r="E198" s="2">
        <v>45408</v>
      </c>
      <c r="F198" s="4">
        <f t="shared" ca="1" si="10"/>
        <v>41</v>
      </c>
      <c r="G198" s="4">
        <f t="shared" ca="1" si="9"/>
        <v>287</v>
      </c>
      <c r="I198" s="17" t="s">
        <v>191</v>
      </c>
      <c r="L198" s="2">
        <v>45444</v>
      </c>
      <c r="N198" t="s">
        <v>120</v>
      </c>
    </row>
    <row r="199" spans="1:15" x14ac:dyDescent="0.3">
      <c r="A199" t="s">
        <v>172</v>
      </c>
      <c r="B199" t="s">
        <v>91</v>
      </c>
      <c r="E199" s="2">
        <v>45408</v>
      </c>
      <c r="F199" s="4">
        <f t="shared" ca="1" si="10"/>
        <v>41</v>
      </c>
      <c r="G199" s="4">
        <f t="shared" ca="1" si="9"/>
        <v>287</v>
      </c>
      <c r="I199" s="17" t="s">
        <v>191</v>
      </c>
      <c r="L199" s="2">
        <v>45444</v>
      </c>
      <c r="N199" t="s">
        <v>120</v>
      </c>
    </row>
    <row r="200" spans="1:15" x14ac:dyDescent="0.3">
      <c r="A200" t="s">
        <v>172</v>
      </c>
      <c r="B200" t="s">
        <v>91</v>
      </c>
      <c r="E200" s="2">
        <v>45408</v>
      </c>
      <c r="F200" s="4">
        <f t="shared" ca="1" si="10"/>
        <v>41</v>
      </c>
      <c r="G200" s="4">
        <f t="shared" ca="1" si="9"/>
        <v>287</v>
      </c>
      <c r="I200" s="17" t="s">
        <v>191</v>
      </c>
      <c r="L200" s="2">
        <v>45444</v>
      </c>
      <c r="N200" t="s">
        <v>120</v>
      </c>
    </row>
    <row r="201" spans="1:15" x14ac:dyDescent="0.3">
      <c r="A201" t="s">
        <v>172</v>
      </c>
      <c r="B201" t="s">
        <v>91</v>
      </c>
      <c r="E201" s="2">
        <v>45408</v>
      </c>
      <c r="F201" s="4">
        <f t="shared" ca="1" si="10"/>
        <v>41</v>
      </c>
      <c r="G201" s="4">
        <f t="shared" ca="1" si="9"/>
        <v>287</v>
      </c>
      <c r="I201" s="17" t="s">
        <v>191</v>
      </c>
      <c r="L201" s="2">
        <v>45444</v>
      </c>
      <c r="N201" t="s">
        <v>120</v>
      </c>
    </row>
    <row r="202" spans="1:15" x14ac:dyDescent="0.3">
      <c r="A202" t="s">
        <v>172</v>
      </c>
      <c r="B202" t="s">
        <v>91</v>
      </c>
      <c r="E202" s="2">
        <v>45408</v>
      </c>
      <c r="F202" s="4">
        <f t="shared" ca="1" si="10"/>
        <v>41</v>
      </c>
      <c r="G202" s="4">
        <f t="shared" ca="1" si="9"/>
        <v>287</v>
      </c>
      <c r="I202" s="17" t="s">
        <v>191</v>
      </c>
      <c r="L202" s="2">
        <v>45444</v>
      </c>
      <c r="N202" t="s">
        <v>120</v>
      </c>
    </row>
    <row r="203" spans="1:15" x14ac:dyDescent="0.3">
      <c r="A203" t="s">
        <v>172</v>
      </c>
      <c r="B203" t="s">
        <v>91</v>
      </c>
      <c r="E203" s="2">
        <v>45408</v>
      </c>
      <c r="F203" s="4">
        <f t="shared" ca="1" si="10"/>
        <v>41</v>
      </c>
      <c r="G203" s="4">
        <f t="shared" ca="1" si="9"/>
        <v>287</v>
      </c>
      <c r="I203" s="17" t="s">
        <v>191</v>
      </c>
      <c r="L203" s="2">
        <v>45444</v>
      </c>
      <c r="N203" t="s">
        <v>120</v>
      </c>
    </row>
    <row r="204" spans="1:15" x14ac:dyDescent="0.3">
      <c r="A204" t="s">
        <v>172</v>
      </c>
      <c r="B204" t="s">
        <v>91</v>
      </c>
      <c r="E204" s="2">
        <v>45408</v>
      </c>
      <c r="F204" s="4">
        <f t="shared" ca="1" si="10"/>
        <v>41</v>
      </c>
      <c r="G204" s="4">
        <f t="shared" ca="1" si="9"/>
        <v>287</v>
      </c>
      <c r="I204" s="17" t="s">
        <v>191</v>
      </c>
      <c r="L204" s="2">
        <v>45444</v>
      </c>
      <c r="N204" t="s">
        <v>120</v>
      </c>
    </row>
    <row r="205" spans="1:15" x14ac:dyDescent="0.3">
      <c r="A205" t="s">
        <v>5</v>
      </c>
      <c r="B205" t="s">
        <v>91</v>
      </c>
      <c r="C205" s="10" t="s">
        <v>60</v>
      </c>
      <c r="D205" t="s">
        <v>10</v>
      </c>
      <c r="F205" s="4" t="str">
        <f t="shared" si="10"/>
        <v>-</v>
      </c>
      <c r="G205" s="4" t="s">
        <v>13</v>
      </c>
      <c r="I205" s="4" t="s">
        <v>167</v>
      </c>
      <c r="L205" s="2">
        <v>45444</v>
      </c>
      <c r="N205" t="s">
        <v>120</v>
      </c>
    </row>
    <row r="206" spans="1:15" x14ac:dyDescent="0.3">
      <c r="A206" t="s">
        <v>5</v>
      </c>
      <c r="B206" t="s">
        <v>91</v>
      </c>
      <c r="C206" s="10" t="s">
        <v>61</v>
      </c>
      <c r="D206" t="s">
        <v>8</v>
      </c>
      <c r="E206" s="2">
        <v>45269</v>
      </c>
      <c r="F206" s="4">
        <f t="shared" ca="1" si="10"/>
        <v>60</v>
      </c>
      <c r="G206" s="4">
        <f ca="1">_xlfn.DAYS(TODAY(),E206)</f>
        <v>426</v>
      </c>
      <c r="I206" s="4" t="s">
        <v>167</v>
      </c>
      <c r="L206" s="2">
        <v>45444</v>
      </c>
      <c r="N206" t="s">
        <v>120</v>
      </c>
    </row>
    <row r="207" spans="1:15" x14ac:dyDescent="0.3">
      <c r="A207" t="s">
        <v>5</v>
      </c>
      <c r="B207" t="s">
        <v>91</v>
      </c>
      <c r="C207" s="5" t="s">
        <v>60</v>
      </c>
      <c r="D207" t="s">
        <v>8</v>
      </c>
      <c r="F207" s="4" t="str">
        <f t="shared" si="10"/>
        <v>-</v>
      </c>
      <c r="G207" s="4" t="s">
        <v>13</v>
      </c>
      <c r="I207" s="14" t="s">
        <v>92</v>
      </c>
      <c r="L207" s="2">
        <v>45322</v>
      </c>
      <c r="M207"/>
    </row>
    <row r="208" spans="1:15" x14ac:dyDescent="0.3">
      <c r="A208" t="s">
        <v>5</v>
      </c>
      <c r="B208" t="s">
        <v>91</v>
      </c>
      <c r="C208" s="5" t="s">
        <v>60</v>
      </c>
      <c r="D208" t="s">
        <v>10</v>
      </c>
      <c r="E208" s="2">
        <v>45307</v>
      </c>
      <c r="F208" s="4">
        <f t="shared" ca="1" si="10"/>
        <v>55</v>
      </c>
      <c r="G208" s="4">
        <f ca="1">_xlfn.DAYS(TODAY(),E208)</f>
        <v>388</v>
      </c>
      <c r="I208" s="4" t="s">
        <v>124</v>
      </c>
      <c r="J208" s="30">
        <v>780</v>
      </c>
      <c r="L208" s="2">
        <v>45408</v>
      </c>
      <c r="M208"/>
    </row>
    <row r="209" spans="1:15" x14ac:dyDescent="0.3">
      <c r="A209" t="s">
        <v>5</v>
      </c>
      <c r="B209" t="s">
        <v>91</v>
      </c>
      <c r="C209" s="5" t="s">
        <v>60</v>
      </c>
      <c r="D209" t="s">
        <v>10</v>
      </c>
      <c r="F209" s="4" t="str">
        <f t="shared" si="10"/>
        <v>-</v>
      </c>
      <c r="G209" s="4" t="s">
        <v>13</v>
      </c>
      <c r="I209" s="4" t="s">
        <v>93</v>
      </c>
      <c r="L209" s="2">
        <v>45351</v>
      </c>
      <c r="M209"/>
    </row>
    <row r="210" spans="1:15" x14ac:dyDescent="0.3">
      <c r="A210" t="s">
        <v>19</v>
      </c>
      <c r="B210" t="s">
        <v>91</v>
      </c>
      <c r="C210" s="5" t="s">
        <v>60</v>
      </c>
      <c r="D210" t="s">
        <v>8</v>
      </c>
      <c r="E210" s="2">
        <v>45307</v>
      </c>
      <c r="F210" s="4">
        <f t="shared" ca="1" si="10"/>
        <v>55</v>
      </c>
      <c r="G210" s="4">
        <f ca="1">_xlfn.DAYS(TODAY(),E210)</f>
        <v>388</v>
      </c>
      <c r="I210" s="4" t="s">
        <v>123</v>
      </c>
      <c r="J210" s="30">
        <v>781</v>
      </c>
      <c r="K210" s="2">
        <v>45357</v>
      </c>
      <c r="L210" s="2">
        <v>45375</v>
      </c>
      <c r="M210" s="5" t="s">
        <v>142</v>
      </c>
      <c r="O210" t="s">
        <v>140</v>
      </c>
    </row>
    <row r="211" spans="1:15" x14ac:dyDescent="0.3">
      <c r="A211" t="s">
        <v>19</v>
      </c>
      <c r="B211" t="s">
        <v>91</v>
      </c>
      <c r="C211" s="5" t="s">
        <v>60</v>
      </c>
      <c r="D211" t="s">
        <v>8</v>
      </c>
      <c r="E211" s="2">
        <v>45307</v>
      </c>
      <c r="F211" s="4">
        <f t="shared" ca="1" si="10"/>
        <v>55</v>
      </c>
      <c r="G211" s="4">
        <f ca="1">_xlfn.DAYS(TODAY(),E211)</f>
        <v>388</v>
      </c>
      <c r="I211" s="4" t="s">
        <v>123</v>
      </c>
      <c r="J211" s="30">
        <v>785</v>
      </c>
      <c r="K211" s="2">
        <v>45357</v>
      </c>
      <c r="L211" s="2">
        <v>45375</v>
      </c>
      <c r="M211" s="5" t="s">
        <v>142</v>
      </c>
      <c r="O211" t="s">
        <v>139</v>
      </c>
    </row>
    <row r="212" spans="1:15" x14ac:dyDescent="0.3">
      <c r="A212" t="s">
        <v>5</v>
      </c>
      <c r="B212" t="s">
        <v>91</v>
      </c>
      <c r="C212" s="5" t="s">
        <v>61</v>
      </c>
      <c r="D212" t="s">
        <v>8</v>
      </c>
      <c r="E212" s="2">
        <v>45307</v>
      </c>
      <c r="F212" s="4">
        <f t="shared" ca="1" si="10"/>
        <v>55</v>
      </c>
      <c r="G212" s="4">
        <f ca="1">_xlfn.DAYS(TODAY(),E212)</f>
        <v>388</v>
      </c>
      <c r="I212" s="4" t="s">
        <v>123</v>
      </c>
      <c r="J212" s="30">
        <v>784</v>
      </c>
      <c r="L212" s="2">
        <v>45351</v>
      </c>
      <c r="M212"/>
    </row>
    <row r="213" spans="1:15" x14ac:dyDescent="0.3">
      <c r="A213" t="s">
        <v>5</v>
      </c>
      <c r="B213" t="s">
        <v>91</v>
      </c>
      <c r="C213" s="5" t="s">
        <v>95</v>
      </c>
      <c r="D213" t="s">
        <v>8</v>
      </c>
      <c r="E213" s="2">
        <v>45307</v>
      </c>
      <c r="F213" s="4">
        <f t="shared" ca="1" si="10"/>
        <v>55</v>
      </c>
      <c r="G213" s="4">
        <f ca="1">_xlfn.DAYS(TODAY(),E213)</f>
        <v>388</v>
      </c>
      <c r="I213" s="4" t="s">
        <v>123</v>
      </c>
      <c r="J213" s="30">
        <v>783</v>
      </c>
      <c r="L213" s="2">
        <v>45351</v>
      </c>
      <c r="M213"/>
    </row>
    <row r="214" spans="1:15" x14ac:dyDescent="0.3">
      <c r="A214" t="s">
        <v>5</v>
      </c>
      <c r="B214" t="s">
        <v>91</v>
      </c>
      <c r="C214" s="5" t="s">
        <v>95</v>
      </c>
      <c r="D214" t="s">
        <v>8</v>
      </c>
      <c r="E214" s="2">
        <v>45307</v>
      </c>
      <c r="F214" s="4">
        <f t="shared" ca="1" si="10"/>
        <v>55</v>
      </c>
      <c r="G214" s="4">
        <f ca="1">_xlfn.DAYS(TODAY(),E214)</f>
        <v>388</v>
      </c>
      <c r="I214" s="4" t="s">
        <v>123</v>
      </c>
      <c r="J214" s="30">
        <v>782</v>
      </c>
      <c r="L214" s="2">
        <v>45351</v>
      </c>
      <c r="M214"/>
    </row>
    <row r="215" spans="1:15" x14ac:dyDescent="0.3">
      <c r="A215" t="s">
        <v>5</v>
      </c>
      <c r="B215" t="s">
        <v>91</v>
      </c>
      <c r="C215" s="5" t="s">
        <v>95</v>
      </c>
      <c r="D215" t="s">
        <v>10</v>
      </c>
      <c r="F215" s="4" t="str">
        <f t="shared" si="10"/>
        <v>-</v>
      </c>
      <c r="G215" s="4" t="s">
        <v>13</v>
      </c>
      <c r="I215" s="4" t="s">
        <v>94</v>
      </c>
      <c r="L215" s="2">
        <v>45351</v>
      </c>
      <c r="M215"/>
    </row>
    <row r="216" spans="1:15" x14ac:dyDescent="0.3">
      <c r="A216" t="s">
        <v>5</v>
      </c>
      <c r="B216" t="s">
        <v>91</v>
      </c>
      <c r="C216" s="5" t="s">
        <v>95</v>
      </c>
      <c r="D216" t="s">
        <v>8</v>
      </c>
      <c r="F216" s="4" t="str">
        <f t="shared" si="10"/>
        <v>-</v>
      </c>
      <c r="G216" s="4" t="s">
        <v>13</v>
      </c>
      <c r="I216" s="4" t="s">
        <v>94</v>
      </c>
      <c r="L216" s="2">
        <v>45351</v>
      </c>
      <c r="M216"/>
    </row>
    <row r="217" spans="1:15" x14ac:dyDescent="0.3">
      <c r="A217" t="s">
        <v>5</v>
      </c>
      <c r="B217" t="s">
        <v>91</v>
      </c>
      <c r="C217" s="5" t="s">
        <v>61</v>
      </c>
      <c r="D217" t="s">
        <v>10</v>
      </c>
      <c r="E217" s="2">
        <v>45379</v>
      </c>
      <c r="F217" s="4">
        <f t="shared" ca="1" si="10"/>
        <v>45</v>
      </c>
      <c r="G217" s="4">
        <f ca="1">_xlfn.DAYS(TODAY(),E217)</f>
        <v>316</v>
      </c>
      <c r="H217" s="2">
        <v>45408</v>
      </c>
      <c r="I217" t="s">
        <v>188</v>
      </c>
      <c r="J217" s="30">
        <v>853</v>
      </c>
      <c r="L217" s="2">
        <v>45427</v>
      </c>
      <c r="N217" t="s">
        <v>120</v>
      </c>
      <c r="O217" t="s">
        <v>179</v>
      </c>
    </row>
    <row r="218" spans="1:15" x14ac:dyDescent="0.3">
      <c r="A218" t="s">
        <v>5</v>
      </c>
      <c r="B218" t="s">
        <v>91</v>
      </c>
      <c r="C218" s="10" t="s">
        <v>60</v>
      </c>
      <c r="D218" t="s">
        <v>10</v>
      </c>
      <c r="F218" s="4" t="str">
        <f t="shared" si="10"/>
        <v>-</v>
      </c>
      <c r="G218" s="4" t="s">
        <v>13</v>
      </c>
      <c r="I218" s="4" t="s">
        <v>104</v>
      </c>
      <c r="L218" s="2">
        <v>45417</v>
      </c>
      <c r="M218"/>
    </row>
    <row r="219" spans="1:15" x14ac:dyDescent="0.3">
      <c r="A219" t="s">
        <v>5</v>
      </c>
      <c r="B219" t="s">
        <v>91</v>
      </c>
      <c r="C219" s="10" t="s">
        <v>61</v>
      </c>
      <c r="D219" t="s">
        <v>8</v>
      </c>
      <c r="E219" s="2">
        <v>45269</v>
      </c>
      <c r="F219" s="4">
        <f t="shared" ca="1" si="10"/>
        <v>60</v>
      </c>
      <c r="G219" s="4">
        <f ca="1">_xlfn.DAYS(TODAY(),E219)</f>
        <v>426</v>
      </c>
      <c r="H219" s="2">
        <v>45301</v>
      </c>
      <c r="I219" s="4" t="s">
        <v>104</v>
      </c>
      <c r="J219" s="30">
        <v>607</v>
      </c>
      <c r="L219" s="2">
        <v>45417</v>
      </c>
      <c r="M219"/>
    </row>
    <row r="220" spans="1:15" x14ac:dyDescent="0.3">
      <c r="A220" t="s">
        <v>5</v>
      </c>
      <c r="B220" t="s">
        <v>91</v>
      </c>
      <c r="C220" s="5" t="s">
        <v>61</v>
      </c>
      <c r="D220" t="s">
        <v>10</v>
      </c>
      <c r="E220" s="2">
        <v>45327</v>
      </c>
      <c r="F220" s="4">
        <f t="shared" ca="1" si="10"/>
        <v>52</v>
      </c>
      <c r="G220" s="4">
        <f ca="1">_xlfn.DAYS(TODAY(),E220)</f>
        <v>368</v>
      </c>
      <c r="I220" t="s">
        <v>143</v>
      </c>
      <c r="J220" s="30" t="s">
        <v>149</v>
      </c>
      <c r="L220" s="2">
        <v>45397</v>
      </c>
      <c r="M220"/>
      <c r="O220" t="s">
        <v>179</v>
      </c>
    </row>
    <row r="221" spans="1:15" x14ac:dyDescent="0.3">
      <c r="A221" t="s">
        <v>5</v>
      </c>
      <c r="B221" t="s">
        <v>91</v>
      </c>
      <c r="C221" s="5" t="s">
        <v>60</v>
      </c>
      <c r="D221" t="s">
        <v>10</v>
      </c>
      <c r="E221" s="2">
        <v>45327</v>
      </c>
      <c r="F221" s="4">
        <f t="shared" ca="1" si="10"/>
        <v>52</v>
      </c>
      <c r="G221" s="4">
        <f ca="1">_xlfn.DAYS(TODAY(),E221)</f>
        <v>368</v>
      </c>
      <c r="I221" t="s">
        <v>143</v>
      </c>
      <c r="J221" s="30" t="s">
        <v>18</v>
      </c>
      <c r="L221" s="2">
        <v>45397</v>
      </c>
      <c r="M221"/>
      <c r="O221" t="s">
        <v>179</v>
      </c>
    </row>
    <row r="222" spans="1:15" x14ac:dyDescent="0.3">
      <c r="A222" t="s">
        <v>5</v>
      </c>
      <c r="B222" t="s">
        <v>91</v>
      </c>
      <c r="C222" s="5" t="s">
        <v>60</v>
      </c>
      <c r="D222" t="s">
        <v>10</v>
      </c>
      <c r="E222" s="2">
        <v>45327</v>
      </c>
      <c r="F222" s="4">
        <f t="shared" ca="1" si="10"/>
        <v>52</v>
      </c>
      <c r="G222" s="4">
        <f ca="1">_xlfn.DAYS(TODAY(),E222)</f>
        <v>368</v>
      </c>
      <c r="I222" t="s">
        <v>143</v>
      </c>
      <c r="J222" s="30" t="s">
        <v>17</v>
      </c>
      <c r="L222" s="2">
        <v>45397</v>
      </c>
      <c r="M222"/>
      <c r="O222" t="s">
        <v>179</v>
      </c>
    </row>
    <row r="223" spans="1:15" x14ac:dyDescent="0.3">
      <c r="A223" t="s">
        <v>5</v>
      </c>
      <c r="B223" t="s">
        <v>91</v>
      </c>
      <c r="C223" s="5" t="s">
        <v>60</v>
      </c>
      <c r="D223" t="s">
        <v>10</v>
      </c>
      <c r="E223" s="2">
        <v>45327</v>
      </c>
      <c r="F223" s="4">
        <f t="shared" ca="1" si="10"/>
        <v>52</v>
      </c>
      <c r="G223" s="4">
        <f ca="1">_xlfn.DAYS(TODAY(),E223)</f>
        <v>368</v>
      </c>
      <c r="I223" t="s">
        <v>143</v>
      </c>
      <c r="J223" s="30" t="s">
        <v>21</v>
      </c>
      <c r="L223" s="2">
        <v>45397</v>
      </c>
      <c r="M223"/>
      <c r="O223" t="s">
        <v>179</v>
      </c>
    </row>
    <row r="224" spans="1:15" x14ac:dyDescent="0.3">
      <c r="A224" t="s">
        <v>5</v>
      </c>
      <c r="B224" t="s">
        <v>91</v>
      </c>
      <c r="C224" s="10" t="s">
        <v>60</v>
      </c>
      <c r="D224" t="s">
        <v>10</v>
      </c>
      <c r="F224" s="4" t="str">
        <f t="shared" si="10"/>
        <v>-</v>
      </c>
      <c r="G224" s="4" t="s">
        <v>13</v>
      </c>
      <c r="I224" s="4" t="s">
        <v>105</v>
      </c>
      <c r="L224" s="2">
        <v>45379</v>
      </c>
      <c r="M224"/>
      <c r="O224" t="s">
        <v>173</v>
      </c>
    </row>
    <row r="225" spans="1:15" x14ac:dyDescent="0.3">
      <c r="A225" t="s">
        <v>5</v>
      </c>
      <c r="B225" t="s">
        <v>91</v>
      </c>
      <c r="C225" s="10" t="s">
        <v>61</v>
      </c>
      <c r="D225" t="s">
        <v>8</v>
      </c>
      <c r="E225" s="2">
        <v>45269</v>
      </c>
      <c r="F225" s="4">
        <f t="shared" ca="1" si="10"/>
        <v>60</v>
      </c>
      <c r="G225" s="4">
        <f ca="1">_xlfn.DAYS(TODAY(),E225)</f>
        <v>426</v>
      </c>
      <c r="H225" s="2">
        <v>45301</v>
      </c>
      <c r="I225" s="4" t="s">
        <v>105</v>
      </c>
      <c r="J225" s="30">
        <v>606</v>
      </c>
      <c r="L225" s="2">
        <v>45379</v>
      </c>
      <c r="M225"/>
      <c r="O225" t="s">
        <v>174</v>
      </c>
    </row>
    <row r="226" spans="1:15" x14ac:dyDescent="0.3">
      <c r="A226" t="s">
        <v>5</v>
      </c>
      <c r="B226" t="s">
        <v>91</v>
      </c>
      <c r="C226" s="5" t="s">
        <v>60</v>
      </c>
      <c r="D226" t="s">
        <v>10</v>
      </c>
      <c r="E226" s="2">
        <v>45349</v>
      </c>
      <c r="F226" s="4">
        <f t="shared" ca="1" si="10"/>
        <v>49</v>
      </c>
      <c r="G226" s="4">
        <f ca="1">_xlfn.DAYS(TODAY(),E226)</f>
        <v>346</v>
      </c>
      <c r="I226" t="s">
        <v>176</v>
      </c>
      <c r="J226" s="30" t="s">
        <v>16</v>
      </c>
      <c r="L226" s="2">
        <v>45408</v>
      </c>
      <c r="M226"/>
    </row>
    <row r="227" spans="1:15" x14ac:dyDescent="0.3">
      <c r="A227" t="s">
        <v>5</v>
      </c>
      <c r="B227" t="s">
        <v>91</v>
      </c>
      <c r="C227" s="5" t="s">
        <v>60</v>
      </c>
      <c r="D227" t="s">
        <v>10</v>
      </c>
      <c r="E227" s="2">
        <v>45349</v>
      </c>
      <c r="F227" s="4">
        <f t="shared" ca="1" si="10"/>
        <v>49</v>
      </c>
      <c r="G227" s="4">
        <f ca="1">_xlfn.DAYS(TODAY(),E227)</f>
        <v>346</v>
      </c>
      <c r="I227" t="s">
        <v>176</v>
      </c>
      <c r="J227" s="30" t="s">
        <v>17</v>
      </c>
      <c r="L227" s="2">
        <v>45408</v>
      </c>
      <c r="M227"/>
    </row>
    <row r="228" spans="1:15" x14ac:dyDescent="0.3">
      <c r="A228" t="s">
        <v>5</v>
      </c>
      <c r="B228" t="s">
        <v>91</v>
      </c>
      <c r="C228" s="5" t="s">
        <v>60</v>
      </c>
      <c r="D228" t="s">
        <v>8</v>
      </c>
      <c r="E228" s="2">
        <v>45349</v>
      </c>
      <c r="F228" s="4">
        <f t="shared" ca="1" si="10"/>
        <v>49</v>
      </c>
      <c r="G228" s="4">
        <f ca="1">_xlfn.DAYS(TODAY(),E228)</f>
        <v>346</v>
      </c>
      <c r="I228" t="s">
        <v>175</v>
      </c>
      <c r="J228" s="30" t="s">
        <v>16</v>
      </c>
      <c r="L228" s="2">
        <v>45427</v>
      </c>
      <c r="M228"/>
      <c r="N228" t="s">
        <v>120</v>
      </c>
    </row>
    <row r="229" spans="1:15" x14ac:dyDescent="0.3">
      <c r="A229" t="s">
        <v>5</v>
      </c>
      <c r="B229" t="s">
        <v>91</v>
      </c>
      <c r="C229" s="5" t="s">
        <v>60</v>
      </c>
      <c r="D229" t="s">
        <v>8</v>
      </c>
      <c r="E229" s="2">
        <v>45349</v>
      </c>
      <c r="F229" s="4">
        <f t="shared" ca="1" si="10"/>
        <v>49</v>
      </c>
      <c r="G229" s="4">
        <f ca="1">_xlfn.DAYS(TODAY(),E229)</f>
        <v>346</v>
      </c>
      <c r="I229" t="s">
        <v>175</v>
      </c>
      <c r="J229" s="30" t="s">
        <v>17</v>
      </c>
      <c r="L229" s="2">
        <v>45427</v>
      </c>
      <c r="M229"/>
      <c r="N229" t="s">
        <v>120</v>
      </c>
    </row>
    <row r="230" spans="1:15" x14ac:dyDescent="0.3">
      <c r="A230" t="s">
        <v>5</v>
      </c>
      <c r="B230" t="s">
        <v>91</v>
      </c>
      <c r="C230" s="10" t="s">
        <v>60</v>
      </c>
      <c r="D230" t="s">
        <v>8</v>
      </c>
      <c r="F230" s="4" t="str">
        <f t="shared" si="10"/>
        <v>-</v>
      </c>
      <c r="G230" s="4" t="s">
        <v>13</v>
      </c>
      <c r="I230" s="4" t="s">
        <v>108</v>
      </c>
      <c r="L230" s="2">
        <v>45427</v>
      </c>
      <c r="M230"/>
    </row>
    <row r="231" spans="1:15" x14ac:dyDescent="0.3">
      <c r="A231" t="s">
        <v>5</v>
      </c>
      <c r="B231" t="s">
        <v>91</v>
      </c>
      <c r="C231" s="10" t="s">
        <v>61</v>
      </c>
      <c r="D231" t="s">
        <v>10</v>
      </c>
      <c r="F231" s="4" t="str">
        <f t="shared" si="10"/>
        <v>-</v>
      </c>
      <c r="G231" s="4" t="s">
        <v>13</v>
      </c>
      <c r="I231" s="4" t="s">
        <v>108</v>
      </c>
      <c r="J231" s="30">
        <v>767</v>
      </c>
      <c r="L231" s="2">
        <v>45427</v>
      </c>
      <c r="M231"/>
    </row>
    <row r="232" spans="1:15" x14ac:dyDescent="0.3">
      <c r="A232" t="s">
        <v>5</v>
      </c>
      <c r="B232" t="s">
        <v>91</v>
      </c>
      <c r="C232" s="10" t="s">
        <v>61</v>
      </c>
      <c r="D232" t="s">
        <v>8</v>
      </c>
      <c r="E232" s="2">
        <v>45269</v>
      </c>
      <c r="F232" s="4">
        <f t="shared" ca="1" si="10"/>
        <v>60</v>
      </c>
      <c r="G232" s="4">
        <f t="shared" ref="G232:G246" ca="1" si="11">_xlfn.DAYS(TODAY(),E232)</f>
        <v>426</v>
      </c>
      <c r="H232" s="2">
        <v>45301</v>
      </c>
      <c r="I232" s="4" t="s">
        <v>111</v>
      </c>
      <c r="J232" s="30">
        <v>609</v>
      </c>
      <c r="L232" s="2">
        <v>45427</v>
      </c>
      <c r="M232"/>
    </row>
    <row r="233" spans="1:15" x14ac:dyDescent="0.3">
      <c r="A233" t="s">
        <v>5</v>
      </c>
      <c r="B233" t="s">
        <v>91</v>
      </c>
      <c r="C233" s="10" t="s">
        <v>60</v>
      </c>
      <c r="D233" t="s">
        <v>10</v>
      </c>
      <c r="E233" s="2">
        <v>45269</v>
      </c>
      <c r="F233" s="4">
        <f t="shared" ca="1" si="10"/>
        <v>60</v>
      </c>
      <c r="G233" s="4">
        <f t="shared" ca="1" si="11"/>
        <v>426</v>
      </c>
      <c r="I233" t="s">
        <v>111</v>
      </c>
      <c r="J233" s="30">
        <v>649</v>
      </c>
      <c r="L233" s="2">
        <v>45427</v>
      </c>
      <c r="M233"/>
    </row>
    <row r="234" spans="1:15" x14ac:dyDescent="0.3">
      <c r="A234" t="s">
        <v>5</v>
      </c>
      <c r="B234" t="s">
        <v>91</v>
      </c>
      <c r="C234" s="5" t="s">
        <v>60</v>
      </c>
      <c r="D234" t="s">
        <v>10</v>
      </c>
      <c r="E234" s="2">
        <v>45343</v>
      </c>
      <c r="F234" s="4">
        <f t="shared" ca="1" si="10"/>
        <v>50</v>
      </c>
      <c r="G234" s="4">
        <f t="shared" ca="1" si="11"/>
        <v>352</v>
      </c>
      <c r="I234" t="s">
        <v>170</v>
      </c>
      <c r="J234" s="30" t="s">
        <v>16</v>
      </c>
      <c r="L234" s="2">
        <v>45408</v>
      </c>
      <c r="M234"/>
    </row>
    <row r="235" spans="1:15" x14ac:dyDescent="0.3">
      <c r="A235" t="s">
        <v>5</v>
      </c>
      <c r="B235" t="s">
        <v>91</v>
      </c>
      <c r="C235" s="5" t="s">
        <v>60</v>
      </c>
      <c r="D235" t="s">
        <v>10</v>
      </c>
      <c r="E235" s="2">
        <v>45343</v>
      </c>
      <c r="F235" s="4">
        <f t="shared" ca="1" si="10"/>
        <v>50</v>
      </c>
      <c r="G235" s="4">
        <f t="shared" ca="1" si="11"/>
        <v>352</v>
      </c>
      <c r="I235" t="s">
        <v>170</v>
      </c>
      <c r="J235" s="30" t="s">
        <v>18</v>
      </c>
      <c r="L235" s="2">
        <v>45408</v>
      </c>
      <c r="M235"/>
    </row>
    <row r="236" spans="1:15" x14ac:dyDescent="0.3">
      <c r="A236" t="s">
        <v>5</v>
      </c>
      <c r="B236" t="s">
        <v>91</v>
      </c>
      <c r="C236" s="5" t="s">
        <v>61</v>
      </c>
      <c r="D236" t="s">
        <v>10</v>
      </c>
      <c r="E236" s="2">
        <v>45343</v>
      </c>
      <c r="F236" s="4">
        <f t="shared" ca="1" si="10"/>
        <v>50</v>
      </c>
      <c r="G236" s="4">
        <f t="shared" ca="1" si="11"/>
        <v>352</v>
      </c>
      <c r="I236" t="s">
        <v>170</v>
      </c>
      <c r="J236" s="30" t="s">
        <v>17</v>
      </c>
      <c r="L236" s="2">
        <v>45408</v>
      </c>
      <c r="M236"/>
    </row>
    <row r="237" spans="1:15" x14ac:dyDescent="0.3">
      <c r="A237" t="s">
        <v>20</v>
      </c>
      <c r="B237" t="s">
        <v>231</v>
      </c>
      <c r="C237" s="5" t="s">
        <v>42</v>
      </c>
      <c r="D237" t="s">
        <v>8</v>
      </c>
      <c r="E237" s="2">
        <v>45229</v>
      </c>
      <c r="F237" s="4">
        <f t="shared" ca="1" si="10"/>
        <v>66</v>
      </c>
      <c r="G237" s="4">
        <f t="shared" ca="1" si="11"/>
        <v>466</v>
      </c>
      <c r="H237" s="2">
        <v>45267</v>
      </c>
      <c r="I237" t="s">
        <v>31</v>
      </c>
      <c r="J237" s="30" t="s">
        <v>22</v>
      </c>
      <c r="K237" s="2">
        <v>45278</v>
      </c>
      <c r="L237" s="2">
        <v>45318</v>
      </c>
      <c r="M237"/>
      <c r="N237" s="2" t="s">
        <v>50</v>
      </c>
    </row>
    <row r="238" spans="1:15" x14ac:dyDescent="0.3">
      <c r="A238" t="s">
        <v>20</v>
      </c>
      <c r="B238" t="s">
        <v>231</v>
      </c>
      <c r="C238" s="5" t="s">
        <v>42</v>
      </c>
      <c r="D238" t="s">
        <v>8</v>
      </c>
      <c r="E238" s="2">
        <v>45229</v>
      </c>
      <c r="F238" s="4">
        <f t="shared" ca="1" si="10"/>
        <v>66</v>
      </c>
      <c r="G238" s="4">
        <f t="shared" ca="1" si="11"/>
        <v>466</v>
      </c>
      <c r="H238" s="2">
        <v>45267</v>
      </c>
      <c r="I238" t="s">
        <v>31</v>
      </c>
      <c r="J238" s="30" t="s">
        <v>16</v>
      </c>
      <c r="K238" s="2">
        <v>45278</v>
      </c>
      <c r="L238" s="2">
        <v>45320</v>
      </c>
      <c r="M238"/>
      <c r="N238" s="2" t="s">
        <v>50</v>
      </c>
    </row>
    <row r="239" spans="1:15" x14ac:dyDescent="0.3">
      <c r="A239" t="s">
        <v>20</v>
      </c>
      <c r="B239" t="s">
        <v>231</v>
      </c>
      <c r="C239" s="5" t="s">
        <v>42</v>
      </c>
      <c r="D239" t="s">
        <v>8</v>
      </c>
      <c r="E239" s="2">
        <v>45229</v>
      </c>
      <c r="F239" s="4">
        <f t="shared" ca="1" si="10"/>
        <v>66</v>
      </c>
      <c r="G239" s="4">
        <f t="shared" ca="1" si="11"/>
        <v>466</v>
      </c>
      <c r="H239" s="2">
        <v>45267</v>
      </c>
      <c r="I239" t="s">
        <v>31</v>
      </c>
      <c r="J239" s="30" t="s">
        <v>17</v>
      </c>
      <c r="K239" s="2">
        <v>45278</v>
      </c>
      <c r="L239" s="2">
        <v>45320</v>
      </c>
      <c r="M239"/>
      <c r="N239" s="2" t="s">
        <v>50</v>
      </c>
    </row>
    <row r="240" spans="1:15" x14ac:dyDescent="0.3">
      <c r="A240" t="s">
        <v>20</v>
      </c>
      <c r="B240" t="s">
        <v>231</v>
      </c>
      <c r="C240" s="5" t="s">
        <v>42</v>
      </c>
      <c r="D240" t="s">
        <v>8</v>
      </c>
      <c r="E240" s="2">
        <v>45229</v>
      </c>
      <c r="F240" s="4">
        <f t="shared" ca="1" si="10"/>
        <v>66</v>
      </c>
      <c r="G240" s="4">
        <f t="shared" ca="1" si="11"/>
        <v>466</v>
      </c>
      <c r="H240" s="2">
        <v>45267</v>
      </c>
      <c r="I240" t="s">
        <v>31</v>
      </c>
      <c r="J240" s="30" t="s">
        <v>18</v>
      </c>
      <c r="K240" s="2">
        <v>45278</v>
      </c>
      <c r="L240" s="2">
        <v>45318</v>
      </c>
      <c r="M240"/>
      <c r="N240" s="2" t="s">
        <v>50</v>
      </c>
    </row>
    <row r="241" spans="1:14" x14ac:dyDescent="0.3">
      <c r="A241" t="s">
        <v>20</v>
      </c>
      <c r="B241" t="s">
        <v>231</v>
      </c>
      <c r="C241" s="5" t="s">
        <v>42</v>
      </c>
      <c r="D241" t="s">
        <v>8</v>
      </c>
      <c r="E241" s="2">
        <v>45229</v>
      </c>
      <c r="F241" s="4">
        <f t="shared" ca="1" si="10"/>
        <v>66</v>
      </c>
      <c r="G241" s="4">
        <f t="shared" ca="1" si="11"/>
        <v>466</v>
      </c>
      <c r="H241" s="2">
        <v>45267</v>
      </c>
      <c r="I241" t="s">
        <v>31</v>
      </c>
      <c r="J241" s="30" t="s">
        <v>21</v>
      </c>
      <c r="K241" s="2">
        <v>45278</v>
      </c>
      <c r="L241" s="2">
        <v>45318</v>
      </c>
      <c r="M241"/>
      <c r="N241" s="2" t="s">
        <v>50</v>
      </c>
    </row>
    <row r="242" spans="1:14" x14ac:dyDescent="0.3">
      <c r="A242" t="s">
        <v>20</v>
      </c>
      <c r="B242" t="s">
        <v>231</v>
      </c>
      <c r="C242" s="5" t="s">
        <v>42</v>
      </c>
      <c r="D242" t="s">
        <v>8</v>
      </c>
      <c r="E242" s="2">
        <v>45229</v>
      </c>
      <c r="F242" s="4">
        <f t="shared" ca="1" si="10"/>
        <v>66</v>
      </c>
      <c r="G242" s="4">
        <f t="shared" ca="1" si="11"/>
        <v>466</v>
      </c>
      <c r="H242" s="2">
        <v>45267</v>
      </c>
      <c r="I242" t="s">
        <v>32</v>
      </c>
      <c r="J242" s="30" t="s">
        <v>22</v>
      </c>
      <c r="K242" s="2">
        <v>45278</v>
      </c>
      <c r="L242" s="2">
        <v>45322</v>
      </c>
      <c r="M242"/>
      <c r="N242" s="2" t="s">
        <v>50</v>
      </c>
    </row>
    <row r="243" spans="1:14" x14ac:dyDescent="0.3">
      <c r="A243" t="s">
        <v>20</v>
      </c>
      <c r="B243" t="s">
        <v>231</v>
      </c>
      <c r="C243" s="5" t="s">
        <v>42</v>
      </c>
      <c r="D243" t="s">
        <v>8</v>
      </c>
      <c r="E243" s="2">
        <v>45229</v>
      </c>
      <c r="F243" s="4">
        <f t="shared" ca="1" si="10"/>
        <v>66</v>
      </c>
      <c r="G243" s="4">
        <f t="shared" ca="1" si="11"/>
        <v>466</v>
      </c>
      <c r="H243" s="2">
        <v>45267</v>
      </c>
      <c r="I243" t="s">
        <v>32</v>
      </c>
      <c r="J243" s="30" t="s">
        <v>16</v>
      </c>
      <c r="K243" s="2">
        <v>45278</v>
      </c>
      <c r="L243" s="2">
        <v>45322</v>
      </c>
      <c r="M243"/>
      <c r="N243" s="2" t="s">
        <v>50</v>
      </c>
    </row>
    <row r="244" spans="1:14" x14ac:dyDescent="0.3">
      <c r="A244" t="s">
        <v>20</v>
      </c>
      <c r="B244" t="s">
        <v>231</v>
      </c>
      <c r="C244" s="5" t="s">
        <v>42</v>
      </c>
      <c r="D244" t="s">
        <v>8</v>
      </c>
      <c r="E244" s="2">
        <v>45229</v>
      </c>
      <c r="F244" s="4">
        <f t="shared" ca="1" si="10"/>
        <v>66</v>
      </c>
      <c r="G244" s="4">
        <f t="shared" ca="1" si="11"/>
        <v>466</v>
      </c>
      <c r="H244" s="2">
        <v>45267</v>
      </c>
      <c r="I244" t="s">
        <v>32</v>
      </c>
      <c r="J244" s="30" t="s">
        <v>17</v>
      </c>
      <c r="K244" s="2">
        <v>45278</v>
      </c>
      <c r="L244" s="2">
        <v>45317</v>
      </c>
      <c r="M244"/>
      <c r="N244" s="2" t="s">
        <v>50</v>
      </c>
    </row>
    <row r="245" spans="1:14" x14ac:dyDescent="0.3">
      <c r="A245" t="s">
        <v>20</v>
      </c>
      <c r="B245" t="s">
        <v>231</v>
      </c>
      <c r="C245" s="5" t="s">
        <v>42</v>
      </c>
      <c r="D245" t="s">
        <v>8</v>
      </c>
      <c r="E245" s="2">
        <v>45229</v>
      </c>
      <c r="F245" s="4">
        <f t="shared" ca="1" si="10"/>
        <v>66</v>
      </c>
      <c r="G245" s="4">
        <f t="shared" ca="1" si="11"/>
        <v>466</v>
      </c>
      <c r="H245" s="2">
        <v>45267</v>
      </c>
      <c r="I245" t="s">
        <v>32</v>
      </c>
      <c r="J245" s="30" t="s">
        <v>18</v>
      </c>
      <c r="K245" s="2">
        <v>45278</v>
      </c>
      <c r="L245" s="2">
        <v>45322</v>
      </c>
      <c r="M245"/>
      <c r="N245" s="2" t="s">
        <v>50</v>
      </c>
    </row>
    <row r="246" spans="1:14" x14ac:dyDescent="0.3">
      <c r="A246" t="s">
        <v>20</v>
      </c>
      <c r="B246" t="s">
        <v>231</v>
      </c>
      <c r="C246" s="5" t="s">
        <v>42</v>
      </c>
      <c r="D246" t="s">
        <v>8</v>
      </c>
      <c r="E246" s="2">
        <v>45229</v>
      </c>
      <c r="F246" s="4">
        <f t="shared" ca="1" si="10"/>
        <v>66</v>
      </c>
      <c r="G246" s="4">
        <f t="shared" ca="1" si="11"/>
        <v>466</v>
      </c>
      <c r="H246" s="2">
        <v>45267</v>
      </c>
      <c r="I246" t="s">
        <v>32</v>
      </c>
      <c r="J246" s="30" t="s">
        <v>21</v>
      </c>
      <c r="K246" s="2">
        <v>45278</v>
      </c>
      <c r="L246" s="2">
        <v>45322</v>
      </c>
      <c r="M246"/>
      <c r="N246" s="2" t="s">
        <v>50</v>
      </c>
    </row>
    <row r="247" spans="1:14" x14ac:dyDescent="0.3">
      <c r="A247" t="s">
        <v>20</v>
      </c>
      <c r="B247" t="s">
        <v>231</v>
      </c>
      <c r="C247" s="5" t="s">
        <v>42</v>
      </c>
      <c r="F247" s="4" t="str">
        <f t="shared" si="10"/>
        <v>-</v>
      </c>
      <c r="G247" s="4" t="s">
        <v>13</v>
      </c>
      <c r="I247" t="s">
        <v>47</v>
      </c>
      <c r="J247" s="30">
        <v>951</v>
      </c>
      <c r="L247" s="2">
        <v>45306</v>
      </c>
      <c r="M247"/>
      <c r="N247" s="2" t="s">
        <v>49</v>
      </c>
    </row>
    <row r="248" spans="1:14" x14ac:dyDescent="0.3">
      <c r="A248" t="s">
        <v>20</v>
      </c>
      <c r="B248" t="s">
        <v>231</v>
      </c>
      <c r="C248" s="5" t="s">
        <v>42</v>
      </c>
      <c r="F248" s="4" t="str">
        <f t="shared" si="10"/>
        <v>-</v>
      </c>
      <c r="G248" s="4" t="s">
        <v>13</v>
      </c>
      <c r="I248" t="s">
        <v>47</v>
      </c>
      <c r="J248" s="30">
        <v>954</v>
      </c>
      <c r="L248" s="2">
        <v>45306</v>
      </c>
      <c r="M248"/>
      <c r="N248" s="2" t="s">
        <v>49</v>
      </c>
    </row>
    <row r="249" spans="1:14" x14ac:dyDescent="0.3">
      <c r="A249" t="s">
        <v>20</v>
      </c>
      <c r="B249" t="s">
        <v>231</v>
      </c>
      <c r="C249" s="5" t="s">
        <v>42</v>
      </c>
      <c r="F249" s="4" t="str">
        <f t="shared" si="10"/>
        <v>-</v>
      </c>
      <c r="G249" s="4" t="s">
        <v>13</v>
      </c>
      <c r="I249" t="s">
        <v>47</v>
      </c>
      <c r="J249" s="30">
        <v>957</v>
      </c>
      <c r="L249" s="2">
        <v>45312</v>
      </c>
      <c r="M249"/>
      <c r="N249" s="2" t="s">
        <v>49</v>
      </c>
    </row>
    <row r="250" spans="1:14" x14ac:dyDescent="0.3">
      <c r="A250" t="s">
        <v>20</v>
      </c>
      <c r="B250" t="s">
        <v>231</v>
      </c>
      <c r="C250" s="5" t="s">
        <v>42</v>
      </c>
      <c r="F250" s="4" t="str">
        <f t="shared" si="10"/>
        <v>-</v>
      </c>
      <c r="G250" s="4" t="s">
        <v>13</v>
      </c>
      <c r="I250" t="s">
        <v>47</v>
      </c>
      <c r="J250" s="30">
        <v>960</v>
      </c>
      <c r="L250" s="2">
        <v>45312</v>
      </c>
      <c r="M250"/>
      <c r="N250" s="2" t="s">
        <v>49</v>
      </c>
    </row>
    <row r="251" spans="1:14" x14ac:dyDescent="0.3">
      <c r="A251" t="s">
        <v>20</v>
      </c>
      <c r="B251" t="s">
        <v>231</v>
      </c>
      <c r="C251" s="5" t="s">
        <v>42</v>
      </c>
      <c r="F251" s="4" t="str">
        <f t="shared" si="10"/>
        <v>-</v>
      </c>
      <c r="G251" s="4" t="s">
        <v>13</v>
      </c>
      <c r="I251" t="s">
        <v>47</v>
      </c>
      <c r="J251" s="30">
        <v>955</v>
      </c>
      <c r="L251" s="2">
        <v>45298</v>
      </c>
      <c r="M251"/>
      <c r="N251" s="2" t="s">
        <v>49</v>
      </c>
    </row>
    <row r="252" spans="1:14" x14ac:dyDescent="0.3">
      <c r="A252" t="s">
        <v>20</v>
      </c>
      <c r="B252" t="s">
        <v>231</v>
      </c>
      <c r="C252" s="5" t="s">
        <v>42</v>
      </c>
      <c r="D252" t="s">
        <v>8</v>
      </c>
      <c r="F252" s="4" t="str">
        <f t="shared" si="10"/>
        <v>-</v>
      </c>
      <c r="G252" s="4" t="s">
        <v>13</v>
      </c>
      <c r="I252" t="s">
        <v>48</v>
      </c>
      <c r="J252" s="30">
        <v>961</v>
      </c>
      <c r="L252" s="2">
        <v>45315</v>
      </c>
      <c r="M252"/>
      <c r="N252" s="2" t="s">
        <v>49</v>
      </c>
    </row>
    <row r="253" spans="1:14" x14ac:dyDescent="0.3">
      <c r="A253" t="s">
        <v>20</v>
      </c>
      <c r="B253" t="s">
        <v>231</v>
      </c>
      <c r="C253" s="5" t="s">
        <v>42</v>
      </c>
      <c r="F253" s="4" t="str">
        <f t="shared" si="10"/>
        <v>-</v>
      </c>
      <c r="G253" s="4" t="s">
        <v>13</v>
      </c>
      <c r="I253" t="s">
        <v>48</v>
      </c>
      <c r="J253" s="30">
        <v>956</v>
      </c>
      <c r="L253" s="2">
        <v>45308</v>
      </c>
      <c r="M253"/>
      <c r="N253" s="2" t="s">
        <v>49</v>
      </c>
    </row>
  </sheetData>
  <autoFilter ref="A1:O253" xr:uid="{8D08DEC4-803F-4130-9E5E-30A83401A29D}">
    <sortState ref="A2:O253">
      <sortCondition ref="I1:I253"/>
    </sortState>
  </autoFilter>
  <phoneticPr fontId="1" type="noConversion"/>
  <conditionalFormatting sqref="I1:I1048576">
    <cfRule type="containsText" dxfId="15" priority="137" operator="containsText" text=".X">
      <formula>NOT(ISERROR(SEARCH(".X",I1)))</formula>
    </cfRule>
    <cfRule type="containsText" dxfId="14" priority="138" operator="containsText" text=".B">
      <formula>NOT(ISERROR(SEARCH(".B",I1)))</formula>
    </cfRule>
  </conditionalFormatting>
  <conditionalFormatting sqref="O114">
    <cfRule type="containsText" dxfId="13" priority="261" operator="containsText" text=".X">
      <formula>NOT(ISERROR(SEARCH(".X",O114)))</formula>
    </cfRule>
    <cfRule type="containsText" dxfId="12" priority="262" operator="containsText" text=".B">
      <formula>NOT(ISERROR(SEARCH(".B",O114)))</formula>
    </cfRule>
  </conditionalFormatting>
  <dataValidations count="1">
    <dataValidation type="list" allowBlank="1" showInputMessage="1" showErrorMessage="1" sqref="A1:A1048576" xr:uid="{487302A2-5FF1-4EE0-A282-D085CB33E859}">
      <formula1>"SPF, 5F"</formula1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F4B5-C5C5-4739-B9CA-5BF2DF03B841}">
  <dimension ref="A1:O277"/>
  <sheetViews>
    <sheetView zoomScaleNormal="100" workbookViewId="0">
      <pane ySplit="1" topLeftCell="A250" activePane="bottomLeft" state="frozen"/>
      <selection pane="bottomLeft" activeCell="F277" sqref="F277"/>
    </sheetView>
  </sheetViews>
  <sheetFormatPr defaultColWidth="8.875" defaultRowHeight="16.5" x14ac:dyDescent="0.3"/>
  <cols>
    <col min="1" max="1" width="10.875" customWidth="1"/>
    <col min="2" max="2" width="30.125" bestFit="1" customWidth="1"/>
    <col min="3" max="3" width="12.5" style="5" customWidth="1"/>
    <col min="4" max="4" width="6.375" customWidth="1"/>
    <col min="5" max="5" width="12.5" style="2" bestFit="1" customWidth="1"/>
    <col min="6" max="7" width="9" customWidth="1"/>
    <col min="8" max="8" width="12.5" style="2" bestFit="1" customWidth="1"/>
    <col min="9" max="9" width="12.875" bestFit="1" customWidth="1"/>
    <col min="10" max="10" width="5.5" style="30" bestFit="1" customWidth="1"/>
    <col min="11" max="12" width="11.125" style="2" customWidth="1"/>
    <col min="13" max="13" width="11.125" style="5" bestFit="1" customWidth="1"/>
    <col min="14" max="14" width="19.625" customWidth="1"/>
    <col min="15" max="15" width="15" customWidth="1"/>
  </cols>
  <sheetData>
    <row r="1" spans="1:15" x14ac:dyDescent="0.3">
      <c r="A1" s="1" t="s">
        <v>4</v>
      </c>
      <c r="B1" s="1" t="s">
        <v>0</v>
      </c>
      <c r="C1" s="6" t="s">
        <v>14</v>
      </c>
      <c r="D1" s="1" t="s">
        <v>3</v>
      </c>
      <c r="E1" s="3" t="s">
        <v>1</v>
      </c>
      <c r="F1" s="8" t="s">
        <v>2</v>
      </c>
      <c r="G1" s="8" t="s">
        <v>6</v>
      </c>
      <c r="H1" s="3" t="s">
        <v>327</v>
      </c>
      <c r="I1" s="1" t="s">
        <v>45</v>
      </c>
      <c r="J1" s="29" t="s">
        <v>46</v>
      </c>
      <c r="K1" s="3" t="s">
        <v>12</v>
      </c>
      <c r="L1" s="3" t="s">
        <v>11</v>
      </c>
      <c r="M1" s="6" t="s">
        <v>44</v>
      </c>
      <c r="N1" s="1" t="s">
        <v>129</v>
      </c>
      <c r="O1" t="s">
        <v>130</v>
      </c>
    </row>
    <row r="2" spans="1:15" x14ac:dyDescent="0.3">
      <c r="A2" t="s">
        <v>5</v>
      </c>
      <c r="B2" t="s">
        <v>78</v>
      </c>
      <c r="E2" s="2">
        <v>45453</v>
      </c>
      <c r="F2" s="4">
        <f t="shared" ref="F2:F65" ca="1" si="0">IFERROR(QUOTIENT(G2, 7), "-")</f>
        <v>34</v>
      </c>
      <c r="G2" s="4">
        <f t="shared" ref="G2:G33" ca="1" si="1">_xlfn.DAYS(TODAY(),E2)</f>
        <v>242</v>
      </c>
      <c r="I2" t="s">
        <v>225</v>
      </c>
      <c r="L2" s="2">
        <v>45475</v>
      </c>
      <c r="N2" t="s">
        <v>223</v>
      </c>
      <c r="O2" t="s">
        <v>48</v>
      </c>
    </row>
    <row r="3" spans="1:15" x14ac:dyDescent="0.3">
      <c r="A3" t="s">
        <v>5</v>
      </c>
      <c r="B3" t="s">
        <v>78</v>
      </c>
      <c r="C3" s="15" t="s">
        <v>57</v>
      </c>
      <c r="D3" t="s">
        <v>8</v>
      </c>
      <c r="E3" s="2">
        <v>45155</v>
      </c>
      <c r="F3" s="4">
        <f t="shared" ca="1" si="0"/>
        <v>77</v>
      </c>
      <c r="G3" s="4">
        <f t="shared" ca="1" si="1"/>
        <v>540</v>
      </c>
      <c r="I3" s="4" t="s">
        <v>135</v>
      </c>
      <c r="L3" s="2">
        <v>45475</v>
      </c>
      <c r="M3"/>
      <c r="N3" t="s">
        <v>211</v>
      </c>
      <c r="O3" t="s">
        <v>138</v>
      </c>
    </row>
    <row r="4" spans="1:15" x14ac:dyDescent="0.3">
      <c r="A4" t="s">
        <v>5</v>
      </c>
      <c r="B4" t="s">
        <v>78</v>
      </c>
      <c r="C4" s="15" t="s">
        <v>58</v>
      </c>
      <c r="D4" t="s">
        <v>10</v>
      </c>
      <c r="E4" s="2">
        <v>45309</v>
      </c>
      <c r="F4" s="4">
        <f t="shared" ca="1" si="0"/>
        <v>55</v>
      </c>
      <c r="G4" s="4">
        <f t="shared" ca="1" si="1"/>
        <v>386</v>
      </c>
      <c r="I4" t="s">
        <v>135</v>
      </c>
      <c r="J4" s="30">
        <v>794</v>
      </c>
      <c r="L4" s="2">
        <v>45475</v>
      </c>
      <c r="M4"/>
      <c r="N4" t="s">
        <v>211</v>
      </c>
      <c r="O4" t="s">
        <v>134</v>
      </c>
    </row>
    <row r="5" spans="1:15" x14ac:dyDescent="0.3">
      <c r="A5" t="s">
        <v>5</v>
      </c>
      <c r="B5" t="s">
        <v>78</v>
      </c>
      <c r="C5" s="15" t="s">
        <v>58</v>
      </c>
      <c r="D5" t="s">
        <v>10</v>
      </c>
      <c r="E5" s="2">
        <v>45309</v>
      </c>
      <c r="F5" s="4">
        <f t="shared" ca="1" si="0"/>
        <v>55</v>
      </c>
      <c r="G5" s="4">
        <f t="shared" ca="1" si="1"/>
        <v>386</v>
      </c>
      <c r="I5" t="s">
        <v>135</v>
      </c>
      <c r="J5" s="30">
        <v>793</v>
      </c>
      <c r="L5" s="2">
        <v>45475</v>
      </c>
      <c r="M5"/>
      <c r="N5" t="s">
        <v>211</v>
      </c>
      <c r="O5" t="s">
        <v>134</v>
      </c>
    </row>
    <row r="6" spans="1:15" x14ac:dyDescent="0.3">
      <c r="A6" t="s">
        <v>5</v>
      </c>
      <c r="B6" t="s">
        <v>78</v>
      </c>
      <c r="E6" s="2">
        <v>45449</v>
      </c>
      <c r="F6" s="4">
        <f t="shared" ca="1" si="0"/>
        <v>35</v>
      </c>
      <c r="G6" s="4">
        <f t="shared" ca="1" si="1"/>
        <v>246</v>
      </c>
      <c r="I6" t="s">
        <v>222</v>
      </c>
      <c r="L6" s="2">
        <v>45475</v>
      </c>
      <c r="N6" t="s">
        <v>223</v>
      </c>
      <c r="O6" t="s">
        <v>48</v>
      </c>
    </row>
    <row r="7" spans="1:15" x14ac:dyDescent="0.3">
      <c r="A7" t="s">
        <v>5</v>
      </c>
      <c r="B7" t="s">
        <v>78</v>
      </c>
      <c r="C7" s="15" t="s">
        <v>57</v>
      </c>
      <c r="D7" t="s">
        <v>8</v>
      </c>
      <c r="E7" s="2">
        <v>45155</v>
      </c>
      <c r="F7" s="4">
        <f t="shared" ca="1" si="0"/>
        <v>77</v>
      </c>
      <c r="G7" s="4">
        <f t="shared" ca="1" si="1"/>
        <v>540</v>
      </c>
      <c r="I7" s="4" t="s">
        <v>136</v>
      </c>
      <c r="L7" s="2">
        <v>45475</v>
      </c>
      <c r="M7"/>
      <c r="N7" t="s">
        <v>211</v>
      </c>
      <c r="O7" t="s">
        <v>137</v>
      </c>
    </row>
    <row r="8" spans="1:15" x14ac:dyDescent="0.3">
      <c r="A8" t="s">
        <v>5</v>
      </c>
      <c r="B8" t="s">
        <v>78</v>
      </c>
      <c r="C8" s="15" t="s">
        <v>58</v>
      </c>
      <c r="D8" t="s">
        <v>10</v>
      </c>
      <c r="E8" s="2">
        <v>45309</v>
      </c>
      <c r="F8" s="4">
        <f t="shared" ca="1" si="0"/>
        <v>55</v>
      </c>
      <c r="G8" s="4">
        <f t="shared" ca="1" si="1"/>
        <v>386</v>
      </c>
      <c r="I8" t="s">
        <v>136</v>
      </c>
      <c r="J8" s="30">
        <v>792</v>
      </c>
      <c r="L8" s="2">
        <v>45475</v>
      </c>
      <c r="M8"/>
      <c r="N8" t="s">
        <v>211</v>
      </c>
      <c r="O8" t="s">
        <v>134</v>
      </c>
    </row>
    <row r="9" spans="1:15" x14ac:dyDescent="0.3">
      <c r="A9" t="s">
        <v>5</v>
      </c>
      <c r="B9" t="s">
        <v>91</v>
      </c>
      <c r="C9" s="5" t="s">
        <v>61</v>
      </c>
      <c r="D9" t="s">
        <v>8</v>
      </c>
      <c r="E9" s="2">
        <v>45379</v>
      </c>
      <c r="F9" s="4">
        <f t="shared" ca="1" si="0"/>
        <v>45</v>
      </c>
      <c r="G9" s="4">
        <f t="shared" ca="1" si="1"/>
        <v>316</v>
      </c>
      <c r="H9" s="2">
        <v>45408</v>
      </c>
      <c r="I9" t="s">
        <v>189</v>
      </c>
      <c r="J9" s="30">
        <v>854</v>
      </c>
      <c r="L9" s="2">
        <v>45477</v>
      </c>
      <c r="O9" t="s">
        <v>179</v>
      </c>
    </row>
    <row r="10" spans="1:15" x14ac:dyDescent="0.3">
      <c r="A10" t="s">
        <v>5</v>
      </c>
      <c r="B10" t="s">
        <v>91</v>
      </c>
      <c r="C10" s="5" t="s">
        <v>60</v>
      </c>
      <c r="D10" t="s">
        <v>8</v>
      </c>
      <c r="E10" s="2">
        <v>45379</v>
      </c>
      <c r="F10" s="4">
        <f t="shared" ca="1" si="0"/>
        <v>45</v>
      </c>
      <c r="G10" s="4">
        <f t="shared" ca="1" si="1"/>
        <v>316</v>
      </c>
      <c r="H10" s="2">
        <v>45408</v>
      </c>
      <c r="I10" t="s">
        <v>189</v>
      </c>
      <c r="J10" s="30">
        <v>855</v>
      </c>
      <c r="L10" s="2">
        <v>45477</v>
      </c>
      <c r="O10" t="s">
        <v>179</v>
      </c>
    </row>
    <row r="11" spans="1:15" x14ac:dyDescent="0.3">
      <c r="A11" t="s">
        <v>5</v>
      </c>
      <c r="B11" t="s">
        <v>91</v>
      </c>
      <c r="C11" s="5" t="s">
        <v>61</v>
      </c>
      <c r="D11" t="s">
        <v>8</v>
      </c>
      <c r="E11" s="2">
        <v>45379</v>
      </c>
      <c r="F11" s="4">
        <f t="shared" ca="1" si="0"/>
        <v>45</v>
      </c>
      <c r="G11" s="4">
        <f t="shared" ca="1" si="1"/>
        <v>316</v>
      </c>
      <c r="H11" s="2">
        <v>45408</v>
      </c>
      <c r="I11" t="s">
        <v>189</v>
      </c>
      <c r="J11" s="30">
        <v>856</v>
      </c>
      <c r="L11" s="2">
        <v>45477</v>
      </c>
      <c r="O11" t="s">
        <v>179</v>
      </c>
    </row>
    <row r="12" spans="1:15" x14ac:dyDescent="0.3">
      <c r="A12" t="s">
        <v>5</v>
      </c>
      <c r="B12" t="s">
        <v>91</v>
      </c>
      <c r="C12" s="5" t="s">
        <v>60</v>
      </c>
      <c r="D12" t="s">
        <v>10</v>
      </c>
      <c r="E12" s="2">
        <v>45388</v>
      </c>
      <c r="F12" s="4">
        <f t="shared" ca="1" si="0"/>
        <v>43</v>
      </c>
      <c r="G12" s="4">
        <f t="shared" ca="1" si="1"/>
        <v>307</v>
      </c>
      <c r="H12" s="2">
        <v>45417</v>
      </c>
      <c r="I12" t="s">
        <v>196</v>
      </c>
      <c r="J12" s="30">
        <v>857</v>
      </c>
      <c r="L12" s="2">
        <v>45477</v>
      </c>
      <c r="N12" s="1"/>
    </row>
    <row r="13" spans="1:15" x14ac:dyDescent="0.3">
      <c r="A13" t="s">
        <v>5</v>
      </c>
      <c r="B13" t="s">
        <v>91</v>
      </c>
      <c r="C13" s="5" t="s">
        <v>61</v>
      </c>
      <c r="D13" t="s">
        <v>10</v>
      </c>
      <c r="E13" s="2">
        <v>45388</v>
      </c>
      <c r="F13" s="4">
        <f t="shared" ca="1" si="0"/>
        <v>43</v>
      </c>
      <c r="G13" s="4">
        <f t="shared" ca="1" si="1"/>
        <v>307</v>
      </c>
      <c r="H13" s="2">
        <v>45417</v>
      </c>
      <c r="I13" t="s">
        <v>196</v>
      </c>
      <c r="J13" s="30">
        <v>858</v>
      </c>
      <c r="L13" s="2">
        <v>45477</v>
      </c>
      <c r="N13" s="1"/>
    </row>
    <row r="14" spans="1:15" x14ac:dyDescent="0.3">
      <c r="A14" t="s">
        <v>5</v>
      </c>
      <c r="B14" t="s">
        <v>91</v>
      </c>
      <c r="C14" s="5" t="s">
        <v>60</v>
      </c>
      <c r="D14" t="s">
        <v>8</v>
      </c>
      <c r="E14" s="2">
        <v>45388</v>
      </c>
      <c r="F14" s="4">
        <f t="shared" ca="1" si="0"/>
        <v>43</v>
      </c>
      <c r="G14" s="4">
        <f t="shared" ca="1" si="1"/>
        <v>307</v>
      </c>
      <c r="H14" s="2">
        <v>45417</v>
      </c>
      <c r="I14" t="s">
        <v>197</v>
      </c>
      <c r="J14" s="30">
        <v>859</v>
      </c>
      <c r="L14" s="2">
        <v>45477</v>
      </c>
      <c r="N14" s="1"/>
    </row>
    <row r="15" spans="1:15" x14ac:dyDescent="0.3">
      <c r="A15" t="s">
        <v>5</v>
      </c>
      <c r="B15" t="s">
        <v>91</v>
      </c>
      <c r="C15" s="5" t="s">
        <v>60</v>
      </c>
      <c r="D15" t="s">
        <v>8</v>
      </c>
      <c r="E15" s="2">
        <v>45388</v>
      </c>
      <c r="F15" s="4">
        <f t="shared" ca="1" si="0"/>
        <v>43</v>
      </c>
      <c r="G15" s="4">
        <f t="shared" ca="1" si="1"/>
        <v>307</v>
      </c>
      <c r="H15" s="2">
        <v>45417</v>
      </c>
      <c r="I15" t="s">
        <v>197</v>
      </c>
      <c r="J15" s="30">
        <v>860</v>
      </c>
      <c r="L15" s="2">
        <v>45477</v>
      </c>
      <c r="N15" s="1"/>
    </row>
    <row r="16" spans="1:15" x14ac:dyDescent="0.3">
      <c r="A16" t="s">
        <v>19</v>
      </c>
      <c r="B16" t="s">
        <v>91</v>
      </c>
      <c r="C16" s="5" t="s">
        <v>61</v>
      </c>
      <c r="D16" t="s">
        <v>8</v>
      </c>
      <c r="E16" s="2">
        <v>45327</v>
      </c>
      <c r="F16" s="4">
        <f t="shared" ca="1" si="0"/>
        <v>52</v>
      </c>
      <c r="G16" s="4">
        <f t="shared" ca="1" si="1"/>
        <v>368</v>
      </c>
      <c r="I16" t="s">
        <v>144</v>
      </c>
      <c r="J16" s="30" t="s">
        <v>16</v>
      </c>
      <c r="K16" s="2">
        <v>45417</v>
      </c>
      <c r="L16" s="2">
        <v>45492</v>
      </c>
      <c r="M16"/>
      <c r="N16" t="s">
        <v>120</v>
      </c>
    </row>
    <row r="17" spans="1:15" x14ac:dyDescent="0.3">
      <c r="A17" t="s">
        <v>19</v>
      </c>
      <c r="B17" t="s">
        <v>91</v>
      </c>
      <c r="C17" s="5" t="s">
        <v>60</v>
      </c>
      <c r="D17" t="s">
        <v>8</v>
      </c>
      <c r="E17" s="2">
        <v>45327</v>
      </c>
      <c r="F17" s="4">
        <f t="shared" ca="1" si="0"/>
        <v>52</v>
      </c>
      <c r="G17" s="4">
        <f t="shared" ca="1" si="1"/>
        <v>368</v>
      </c>
      <c r="I17" t="s">
        <v>144</v>
      </c>
      <c r="J17" s="30" t="s">
        <v>17</v>
      </c>
      <c r="K17" s="2">
        <v>45417</v>
      </c>
      <c r="L17" s="2">
        <v>45492</v>
      </c>
      <c r="M17"/>
      <c r="N17" t="s">
        <v>120</v>
      </c>
    </row>
    <row r="18" spans="1:15" x14ac:dyDescent="0.3">
      <c r="A18" t="s">
        <v>19</v>
      </c>
      <c r="B18" t="s">
        <v>91</v>
      </c>
      <c r="C18" s="5" t="s">
        <v>60</v>
      </c>
      <c r="D18" t="s">
        <v>8</v>
      </c>
      <c r="E18" s="2">
        <v>45343</v>
      </c>
      <c r="F18" s="4">
        <f t="shared" ca="1" si="0"/>
        <v>50</v>
      </c>
      <c r="G18" s="4">
        <f t="shared" ca="1" si="1"/>
        <v>352</v>
      </c>
      <c r="I18" t="s">
        <v>171</v>
      </c>
      <c r="J18" s="30" t="s">
        <v>16</v>
      </c>
      <c r="K18" s="2">
        <v>45417</v>
      </c>
      <c r="L18" s="2">
        <v>45492</v>
      </c>
      <c r="M18"/>
      <c r="N18" t="s">
        <v>120</v>
      </c>
    </row>
    <row r="19" spans="1:15" x14ac:dyDescent="0.3">
      <c r="A19" t="s">
        <v>19</v>
      </c>
      <c r="B19" t="s">
        <v>91</v>
      </c>
      <c r="C19" s="5" t="s">
        <v>60</v>
      </c>
      <c r="D19" t="s">
        <v>8</v>
      </c>
      <c r="E19" s="2">
        <v>45343</v>
      </c>
      <c r="F19" s="4">
        <f t="shared" ca="1" si="0"/>
        <v>50</v>
      </c>
      <c r="G19" s="4">
        <f t="shared" ca="1" si="1"/>
        <v>352</v>
      </c>
      <c r="I19" t="s">
        <v>171</v>
      </c>
      <c r="J19" s="30" t="s">
        <v>18</v>
      </c>
      <c r="K19" s="2">
        <v>45417</v>
      </c>
      <c r="L19" s="2">
        <v>45492</v>
      </c>
      <c r="M19"/>
      <c r="N19" t="s">
        <v>120</v>
      </c>
    </row>
    <row r="20" spans="1:15" x14ac:dyDescent="0.3">
      <c r="A20" t="s">
        <v>19</v>
      </c>
      <c r="B20" t="s">
        <v>91</v>
      </c>
      <c r="C20" s="5" t="s">
        <v>60</v>
      </c>
      <c r="D20" t="s">
        <v>8</v>
      </c>
      <c r="E20" s="2">
        <v>45343</v>
      </c>
      <c r="F20" s="4">
        <f t="shared" ca="1" si="0"/>
        <v>50</v>
      </c>
      <c r="G20" s="4">
        <f t="shared" ca="1" si="1"/>
        <v>352</v>
      </c>
      <c r="I20" t="s">
        <v>171</v>
      </c>
      <c r="J20" s="30" t="s">
        <v>17</v>
      </c>
      <c r="K20" s="2">
        <v>45417</v>
      </c>
      <c r="L20" s="2">
        <v>45492</v>
      </c>
      <c r="M20"/>
      <c r="N20" t="s">
        <v>120</v>
      </c>
    </row>
    <row r="21" spans="1:15" x14ac:dyDescent="0.3">
      <c r="A21" t="s">
        <v>19</v>
      </c>
      <c r="B21" t="s">
        <v>91</v>
      </c>
      <c r="C21" s="5" t="s">
        <v>61</v>
      </c>
      <c r="D21" t="s">
        <v>8</v>
      </c>
      <c r="E21" s="2">
        <v>45343</v>
      </c>
      <c r="F21" s="4">
        <f t="shared" ca="1" si="0"/>
        <v>50</v>
      </c>
      <c r="G21" s="4">
        <f t="shared" ca="1" si="1"/>
        <v>352</v>
      </c>
      <c r="I21" t="s">
        <v>171</v>
      </c>
      <c r="J21" s="30" t="s">
        <v>21</v>
      </c>
      <c r="K21" s="2">
        <v>45417</v>
      </c>
      <c r="L21" s="2">
        <v>45492</v>
      </c>
      <c r="M21"/>
      <c r="N21" t="s">
        <v>120</v>
      </c>
    </row>
    <row r="22" spans="1:15" x14ac:dyDescent="0.3">
      <c r="A22" t="s">
        <v>5</v>
      </c>
      <c r="B22" t="s">
        <v>78</v>
      </c>
      <c r="C22" s="6" t="s">
        <v>57</v>
      </c>
      <c r="D22" t="s">
        <v>10</v>
      </c>
      <c r="E22" s="2">
        <v>45374</v>
      </c>
      <c r="F22" s="4">
        <f t="shared" ca="1" si="0"/>
        <v>45</v>
      </c>
      <c r="G22" s="4">
        <f t="shared" ca="1" si="1"/>
        <v>321</v>
      </c>
      <c r="H22" s="2">
        <v>45397</v>
      </c>
      <c r="I22" t="s">
        <v>186</v>
      </c>
      <c r="J22" s="30">
        <v>826</v>
      </c>
      <c r="L22" s="2">
        <v>45496</v>
      </c>
      <c r="O22" t="s">
        <v>224</v>
      </c>
    </row>
    <row r="23" spans="1:15" x14ac:dyDescent="0.3">
      <c r="A23" t="s">
        <v>5</v>
      </c>
      <c r="B23" t="s">
        <v>78</v>
      </c>
      <c r="C23" s="5" t="s">
        <v>56</v>
      </c>
      <c r="D23" t="s">
        <v>10</v>
      </c>
      <c r="E23" s="2">
        <v>45374</v>
      </c>
      <c r="F23" s="4">
        <f t="shared" ca="1" si="0"/>
        <v>45</v>
      </c>
      <c r="G23" s="4">
        <f t="shared" ca="1" si="1"/>
        <v>321</v>
      </c>
      <c r="H23" s="2">
        <v>45397</v>
      </c>
      <c r="I23" t="s">
        <v>186</v>
      </c>
      <c r="J23" s="30">
        <v>828</v>
      </c>
      <c r="L23" s="2">
        <v>45496</v>
      </c>
      <c r="N23" t="s">
        <v>120</v>
      </c>
      <c r="O23" t="s">
        <v>48</v>
      </c>
    </row>
    <row r="24" spans="1:15" x14ac:dyDescent="0.3">
      <c r="A24" t="s">
        <v>5</v>
      </c>
      <c r="B24" t="s">
        <v>78</v>
      </c>
      <c r="C24" s="6" t="s">
        <v>57</v>
      </c>
      <c r="D24" t="s">
        <v>10</v>
      </c>
      <c r="E24" s="2">
        <v>45374</v>
      </c>
      <c r="F24" s="4">
        <f t="shared" ca="1" si="0"/>
        <v>45</v>
      </c>
      <c r="G24" s="4">
        <f t="shared" ca="1" si="1"/>
        <v>321</v>
      </c>
      <c r="H24" s="2">
        <v>45397</v>
      </c>
      <c r="I24" t="s">
        <v>186</v>
      </c>
      <c r="J24" s="30">
        <v>830</v>
      </c>
      <c r="L24" s="2">
        <v>45496</v>
      </c>
      <c r="O24" t="s">
        <v>224</v>
      </c>
    </row>
    <row r="25" spans="1:15" x14ac:dyDescent="0.3">
      <c r="A25" t="s">
        <v>5</v>
      </c>
      <c r="B25" t="s">
        <v>78</v>
      </c>
      <c r="C25" s="5" t="s">
        <v>87</v>
      </c>
      <c r="D25" t="s">
        <v>8</v>
      </c>
      <c r="E25" s="2">
        <v>45374</v>
      </c>
      <c r="F25" s="4">
        <f t="shared" ca="1" si="0"/>
        <v>45</v>
      </c>
      <c r="G25" s="4">
        <f t="shared" ca="1" si="1"/>
        <v>321</v>
      </c>
      <c r="H25" s="2">
        <v>45397</v>
      </c>
      <c r="I25" t="s">
        <v>187</v>
      </c>
      <c r="J25" s="30">
        <v>832</v>
      </c>
      <c r="L25" s="2">
        <v>45496</v>
      </c>
      <c r="O25" t="s">
        <v>224</v>
      </c>
    </row>
    <row r="26" spans="1:15" x14ac:dyDescent="0.3">
      <c r="A26" t="s">
        <v>172</v>
      </c>
      <c r="B26" t="s">
        <v>91</v>
      </c>
      <c r="D26" t="s">
        <v>10</v>
      </c>
      <c r="E26" s="2">
        <v>45475</v>
      </c>
      <c r="F26" s="4">
        <f t="shared" ca="1" si="0"/>
        <v>31</v>
      </c>
      <c r="G26" s="4">
        <f t="shared" ca="1" si="1"/>
        <v>220</v>
      </c>
      <c r="H26" s="2">
        <v>45496</v>
      </c>
      <c r="I26" s="17" t="s">
        <v>247</v>
      </c>
      <c r="L26" s="2">
        <v>45496</v>
      </c>
    </row>
    <row r="27" spans="1:15" x14ac:dyDescent="0.3">
      <c r="A27" t="s">
        <v>5</v>
      </c>
      <c r="B27" t="s">
        <v>231</v>
      </c>
      <c r="C27" s="5" t="s">
        <v>42</v>
      </c>
      <c r="D27" t="s">
        <v>8</v>
      </c>
      <c r="E27" s="2">
        <v>45446</v>
      </c>
      <c r="F27" s="4">
        <f t="shared" ca="1" si="0"/>
        <v>35</v>
      </c>
      <c r="G27" s="4">
        <f t="shared" ca="1" si="1"/>
        <v>249</v>
      </c>
      <c r="H27" s="2">
        <v>45489</v>
      </c>
      <c r="I27" t="s">
        <v>236</v>
      </c>
      <c r="L27" s="2">
        <v>45496</v>
      </c>
      <c r="O27" t="s">
        <v>237</v>
      </c>
    </row>
    <row r="28" spans="1:15" x14ac:dyDescent="0.3">
      <c r="A28" t="s">
        <v>5</v>
      </c>
      <c r="B28" t="s">
        <v>231</v>
      </c>
      <c r="C28" s="5" t="s">
        <v>42</v>
      </c>
      <c r="D28" t="s">
        <v>10</v>
      </c>
      <c r="E28" s="2">
        <v>45446</v>
      </c>
      <c r="F28" s="4">
        <f t="shared" ca="1" si="0"/>
        <v>35</v>
      </c>
      <c r="G28" s="4">
        <f t="shared" ca="1" si="1"/>
        <v>249</v>
      </c>
      <c r="H28" s="2">
        <v>45489</v>
      </c>
      <c r="I28" t="s">
        <v>236</v>
      </c>
      <c r="L28" s="2">
        <v>45496</v>
      </c>
      <c r="O28" t="s">
        <v>237</v>
      </c>
    </row>
    <row r="29" spans="1:15" x14ac:dyDescent="0.3">
      <c r="A29" t="s">
        <v>5</v>
      </c>
      <c r="B29" t="s">
        <v>231</v>
      </c>
      <c r="C29" s="5" t="s">
        <v>42</v>
      </c>
      <c r="D29" t="s">
        <v>10</v>
      </c>
      <c r="E29" s="2">
        <v>45446</v>
      </c>
      <c r="F29" s="4">
        <f t="shared" ca="1" si="0"/>
        <v>35</v>
      </c>
      <c r="G29" s="4">
        <f t="shared" ca="1" si="1"/>
        <v>249</v>
      </c>
      <c r="H29" s="2">
        <v>45489</v>
      </c>
      <c r="I29" t="s">
        <v>236</v>
      </c>
      <c r="L29" s="2">
        <v>45496</v>
      </c>
      <c r="O29" t="s">
        <v>237</v>
      </c>
    </row>
    <row r="30" spans="1:15" x14ac:dyDescent="0.3">
      <c r="A30" t="s">
        <v>19</v>
      </c>
      <c r="B30" t="s">
        <v>77</v>
      </c>
      <c r="C30" s="13" t="s">
        <v>69</v>
      </c>
      <c r="D30" t="s">
        <v>8</v>
      </c>
      <c r="E30" s="2">
        <v>45267</v>
      </c>
      <c r="F30" s="4">
        <f t="shared" ca="1" si="0"/>
        <v>61</v>
      </c>
      <c r="G30" s="4">
        <f t="shared" ca="1" si="1"/>
        <v>428</v>
      </c>
      <c r="H30" s="2">
        <v>45295</v>
      </c>
      <c r="I30" s="4" t="s">
        <v>151</v>
      </c>
      <c r="L30" s="2">
        <v>45499</v>
      </c>
      <c r="N30" t="s">
        <v>120</v>
      </c>
      <c r="O30" t="s">
        <v>150</v>
      </c>
    </row>
    <row r="31" spans="1:15" x14ac:dyDescent="0.3">
      <c r="A31" t="s">
        <v>20</v>
      </c>
      <c r="B31" t="s">
        <v>77</v>
      </c>
      <c r="C31" s="13" t="s">
        <v>69</v>
      </c>
      <c r="D31" t="s">
        <v>10</v>
      </c>
      <c r="E31" s="2">
        <v>45300</v>
      </c>
      <c r="F31" s="4">
        <f t="shared" ca="1" si="0"/>
        <v>56</v>
      </c>
      <c r="G31" s="4">
        <f t="shared" ca="1" si="1"/>
        <v>395</v>
      </c>
      <c r="H31" s="7">
        <v>45324</v>
      </c>
      <c r="I31" t="s">
        <v>151</v>
      </c>
      <c r="L31" s="2">
        <v>45499</v>
      </c>
      <c r="N31" t="s">
        <v>120</v>
      </c>
      <c r="O31" t="s">
        <v>153</v>
      </c>
    </row>
    <row r="32" spans="1:15" x14ac:dyDescent="0.3">
      <c r="A32" t="s">
        <v>20</v>
      </c>
      <c r="B32" t="s">
        <v>77</v>
      </c>
      <c r="C32" s="13" t="s">
        <v>69</v>
      </c>
      <c r="D32" t="s">
        <v>10</v>
      </c>
      <c r="E32" s="2">
        <v>45300</v>
      </c>
      <c r="F32" s="4">
        <f t="shared" ca="1" si="0"/>
        <v>56</v>
      </c>
      <c r="G32" s="4">
        <f t="shared" ca="1" si="1"/>
        <v>395</v>
      </c>
      <c r="H32" s="7">
        <v>45324</v>
      </c>
      <c r="I32" s="4" t="s">
        <v>152</v>
      </c>
      <c r="L32" s="2">
        <v>45499</v>
      </c>
      <c r="N32" t="s">
        <v>120</v>
      </c>
      <c r="O32" t="s">
        <v>153</v>
      </c>
    </row>
    <row r="33" spans="1:15" x14ac:dyDescent="0.3">
      <c r="A33" t="s">
        <v>19</v>
      </c>
      <c r="B33" t="s">
        <v>77</v>
      </c>
      <c r="C33" s="13" t="s">
        <v>69</v>
      </c>
      <c r="D33" t="s">
        <v>8</v>
      </c>
      <c r="E33" s="2">
        <v>45267</v>
      </c>
      <c r="F33" s="4">
        <f t="shared" ca="1" si="0"/>
        <v>61</v>
      </c>
      <c r="G33" s="4">
        <f t="shared" ca="1" si="1"/>
        <v>428</v>
      </c>
      <c r="H33" s="2">
        <v>45295</v>
      </c>
      <c r="I33" s="4" t="s">
        <v>152</v>
      </c>
      <c r="L33" s="2">
        <v>45499</v>
      </c>
      <c r="N33" t="s">
        <v>120</v>
      </c>
      <c r="O33" t="s">
        <v>150</v>
      </c>
    </row>
    <row r="34" spans="1:15" x14ac:dyDescent="0.3">
      <c r="A34" t="s">
        <v>20</v>
      </c>
      <c r="B34" t="s">
        <v>77</v>
      </c>
      <c r="C34" s="13" t="s">
        <v>69</v>
      </c>
      <c r="D34" t="s">
        <v>10</v>
      </c>
      <c r="E34" s="2">
        <v>45300</v>
      </c>
      <c r="F34" s="4">
        <f t="shared" ca="1" si="0"/>
        <v>56</v>
      </c>
      <c r="G34" s="4">
        <f t="shared" ref="G34:G69" ca="1" si="2">_xlfn.DAYS(TODAY(),E34)</f>
        <v>395</v>
      </c>
      <c r="H34" s="7">
        <v>45324</v>
      </c>
      <c r="I34" t="s">
        <v>152</v>
      </c>
      <c r="L34" s="2">
        <v>45499</v>
      </c>
      <c r="N34" t="s">
        <v>120</v>
      </c>
      <c r="O34" t="s">
        <v>153</v>
      </c>
    </row>
    <row r="35" spans="1:15" x14ac:dyDescent="0.3">
      <c r="A35" t="s">
        <v>5</v>
      </c>
      <c r="B35" t="s">
        <v>78</v>
      </c>
      <c r="C35" s="6" t="s">
        <v>57</v>
      </c>
      <c r="D35" t="s">
        <v>8</v>
      </c>
      <c r="E35" s="2">
        <v>45374</v>
      </c>
      <c r="F35" s="4">
        <f t="shared" ca="1" si="0"/>
        <v>45</v>
      </c>
      <c r="G35" s="4">
        <f t="shared" ca="1" si="2"/>
        <v>321</v>
      </c>
      <c r="H35" s="2">
        <v>45397</v>
      </c>
      <c r="I35" t="s">
        <v>227</v>
      </c>
      <c r="J35" s="30">
        <v>831</v>
      </c>
      <c r="L35" s="2">
        <v>45503</v>
      </c>
      <c r="O35" t="s">
        <v>226</v>
      </c>
    </row>
    <row r="36" spans="1:15" x14ac:dyDescent="0.3">
      <c r="A36" t="s">
        <v>5</v>
      </c>
      <c r="B36" t="s">
        <v>231</v>
      </c>
      <c r="C36" s="13" t="s">
        <v>42</v>
      </c>
      <c r="D36" t="s">
        <v>10</v>
      </c>
      <c r="E36" s="2">
        <v>45404</v>
      </c>
      <c r="F36" s="4">
        <f t="shared" ca="1" si="0"/>
        <v>41</v>
      </c>
      <c r="G36" s="4">
        <f t="shared" ca="1" si="2"/>
        <v>291</v>
      </c>
      <c r="I36" t="s">
        <v>227</v>
      </c>
      <c r="L36" s="2">
        <v>45503</v>
      </c>
      <c r="O36" t="s">
        <v>230</v>
      </c>
    </row>
    <row r="37" spans="1:15" x14ac:dyDescent="0.3">
      <c r="A37" t="s">
        <v>5</v>
      </c>
      <c r="B37" t="s">
        <v>231</v>
      </c>
      <c r="C37" s="13" t="s">
        <v>42</v>
      </c>
      <c r="D37" t="s">
        <v>10</v>
      </c>
      <c r="E37" s="2">
        <v>45404</v>
      </c>
      <c r="F37" s="4">
        <f t="shared" ca="1" si="0"/>
        <v>41</v>
      </c>
      <c r="G37" s="4">
        <f t="shared" ca="1" si="2"/>
        <v>291</v>
      </c>
      <c r="I37" t="s">
        <v>227</v>
      </c>
      <c r="L37" s="2">
        <v>45503</v>
      </c>
      <c r="O37" t="s">
        <v>230</v>
      </c>
    </row>
    <row r="38" spans="1:15" x14ac:dyDescent="0.3">
      <c r="A38" t="s">
        <v>5</v>
      </c>
      <c r="B38" t="s">
        <v>78</v>
      </c>
      <c r="C38" s="6" t="s">
        <v>57</v>
      </c>
      <c r="D38" t="s">
        <v>10</v>
      </c>
      <c r="E38" s="2">
        <v>45408</v>
      </c>
      <c r="F38" s="4">
        <f t="shared" ca="1" si="0"/>
        <v>41</v>
      </c>
      <c r="G38" s="4">
        <f t="shared" ca="1" si="2"/>
        <v>287</v>
      </c>
      <c r="H38" s="2">
        <v>45444</v>
      </c>
      <c r="I38" t="s">
        <v>212</v>
      </c>
      <c r="J38" s="30">
        <v>891</v>
      </c>
      <c r="L38" s="2">
        <v>45504</v>
      </c>
      <c r="N38" s="4"/>
      <c r="O38" t="s">
        <v>224</v>
      </c>
    </row>
    <row r="39" spans="1:15" x14ac:dyDescent="0.3">
      <c r="A39" t="s">
        <v>5</v>
      </c>
      <c r="B39" t="s">
        <v>78</v>
      </c>
      <c r="C39" s="5" t="s">
        <v>59</v>
      </c>
      <c r="D39" t="s">
        <v>10</v>
      </c>
      <c r="E39" s="2">
        <v>45408</v>
      </c>
      <c r="F39" s="4">
        <f t="shared" ca="1" si="0"/>
        <v>41</v>
      </c>
      <c r="G39" s="4">
        <f t="shared" ca="1" si="2"/>
        <v>287</v>
      </c>
      <c r="H39" s="2">
        <v>45444</v>
      </c>
      <c r="I39" t="s">
        <v>212</v>
      </c>
      <c r="J39" s="30">
        <v>892</v>
      </c>
      <c r="L39" s="2">
        <v>45504</v>
      </c>
      <c r="O39" t="s">
        <v>48</v>
      </c>
    </row>
    <row r="40" spans="1:15" x14ac:dyDescent="0.3">
      <c r="A40" t="s">
        <v>5</v>
      </c>
      <c r="B40" t="s">
        <v>78</v>
      </c>
      <c r="C40" s="5" t="s">
        <v>58</v>
      </c>
      <c r="D40" t="s">
        <v>10</v>
      </c>
      <c r="E40" s="2">
        <v>45408</v>
      </c>
      <c r="F40" s="4">
        <f t="shared" ca="1" si="0"/>
        <v>41</v>
      </c>
      <c r="G40" s="4">
        <f t="shared" ca="1" si="2"/>
        <v>287</v>
      </c>
      <c r="H40" s="2">
        <v>45444</v>
      </c>
      <c r="I40" t="s">
        <v>212</v>
      </c>
      <c r="J40" s="30">
        <v>893</v>
      </c>
      <c r="L40" s="2">
        <v>45504</v>
      </c>
      <c r="O40" t="s">
        <v>48</v>
      </c>
    </row>
    <row r="41" spans="1:15" x14ac:dyDescent="0.3">
      <c r="A41" t="s">
        <v>5</v>
      </c>
      <c r="B41" t="s">
        <v>78</v>
      </c>
      <c r="C41" s="6" t="s">
        <v>57</v>
      </c>
      <c r="D41" t="s">
        <v>10</v>
      </c>
      <c r="E41" s="2">
        <v>45408</v>
      </c>
      <c r="F41" s="4">
        <f t="shared" ca="1" si="0"/>
        <v>41</v>
      </c>
      <c r="G41" s="4">
        <f t="shared" ca="1" si="2"/>
        <v>287</v>
      </c>
      <c r="H41" s="2">
        <v>45444</v>
      </c>
      <c r="I41" t="s">
        <v>212</v>
      </c>
      <c r="J41" s="30">
        <v>894</v>
      </c>
      <c r="L41" s="2">
        <v>45504</v>
      </c>
      <c r="N41" s="4"/>
      <c r="O41" t="s">
        <v>224</v>
      </c>
    </row>
    <row r="42" spans="1:15" x14ac:dyDescent="0.3">
      <c r="A42" t="s">
        <v>5</v>
      </c>
      <c r="B42" t="s">
        <v>78</v>
      </c>
      <c r="C42" s="5" t="s">
        <v>58</v>
      </c>
      <c r="D42" t="s">
        <v>10</v>
      </c>
      <c r="E42" s="2">
        <v>45408</v>
      </c>
      <c r="F42" s="4">
        <f t="shared" ca="1" si="0"/>
        <v>41</v>
      </c>
      <c r="G42" s="4">
        <f t="shared" ca="1" si="2"/>
        <v>287</v>
      </c>
      <c r="H42" s="2">
        <v>45444</v>
      </c>
      <c r="I42" t="s">
        <v>212</v>
      </c>
      <c r="J42" s="30">
        <v>895</v>
      </c>
      <c r="L42" s="2">
        <v>45504</v>
      </c>
      <c r="O42" t="s">
        <v>48</v>
      </c>
    </row>
    <row r="43" spans="1:15" x14ac:dyDescent="0.3">
      <c r="A43" t="s">
        <v>5</v>
      </c>
      <c r="B43" t="s">
        <v>78</v>
      </c>
      <c r="C43" s="5" t="s">
        <v>57</v>
      </c>
      <c r="D43" t="s">
        <v>10</v>
      </c>
      <c r="E43" s="2">
        <v>45405</v>
      </c>
      <c r="F43" s="4">
        <f t="shared" ca="1" si="0"/>
        <v>41</v>
      </c>
      <c r="G43" s="4">
        <f t="shared" ca="1" si="2"/>
        <v>290</v>
      </c>
      <c r="H43" s="2">
        <v>45427</v>
      </c>
      <c r="I43" t="s">
        <v>203</v>
      </c>
      <c r="J43" s="30">
        <v>168</v>
      </c>
      <c r="L43" s="2">
        <v>45504</v>
      </c>
      <c r="N43" s="4"/>
      <c r="O43" t="s">
        <v>224</v>
      </c>
    </row>
    <row r="44" spans="1:15" x14ac:dyDescent="0.3">
      <c r="A44" t="s">
        <v>5</v>
      </c>
      <c r="B44" t="s">
        <v>78</v>
      </c>
      <c r="C44" s="5" t="s">
        <v>57</v>
      </c>
      <c r="D44" t="s">
        <v>10</v>
      </c>
      <c r="E44" s="2">
        <v>45405</v>
      </c>
      <c r="F44" s="4">
        <f t="shared" ca="1" si="0"/>
        <v>41</v>
      </c>
      <c r="G44" s="4">
        <f t="shared" ca="1" si="2"/>
        <v>290</v>
      </c>
      <c r="H44" s="2">
        <v>45427</v>
      </c>
      <c r="I44" t="s">
        <v>203</v>
      </c>
      <c r="J44" s="30">
        <v>169</v>
      </c>
      <c r="L44" s="2">
        <v>45504</v>
      </c>
      <c r="N44" s="4"/>
      <c r="O44" t="s">
        <v>224</v>
      </c>
    </row>
    <row r="45" spans="1:15" x14ac:dyDescent="0.3">
      <c r="A45" t="s">
        <v>5</v>
      </c>
      <c r="B45" t="s">
        <v>78</v>
      </c>
      <c r="C45" s="5" t="s">
        <v>57</v>
      </c>
      <c r="D45" t="s">
        <v>10</v>
      </c>
      <c r="E45" s="2">
        <v>45405</v>
      </c>
      <c r="F45" s="4">
        <f t="shared" ca="1" si="0"/>
        <v>41</v>
      </c>
      <c r="G45" s="4">
        <f t="shared" ca="1" si="2"/>
        <v>290</v>
      </c>
      <c r="H45" s="2">
        <v>45427</v>
      </c>
      <c r="I45" t="s">
        <v>203</v>
      </c>
      <c r="J45" s="30">
        <v>170</v>
      </c>
      <c r="L45" s="2">
        <v>45504</v>
      </c>
      <c r="N45" s="4"/>
      <c r="O45" t="s">
        <v>224</v>
      </c>
    </row>
    <row r="46" spans="1:15" x14ac:dyDescent="0.3">
      <c r="A46" t="s">
        <v>5</v>
      </c>
      <c r="B46" t="s">
        <v>78</v>
      </c>
      <c r="C46" s="5" t="s">
        <v>59</v>
      </c>
      <c r="D46" t="s">
        <v>10</v>
      </c>
      <c r="E46" s="2">
        <v>45405</v>
      </c>
      <c r="F46" s="4">
        <f t="shared" ca="1" si="0"/>
        <v>41</v>
      </c>
      <c r="G46" s="4">
        <f t="shared" ca="1" si="2"/>
        <v>290</v>
      </c>
      <c r="H46" s="2">
        <v>45427</v>
      </c>
      <c r="I46" t="s">
        <v>203</v>
      </c>
      <c r="J46" s="30">
        <v>171</v>
      </c>
      <c r="L46" s="2">
        <v>45504</v>
      </c>
      <c r="N46" s="4"/>
      <c r="O46" t="s">
        <v>48</v>
      </c>
    </row>
    <row r="47" spans="1:15" x14ac:dyDescent="0.3">
      <c r="A47" t="s">
        <v>5</v>
      </c>
      <c r="B47" t="s">
        <v>78</v>
      </c>
      <c r="C47" s="5" t="s">
        <v>119</v>
      </c>
      <c r="D47" t="s">
        <v>10</v>
      </c>
      <c r="E47" s="2">
        <v>45405</v>
      </c>
      <c r="F47" s="4">
        <f t="shared" ca="1" si="0"/>
        <v>41</v>
      </c>
      <c r="G47" s="4">
        <f t="shared" ca="1" si="2"/>
        <v>290</v>
      </c>
      <c r="H47" s="2">
        <v>45427</v>
      </c>
      <c r="I47" t="s">
        <v>203</v>
      </c>
      <c r="J47" s="30">
        <v>172</v>
      </c>
      <c r="L47" s="2">
        <v>45504</v>
      </c>
      <c r="N47" s="4"/>
      <c r="O47" t="s">
        <v>48</v>
      </c>
    </row>
    <row r="48" spans="1:15" x14ac:dyDescent="0.3">
      <c r="A48" t="s">
        <v>5</v>
      </c>
      <c r="B48" t="s">
        <v>78</v>
      </c>
      <c r="C48" s="6" t="s">
        <v>57</v>
      </c>
      <c r="D48" t="s">
        <v>10</v>
      </c>
      <c r="E48" s="2">
        <v>45477</v>
      </c>
      <c r="F48" s="4">
        <f t="shared" ca="1" si="0"/>
        <v>31</v>
      </c>
      <c r="G48" s="4">
        <f t="shared" ca="1" si="2"/>
        <v>218</v>
      </c>
      <c r="H48" s="2">
        <v>45503</v>
      </c>
      <c r="I48" t="s">
        <v>248</v>
      </c>
      <c r="J48" s="30">
        <v>1</v>
      </c>
      <c r="L48" s="2">
        <v>45504</v>
      </c>
      <c r="O48" t="s">
        <v>245</v>
      </c>
    </row>
    <row r="49" spans="1:15" x14ac:dyDescent="0.3">
      <c r="A49" t="s">
        <v>5</v>
      </c>
      <c r="B49" t="s">
        <v>78</v>
      </c>
      <c r="C49" s="5" t="s">
        <v>58</v>
      </c>
      <c r="D49" t="s">
        <v>10</v>
      </c>
      <c r="E49" s="2">
        <v>45477</v>
      </c>
      <c r="F49" s="4">
        <f t="shared" ca="1" si="0"/>
        <v>31</v>
      </c>
      <c r="G49" s="4">
        <f t="shared" ca="1" si="2"/>
        <v>218</v>
      </c>
      <c r="H49" s="2">
        <v>45503</v>
      </c>
      <c r="I49" t="s">
        <v>248</v>
      </c>
      <c r="J49" s="30">
        <v>2</v>
      </c>
      <c r="L49" s="2">
        <v>45504</v>
      </c>
      <c r="O49" t="s">
        <v>245</v>
      </c>
    </row>
    <row r="50" spans="1:15" x14ac:dyDescent="0.3">
      <c r="A50" t="s">
        <v>5</v>
      </c>
      <c r="B50" t="s">
        <v>78</v>
      </c>
      <c r="C50" s="5" t="s">
        <v>56</v>
      </c>
      <c r="D50" t="s">
        <v>10</v>
      </c>
      <c r="E50" s="2">
        <v>45477</v>
      </c>
      <c r="F50" s="4">
        <f t="shared" ca="1" si="0"/>
        <v>31</v>
      </c>
      <c r="G50" s="4">
        <f t="shared" ca="1" si="2"/>
        <v>218</v>
      </c>
      <c r="H50" s="2">
        <v>45503</v>
      </c>
      <c r="I50" t="s">
        <v>248</v>
      </c>
      <c r="J50" s="30">
        <v>3</v>
      </c>
      <c r="L50" s="2">
        <v>45504</v>
      </c>
      <c r="O50" t="s">
        <v>245</v>
      </c>
    </row>
    <row r="51" spans="1:15" x14ac:dyDescent="0.3">
      <c r="A51" t="s">
        <v>5</v>
      </c>
      <c r="B51" t="s">
        <v>78</v>
      </c>
      <c r="C51" s="5" t="s">
        <v>119</v>
      </c>
      <c r="D51" t="s">
        <v>10</v>
      </c>
      <c r="E51" s="2">
        <v>45477</v>
      </c>
      <c r="F51" s="4">
        <f t="shared" ca="1" si="0"/>
        <v>31</v>
      </c>
      <c r="G51" s="4">
        <f t="shared" ca="1" si="2"/>
        <v>218</v>
      </c>
      <c r="H51" s="2">
        <v>45503</v>
      </c>
      <c r="I51" t="s">
        <v>248</v>
      </c>
      <c r="J51" s="30">
        <v>4</v>
      </c>
      <c r="L51" s="2">
        <v>45504</v>
      </c>
      <c r="O51" t="s">
        <v>245</v>
      </c>
    </row>
    <row r="52" spans="1:15" x14ac:dyDescent="0.3">
      <c r="A52" t="s">
        <v>5</v>
      </c>
      <c r="B52" t="s">
        <v>78</v>
      </c>
      <c r="C52" s="5" t="s">
        <v>119</v>
      </c>
      <c r="D52" t="s">
        <v>8</v>
      </c>
      <c r="E52" s="2">
        <v>45477</v>
      </c>
      <c r="F52" s="4">
        <f t="shared" ca="1" si="0"/>
        <v>31</v>
      </c>
      <c r="G52" s="4">
        <f t="shared" ca="1" si="2"/>
        <v>218</v>
      </c>
      <c r="H52" s="2">
        <v>45503</v>
      </c>
      <c r="I52" t="s">
        <v>249</v>
      </c>
      <c r="J52" s="30">
        <v>5</v>
      </c>
      <c r="L52" s="2">
        <v>45504</v>
      </c>
      <c r="O52" t="s">
        <v>245</v>
      </c>
    </row>
    <row r="53" spans="1:15" x14ac:dyDescent="0.3">
      <c r="A53" t="s">
        <v>5</v>
      </c>
      <c r="B53" t="s">
        <v>78</v>
      </c>
      <c r="C53" s="6" t="s">
        <v>57</v>
      </c>
      <c r="D53" t="s">
        <v>10</v>
      </c>
      <c r="E53" s="2">
        <v>45475</v>
      </c>
      <c r="F53" s="4">
        <f t="shared" ca="1" si="0"/>
        <v>31</v>
      </c>
      <c r="G53" s="4">
        <f t="shared" ca="1" si="2"/>
        <v>220</v>
      </c>
      <c r="H53" s="2">
        <v>45496</v>
      </c>
      <c r="I53" t="s">
        <v>243</v>
      </c>
      <c r="J53" s="30">
        <v>273</v>
      </c>
      <c r="L53" s="2">
        <v>45504</v>
      </c>
      <c r="O53" t="s">
        <v>245</v>
      </c>
    </row>
    <row r="54" spans="1:15" x14ac:dyDescent="0.3">
      <c r="A54" t="s">
        <v>5</v>
      </c>
      <c r="B54" t="s">
        <v>78</v>
      </c>
      <c r="C54" s="5" t="s">
        <v>119</v>
      </c>
      <c r="D54" t="s">
        <v>10</v>
      </c>
      <c r="E54" s="2">
        <v>45475</v>
      </c>
      <c r="F54" s="4">
        <f t="shared" ca="1" si="0"/>
        <v>31</v>
      </c>
      <c r="G54" s="4">
        <f t="shared" ca="1" si="2"/>
        <v>220</v>
      </c>
      <c r="H54" s="2">
        <v>45496</v>
      </c>
      <c r="I54" t="s">
        <v>243</v>
      </c>
      <c r="J54" s="30">
        <v>274</v>
      </c>
      <c r="L54" s="2">
        <v>45504</v>
      </c>
      <c r="O54" t="s">
        <v>245</v>
      </c>
    </row>
    <row r="55" spans="1:15" x14ac:dyDescent="0.3">
      <c r="A55" t="s">
        <v>5</v>
      </c>
      <c r="B55" t="s">
        <v>78</v>
      </c>
      <c r="C55" s="5" t="s">
        <v>56</v>
      </c>
      <c r="D55" t="s">
        <v>10</v>
      </c>
      <c r="E55" s="2">
        <v>45475</v>
      </c>
      <c r="F55" s="4">
        <f t="shared" ca="1" si="0"/>
        <v>31</v>
      </c>
      <c r="G55" s="4">
        <f t="shared" ca="1" si="2"/>
        <v>220</v>
      </c>
      <c r="H55" s="2">
        <v>45496</v>
      </c>
      <c r="I55" t="s">
        <v>243</v>
      </c>
      <c r="J55" s="30">
        <v>275</v>
      </c>
      <c r="L55" s="2">
        <v>45504</v>
      </c>
      <c r="O55" t="s">
        <v>245</v>
      </c>
    </row>
    <row r="56" spans="1:15" x14ac:dyDescent="0.3">
      <c r="A56" t="s">
        <v>5</v>
      </c>
      <c r="B56" t="s">
        <v>78</v>
      </c>
      <c r="C56" s="6" t="s">
        <v>57</v>
      </c>
      <c r="D56" t="s">
        <v>10</v>
      </c>
      <c r="E56" s="2">
        <v>45475</v>
      </c>
      <c r="F56" s="4">
        <f t="shared" ca="1" si="0"/>
        <v>31</v>
      </c>
      <c r="G56" s="4">
        <f t="shared" ca="1" si="2"/>
        <v>220</v>
      </c>
      <c r="H56" s="2">
        <v>45496</v>
      </c>
      <c r="I56" t="s">
        <v>243</v>
      </c>
      <c r="J56" s="30">
        <v>286</v>
      </c>
      <c r="L56" s="2">
        <v>45504</v>
      </c>
      <c r="O56" t="s">
        <v>245</v>
      </c>
    </row>
    <row r="57" spans="1:15" x14ac:dyDescent="0.3">
      <c r="A57" t="s">
        <v>5</v>
      </c>
      <c r="B57" t="s">
        <v>78</v>
      </c>
      <c r="C57" s="5" t="s">
        <v>119</v>
      </c>
      <c r="D57" t="s">
        <v>10</v>
      </c>
      <c r="E57" s="2">
        <v>45475</v>
      </c>
      <c r="F57" s="4">
        <f t="shared" ca="1" si="0"/>
        <v>31</v>
      </c>
      <c r="G57" s="4">
        <f t="shared" ca="1" si="2"/>
        <v>220</v>
      </c>
      <c r="H57" s="2">
        <v>45496</v>
      </c>
      <c r="I57" t="s">
        <v>244</v>
      </c>
      <c r="J57" s="30">
        <v>898</v>
      </c>
      <c r="L57" s="2">
        <v>45504</v>
      </c>
      <c r="O57" t="s">
        <v>245</v>
      </c>
    </row>
    <row r="58" spans="1:15" x14ac:dyDescent="0.3">
      <c r="A58" t="s">
        <v>5</v>
      </c>
      <c r="B58" t="s">
        <v>78</v>
      </c>
      <c r="C58" s="5" t="s">
        <v>56</v>
      </c>
      <c r="D58" t="s">
        <v>10</v>
      </c>
      <c r="E58" s="2">
        <v>45475</v>
      </c>
      <c r="F58" s="4">
        <f t="shared" ca="1" si="0"/>
        <v>31</v>
      </c>
      <c r="G58" s="4">
        <f t="shared" ca="1" si="2"/>
        <v>220</v>
      </c>
      <c r="H58" s="2">
        <v>45496</v>
      </c>
      <c r="I58" t="s">
        <v>244</v>
      </c>
      <c r="J58" s="30">
        <v>899</v>
      </c>
      <c r="L58" s="2">
        <v>45504</v>
      </c>
      <c r="O58" t="s">
        <v>245</v>
      </c>
    </row>
    <row r="59" spans="1:15" x14ac:dyDescent="0.3">
      <c r="A59" t="s">
        <v>5</v>
      </c>
      <c r="B59" t="s">
        <v>78</v>
      </c>
      <c r="C59" s="5" t="s">
        <v>56</v>
      </c>
      <c r="D59" t="s">
        <v>10</v>
      </c>
      <c r="E59" s="2">
        <v>45475</v>
      </c>
      <c r="F59" s="4">
        <f t="shared" ca="1" si="0"/>
        <v>31</v>
      </c>
      <c r="G59" s="4">
        <f t="shared" ca="1" si="2"/>
        <v>220</v>
      </c>
      <c r="H59" s="2">
        <v>45496</v>
      </c>
      <c r="I59" t="s">
        <v>244</v>
      </c>
      <c r="J59" s="30">
        <v>900</v>
      </c>
      <c r="L59" s="2">
        <v>45504</v>
      </c>
      <c r="O59" t="s">
        <v>245</v>
      </c>
    </row>
    <row r="60" spans="1:15" x14ac:dyDescent="0.3">
      <c r="A60" t="s">
        <v>5</v>
      </c>
      <c r="B60" t="s">
        <v>78</v>
      </c>
      <c r="C60" s="5" t="s">
        <v>119</v>
      </c>
      <c r="D60" t="s">
        <v>8</v>
      </c>
      <c r="E60" s="2">
        <v>45475</v>
      </c>
      <c r="F60" s="4">
        <f t="shared" ca="1" si="0"/>
        <v>31</v>
      </c>
      <c r="G60" s="4">
        <f t="shared" ca="1" si="2"/>
        <v>220</v>
      </c>
      <c r="H60" s="2">
        <v>45496</v>
      </c>
      <c r="I60" t="s">
        <v>242</v>
      </c>
      <c r="J60" s="30">
        <v>264</v>
      </c>
      <c r="L60" s="2">
        <v>45504</v>
      </c>
      <c r="N60" t="s">
        <v>120</v>
      </c>
      <c r="O60" t="s">
        <v>245</v>
      </c>
    </row>
    <row r="61" spans="1:15" x14ac:dyDescent="0.3">
      <c r="A61" t="s">
        <v>5</v>
      </c>
      <c r="B61" t="s">
        <v>78</v>
      </c>
      <c r="C61" s="5" t="s">
        <v>119</v>
      </c>
      <c r="D61" t="s">
        <v>8</v>
      </c>
      <c r="E61" s="2">
        <v>45475</v>
      </c>
      <c r="F61" s="4">
        <f t="shared" ca="1" si="0"/>
        <v>31</v>
      </c>
      <c r="G61" s="4">
        <f t="shared" ca="1" si="2"/>
        <v>220</v>
      </c>
      <c r="H61" s="2">
        <v>45496</v>
      </c>
      <c r="I61" t="s">
        <v>242</v>
      </c>
      <c r="J61" s="30">
        <v>268</v>
      </c>
      <c r="L61" s="2">
        <v>45504</v>
      </c>
      <c r="N61" t="s">
        <v>120</v>
      </c>
      <c r="O61" t="s">
        <v>245</v>
      </c>
    </row>
    <row r="62" spans="1:15" x14ac:dyDescent="0.3">
      <c r="A62" t="s">
        <v>5</v>
      </c>
      <c r="B62" t="s">
        <v>78</v>
      </c>
      <c r="C62" s="6" t="s">
        <v>57</v>
      </c>
      <c r="D62" t="s">
        <v>8</v>
      </c>
      <c r="E62" s="2">
        <v>45385</v>
      </c>
      <c r="F62" s="4">
        <f t="shared" ca="1" si="0"/>
        <v>44</v>
      </c>
      <c r="G62" s="4">
        <f t="shared" ca="1" si="2"/>
        <v>310</v>
      </c>
      <c r="H62" s="2">
        <v>45408</v>
      </c>
      <c r="I62" t="s">
        <v>229</v>
      </c>
      <c r="J62" s="30">
        <v>835</v>
      </c>
      <c r="L62" s="2">
        <v>45504</v>
      </c>
      <c r="N62" s="4" t="s">
        <v>120</v>
      </c>
      <c r="O62" t="s">
        <v>228</v>
      </c>
    </row>
    <row r="63" spans="1:15" x14ac:dyDescent="0.3">
      <c r="A63" t="s">
        <v>20</v>
      </c>
      <c r="B63" t="s">
        <v>77</v>
      </c>
      <c r="D63" t="s">
        <v>8</v>
      </c>
      <c r="E63" s="2">
        <v>45350</v>
      </c>
      <c r="F63" s="4">
        <f t="shared" ca="1" si="0"/>
        <v>49</v>
      </c>
      <c r="G63" s="4">
        <f t="shared" ca="1" si="2"/>
        <v>345</v>
      </c>
      <c r="I63" t="s">
        <v>182</v>
      </c>
      <c r="L63" s="2">
        <v>45505</v>
      </c>
      <c r="N63" t="s">
        <v>120</v>
      </c>
    </row>
    <row r="64" spans="1:15" x14ac:dyDescent="0.3">
      <c r="A64" t="s">
        <v>20</v>
      </c>
      <c r="B64" t="s">
        <v>77</v>
      </c>
      <c r="D64" t="s">
        <v>10</v>
      </c>
      <c r="E64" s="2">
        <v>45379</v>
      </c>
      <c r="F64" s="4">
        <f t="shared" ca="1" si="0"/>
        <v>45</v>
      </c>
      <c r="G64" s="4">
        <f t="shared" ca="1" si="2"/>
        <v>316</v>
      </c>
      <c r="H64" s="2">
        <v>45413</v>
      </c>
      <c r="I64" t="s">
        <v>193</v>
      </c>
      <c r="L64" s="2">
        <v>45505</v>
      </c>
      <c r="O64" t="s">
        <v>192</v>
      </c>
    </row>
    <row r="65" spans="1:14" x14ac:dyDescent="0.3">
      <c r="A65" t="s">
        <v>20</v>
      </c>
      <c r="B65" t="s">
        <v>77</v>
      </c>
      <c r="D65" t="s">
        <v>10</v>
      </c>
      <c r="E65" s="2">
        <v>45379</v>
      </c>
      <c r="F65" s="4">
        <f t="shared" ca="1" si="0"/>
        <v>45</v>
      </c>
      <c r="G65" s="4">
        <f t="shared" ca="1" si="2"/>
        <v>316</v>
      </c>
      <c r="H65" s="2">
        <v>45413</v>
      </c>
      <c r="I65" t="s">
        <v>193</v>
      </c>
      <c r="L65" s="2">
        <v>45505</v>
      </c>
    </row>
    <row r="66" spans="1:14" x14ac:dyDescent="0.3">
      <c r="A66" t="s">
        <v>20</v>
      </c>
      <c r="B66" t="s">
        <v>77</v>
      </c>
      <c r="D66" t="s">
        <v>10</v>
      </c>
      <c r="E66" s="2">
        <v>45379</v>
      </c>
      <c r="F66" s="4">
        <f t="shared" ref="F66:F129" ca="1" si="3">IFERROR(QUOTIENT(G66, 7), "-")</f>
        <v>45</v>
      </c>
      <c r="G66" s="4">
        <f t="shared" ca="1" si="2"/>
        <v>316</v>
      </c>
      <c r="H66" s="2">
        <v>45413</v>
      </c>
      <c r="I66" t="s">
        <v>193</v>
      </c>
      <c r="L66" s="2">
        <v>45505</v>
      </c>
    </row>
    <row r="67" spans="1:14" x14ac:dyDescent="0.3">
      <c r="A67" t="s">
        <v>20</v>
      </c>
      <c r="B67" t="s">
        <v>77</v>
      </c>
      <c r="D67" t="s">
        <v>10</v>
      </c>
      <c r="E67" s="2">
        <v>45379</v>
      </c>
      <c r="F67" s="4">
        <f t="shared" ca="1" si="3"/>
        <v>45</v>
      </c>
      <c r="G67" s="4">
        <f t="shared" ca="1" si="2"/>
        <v>316</v>
      </c>
      <c r="H67" s="2">
        <v>45413</v>
      </c>
      <c r="I67" t="s">
        <v>193</v>
      </c>
      <c r="L67" s="2">
        <v>45505</v>
      </c>
    </row>
    <row r="68" spans="1:14" x14ac:dyDescent="0.3">
      <c r="A68" t="s">
        <v>20</v>
      </c>
      <c r="B68" t="s">
        <v>77</v>
      </c>
      <c r="D68" t="s">
        <v>10</v>
      </c>
      <c r="E68" s="2">
        <v>45379</v>
      </c>
      <c r="F68" s="4">
        <f t="shared" ca="1" si="3"/>
        <v>45</v>
      </c>
      <c r="G68" s="4">
        <f t="shared" ca="1" si="2"/>
        <v>316</v>
      </c>
      <c r="H68" s="2">
        <v>45413</v>
      </c>
      <c r="I68" t="s">
        <v>193</v>
      </c>
      <c r="L68" s="2">
        <v>45505</v>
      </c>
    </row>
    <row r="69" spans="1:14" x14ac:dyDescent="0.3">
      <c r="A69" t="s">
        <v>5</v>
      </c>
      <c r="B69" t="s">
        <v>231</v>
      </c>
      <c r="C69" s="5" t="s">
        <v>42</v>
      </c>
      <c r="D69" t="s">
        <v>10</v>
      </c>
      <c r="E69" s="2">
        <v>45442</v>
      </c>
      <c r="F69" s="4">
        <f t="shared" ca="1" si="3"/>
        <v>36</v>
      </c>
      <c r="G69" s="4">
        <f t="shared" ca="1" si="2"/>
        <v>253</v>
      </c>
      <c r="H69" s="2">
        <v>45477</v>
      </c>
      <c r="I69" t="s">
        <v>232</v>
      </c>
      <c r="L69" s="2">
        <v>45506</v>
      </c>
    </row>
    <row r="70" spans="1:14" x14ac:dyDescent="0.3">
      <c r="A70" t="s">
        <v>5</v>
      </c>
      <c r="B70" t="s">
        <v>91</v>
      </c>
      <c r="C70" s="10" t="s">
        <v>61</v>
      </c>
      <c r="D70" t="s">
        <v>10</v>
      </c>
      <c r="F70" s="4" t="str">
        <f t="shared" si="3"/>
        <v>-</v>
      </c>
      <c r="G70" s="4" t="s">
        <v>13</v>
      </c>
      <c r="I70" s="4" t="s">
        <v>110</v>
      </c>
      <c r="J70" s="30">
        <v>769</v>
      </c>
      <c r="L70" s="2">
        <v>45509</v>
      </c>
      <c r="M70"/>
      <c r="N70" t="s">
        <v>120</v>
      </c>
    </row>
    <row r="71" spans="1:14" x14ac:dyDescent="0.3">
      <c r="A71" t="s">
        <v>5</v>
      </c>
      <c r="B71" t="s">
        <v>91</v>
      </c>
      <c r="C71" s="10" t="s">
        <v>60</v>
      </c>
      <c r="D71" t="s">
        <v>8</v>
      </c>
      <c r="E71" s="2">
        <v>45269</v>
      </c>
      <c r="F71" s="4">
        <f t="shared" ca="1" si="3"/>
        <v>60</v>
      </c>
      <c r="G71" s="4">
        <f t="shared" ref="G71:G102" ca="1" si="4">_xlfn.DAYS(TODAY(),E71)</f>
        <v>426</v>
      </c>
      <c r="H71" s="2">
        <v>45301</v>
      </c>
      <c r="I71" s="4" t="s">
        <v>110</v>
      </c>
      <c r="J71" s="30">
        <v>602</v>
      </c>
      <c r="L71" s="2">
        <v>45509</v>
      </c>
      <c r="M71"/>
      <c r="N71" t="s">
        <v>120</v>
      </c>
    </row>
    <row r="72" spans="1:14" x14ac:dyDescent="0.3">
      <c r="A72" t="s">
        <v>172</v>
      </c>
      <c r="B72" t="s">
        <v>141</v>
      </c>
      <c r="D72" t="s">
        <v>8</v>
      </c>
      <c r="E72" s="2">
        <v>45424</v>
      </c>
      <c r="F72" s="4">
        <f t="shared" ca="1" si="3"/>
        <v>38</v>
      </c>
      <c r="G72" s="4">
        <f t="shared" ca="1" si="4"/>
        <v>271</v>
      </c>
      <c r="H72" s="2">
        <v>45450</v>
      </c>
      <c r="I72" s="17" t="s">
        <v>221</v>
      </c>
      <c r="L72" s="2">
        <v>45517</v>
      </c>
      <c r="N72" t="s">
        <v>265</v>
      </c>
    </row>
    <row r="73" spans="1:14" x14ac:dyDescent="0.3">
      <c r="A73" t="s">
        <v>172</v>
      </c>
      <c r="B73" t="s">
        <v>141</v>
      </c>
      <c r="D73" t="s">
        <v>8</v>
      </c>
      <c r="E73" s="2">
        <v>45424</v>
      </c>
      <c r="F73" s="4">
        <f t="shared" ca="1" si="3"/>
        <v>38</v>
      </c>
      <c r="G73" s="4">
        <f t="shared" ca="1" si="4"/>
        <v>271</v>
      </c>
      <c r="H73" s="2">
        <v>45450</v>
      </c>
      <c r="I73" s="17" t="s">
        <v>221</v>
      </c>
      <c r="L73" s="2">
        <v>45517</v>
      </c>
      <c r="N73" t="s">
        <v>265</v>
      </c>
    </row>
    <row r="74" spans="1:14" x14ac:dyDescent="0.3">
      <c r="A74" t="s">
        <v>172</v>
      </c>
      <c r="B74" t="s">
        <v>141</v>
      </c>
      <c r="D74" t="s">
        <v>8</v>
      </c>
      <c r="E74" s="2">
        <v>45424</v>
      </c>
      <c r="F74" s="4">
        <f t="shared" ca="1" si="3"/>
        <v>38</v>
      </c>
      <c r="G74" s="4">
        <f t="shared" ca="1" si="4"/>
        <v>271</v>
      </c>
      <c r="H74" s="2">
        <v>45450</v>
      </c>
      <c r="I74" s="17" t="s">
        <v>221</v>
      </c>
      <c r="L74" s="2">
        <v>45517</v>
      </c>
      <c r="N74" t="s">
        <v>265</v>
      </c>
    </row>
    <row r="75" spans="1:14" x14ac:dyDescent="0.3">
      <c r="A75" t="s">
        <v>172</v>
      </c>
      <c r="B75" t="s">
        <v>141</v>
      </c>
      <c r="D75" t="s">
        <v>8</v>
      </c>
      <c r="E75" s="2">
        <v>45424</v>
      </c>
      <c r="F75" s="4">
        <f t="shared" ca="1" si="3"/>
        <v>38</v>
      </c>
      <c r="G75" s="4">
        <f t="shared" ca="1" si="4"/>
        <v>271</v>
      </c>
      <c r="H75" s="2">
        <v>45450</v>
      </c>
      <c r="I75" s="17" t="s">
        <v>221</v>
      </c>
      <c r="L75" s="2">
        <v>45517</v>
      </c>
      <c r="N75" t="s">
        <v>265</v>
      </c>
    </row>
    <row r="76" spans="1:14" x14ac:dyDescent="0.3">
      <c r="A76" t="s">
        <v>172</v>
      </c>
      <c r="B76" t="s">
        <v>141</v>
      </c>
      <c r="D76" t="s">
        <v>8</v>
      </c>
      <c r="E76" s="2">
        <v>45424</v>
      </c>
      <c r="F76" s="4">
        <f t="shared" ca="1" si="3"/>
        <v>38</v>
      </c>
      <c r="G76" s="4">
        <f t="shared" ca="1" si="4"/>
        <v>271</v>
      </c>
      <c r="H76" s="2">
        <v>45450</v>
      </c>
      <c r="I76" s="17" t="s">
        <v>221</v>
      </c>
      <c r="L76" s="2">
        <v>45517</v>
      </c>
      <c r="N76" t="s">
        <v>265</v>
      </c>
    </row>
    <row r="77" spans="1:14" x14ac:dyDescent="0.3">
      <c r="A77" t="s">
        <v>172</v>
      </c>
      <c r="B77" t="s">
        <v>141</v>
      </c>
      <c r="D77" t="s">
        <v>10</v>
      </c>
      <c r="E77" s="2">
        <v>45491</v>
      </c>
      <c r="F77" s="4">
        <f t="shared" ca="1" si="3"/>
        <v>29</v>
      </c>
      <c r="G77" s="4">
        <f t="shared" ca="1" si="4"/>
        <v>204</v>
      </c>
      <c r="I77" s="17" t="s">
        <v>258</v>
      </c>
      <c r="L77" s="2">
        <v>45517</v>
      </c>
      <c r="N77" t="s">
        <v>265</v>
      </c>
    </row>
    <row r="78" spans="1:14" x14ac:dyDescent="0.3">
      <c r="A78" t="s">
        <v>172</v>
      </c>
      <c r="B78" t="s">
        <v>141</v>
      </c>
      <c r="D78" t="s">
        <v>10</v>
      </c>
      <c r="E78" s="2">
        <v>45491</v>
      </c>
      <c r="F78" s="4">
        <f t="shared" ca="1" si="3"/>
        <v>29</v>
      </c>
      <c r="G78" s="4">
        <f t="shared" ca="1" si="4"/>
        <v>204</v>
      </c>
      <c r="I78" s="17" t="s">
        <v>258</v>
      </c>
      <c r="L78" s="2">
        <v>45517</v>
      </c>
      <c r="N78" t="s">
        <v>265</v>
      </c>
    </row>
    <row r="79" spans="1:14" x14ac:dyDescent="0.3">
      <c r="A79" t="s">
        <v>172</v>
      </c>
      <c r="B79" t="s">
        <v>141</v>
      </c>
      <c r="D79" t="s">
        <v>10</v>
      </c>
      <c r="E79" s="2">
        <v>45491</v>
      </c>
      <c r="F79" s="4">
        <f t="shared" ca="1" si="3"/>
        <v>29</v>
      </c>
      <c r="G79" s="4">
        <f t="shared" ca="1" si="4"/>
        <v>204</v>
      </c>
      <c r="I79" s="17" t="s">
        <v>258</v>
      </c>
      <c r="L79" s="2">
        <v>45517</v>
      </c>
      <c r="N79" t="s">
        <v>265</v>
      </c>
    </row>
    <row r="80" spans="1:14" x14ac:dyDescent="0.3">
      <c r="A80" t="s">
        <v>172</v>
      </c>
      <c r="B80" t="s">
        <v>141</v>
      </c>
      <c r="D80" t="s">
        <v>8</v>
      </c>
      <c r="E80" s="2">
        <v>45491</v>
      </c>
      <c r="F80" s="4">
        <f t="shared" ca="1" si="3"/>
        <v>29</v>
      </c>
      <c r="G80" s="4">
        <f t="shared" ca="1" si="4"/>
        <v>204</v>
      </c>
      <c r="I80" s="17" t="s">
        <v>259</v>
      </c>
      <c r="L80" s="2">
        <v>45517</v>
      </c>
      <c r="N80" t="s">
        <v>265</v>
      </c>
    </row>
    <row r="81" spans="1:15" x14ac:dyDescent="0.3">
      <c r="A81" t="s">
        <v>172</v>
      </c>
      <c r="B81" t="s">
        <v>141</v>
      </c>
      <c r="E81" s="2">
        <v>45504</v>
      </c>
      <c r="F81" s="4">
        <f t="shared" ca="1" si="3"/>
        <v>27</v>
      </c>
      <c r="G81" s="4">
        <f t="shared" ca="1" si="4"/>
        <v>191</v>
      </c>
      <c r="I81" s="17" t="s">
        <v>260</v>
      </c>
      <c r="L81" s="2">
        <v>45517</v>
      </c>
      <c r="N81" t="s">
        <v>265</v>
      </c>
    </row>
    <row r="82" spans="1:15" x14ac:dyDescent="0.3">
      <c r="A82" t="s">
        <v>172</v>
      </c>
      <c r="B82" t="s">
        <v>141</v>
      </c>
      <c r="E82" s="2">
        <v>45504</v>
      </c>
      <c r="F82" s="4">
        <f t="shared" ca="1" si="3"/>
        <v>27</v>
      </c>
      <c r="G82" s="4">
        <f t="shared" ca="1" si="4"/>
        <v>191</v>
      </c>
      <c r="I82" s="17" t="s">
        <v>260</v>
      </c>
      <c r="L82" s="2">
        <v>45517</v>
      </c>
      <c r="N82" t="s">
        <v>265</v>
      </c>
    </row>
    <row r="83" spans="1:15" x14ac:dyDescent="0.3">
      <c r="A83" t="s">
        <v>172</v>
      </c>
      <c r="B83" t="s">
        <v>141</v>
      </c>
      <c r="E83" s="2">
        <v>45504</v>
      </c>
      <c r="F83" s="4">
        <f t="shared" ca="1" si="3"/>
        <v>27</v>
      </c>
      <c r="G83" s="4">
        <f t="shared" ca="1" si="4"/>
        <v>191</v>
      </c>
      <c r="I83" s="17" t="s">
        <v>260</v>
      </c>
      <c r="L83" s="2">
        <v>45517</v>
      </c>
      <c r="N83" t="s">
        <v>265</v>
      </c>
    </row>
    <row r="84" spans="1:15" x14ac:dyDescent="0.3">
      <c r="A84" t="s">
        <v>172</v>
      </c>
      <c r="B84" t="s">
        <v>141</v>
      </c>
      <c r="E84" s="2">
        <v>45504</v>
      </c>
      <c r="F84" s="4">
        <f t="shared" ca="1" si="3"/>
        <v>27</v>
      </c>
      <c r="G84" s="4">
        <f t="shared" ca="1" si="4"/>
        <v>191</v>
      </c>
      <c r="I84" s="17" t="s">
        <v>260</v>
      </c>
      <c r="L84" s="2">
        <v>45517</v>
      </c>
      <c r="N84" t="s">
        <v>265</v>
      </c>
    </row>
    <row r="85" spans="1:15" x14ac:dyDescent="0.3">
      <c r="A85" t="s">
        <v>172</v>
      </c>
      <c r="B85" t="s">
        <v>141</v>
      </c>
      <c r="E85" s="2">
        <v>45504</v>
      </c>
      <c r="F85" s="4">
        <f t="shared" ca="1" si="3"/>
        <v>27</v>
      </c>
      <c r="G85" s="4">
        <f t="shared" ca="1" si="4"/>
        <v>191</v>
      </c>
      <c r="I85" s="17" t="s">
        <v>260</v>
      </c>
      <c r="L85" s="2">
        <v>45517</v>
      </c>
      <c r="N85" t="s">
        <v>265</v>
      </c>
    </row>
    <row r="86" spans="1:15" x14ac:dyDescent="0.3">
      <c r="A86" t="s">
        <v>172</v>
      </c>
      <c r="B86" t="s">
        <v>141</v>
      </c>
      <c r="C86" s="5" t="s">
        <v>60</v>
      </c>
      <c r="D86" t="s">
        <v>10</v>
      </c>
      <c r="E86" s="2">
        <v>45394</v>
      </c>
      <c r="F86" s="4">
        <f t="shared" ca="1" si="3"/>
        <v>43</v>
      </c>
      <c r="G86" s="4">
        <f t="shared" ca="1" si="4"/>
        <v>301</v>
      </c>
      <c r="H86" s="2">
        <v>45417</v>
      </c>
      <c r="I86" t="s">
        <v>216</v>
      </c>
      <c r="J86" s="30">
        <v>836</v>
      </c>
      <c r="L86" s="2">
        <v>45517</v>
      </c>
      <c r="N86" t="s">
        <v>265</v>
      </c>
      <c r="O86" t="s">
        <v>215</v>
      </c>
    </row>
    <row r="87" spans="1:15" x14ac:dyDescent="0.3">
      <c r="A87" t="s">
        <v>172</v>
      </c>
      <c r="B87" t="s">
        <v>141</v>
      </c>
      <c r="C87" s="5" t="s">
        <v>60</v>
      </c>
      <c r="D87" t="s">
        <v>10</v>
      </c>
      <c r="E87" s="2">
        <v>45394</v>
      </c>
      <c r="F87" s="4">
        <f t="shared" ca="1" si="3"/>
        <v>43</v>
      </c>
      <c r="G87" s="4">
        <f t="shared" ca="1" si="4"/>
        <v>301</v>
      </c>
      <c r="H87" s="2">
        <v>45417</v>
      </c>
      <c r="I87" t="s">
        <v>216</v>
      </c>
      <c r="J87" s="30">
        <v>837</v>
      </c>
      <c r="L87" s="2">
        <v>45517</v>
      </c>
      <c r="N87" t="s">
        <v>265</v>
      </c>
      <c r="O87" t="s">
        <v>215</v>
      </c>
    </row>
    <row r="88" spans="1:15" x14ac:dyDescent="0.3">
      <c r="A88" t="s">
        <v>172</v>
      </c>
      <c r="B88" t="s">
        <v>141</v>
      </c>
      <c r="C88" s="5" t="s">
        <v>61</v>
      </c>
      <c r="D88" t="s">
        <v>8</v>
      </c>
      <c r="E88" s="2">
        <v>45394</v>
      </c>
      <c r="F88" s="4">
        <f t="shared" ca="1" si="3"/>
        <v>43</v>
      </c>
      <c r="G88" s="4">
        <f t="shared" ca="1" si="4"/>
        <v>301</v>
      </c>
      <c r="H88" s="2">
        <v>45417</v>
      </c>
      <c r="I88" t="s">
        <v>216</v>
      </c>
      <c r="J88" s="30">
        <v>839</v>
      </c>
      <c r="L88" s="2">
        <v>45517</v>
      </c>
      <c r="N88" t="s">
        <v>265</v>
      </c>
      <c r="O88" t="s">
        <v>217</v>
      </c>
    </row>
    <row r="89" spans="1:15" x14ac:dyDescent="0.3">
      <c r="A89" t="s">
        <v>172</v>
      </c>
      <c r="B89" t="s">
        <v>91</v>
      </c>
      <c r="C89" s="5" t="s">
        <v>61</v>
      </c>
      <c r="D89" t="s">
        <v>10</v>
      </c>
      <c r="E89" s="2">
        <v>45403</v>
      </c>
      <c r="F89" s="4">
        <f t="shared" ca="1" si="3"/>
        <v>41</v>
      </c>
      <c r="G89" s="4">
        <f t="shared" ca="1" si="4"/>
        <v>292</v>
      </c>
      <c r="H89" s="2">
        <v>45427</v>
      </c>
      <c r="I89" s="4" t="s">
        <v>167</v>
      </c>
      <c r="J89" s="30">
        <v>199</v>
      </c>
      <c r="L89" s="2">
        <v>45517</v>
      </c>
      <c r="N89" t="s">
        <v>265</v>
      </c>
      <c r="O89" t="s">
        <v>261</v>
      </c>
    </row>
    <row r="90" spans="1:15" x14ac:dyDescent="0.3">
      <c r="A90" t="s">
        <v>172</v>
      </c>
      <c r="B90" t="s">
        <v>91</v>
      </c>
      <c r="C90" s="5" t="s">
        <v>60</v>
      </c>
      <c r="D90" t="s">
        <v>8</v>
      </c>
      <c r="E90" s="2">
        <v>45403</v>
      </c>
      <c r="F90" s="4">
        <f t="shared" ca="1" si="3"/>
        <v>41</v>
      </c>
      <c r="G90" s="4">
        <f t="shared" ca="1" si="4"/>
        <v>292</v>
      </c>
      <c r="H90" s="2">
        <v>45427</v>
      </c>
      <c r="I90" s="4" t="s">
        <v>167</v>
      </c>
      <c r="J90" s="30">
        <v>175</v>
      </c>
      <c r="L90" s="2">
        <v>45517</v>
      </c>
      <c r="N90" t="s">
        <v>265</v>
      </c>
      <c r="O90" t="s">
        <v>263</v>
      </c>
    </row>
    <row r="91" spans="1:15" x14ac:dyDescent="0.3">
      <c r="A91" t="s">
        <v>172</v>
      </c>
      <c r="B91" t="s">
        <v>91</v>
      </c>
      <c r="C91" s="5" t="s">
        <v>61</v>
      </c>
      <c r="D91" t="s">
        <v>10</v>
      </c>
      <c r="E91" s="2">
        <v>45403</v>
      </c>
      <c r="F91" s="4">
        <f t="shared" ca="1" si="3"/>
        <v>41</v>
      </c>
      <c r="G91" s="4">
        <f t="shared" ca="1" si="4"/>
        <v>292</v>
      </c>
      <c r="H91" s="2">
        <v>45427</v>
      </c>
      <c r="I91" s="4" t="s">
        <v>262</v>
      </c>
      <c r="J91" s="30">
        <v>896</v>
      </c>
      <c r="L91" s="2">
        <v>45517</v>
      </c>
      <c r="N91" t="s">
        <v>265</v>
      </c>
      <c r="O91" t="s">
        <v>261</v>
      </c>
    </row>
    <row r="92" spans="1:15" x14ac:dyDescent="0.3">
      <c r="A92" t="s">
        <v>5</v>
      </c>
      <c r="B92" t="s">
        <v>91</v>
      </c>
      <c r="C92" s="5" t="s">
        <v>60</v>
      </c>
      <c r="D92" t="s">
        <v>8</v>
      </c>
      <c r="E92" s="2">
        <v>45397</v>
      </c>
      <c r="F92" s="4">
        <f t="shared" ca="1" si="3"/>
        <v>42</v>
      </c>
      <c r="G92" s="4">
        <f t="shared" ca="1" si="4"/>
        <v>298</v>
      </c>
      <c r="H92" s="2">
        <v>45427</v>
      </c>
      <c r="I92" s="4" t="s">
        <v>262</v>
      </c>
      <c r="J92" s="30">
        <v>194</v>
      </c>
      <c r="L92" s="2">
        <v>45517</v>
      </c>
      <c r="N92" t="s">
        <v>265</v>
      </c>
      <c r="O92" t="s">
        <v>264</v>
      </c>
    </row>
    <row r="93" spans="1:15" x14ac:dyDescent="0.3">
      <c r="A93" t="s">
        <v>172</v>
      </c>
      <c r="B93" t="s">
        <v>91</v>
      </c>
      <c r="C93" s="5" t="s">
        <v>60</v>
      </c>
      <c r="D93" t="s">
        <v>10</v>
      </c>
      <c r="E93" s="2">
        <v>45403</v>
      </c>
      <c r="F93" s="4">
        <f t="shared" ca="1" si="3"/>
        <v>41</v>
      </c>
      <c r="G93" s="4">
        <f t="shared" ca="1" si="4"/>
        <v>292</v>
      </c>
      <c r="H93" s="2">
        <v>45427</v>
      </c>
      <c r="I93" s="4" t="s">
        <v>206</v>
      </c>
      <c r="J93" s="30">
        <v>200</v>
      </c>
      <c r="L93" s="2">
        <v>45517</v>
      </c>
      <c r="N93" t="s">
        <v>265</v>
      </c>
    </row>
    <row r="94" spans="1:15" x14ac:dyDescent="0.3">
      <c r="A94" t="s">
        <v>172</v>
      </c>
      <c r="B94" t="s">
        <v>91</v>
      </c>
      <c r="C94" s="5" t="s">
        <v>61</v>
      </c>
      <c r="D94" t="s">
        <v>10</v>
      </c>
      <c r="E94" s="2">
        <v>45403</v>
      </c>
      <c r="F94" s="4">
        <f t="shared" ca="1" si="3"/>
        <v>41</v>
      </c>
      <c r="G94" s="4">
        <f t="shared" ca="1" si="4"/>
        <v>292</v>
      </c>
      <c r="H94" s="2">
        <v>45427</v>
      </c>
      <c r="I94" t="s">
        <v>206</v>
      </c>
      <c r="J94" s="30">
        <v>897</v>
      </c>
      <c r="L94" s="2">
        <v>45517</v>
      </c>
      <c r="N94" t="s">
        <v>265</v>
      </c>
    </row>
    <row r="95" spans="1:15" x14ac:dyDescent="0.3">
      <c r="A95" t="s">
        <v>172</v>
      </c>
      <c r="B95" t="s">
        <v>91</v>
      </c>
      <c r="C95" s="5" t="s">
        <v>61</v>
      </c>
      <c r="D95" t="s">
        <v>8</v>
      </c>
      <c r="E95" s="2">
        <v>45403</v>
      </c>
      <c r="F95" s="4">
        <f t="shared" ca="1" si="3"/>
        <v>41</v>
      </c>
      <c r="G95" s="4">
        <f t="shared" ca="1" si="4"/>
        <v>292</v>
      </c>
      <c r="H95" s="2">
        <v>45427</v>
      </c>
      <c r="I95" t="s">
        <v>207</v>
      </c>
      <c r="J95" s="30">
        <v>173</v>
      </c>
      <c r="L95" s="2">
        <v>45517</v>
      </c>
      <c r="N95" t="s">
        <v>265</v>
      </c>
    </row>
    <row r="96" spans="1:15" x14ac:dyDescent="0.3">
      <c r="A96" t="s">
        <v>172</v>
      </c>
      <c r="B96" t="s">
        <v>91</v>
      </c>
      <c r="C96" s="5" t="s">
        <v>61</v>
      </c>
      <c r="D96" t="s">
        <v>8</v>
      </c>
      <c r="E96" s="2">
        <v>45403</v>
      </c>
      <c r="F96" s="4">
        <f t="shared" ca="1" si="3"/>
        <v>41</v>
      </c>
      <c r="G96" s="4">
        <f t="shared" ca="1" si="4"/>
        <v>292</v>
      </c>
      <c r="H96" s="2">
        <v>45427</v>
      </c>
      <c r="I96" t="s">
        <v>207</v>
      </c>
      <c r="J96" s="30">
        <v>174</v>
      </c>
      <c r="L96" s="2">
        <v>45517</v>
      </c>
      <c r="N96" t="s">
        <v>265</v>
      </c>
    </row>
    <row r="97" spans="1:14" x14ac:dyDescent="0.3">
      <c r="A97" t="s">
        <v>5</v>
      </c>
      <c r="B97" t="s">
        <v>91</v>
      </c>
      <c r="C97" s="5" t="s">
        <v>60</v>
      </c>
      <c r="D97" t="s">
        <v>10</v>
      </c>
      <c r="E97" s="2">
        <v>45397</v>
      </c>
      <c r="F97" s="4">
        <f t="shared" ca="1" si="3"/>
        <v>42</v>
      </c>
      <c r="G97" s="4">
        <f t="shared" ca="1" si="4"/>
        <v>298</v>
      </c>
      <c r="H97" s="2">
        <v>45427</v>
      </c>
      <c r="I97" s="4" t="s">
        <v>208</v>
      </c>
      <c r="J97" s="30">
        <v>192</v>
      </c>
      <c r="L97" s="2">
        <v>45517</v>
      </c>
      <c r="N97" t="s">
        <v>265</v>
      </c>
    </row>
    <row r="98" spans="1:14" x14ac:dyDescent="0.3">
      <c r="A98" t="s">
        <v>5</v>
      </c>
      <c r="B98" t="s">
        <v>91</v>
      </c>
      <c r="C98" s="5" t="s">
        <v>61</v>
      </c>
      <c r="D98" t="s">
        <v>10</v>
      </c>
      <c r="E98" s="2">
        <v>45397</v>
      </c>
      <c r="F98" s="4">
        <f t="shared" ca="1" si="3"/>
        <v>42</v>
      </c>
      <c r="G98" s="4">
        <f t="shared" ca="1" si="4"/>
        <v>298</v>
      </c>
      <c r="H98" s="2">
        <v>45427</v>
      </c>
      <c r="I98" s="4" t="s">
        <v>208</v>
      </c>
      <c r="J98" s="30">
        <v>193</v>
      </c>
      <c r="L98" s="2">
        <v>45517</v>
      </c>
      <c r="N98" t="s">
        <v>265</v>
      </c>
    </row>
    <row r="99" spans="1:14" x14ac:dyDescent="0.3">
      <c r="A99" t="s">
        <v>5</v>
      </c>
      <c r="B99" t="s">
        <v>91</v>
      </c>
      <c r="C99" s="5" t="s">
        <v>61</v>
      </c>
      <c r="D99" t="s">
        <v>8</v>
      </c>
      <c r="E99" s="2">
        <v>45397</v>
      </c>
      <c r="F99" s="4">
        <f t="shared" ca="1" si="3"/>
        <v>42</v>
      </c>
      <c r="G99" s="4">
        <f t="shared" ca="1" si="4"/>
        <v>298</v>
      </c>
      <c r="H99" s="2">
        <v>45427</v>
      </c>
      <c r="I99" t="s">
        <v>209</v>
      </c>
      <c r="J99" s="30">
        <v>195</v>
      </c>
      <c r="L99" s="2">
        <v>45517</v>
      </c>
      <c r="N99" t="s">
        <v>265</v>
      </c>
    </row>
    <row r="100" spans="1:14" x14ac:dyDescent="0.3">
      <c r="A100" t="s">
        <v>5</v>
      </c>
      <c r="B100" t="s">
        <v>91</v>
      </c>
      <c r="C100" s="5" t="s">
        <v>61</v>
      </c>
      <c r="D100" t="s">
        <v>8</v>
      </c>
      <c r="E100" s="2">
        <v>45397</v>
      </c>
      <c r="F100" s="4">
        <f t="shared" ca="1" si="3"/>
        <v>42</v>
      </c>
      <c r="G100" s="4">
        <f t="shared" ca="1" si="4"/>
        <v>298</v>
      </c>
      <c r="H100" s="2">
        <v>45427</v>
      </c>
      <c r="I100" t="s">
        <v>209</v>
      </c>
      <c r="J100" s="30">
        <v>196</v>
      </c>
      <c r="L100" s="2">
        <v>45517</v>
      </c>
      <c r="N100" t="s">
        <v>265</v>
      </c>
    </row>
    <row r="101" spans="1:14" x14ac:dyDescent="0.3">
      <c r="A101" t="s">
        <v>5</v>
      </c>
      <c r="B101" t="s">
        <v>91</v>
      </c>
      <c r="C101" s="5" t="s">
        <v>61</v>
      </c>
      <c r="D101" t="s">
        <v>8</v>
      </c>
      <c r="E101" s="2">
        <v>45397</v>
      </c>
      <c r="F101" s="4">
        <f t="shared" ca="1" si="3"/>
        <v>42</v>
      </c>
      <c r="G101" s="4">
        <f t="shared" ca="1" si="4"/>
        <v>298</v>
      </c>
      <c r="H101" s="2">
        <v>45427</v>
      </c>
      <c r="I101" t="s">
        <v>209</v>
      </c>
      <c r="J101" s="30">
        <v>197</v>
      </c>
      <c r="L101" s="2">
        <v>45517</v>
      </c>
      <c r="N101" t="s">
        <v>265</v>
      </c>
    </row>
    <row r="102" spans="1:14" x14ac:dyDescent="0.3">
      <c r="A102" t="s">
        <v>5</v>
      </c>
      <c r="B102" t="s">
        <v>91</v>
      </c>
      <c r="C102" s="5" t="s">
        <v>61</v>
      </c>
      <c r="D102" t="s">
        <v>8</v>
      </c>
      <c r="E102" s="2">
        <v>45397</v>
      </c>
      <c r="F102" s="4">
        <f t="shared" ca="1" si="3"/>
        <v>42</v>
      </c>
      <c r="G102" s="4">
        <f t="shared" ca="1" si="4"/>
        <v>298</v>
      </c>
      <c r="H102" s="2">
        <v>45427</v>
      </c>
      <c r="I102" t="s">
        <v>209</v>
      </c>
      <c r="J102" s="30">
        <v>198</v>
      </c>
      <c r="L102" s="2">
        <v>45517</v>
      </c>
      <c r="N102" t="s">
        <v>265</v>
      </c>
    </row>
    <row r="103" spans="1:14" x14ac:dyDescent="0.3">
      <c r="A103" t="s">
        <v>172</v>
      </c>
      <c r="B103" t="s">
        <v>91</v>
      </c>
      <c r="D103" t="s">
        <v>10</v>
      </c>
      <c r="E103" s="2">
        <v>45427</v>
      </c>
      <c r="F103" s="4">
        <f t="shared" ca="1" si="3"/>
        <v>38</v>
      </c>
      <c r="G103" s="4">
        <f t="shared" ref="G103:G134" ca="1" si="5">_xlfn.DAYS(TODAY(),E103)</f>
        <v>268</v>
      </c>
      <c r="H103" s="2">
        <v>45450</v>
      </c>
      <c r="I103" s="17" t="s">
        <v>219</v>
      </c>
      <c r="L103" s="2">
        <v>45517</v>
      </c>
      <c r="N103" t="s">
        <v>265</v>
      </c>
    </row>
    <row r="104" spans="1:14" x14ac:dyDescent="0.3">
      <c r="A104" t="s">
        <v>172</v>
      </c>
      <c r="B104" t="s">
        <v>91</v>
      </c>
      <c r="D104" t="s">
        <v>10</v>
      </c>
      <c r="E104" s="2">
        <v>45427</v>
      </c>
      <c r="F104" s="4">
        <f t="shared" ca="1" si="3"/>
        <v>38</v>
      </c>
      <c r="G104" s="4">
        <f t="shared" ca="1" si="5"/>
        <v>268</v>
      </c>
      <c r="H104" s="2">
        <v>45450</v>
      </c>
      <c r="I104" s="17" t="s">
        <v>219</v>
      </c>
      <c r="L104" s="2">
        <v>45517</v>
      </c>
      <c r="N104" t="s">
        <v>265</v>
      </c>
    </row>
    <row r="105" spans="1:14" x14ac:dyDescent="0.3">
      <c r="A105" t="s">
        <v>172</v>
      </c>
      <c r="B105" t="s">
        <v>91</v>
      </c>
      <c r="D105" t="s">
        <v>8</v>
      </c>
      <c r="E105" s="2">
        <v>45427</v>
      </c>
      <c r="F105" s="4">
        <f t="shared" ca="1" si="3"/>
        <v>38</v>
      </c>
      <c r="G105" s="4">
        <f t="shared" ca="1" si="5"/>
        <v>268</v>
      </c>
      <c r="H105" s="2">
        <v>45450</v>
      </c>
      <c r="I105" s="17" t="s">
        <v>220</v>
      </c>
      <c r="L105" s="2">
        <v>45517</v>
      </c>
      <c r="N105" t="s">
        <v>265</v>
      </c>
    </row>
    <row r="106" spans="1:14" x14ac:dyDescent="0.3">
      <c r="A106" t="s">
        <v>172</v>
      </c>
      <c r="B106" t="s">
        <v>91</v>
      </c>
      <c r="D106" t="s">
        <v>8</v>
      </c>
      <c r="E106" s="2">
        <v>45427</v>
      </c>
      <c r="F106" s="4">
        <f t="shared" ca="1" si="3"/>
        <v>38</v>
      </c>
      <c r="G106" s="4">
        <f t="shared" ca="1" si="5"/>
        <v>268</v>
      </c>
      <c r="H106" s="2">
        <v>45450</v>
      </c>
      <c r="I106" s="17" t="s">
        <v>220</v>
      </c>
      <c r="L106" s="2">
        <v>45517</v>
      </c>
      <c r="N106" t="s">
        <v>265</v>
      </c>
    </row>
    <row r="107" spans="1:14" x14ac:dyDescent="0.3">
      <c r="A107" t="s">
        <v>172</v>
      </c>
      <c r="B107" t="s">
        <v>91</v>
      </c>
      <c r="D107" t="s">
        <v>8</v>
      </c>
      <c r="E107" s="2">
        <v>45427</v>
      </c>
      <c r="F107" s="4">
        <f t="shared" ca="1" si="3"/>
        <v>38</v>
      </c>
      <c r="G107" s="4">
        <f t="shared" ca="1" si="5"/>
        <v>268</v>
      </c>
      <c r="H107" s="2">
        <v>45450</v>
      </c>
      <c r="I107" s="17" t="s">
        <v>220</v>
      </c>
      <c r="L107" s="2">
        <v>45517</v>
      </c>
      <c r="N107" t="s">
        <v>265</v>
      </c>
    </row>
    <row r="108" spans="1:14" x14ac:dyDescent="0.3">
      <c r="A108" t="s">
        <v>172</v>
      </c>
      <c r="B108" t="s">
        <v>91</v>
      </c>
      <c r="D108" t="s">
        <v>8</v>
      </c>
      <c r="E108" s="2">
        <v>45427</v>
      </c>
      <c r="F108" s="4">
        <f t="shared" ca="1" si="3"/>
        <v>38</v>
      </c>
      <c r="G108" s="4">
        <f t="shared" ca="1" si="5"/>
        <v>268</v>
      </c>
      <c r="H108" s="2">
        <v>45450</v>
      </c>
      <c r="I108" s="17" t="s">
        <v>220</v>
      </c>
      <c r="L108" s="2">
        <v>45517</v>
      </c>
      <c r="N108" t="s">
        <v>265</v>
      </c>
    </row>
    <row r="109" spans="1:14" x14ac:dyDescent="0.3">
      <c r="A109" t="s">
        <v>172</v>
      </c>
      <c r="B109" t="s">
        <v>91</v>
      </c>
      <c r="D109" t="s">
        <v>8</v>
      </c>
      <c r="E109" s="2">
        <v>45427</v>
      </c>
      <c r="F109" s="4">
        <f t="shared" ca="1" si="3"/>
        <v>38</v>
      </c>
      <c r="G109" s="4">
        <f t="shared" ca="1" si="5"/>
        <v>268</v>
      </c>
      <c r="H109" s="2">
        <v>45450</v>
      </c>
      <c r="I109" s="17" t="s">
        <v>220</v>
      </c>
      <c r="L109" s="2">
        <v>45517</v>
      </c>
      <c r="N109" t="s">
        <v>265</v>
      </c>
    </row>
    <row r="110" spans="1:14" x14ac:dyDescent="0.3">
      <c r="A110" t="s">
        <v>172</v>
      </c>
      <c r="B110" t="s">
        <v>91</v>
      </c>
      <c r="D110" t="s">
        <v>8</v>
      </c>
      <c r="E110" s="2">
        <v>45475</v>
      </c>
      <c r="F110" s="4">
        <f t="shared" ca="1" si="3"/>
        <v>31</v>
      </c>
      <c r="G110" s="4">
        <f t="shared" ca="1" si="5"/>
        <v>220</v>
      </c>
      <c r="H110" s="2">
        <v>45496</v>
      </c>
      <c r="I110" s="17" t="s">
        <v>246</v>
      </c>
      <c r="L110" s="2">
        <v>45517</v>
      </c>
      <c r="N110" t="s">
        <v>265</v>
      </c>
    </row>
    <row r="111" spans="1:14" x14ac:dyDescent="0.3">
      <c r="A111" t="s">
        <v>172</v>
      </c>
      <c r="B111" t="s">
        <v>91</v>
      </c>
      <c r="D111" t="s">
        <v>8</v>
      </c>
      <c r="E111" s="2">
        <v>45475</v>
      </c>
      <c r="F111" s="4">
        <f t="shared" ca="1" si="3"/>
        <v>31</v>
      </c>
      <c r="G111" s="4">
        <f t="shared" ca="1" si="5"/>
        <v>220</v>
      </c>
      <c r="H111" s="2">
        <v>45496</v>
      </c>
      <c r="I111" s="17" t="s">
        <v>246</v>
      </c>
      <c r="L111" s="2">
        <v>45517</v>
      </c>
      <c r="N111" t="s">
        <v>265</v>
      </c>
    </row>
    <row r="112" spans="1:14" x14ac:dyDescent="0.3">
      <c r="A112" t="s">
        <v>172</v>
      </c>
      <c r="B112" t="s">
        <v>91</v>
      </c>
      <c r="D112" t="s">
        <v>8</v>
      </c>
      <c r="E112" s="2">
        <v>45475</v>
      </c>
      <c r="F112" s="4">
        <f t="shared" ca="1" si="3"/>
        <v>31</v>
      </c>
      <c r="G112" s="4">
        <f t="shared" ca="1" si="5"/>
        <v>220</v>
      </c>
      <c r="H112" s="2">
        <v>45496</v>
      </c>
      <c r="I112" s="17" t="s">
        <v>246</v>
      </c>
      <c r="L112" s="2">
        <v>45517</v>
      </c>
      <c r="N112" t="s">
        <v>265</v>
      </c>
    </row>
    <row r="113" spans="1:15" x14ac:dyDescent="0.3">
      <c r="A113" t="s">
        <v>5</v>
      </c>
      <c r="B113" t="s">
        <v>269</v>
      </c>
      <c r="C113" s="5" t="s">
        <v>275</v>
      </c>
      <c r="D113" t="s">
        <v>8</v>
      </c>
      <c r="E113" s="2">
        <v>45458</v>
      </c>
      <c r="F113" s="4">
        <f t="shared" ca="1" si="3"/>
        <v>33</v>
      </c>
      <c r="G113" s="4">
        <f t="shared" ca="1" si="5"/>
        <v>237</v>
      </c>
      <c r="H113" s="2">
        <v>45490</v>
      </c>
      <c r="I113" t="s">
        <v>272</v>
      </c>
      <c r="L113" s="2">
        <v>45523</v>
      </c>
      <c r="O113" t="s">
        <v>276</v>
      </c>
    </row>
    <row r="114" spans="1:15" x14ac:dyDescent="0.3">
      <c r="A114" t="s">
        <v>5</v>
      </c>
      <c r="B114" t="s">
        <v>269</v>
      </c>
      <c r="C114" s="5" t="s">
        <v>275</v>
      </c>
      <c r="D114" t="s">
        <v>8</v>
      </c>
      <c r="E114" s="2">
        <v>45458</v>
      </c>
      <c r="F114" s="4">
        <f t="shared" ca="1" si="3"/>
        <v>33</v>
      </c>
      <c r="G114" s="4">
        <f t="shared" ca="1" si="5"/>
        <v>237</v>
      </c>
      <c r="H114" s="2">
        <v>45490</v>
      </c>
      <c r="I114" t="s">
        <v>272</v>
      </c>
      <c r="L114" s="2">
        <v>45523</v>
      </c>
      <c r="O114" t="s">
        <v>276</v>
      </c>
    </row>
    <row r="115" spans="1:15" x14ac:dyDescent="0.3">
      <c r="A115" t="s">
        <v>5</v>
      </c>
      <c r="B115" t="s">
        <v>269</v>
      </c>
      <c r="C115" s="5" t="s">
        <v>275</v>
      </c>
      <c r="D115" t="s">
        <v>10</v>
      </c>
      <c r="E115" s="2">
        <v>45468</v>
      </c>
      <c r="F115" s="4">
        <f t="shared" ca="1" si="3"/>
        <v>32</v>
      </c>
      <c r="G115" s="4">
        <f t="shared" ca="1" si="5"/>
        <v>227</v>
      </c>
      <c r="H115" s="2">
        <v>45490</v>
      </c>
      <c r="I115" t="s">
        <v>273</v>
      </c>
      <c r="L115" s="2">
        <v>45523</v>
      </c>
      <c r="O115" t="s">
        <v>276</v>
      </c>
    </row>
    <row r="116" spans="1:15" x14ac:dyDescent="0.3">
      <c r="A116" t="s">
        <v>5</v>
      </c>
      <c r="B116" t="s">
        <v>269</v>
      </c>
      <c r="C116" s="5" t="s">
        <v>275</v>
      </c>
      <c r="D116" t="s">
        <v>10</v>
      </c>
      <c r="E116" s="2">
        <v>45344</v>
      </c>
      <c r="F116" s="4">
        <f t="shared" ca="1" si="3"/>
        <v>50</v>
      </c>
      <c r="G116" s="4">
        <f t="shared" ca="1" si="5"/>
        <v>351</v>
      </c>
      <c r="I116" t="s">
        <v>274</v>
      </c>
      <c r="L116" s="2">
        <v>45523</v>
      </c>
      <c r="O116" t="s">
        <v>276</v>
      </c>
    </row>
    <row r="117" spans="1:15" x14ac:dyDescent="0.3">
      <c r="A117" t="s">
        <v>5</v>
      </c>
      <c r="B117" t="s">
        <v>269</v>
      </c>
      <c r="C117" s="5" t="s">
        <v>275</v>
      </c>
      <c r="D117" t="s">
        <v>10</v>
      </c>
      <c r="E117" s="2">
        <v>45344</v>
      </c>
      <c r="F117" s="4">
        <f t="shared" ca="1" si="3"/>
        <v>50</v>
      </c>
      <c r="G117" s="4">
        <f t="shared" ca="1" si="5"/>
        <v>351</v>
      </c>
      <c r="I117" t="s">
        <v>274</v>
      </c>
      <c r="L117" s="2">
        <v>45523</v>
      </c>
      <c r="O117" t="s">
        <v>276</v>
      </c>
    </row>
    <row r="118" spans="1:15" x14ac:dyDescent="0.3">
      <c r="A118" t="s">
        <v>5</v>
      </c>
      <c r="B118" t="s">
        <v>269</v>
      </c>
      <c r="C118" s="5" t="s">
        <v>275</v>
      </c>
      <c r="E118" s="2">
        <v>45513</v>
      </c>
      <c r="F118" s="4">
        <f t="shared" ca="1" si="3"/>
        <v>26</v>
      </c>
      <c r="G118" s="4">
        <f t="shared" ca="1" si="5"/>
        <v>182</v>
      </c>
      <c r="I118" t="s">
        <v>271</v>
      </c>
      <c r="L118" s="2">
        <v>45523</v>
      </c>
      <c r="O118" t="s">
        <v>276</v>
      </c>
    </row>
    <row r="119" spans="1:15" x14ac:dyDescent="0.3">
      <c r="A119" t="s">
        <v>5</v>
      </c>
      <c r="B119" t="s">
        <v>269</v>
      </c>
      <c r="C119" s="5" t="s">
        <v>275</v>
      </c>
      <c r="D119" t="s">
        <v>10</v>
      </c>
      <c r="E119" s="2">
        <v>45346</v>
      </c>
      <c r="F119" s="4">
        <f t="shared" ca="1" si="3"/>
        <v>49</v>
      </c>
      <c r="G119" s="4">
        <f t="shared" ca="1" si="5"/>
        <v>349</v>
      </c>
      <c r="H119" s="2">
        <v>45442</v>
      </c>
      <c r="I119" t="s">
        <v>270</v>
      </c>
      <c r="L119" s="2">
        <v>45523</v>
      </c>
      <c r="O119" t="s">
        <v>276</v>
      </c>
    </row>
    <row r="120" spans="1:15" x14ac:dyDescent="0.3">
      <c r="A120" t="s">
        <v>5</v>
      </c>
      <c r="B120" t="s">
        <v>269</v>
      </c>
      <c r="C120" s="5" t="s">
        <v>275</v>
      </c>
      <c r="D120" t="s">
        <v>8</v>
      </c>
      <c r="E120" s="2">
        <v>45309</v>
      </c>
      <c r="F120" s="4">
        <f t="shared" ca="1" si="3"/>
        <v>55</v>
      </c>
      <c r="G120" s="4">
        <f t="shared" ca="1" si="5"/>
        <v>386</v>
      </c>
      <c r="H120" s="2">
        <v>45442</v>
      </c>
      <c r="I120" t="s">
        <v>270</v>
      </c>
      <c r="L120" s="2">
        <v>45523</v>
      </c>
      <c r="O120" t="s">
        <v>276</v>
      </c>
    </row>
    <row r="121" spans="1:15" x14ac:dyDescent="0.3">
      <c r="A121" t="s">
        <v>5</v>
      </c>
      <c r="B121" t="s">
        <v>78</v>
      </c>
      <c r="C121" s="5" t="s">
        <v>56</v>
      </c>
      <c r="D121" t="s">
        <v>8</v>
      </c>
      <c r="E121" s="2">
        <v>45477</v>
      </c>
      <c r="F121" s="4">
        <f t="shared" ca="1" si="3"/>
        <v>31</v>
      </c>
      <c r="G121" s="4">
        <f t="shared" ca="1" si="5"/>
        <v>218</v>
      </c>
      <c r="H121" s="2">
        <v>45503</v>
      </c>
      <c r="I121" t="s">
        <v>253</v>
      </c>
      <c r="J121" s="30">
        <v>10</v>
      </c>
      <c r="L121" s="2">
        <v>45524</v>
      </c>
      <c r="O121" t="s">
        <v>252</v>
      </c>
    </row>
    <row r="122" spans="1:15" x14ac:dyDescent="0.3">
      <c r="A122" t="s">
        <v>20</v>
      </c>
      <c r="B122" t="s">
        <v>330</v>
      </c>
      <c r="C122" s="5" t="s">
        <v>279</v>
      </c>
      <c r="D122" t="s">
        <v>10</v>
      </c>
      <c r="E122" s="2">
        <v>45433</v>
      </c>
      <c r="F122" s="4">
        <f t="shared" ca="1" si="3"/>
        <v>37</v>
      </c>
      <c r="G122" s="4">
        <f t="shared" ca="1" si="5"/>
        <v>262</v>
      </c>
      <c r="I122" t="s">
        <v>280</v>
      </c>
      <c r="K122" s="2">
        <v>45523</v>
      </c>
      <c r="L122" s="2">
        <v>45525</v>
      </c>
      <c r="M122" s="5" t="s">
        <v>281</v>
      </c>
    </row>
    <row r="123" spans="1:15" x14ac:dyDescent="0.3">
      <c r="A123" t="s">
        <v>5</v>
      </c>
      <c r="B123" t="s">
        <v>231</v>
      </c>
      <c r="C123" s="5" t="s">
        <v>42</v>
      </c>
      <c r="D123" t="s">
        <v>10</v>
      </c>
      <c r="E123" s="2">
        <v>45442</v>
      </c>
      <c r="F123" s="4">
        <f t="shared" ca="1" si="3"/>
        <v>36</v>
      </c>
      <c r="G123" s="4">
        <f t="shared" ca="1" si="5"/>
        <v>253</v>
      </c>
      <c r="H123" s="2">
        <v>45477</v>
      </c>
      <c r="I123" t="s">
        <v>232</v>
      </c>
      <c r="K123" s="2">
        <v>45525</v>
      </c>
      <c r="L123" s="2">
        <v>45525</v>
      </c>
      <c r="M123" s="5" t="s">
        <v>281</v>
      </c>
    </row>
    <row r="124" spans="1:15" x14ac:dyDescent="0.3">
      <c r="A124" t="s">
        <v>20</v>
      </c>
      <c r="B124" t="s">
        <v>77</v>
      </c>
      <c r="D124" t="s">
        <v>10</v>
      </c>
      <c r="E124" s="2">
        <v>45350</v>
      </c>
      <c r="F124" s="4">
        <f t="shared" ca="1" si="3"/>
        <v>49</v>
      </c>
      <c r="G124" s="4">
        <f t="shared" ca="1" si="5"/>
        <v>345</v>
      </c>
      <c r="I124" t="s">
        <v>183</v>
      </c>
      <c r="L124" s="2">
        <v>45526</v>
      </c>
      <c r="N124" t="s">
        <v>120</v>
      </c>
    </row>
    <row r="125" spans="1:15" x14ac:dyDescent="0.3">
      <c r="A125" t="s">
        <v>5</v>
      </c>
      <c r="B125" t="s">
        <v>78</v>
      </c>
      <c r="C125" s="5" t="s">
        <v>58</v>
      </c>
      <c r="D125" t="s">
        <v>8</v>
      </c>
      <c r="E125" s="2">
        <v>45475</v>
      </c>
      <c r="F125" s="4">
        <f t="shared" ca="1" si="3"/>
        <v>31</v>
      </c>
      <c r="G125" s="4">
        <f t="shared" ca="1" si="5"/>
        <v>220</v>
      </c>
      <c r="H125" s="2">
        <v>45496</v>
      </c>
      <c r="I125" t="s">
        <v>257</v>
      </c>
      <c r="J125" s="30">
        <v>265</v>
      </c>
      <c r="L125" s="2">
        <v>45527</v>
      </c>
      <c r="N125" t="s">
        <v>120</v>
      </c>
      <c r="O125" t="s">
        <v>254</v>
      </c>
    </row>
    <row r="126" spans="1:15" x14ac:dyDescent="0.3">
      <c r="A126" t="s">
        <v>5</v>
      </c>
      <c r="B126" t="s">
        <v>78</v>
      </c>
      <c r="C126" s="5" t="s">
        <v>58</v>
      </c>
      <c r="D126" t="s">
        <v>8</v>
      </c>
      <c r="E126" s="2">
        <v>45475</v>
      </c>
      <c r="F126" s="4">
        <f t="shared" ca="1" si="3"/>
        <v>31</v>
      </c>
      <c r="G126" s="4">
        <f t="shared" ca="1" si="5"/>
        <v>220</v>
      </c>
      <c r="H126" s="2">
        <v>45496</v>
      </c>
      <c r="I126" t="s">
        <v>257</v>
      </c>
      <c r="J126" s="30">
        <v>266</v>
      </c>
      <c r="L126" s="2">
        <v>45527</v>
      </c>
      <c r="N126" t="s">
        <v>120</v>
      </c>
      <c r="O126" t="s">
        <v>254</v>
      </c>
    </row>
    <row r="127" spans="1:15" x14ac:dyDescent="0.3">
      <c r="A127" t="s">
        <v>5</v>
      </c>
      <c r="B127" t="s">
        <v>78</v>
      </c>
      <c r="C127" s="5" t="s">
        <v>56</v>
      </c>
      <c r="D127" t="s">
        <v>8</v>
      </c>
      <c r="E127" s="2">
        <v>45475</v>
      </c>
      <c r="F127" s="4">
        <f t="shared" ca="1" si="3"/>
        <v>31</v>
      </c>
      <c r="G127" s="4">
        <f t="shared" ca="1" si="5"/>
        <v>220</v>
      </c>
      <c r="H127" s="2">
        <v>45496</v>
      </c>
      <c r="I127" t="s">
        <v>257</v>
      </c>
      <c r="J127" s="30">
        <v>267</v>
      </c>
      <c r="L127" s="2">
        <v>45527</v>
      </c>
      <c r="N127" t="s">
        <v>120</v>
      </c>
      <c r="O127" t="s">
        <v>254</v>
      </c>
    </row>
    <row r="128" spans="1:15" x14ac:dyDescent="0.3">
      <c r="A128" t="s">
        <v>5</v>
      </c>
      <c r="B128" t="s">
        <v>78</v>
      </c>
      <c r="C128" s="5" t="s">
        <v>58</v>
      </c>
      <c r="D128" t="s">
        <v>8</v>
      </c>
      <c r="E128" s="2">
        <v>45475</v>
      </c>
      <c r="F128" s="4">
        <f t="shared" ca="1" si="3"/>
        <v>31</v>
      </c>
      <c r="G128" s="4">
        <f t="shared" ca="1" si="5"/>
        <v>220</v>
      </c>
      <c r="H128" s="2">
        <v>45496</v>
      </c>
      <c r="I128" t="s">
        <v>257</v>
      </c>
      <c r="J128" s="30">
        <v>270</v>
      </c>
      <c r="L128" s="2">
        <v>45527</v>
      </c>
      <c r="N128" t="s">
        <v>120</v>
      </c>
      <c r="O128" t="s">
        <v>256</v>
      </c>
    </row>
    <row r="129" spans="1:15" x14ac:dyDescent="0.3">
      <c r="A129" t="s">
        <v>5</v>
      </c>
      <c r="B129" t="s">
        <v>78</v>
      </c>
      <c r="C129" s="5" t="s">
        <v>56</v>
      </c>
      <c r="D129" t="s">
        <v>8</v>
      </c>
      <c r="E129" s="2">
        <v>45475</v>
      </c>
      <c r="F129" s="4">
        <f t="shared" ca="1" si="3"/>
        <v>31</v>
      </c>
      <c r="G129" s="4">
        <f t="shared" ca="1" si="5"/>
        <v>220</v>
      </c>
      <c r="H129" s="2">
        <v>45496</v>
      </c>
      <c r="I129" t="s">
        <v>257</v>
      </c>
      <c r="J129" s="30">
        <v>271</v>
      </c>
      <c r="L129" s="2">
        <v>45527</v>
      </c>
      <c r="N129" t="s">
        <v>120</v>
      </c>
      <c r="O129" t="s">
        <v>256</v>
      </c>
    </row>
    <row r="130" spans="1:15" x14ac:dyDescent="0.3">
      <c r="A130" t="s">
        <v>5</v>
      </c>
      <c r="B130" t="s">
        <v>78</v>
      </c>
      <c r="C130" s="5" t="s">
        <v>57</v>
      </c>
      <c r="D130" t="s">
        <v>10</v>
      </c>
      <c r="E130" s="2">
        <v>45503</v>
      </c>
      <c r="F130" s="4">
        <f t="shared" ref="F130:F193" ca="1" si="6">IFERROR(QUOTIENT(G130, 7), "-")</f>
        <v>27</v>
      </c>
      <c r="G130" s="4">
        <f t="shared" ca="1" si="5"/>
        <v>192</v>
      </c>
      <c r="H130" s="2">
        <v>45524</v>
      </c>
      <c r="I130" t="s">
        <v>282</v>
      </c>
      <c r="J130" s="30">
        <v>80</v>
      </c>
      <c r="L130" s="2">
        <v>45527</v>
      </c>
      <c r="N130" t="s">
        <v>120</v>
      </c>
      <c r="O130" t="s">
        <v>245</v>
      </c>
    </row>
    <row r="131" spans="1:15" x14ac:dyDescent="0.3">
      <c r="A131" t="s">
        <v>5</v>
      </c>
      <c r="B131" t="s">
        <v>78</v>
      </c>
      <c r="C131" s="5" t="s">
        <v>57</v>
      </c>
      <c r="D131" t="s">
        <v>10</v>
      </c>
      <c r="E131" s="2">
        <v>45503</v>
      </c>
      <c r="F131" s="4">
        <f t="shared" ca="1" si="6"/>
        <v>27</v>
      </c>
      <c r="G131" s="4">
        <f t="shared" ca="1" si="5"/>
        <v>192</v>
      </c>
      <c r="H131" s="2">
        <v>45524</v>
      </c>
      <c r="I131" t="s">
        <v>282</v>
      </c>
      <c r="J131" s="30">
        <v>81</v>
      </c>
      <c r="L131" s="2">
        <v>45527</v>
      </c>
      <c r="N131" t="s">
        <v>120</v>
      </c>
      <c r="O131" t="s">
        <v>245</v>
      </c>
    </row>
    <row r="132" spans="1:15" x14ac:dyDescent="0.3">
      <c r="A132" t="s">
        <v>5</v>
      </c>
      <c r="B132" t="s">
        <v>78</v>
      </c>
      <c r="C132" s="5" t="s">
        <v>56</v>
      </c>
      <c r="D132" t="s">
        <v>10</v>
      </c>
      <c r="E132" s="2">
        <v>45503</v>
      </c>
      <c r="F132" s="4">
        <f t="shared" ca="1" si="6"/>
        <v>27</v>
      </c>
      <c r="G132" s="4">
        <f t="shared" ca="1" si="5"/>
        <v>192</v>
      </c>
      <c r="H132" s="2">
        <v>45524</v>
      </c>
      <c r="I132" t="s">
        <v>282</v>
      </c>
      <c r="J132" s="30">
        <v>82</v>
      </c>
      <c r="L132" s="2">
        <v>45527</v>
      </c>
      <c r="N132" t="s">
        <v>120</v>
      </c>
      <c r="O132" t="s">
        <v>245</v>
      </c>
    </row>
    <row r="133" spans="1:15" x14ac:dyDescent="0.3">
      <c r="A133" t="s">
        <v>5</v>
      </c>
      <c r="B133" t="s">
        <v>78</v>
      </c>
      <c r="E133" s="2">
        <v>45517</v>
      </c>
      <c r="F133" s="4">
        <f t="shared" ca="1" si="6"/>
        <v>25</v>
      </c>
      <c r="G133" s="4">
        <f t="shared" ca="1" si="5"/>
        <v>178</v>
      </c>
      <c r="I133" s="17" t="s">
        <v>266</v>
      </c>
      <c r="L133" s="2">
        <v>45527</v>
      </c>
      <c r="N133" t="s">
        <v>120</v>
      </c>
      <c r="O133" t="s">
        <v>293</v>
      </c>
    </row>
    <row r="134" spans="1:15" x14ac:dyDescent="0.3">
      <c r="A134" t="s">
        <v>5</v>
      </c>
      <c r="B134" t="s">
        <v>78</v>
      </c>
      <c r="E134" s="2">
        <v>45524</v>
      </c>
      <c r="F134" s="4">
        <f t="shared" ca="1" si="6"/>
        <v>24</v>
      </c>
      <c r="G134" s="4">
        <f t="shared" ca="1" si="5"/>
        <v>171</v>
      </c>
      <c r="I134" s="17" t="s">
        <v>284</v>
      </c>
      <c r="L134" s="2">
        <v>45527</v>
      </c>
      <c r="N134" t="s">
        <v>120</v>
      </c>
      <c r="O134" t="s">
        <v>245</v>
      </c>
    </row>
    <row r="135" spans="1:15" x14ac:dyDescent="0.3">
      <c r="A135" t="s">
        <v>5</v>
      </c>
      <c r="B135" t="s">
        <v>231</v>
      </c>
      <c r="C135" s="13" t="s">
        <v>42</v>
      </c>
      <c r="D135" t="s">
        <v>10</v>
      </c>
      <c r="E135" s="2">
        <v>45404</v>
      </c>
      <c r="F135" s="4">
        <f t="shared" ca="1" si="6"/>
        <v>41</v>
      </c>
      <c r="G135" s="4">
        <f t="shared" ref="G135:G166" ca="1" si="7">_xlfn.DAYS(TODAY(),E135)</f>
        <v>291</v>
      </c>
      <c r="I135" t="s">
        <v>229</v>
      </c>
      <c r="L135" s="2">
        <v>45527</v>
      </c>
      <c r="N135" t="s">
        <v>120</v>
      </c>
      <c r="O135" t="s">
        <v>287</v>
      </c>
    </row>
    <row r="136" spans="1:15" x14ac:dyDescent="0.3">
      <c r="A136" t="s">
        <v>5</v>
      </c>
      <c r="B136" t="s">
        <v>231</v>
      </c>
      <c r="C136" s="13" t="s">
        <v>42</v>
      </c>
      <c r="D136" t="s">
        <v>10</v>
      </c>
      <c r="E136" s="2">
        <v>45404</v>
      </c>
      <c r="F136" s="4">
        <f t="shared" ca="1" si="6"/>
        <v>41</v>
      </c>
      <c r="G136" s="4">
        <f t="shared" ca="1" si="7"/>
        <v>291</v>
      </c>
      <c r="I136" t="s">
        <v>229</v>
      </c>
      <c r="L136" s="2">
        <v>45527</v>
      </c>
      <c r="N136" t="s">
        <v>120</v>
      </c>
      <c r="O136" t="s">
        <v>287</v>
      </c>
    </row>
    <row r="137" spans="1:15" x14ac:dyDescent="0.3">
      <c r="A137" t="s">
        <v>20</v>
      </c>
      <c r="B137" t="s">
        <v>231</v>
      </c>
      <c r="C137" s="5" t="s">
        <v>42</v>
      </c>
      <c r="D137" t="s">
        <v>8</v>
      </c>
      <c r="E137" s="2">
        <v>45432</v>
      </c>
      <c r="F137" s="4">
        <f t="shared" ca="1" si="6"/>
        <v>37</v>
      </c>
      <c r="G137" s="4">
        <f t="shared" ca="1" si="7"/>
        <v>263</v>
      </c>
      <c r="I137" t="s">
        <v>268</v>
      </c>
      <c r="K137" s="2">
        <v>45483</v>
      </c>
      <c r="L137" s="2">
        <v>45529</v>
      </c>
      <c r="M137" s="5" t="s">
        <v>310</v>
      </c>
    </row>
    <row r="138" spans="1:15" x14ac:dyDescent="0.3">
      <c r="A138" t="s">
        <v>5</v>
      </c>
      <c r="B138" t="s">
        <v>231</v>
      </c>
      <c r="C138" s="5" t="s">
        <v>42</v>
      </c>
      <c r="D138" t="s">
        <v>8</v>
      </c>
      <c r="E138" s="2">
        <v>45424</v>
      </c>
      <c r="F138" s="4">
        <f t="shared" ca="1" si="6"/>
        <v>38</v>
      </c>
      <c r="G138" s="4">
        <f t="shared" ca="1" si="7"/>
        <v>271</v>
      </c>
      <c r="H138" s="2">
        <v>45477</v>
      </c>
      <c r="I138" t="s">
        <v>232</v>
      </c>
      <c r="L138" s="2">
        <v>45530</v>
      </c>
      <c r="N138" t="s">
        <v>306</v>
      </c>
    </row>
    <row r="139" spans="1:15" x14ac:dyDescent="0.3">
      <c r="A139" t="s">
        <v>5</v>
      </c>
      <c r="B139" t="s">
        <v>231</v>
      </c>
      <c r="C139" s="5" t="s">
        <v>42</v>
      </c>
      <c r="D139" t="s">
        <v>8</v>
      </c>
      <c r="E139" s="2">
        <v>45442</v>
      </c>
      <c r="F139" s="4">
        <f t="shared" ca="1" si="6"/>
        <v>36</v>
      </c>
      <c r="G139" s="4">
        <f t="shared" ca="1" si="7"/>
        <v>253</v>
      </c>
      <c r="H139" s="2">
        <v>45489</v>
      </c>
      <c r="I139" t="s">
        <v>233</v>
      </c>
      <c r="L139" s="2">
        <v>45530</v>
      </c>
      <c r="N139" t="s">
        <v>306</v>
      </c>
    </row>
    <row r="140" spans="1:15" x14ac:dyDescent="0.3">
      <c r="A140" t="s">
        <v>5</v>
      </c>
      <c r="B140" t="s">
        <v>231</v>
      </c>
      <c r="C140" s="5" t="s">
        <v>42</v>
      </c>
      <c r="D140" t="s">
        <v>8</v>
      </c>
      <c r="E140" s="2">
        <v>45442</v>
      </c>
      <c r="F140" s="4">
        <f t="shared" ca="1" si="6"/>
        <v>36</v>
      </c>
      <c r="G140" s="4">
        <f t="shared" ca="1" si="7"/>
        <v>253</v>
      </c>
      <c r="H140" s="2">
        <v>45489</v>
      </c>
      <c r="I140" t="s">
        <v>234</v>
      </c>
      <c r="L140" s="2">
        <v>45530</v>
      </c>
      <c r="N140" t="s">
        <v>306</v>
      </c>
    </row>
    <row r="141" spans="1:15" x14ac:dyDescent="0.3">
      <c r="A141" t="s">
        <v>5</v>
      </c>
      <c r="B141" t="s">
        <v>231</v>
      </c>
      <c r="C141" s="5" t="s">
        <v>42</v>
      </c>
      <c r="D141" t="s">
        <v>8</v>
      </c>
      <c r="E141" s="2">
        <v>45446</v>
      </c>
      <c r="F141" s="4">
        <f t="shared" ca="1" si="6"/>
        <v>35</v>
      </c>
      <c r="G141" s="4">
        <f t="shared" ca="1" si="7"/>
        <v>249</v>
      </c>
      <c r="H141" s="2">
        <v>45489</v>
      </c>
      <c r="I141" t="s">
        <v>235</v>
      </c>
      <c r="L141" s="2">
        <v>45530</v>
      </c>
      <c r="N141" t="s">
        <v>306</v>
      </c>
    </row>
    <row r="142" spans="1:15" x14ac:dyDescent="0.3">
      <c r="A142" t="s">
        <v>20</v>
      </c>
      <c r="B142" t="s">
        <v>231</v>
      </c>
      <c r="C142" s="5" t="s">
        <v>42</v>
      </c>
      <c r="D142" t="s">
        <v>8</v>
      </c>
      <c r="E142" s="2">
        <v>45432</v>
      </c>
      <c r="F142" s="4">
        <f t="shared" ca="1" si="6"/>
        <v>37</v>
      </c>
      <c r="G142" s="4">
        <f t="shared" ca="1" si="7"/>
        <v>263</v>
      </c>
      <c r="I142" t="s">
        <v>267</v>
      </c>
      <c r="K142" s="2">
        <v>45483</v>
      </c>
      <c r="L142" s="2">
        <v>45531</v>
      </c>
      <c r="N142" t="s">
        <v>312</v>
      </c>
      <c r="O142" t="s">
        <v>311</v>
      </c>
    </row>
    <row r="143" spans="1:15" x14ac:dyDescent="0.3">
      <c r="A143" t="s">
        <v>19</v>
      </c>
      <c r="B143" t="s">
        <v>231</v>
      </c>
      <c r="C143" s="5" t="s">
        <v>42</v>
      </c>
      <c r="D143" t="s">
        <v>8</v>
      </c>
      <c r="E143" s="2">
        <v>45432</v>
      </c>
      <c r="F143" s="4">
        <f t="shared" ca="1" si="6"/>
        <v>37</v>
      </c>
      <c r="G143" s="4">
        <f t="shared" ca="1" si="7"/>
        <v>263</v>
      </c>
      <c r="I143" t="s">
        <v>267</v>
      </c>
      <c r="K143" s="2">
        <v>45483</v>
      </c>
      <c r="L143" s="2">
        <v>45531</v>
      </c>
      <c r="N143" t="s">
        <v>312</v>
      </c>
      <c r="O143" t="s">
        <v>311</v>
      </c>
    </row>
    <row r="144" spans="1:15" x14ac:dyDescent="0.3">
      <c r="A144" t="s">
        <v>20</v>
      </c>
      <c r="B144" t="s">
        <v>231</v>
      </c>
      <c r="C144" s="5" t="s">
        <v>42</v>
      </c>
      <c r="D144" t="s">
        <v>8</v>
      </c>
      <c r="E144" s="2">
        <v>45432</v>
      </c>
      <c r="F144" s="4">
        <f t="shared" ca="1" si="6"/>
        <v>37</v>
      </c>
      <c r="G144" s="4">
        <f t="shared" ca="1" si="7"/>
        <v>263</v>
      </c>
      <c r="I144" t="s">
        <v>267</v>
      </c>
      <c r="K144" s="2">
        <v>45483</v>
      </c>
      <c r="L144" s="2">
        <v>45531</v>
      </c>
      <c r="N144" t="s">
        <v>312</v>
      </c>
      <c r="O144" t="s">
        <v>311</v>
      </c>
    </row>
    <row r="145" spans="1:15" x14ac:dyDescent="0.3">
      <c r="A145" t="s">
        <v>20</v>
      </c>
      <c r="B145" t="s">
        <v>231</v>
      </c>
      <c r="C145" s="5" t="s">
        <v>42</v>
      </c>
      <c r="D145" t="s">
        <v>8</v>
      </c>
      <c r="E145" s="2">
        <v>45432</v>
      </c>
      <c r="F145" s="4">
        <f t="shared" ca="1" si="6"/>
        <v>37</v>
      </c>
      <c r="G145" s="4">
        <f t="shared" ca="1" si="7"/>
        <v>263</v>
      </c>
      <c r="I145" t="s">
        <v>267</v>
      </c>
      <c r="K145" s="2">
        <v>45483</v>
      </c>
      <c r="L145" s="2">
        <v>45531</v>
      </c>
      <c r="N145" t="s">
        <v>312</v>
      </c>
      <c r="O145" t="s">
        <v>311</v>
      </c>
    </row>
    <row r="146" spans="1:15" x14ac:dyDescent="0.3">
      <c r="A146" t="s">
        <v>20</v>
      </c>
      <c r="B146" t="s">
        <v>231</v>
      </c>
      <c r="C146" s="5" t="s">
        <v>42</v>
      </c>
      <c r="D146" t="s">
        <v>8</v>
      </c>
      <c r="E146" s="2">
        <v>45432</v>
      </c>
      <c r="F146" s="4">
        <f t="shared" ca="1" si="6"/>
        <v>37</v>
      </c>
      <c r="G146" s="4">
        <f t="shared" ca="1" si="7"/>
        <v>263</v>
      </c>
      <c r="I146" t="s">
        <v>267</v>
      </c>
      <c r="K146" s="2">
        <v>45483</v>
      </c>
      <c r="L146" s="2">
        <v>45531</v>
      </c>
      <c r="N146" t="s">
        <v>312</v>
      </c>
      <c r="O146" t="s">
        <v>311</v>
      </c>
    </row>
    <row r="147" spans="1:15" x14ac:dyDescent="0.3">
      <c r="A147" t="s">
        <v>5</v>
      </c>
      <c r="B147" t="s">
        <v>78</v>
      </c>
      <c r="C147" s="5" t="s">
        <v>57</v>
      </c>
      <c r="D147" t="s">
        <v>8</v>
      </c>
      <c r="E147" s="2">
        <v>45503</v>
      </c>
      <c r="F147" s="4">
        <f t="shared" ca="1" si="6"/>
        <v>27</v>
      </c>
      <c r="G147" s="4">
        <f t="shared" ca="1" si="7"/>
        <v>192</v>
      </c>
      <c r="H147" s="2">
        <v>45524</v>
      </c>
      <c r="I147" t="s">
        <v>283</v>
      </c>
      <c r="J147" s="30">
        <v>83</v>
      </c>
      <c r="L147" s="2">
        <v>45532</v>
      </c>
      <c r="O147" t="s">
        <v>318</v>
      </c>
    </row>
    <row r="148" spans="1:15" x14ac:dyDescent="0.3">
      <c r="A148" t="s">
        <v>5</v>
      </c>
      <c r="B148" t="s">
        <v>231</v>
      </c>
      <c r="C148" s="5" t="s">
        <v>42</v>
      </c>
      <c r="E148" s="2">
        <v>45523</v>
      </c>
      <c r="F148" s="4">
        <f t="shared" ca="1" si="6"/>
        <v>24</v>
      </c>
      <c r="G148" s="4">
        <f t="shared" ca="1" si="7"/>
        <v>172</v>
      </c>
      <c r="I148" s="17" t="s">
        <v>277</v>
      </c>
      <c r="L148" s="2">
        <v>45537</v>
      </c>
      <c r="O148" s="28" t="s">
        <v>317</v>
      </c>
    </row>
    <row r="149" spans="1:15" x14ac:dyDescent="0.3">
      <c r="A149" t="s">
        <v>5</v>
      </c>
      <c r="B149" t="s">
        <v>231</v>
      </c>
      <c r="C149" s="5" t="s">
        <v>42</v>
      </c>
      <c r="D149" t="s">
        <v>10</v>
      </c>
      <c r="E149" s="2">
        <v>45446</v>
      </c>
      <c r="F149" s="4">
        <f t="shared" ca="1" si="6"/>
        <v>35</v>
      </c>
      <c r="G149" s="4">
        <f t="shared" ca="1" si="7"/>
        <v>249</v>
      </c>
      <c r="H149" s="2">
        <v>45489</v>
      </c>
      <c r="I149" t="s">
        <v>235</v>
      </c>
      <c r="L149" s="2">
        <v>45537</v>
      </c>
    </row>
    <row r="150" spans="1:15" x14ac:dyDescent="0.3">
      <c r="A150" t="s">
        <v>5</v>
      </c>
      <c r="B150" t="s">
        <v>231</v>
      </c>
      <c r="C150" s="5" t="s">
        <v>42</v>
      </c>
      <c r="D150" t="s">
        <v>10</v>
      </c>
      <c r="E150" s="2">
        <v>45446</v>
      </c>
      <c r="F150" s="4">
        <f t="shared" ca="1" si="6"/>
        <v>35</v>
      </c>
      <c r="G150" s="4">
        <f t="shared" ca="1" si="7"/>
        <v>249</v>
      </c>
      <c r="H150" s="2">
        <v>45489</v>
      </c>
      <c r="I150" t="s">
        <v>235</v>
      </c>
      <c r="L150" s="2">
        <v>45537</v>
      </c>
    </row>
    <row r="151" spans="1:15" x14ac:dyDescent="0.3">
      <c r="A151" t="s">
        <v>20</v>
      </c>
      <c r="B151" t="s">
        <v>231</v>
      </c>
      <c r="C151" s="5" t="s">
        <v>42</v>
      </c>
      <c r="D151" t="s">
        <v>8</v>
      </c>
      <c r="E151" s="2">
        <v>45460</v>
      </c>
      <c r="F151" s="4">
        <f t="shared" ca="1" si="6"/>
        <v>33</v>
      </c>
      <c r="G151" s="4">
        <f t="shared" ca="1" si="7"/>
        <v>235</v>
      </c>
      <c r="I151" t="s">
        <v>331</v>
      </c>
      <c r="L151" s="2">
        <v>45539</v>
      </c>
      <c r="M151" s="5" t="s">
        <v>329</v>
      </c>
      <c r="O151" t="s">
        <v>328</v>
      </c>
    </row>
    <row r="152" spans="1:15" x14ac:dyDescent="0.3">
      <c r="A152" t="s">
        <v>20</v>
      </c>
      <c r="B152" t="s">
        <v>330</v>
      </c>
      <c r="C152" s="5" t="s">
        <v>279</v>
      </c>
      <c r="D152" t="s">
        <v>8</v>
      </c>
      <c r="E152" s="2">
        <v>45467</v>
      </c>
      <c r="F152" s="4">
        <f t="shared" ca="1" si="6"/>
        <v>32</v>
      </c>
      <c r="G152" s="4">
        <f t="shared" ca="1" si="7"/>
        <v>228</v>
      </c>
      <c r="I152" t="s">
        <v>331</v>
      </c>
      <c r="L152" s="2">
        <v>45539</v>
      </c>
      <c r="M152" s="5" t="s">
        <v>329</v>
      </c>
      <c r="O152" t="s">
        <v>328</v>
      </c>
    </row>
    <row r="153" spans="1:15" x14ac:dyDescent="0.3">
      <c r="A153" t="s">
        <v>5</v>
      </c>
      <c r="B153" t="s">
        <v>231</v>
      </c>
      <c r="C153" s="5" t="s">
        <v>42</v>
      </c>
      <c r="D153" t="s">
        <v>10</v>
      </c>
      <c r="E153" s="2">
        <v>45442</v>
      </c>
      <c r="F153" s="4">
        <f t="shared" ca="1" si="6"/>
        <v>36</v>
      </c>
      <c r="G153" s="4">
        <f t="shared" ca="1" si="7"/>
        <v>253</v>
      </c>
      <c r="H153" s="2">
        <v>45489</v>
      </c>
      <c r="I153" t="s">
        <v>234</v>
      </c>
      <c r="L153" s="2">
        <v>45541</v>
      </c>
    </row>
    <row r="154" spans="1:15" x14ac:dyDescent="0.3">
      <c r="A154" t="s">
        <v>5</v>
      </c>
      <c r="B154" t="s">
        <v>231</v>
      </c>
      <c r="C154" s="5" t="s">
        <v>42</v>
      </c>
      <c r="D154" t="s">
        <v>10</v>
      </c>
      <c r="E154" s="2">
        <v>45442</v>
      </c>
      <c r="F154" s="4">
        <f t="shared" ca="1" si="6"/>
        <v>36</v>
      </c>
      <c r="G154" s="4">
        <f t="shared" ca="1" si="7"/>
        <v>253</v>
      </c>
      <c r="H154" s="2">
        <v>45489</v>
      </c>
      <c r="I154" t="s">
        <v>234</v>
      </c>
      <c r="L154" s="2">
        <v>45541</v>
      </c>
    </row>
    <row r="155" spans="1:15" x14ac:dyDescent="0.3">
      <c r="A155" t="s">
        <v>5</v>
      </c>
      <c r="B155" t="s">
        <v>319</v>
      </c>
      <c r="C155" s="5" t="s">
        <v>320</v>
      </c>
      <c r="D155" t="s">
        <v>10</v>
      </c>
      <c r="E155" s="2">
        <v>45498</v>
      </c>
      <c r="F155" s="4">
        <f t="shared" ca="1" si="6"/>
        <v>28</v>
      </c>
      <c r="G155" s="4">
        <f t="shared" ca="1" si="7"/>
        <v>197</v>
      </c>
      <c r="I155" t="s">
        <v>322</v>
      </c>
      <c r="J155" s="30">
        <v>86</v>
      </c>
      <c r="L155" s="2">
        <v>45544</v>
      </c>
      <c r="O155" s="4" t="s">
        <v>333</v>
      </c>
    </row>
    <row r="156" spans="1:15" x14ac:dyDescent="0.3">
      <c r="A156" t="s">
        <v>5</v>
      </c>
      <c r="B156" t="s">
        <v>319</v>
      </c>
      <c r="C156" s="5" t="s">
        <v>320</v>
      </c>
      <c r="D156" t="s">
        <v>8</v>
      </c>
      <c r="E156" s="2">
        <v>45498</v>
      </c>
      <c r="F156" s="4">
        <f t="shared" ca="1" si="6"/>
        <v>28</v>
      </c>
      <c r="G156" s="4">
        <f t="shared" ca="1" si="7"/>
        <v>197</v>
      </c>
      <c r="I156" t="s">
        <v>322</v>
      </c>
      <c r="J156" s="30">
        <v>87</v>
      </c>
      <c r="L156" s="2">
        <v>45544</v>
      </c>
      <c r="O156" s="4" t="s">
        <v>333</v>
      </c>
    </row>
    <row r="157" spans="1:15" x14ac:dyDescent="0.3">
      <c r="A157" t="s">
        <v>20</v>
      </c>
      <c r="B157" t="s">
        <v>231</v>
      </c>
      <c r="C157" s="5" t="s">
        <v>42</v>
      </c>
      <c r="D157" t="s">
        <v>308</v>
      </c>
      <c r="E157" s="2">
        <v>45442</v>
      </c>
      <c r="F157" s="4">
        <f t="shared" ca="1" si="6"/>
        <v>36</v>
      </c>
      <c r="G157" s="4">
        <f t="shared" ca="1" si="7"/>
        <v>253</v>
      </c>
      <c r="H157" s="2">
        <v>45489</v>
      </c>
      <c r="I157" t="s">
        <v>241</v>
      </c>
      <c r="J157" s="30" t="s">
        <v>302</v>
      </c>
      <c r="K157" s="2">
        <v>45523</v>
      </c>
      <c r="L157" s="2">
        <v>45544</v>
      </c>
      <c r="M157" s="5" t="s">
        <v>278</v>
      </c>
    </row>
    <row r="158" spans="1:15" x14ac:dyDescent="0.3">
      <c r="A158" t="s">
        <v>20</v>
      </c>
      <c r="B158" t="s">
        <v>231</v>
      </c>
      <c r="C158" s="5" t="s">
        <v>42</v>
      </c>
      <c r="D158" t="s">
        <v>308</v>
      </c>
      <c r="E158" s="2">
        <v>45442</v>
      </c>
      <c r="F158" s="4">
        <f t="shared" ca="1" si="6"/>
        <v>36</v>
      </c>
      <c r="G158" s="4">
        <f t="shared" ca="1" si="7"/>
        <v>253</v>
      </c>
      <c r="H158" s="2">
        <v>45489</v>
      </c>
      <c r="I158" t="s">
        <v>240</v>
      </c>
      <c r="J158" s="30" t="s">
        <v>301</v>
      </c>
      <c r="K158" s="2">
        <v>45523</v>
      </c>
      <c r="L158" s="2">
        <v>45545</v>
      </c>
      <c r="M158" s="5" t="s">
        <v>278</v>
      </c>
    </row>
    <row r="159" spans="1:15" x14ac:dyDescent="0.3">
      <c r="A159" t="s">
        <v>20</v>
      </c>
      <c r="B159" t="s">
        <v>231</v>
      </c>
      <c r="C159" s="5" t="s">
        <v>42</v>
      </c>
      <c r="D159" t="s">
        <v>308</v>
      </c>
      <c r="E159" s="2">
        <v>45442</v>
      </c>
      <c r="F159" s="4">
        <f t="shared" ca="1" si="6"/>
        <v>36</v>
      </c>
      <c r="G159" s="4">
        <f t="shared" ca="1" si="7"/>
        <v>253</v>
      </c>
      <c r="H159" s="2">
        <v>45489</v>
      </c>
      <c r="I159" t="s">
        <v>241</v>
      </c>
      <c r="J159" s="30" t="s">
        <v>305</v>
      </c>
      <c r="K159" s="2">
        <v>45523</v>
      </c>
      <c r="L159" s="2">
        <v>45545</v>
      </c>
      <c r="M159" s="5" t="s">
        <v>278</v>
      </c>
    </row>
    <row r="160" spans="1:15" x14ac:dyDescent="0.3">
      <c r="A160" t="s">
        <v>20</v>
      </c>
      <c r="B160" t="s">
        <v>231</v>
      </c>
      <c r="C160" s="5" t="s">
        <v>42</v>
      </c>
      <c r="D160" t="s">
        <v>308</v>
      </c>
      <c r="E160" s="2">
        <v>45442</v>
      </c>
      <c r="F160" s="4">
        <f t="shared" ca="1" si="6"/>
        <v>36</v>
      </c>
      <c r="G160" s="4">
        <f t="shared" ca="1" si="7"/>
        <v>253</v>
      </c>
      <c r="H160" s="2">
        <v>45489</v>
      </c>
      <c r="I160" t="s">
        <v>241</v>
      </c>
      <c r="J160" s="30" t="s">
        <v>301</v>
      </c>
      <c r="K160" s="2">
        <v>45523</v>
      </c>
      <c r="L160" s="2">
        <v>45547</v>
      </c>
      <c r="M160" s="5" t="s">
        <v>278</v>
      </c>
    </row>
    <row r="161" spans="1:15" x14ac:dyDescent="0.3">
      <c r="A161" t="s">
        <v>20</v>
      </c>
      <c r="B161" t="s">
        <v>231</v>
      </c>
      <c r="C161" s="5" t="s">
        <v>42</v>
      </c>
      <c r="D161" t="s">
        <v>308</v>
      </c>
      <c r="E161" s="2">
        <v>45442</v>
      </c>
      <c r="F161" s="4">
        <f t="shared" ca="1" si="6"/>
        <v>36</v>
      </c>
      <c r="G161" s="4">
        <f t="shared" ca="1" si="7"/>
        <v>253</v>
      </c>
      <c r="H161" s="2">
        <v>45489</v>
      </c>
      <c r="I161" t="s">
        <v>241</v>
      </c>
      <c r="J161" s="30" t="s">
        <v>303</v>
      </c>
      <c r="K161" s="2">
        <v>45523</v>
      </c>
      <c r="L161" s="2">
        <v>45547</v>
      </c>
      <c r="M161" s="5" t="s">
        <v>278</v>
      </c>
    </row>
    <row r="162" spans="1:15" x14ac:dyDescent="0.3">
      <c r="A162" t="s">
        <v>20</v>
      </c>
      <c r="B162" t="s">
        <v>231</v>
      </c>
      <c r="C162" s="5" t="s">
        <v>42</v>
      </c>
      <c r="D162" t="s">
        <v>308</v>
      </c>
      <c r="E162" s="2">
        <v>45442</v>
      </c>
      <c r="F162" s="4">
        <f t="shared" ca="1" si="6"/>
        <v>36</v>
      </c>
      <c r="G162" s="4">
        <f t="shared" ca="1" si="7"/>
        <v>253</v>
      </c>
      <c r="H162" s="2">
        <v>45489</v>
      </c>
      <c r="I162" t="s">
        <v>240</v>
      </c>
      <c r="J162" s="30" t="s">
        <v>302</v>
      </c>
      <c r="K162" s="2">
        <v>45523</v>
      </c>
      <c r="L162" s="2">
        <v>45548</v>
      </c>
      <c r="M162" s="5" t="s">
        <v>278</v>
      </c>
    </row>
    <row r="163" spans="1:15" x14ac:dyDescent="0.3">
      <c r="A163" t="s">
        <v>20</v>
      </c>
      <c r="B163" t="s">
        <v>231</v>
      </c>
      <c r="C163" s="5" t="s">
        <v>42</v>
      </c>
      <c r="D163" t="s">
        <v>308</v>
      </c>
      <c r="E163" s="2">
        <v>45442</v>
      </c>
      <c r="F163" s="4">
        <f t="shared" ca="1" si="6"/>
        <v>36</v>
      </c>
      <c r="G163" s="4">
        <f t="shared" ca="1" si="7"/>
        <v>253</v>
      </c>
      <c r="H163" s="2">
        <v>45489</v>
      </c>
      <c r="I163" t="s">
        <v>240</v>
      </c>
      <c r="J163" s="30" t="s">
        <v>303</v>
      </c>
      <c r="K163" s="2">
        <v>45523</v>
      </c>
      <c r="L163" s="2">
        <v>45549</v>
      </c>
      <c r="M163" s="5" t="s">
        <v>278</v>
      </c>
    </row>
    <row r="164" spans="1:15" x14ac:dyDescent="0.3">
      <c r="A164" t="s">
        <v>20</v>
      </c>
      <c r="B164" t="s">
        <v>231</v>
      </c>
      <c r="C164" s="5" t="s">
        <v>42</v>
      </c>
      <c r="D164" t="s">
        <v>308</v>
      </c>
      <c r="E164" s="2">
        <v>45442</v>
      </c>
      <c r="F164" s="4">
        <f t="shared" ca="1" si="6"/>
        <v>36</v>
      </c>
      <c r="G164" s="4">
        <f t="shared" ca="1" si="7"/>
        <v>253</v>
      </c>
      <c r="H164" s="2">
        <v>45489</v>
      </c>
      <c r="I164" t="s">
        <v>240</v>
      </c>
      <c r="J164" s="30" t="s">
        <v>304</v>
      </c>
      <c r="K164" s="2">
        <v>45523</v>
      </c>
      <c r="L164" s="2">
        <v>45550</v>
      </c>
      <c r="M164" s="5" t="s">
        <v>278</v>
      </c>
    </row>
    <row r="165" spans="1:15" x14ac:dyDescent="0.3">
      <c r="A165" t="s">
        <v>20</v>
      </c>
      <c r="B165" t="s">
        <v>231</v>
      </c>
      <c r="C165" s="5" t="s">
        <v>42</v>
      </c>
      <c r="D165" t="s">
        <v>308</v>
      </c>
      <c r="E165" s="2">
        <v>45442</v>
      </c>
      <c r="F165" s="4">
        <f t="shared" ca="1" si="6"/>
        <v>36</v>
      </c>
      <c r="G165" s="4">
        <f t="shared" ca="1" si="7"/>
        <v>253</v>
      </c>
      <c r="H165" s="2">
        <v>45489</v>
      </c>
      <c r="I165" t="s">
        <v>240</v>
      </c>
      <c r="J165" s="30" t="s">
        <v>305</v>
      </c>
      <c r="K165" s="2">
        <v>45523</v>
      </c>
      <c r="L165" s="2">
        <v>45550</v>
      </c>
      <c r="M165" s="5" t="s">
        <v>278</v>
      </c>
    </row>
    <row r="166" spans="1:15" x14ac:dyDescent="0.3">
      <c r="A166" t="s">
        <v>20</v>
      </c>
      <c r="B166" t="s">
        <v>231</v>
      </c>
      <c r="C166" s="5" t="s">
        <v>42</v>
      </c>
      <c r="D166" t="s">
        <v>308</v>
      </c>
      <c r="E166" s="2">
        <v>45442</v>
      </c>
      <c r="F166" s="4">
        <f t="shared" ca="1" si="6"/>
        <v>36</v>
      </c>
      <c r="G166" s="4">
        <f t="shared" ca="1" si="7"/>
        <v>253</v>
      </c>
      <c r="H166" s="2">
        <v>45489</v>
      </c>
      <c r="I166" t="s">
        <v>241</v>
      </c>
      <c r="J166" s="30" t="s">
        <v>304</v>
      </c>
      <c r="K166" s="2">
        <v>45523</v>
      </c>
      <c r="L166" s="2">
        <v>45550</v>
      </c>
      <c r="M166" s="5" t="s">
        <v>278</v>
      </c>
    </row>
    <row r="167" spans="1:15" x14ac:dyDescent="0.3">
      <c r="A167" t="s">
        <v>5</v>
      </c>
      <c r="B167" t="s">
        <v>231</v>
      </c>
      <c r="C167" s="5" t="s">
        <v>42</v>
      </c>
      <c r="D167" t="s">
        <v>10</v>
      </c>
      <c r="E167" s="2">
        <v>45442</v>
      </c>
      <c r="F167" s="4">
        <f t="shared" ca="1" si="6"/>
        <v>36</v>
      </c>
      <c r="G167" s="4">
        <f t="shared" ref="G167:G198" ca="1" si="8">_xlfn.DAYS(TODAY(),E167)</f>
        <v>253</v>
      </c>
      <c r="H167" s="2">
        <v>45489</v>
      </c>
      <c r="I167" t="s">
        <v>233</v>
      </c>
      <c r="L167" s="2">
        <v>45555</v>
      </c>
    </row>
    <row r="168" spans="1:15" x14ac:dyDescent="0.3">
      <c r="A168" t="s">
        <v>5</v>
      </c>
      <c r="B168" t="s">
        <v>231</v>
      </c>
      <c r="C168" s="5" t="s">
        <v>42</v>
      </c>
      <c r="D168" t="s">
        <v>10</v>
      </c>
      <c r="E168" s="2">
        <v>45442</v>
      </c>
      <c r="F168" s="4">
        <f t="shared" ca="1" si="6"/>
        <v>36</v>
      </c>
      <c r="G168" s="4">
        <f t="shared" ca="1" si="8"/>
        <v>253</v>
      </c>
      <c r="H168" s="2">
        <v>45489</v>
      </c>
      <c r="I168" t="s">
        <v>233</v>
      </c>
      <c r="L168" s="2">
        <v>45555</v>
      </c>
    </row>
    <row r="169" spans="1:15" x14ac:dyDescent="0.3">
      <c r="A169" t="s">
        <v>5</v>
      </c>
      <c r="B169" t="s">
        <v>78</v>
      </c>
      <c r="C169" t="s">
        <v>350</v>
      </c>
      <c r="D169" t="s">
        <v>10</v>
      </c>
      <c r="E169" s="2">
        <v>45544</v>
      </c>
      <c r="F169" s="4">
        <f t="shared" ca="1" si="6"/>
        <v>21</v>
      </c>
      <c r="G169" s="4">
        <f t="shared" ca="1" si="8"/>
        <v>151</v>
      </c>
      <c r="H169" s="2">
        <v>45567</v>
      </c>
      <c r="I169" t="s">
        <v>344</v>
      </c>
      <c r="J169" s="30" t="s">
        <v>345</v>
      </c>
      <c r="L169" s="2">
        <v>45576</v>
      </c>
      <c r="N169" t="s">
        <v>351</v>
      </c>
      <c r="O169" t="s">
        <v>334</v>
      </c>
    </row>
    <row r="170" spans="1:15" x14ac:dyDescent="0.3">
      <c r="A170" t="s">
        <v>20</v>
      </c>
      <c r="B170" t="s">
        <v>231</v>
      </c>
      <c r="C170" s="5" t="s">
        <v>42</v>
      </c>
      <c r="D170" t="s">
        <v>308</v>
      </c>
      <c r="E170" s="7">
        <v>45503</v>
      </c>
      <c r="F170" s="4">
        <f t="shared" ca="1" si="6"/>
        <v>27</v>
      </c>
      <c r="G170" s="4">
        <f t="shared" ca="1" si="8"/>
        <v>192</v>
      </c>
      <c r="H170" s="7">
        <v>45524</v>
      </c>
      <c r="I170" s="4" t="s">
        <v>286</v>
      </c>
      <c r="K170" s="2">
        <v>45527</v>
      </c>
      <c r="L170" s="2">
        <v>45576</v>
      </c>
      <c r="M170" s="5" t="s">
        <v>366</v>
      </c>
    </row>
    <row r="171" spans="1:15" x14ac:dyDescent="0.3">
      <c r="A171" t="s">
        <v>20</v>
      </c>
      <c r="B171" t="s">
        <v>231</v>
      </c>
      <c r="C171" s="5" t="s">
        <v>42</v>
      </c>
      <c r="D171" t="s">
        <v>308</v>
      </c>
      <c r="E171" s="7">
        <v>45503</v>
      </c>
      <c r="F171" s="4">
        <f t="shared" ca="1" si="6"/>
        <v>27</v>
      </c>
      <c r="G171" s="4">
        <f t="shared" ca="1" si="8"/>
        <v>192</v>
      </c>
      <c r="H171" s="7">
        <v>45524</v>
      </c>
      <c r="I171" s="4" t="s">
        <v>286</v>
      </c>
      <c r="K171" s="2">
        <v>45527</v>
      </c>
      <c r="L171" s="2">
        <v>45576</v>
      </c>
      <c r="M171" s="5" t="s">
        <v>366</v>
      </c>
    </row>
    <row r="172" spans="1:15" x14ac:dyDescent="0.3">
      <c r="A172" t="s">
        <v>20</v>
      </c>
      <c r="B172" t="s">
        <v>231</v>
      </c>
      <c r="C172" s="5" t="s">
        <v>42</v>
      </c>
      <c r="D172" t="s">
        <v>308</v>
      </c>
      <c r="E172" s="7">
        <v>45503</v>
      </c>
      <c r="F172" s="4">
        <f t="shared" ca="1" si="6"/>
        <v>27</v>
      </c>
      <c r="G172" s="4">
        <f t="shared" ca="1" si="8"/>
        <v>192</v>
      </c>
      <c r="H172" s="7">
        <v>45524</v>
      </c>
      <c r="I172" s="4" t="s">
        <v>286</v>
      </c>
      <c r="K172" s="2">
        <v>45527</v>
      </c>
      <c r="L172" s="2">
        <v>45576</v>
      </c>
      <c r="M172" s="5" t="s">
        <v>366</v>
      </c>
    </row>
    <row r="173" spans="1:15" x14ac:dyDescent="0.3">
      <c r="A173" t="s">
        <v>20</v>
      </c>
      <c r="B173" t="s">
        <v>231</v>
      </c>
      <c r="C173" s="5" t="s">
        <v>42</v>
      </c>
      <c r="D173" t="s">
        <v>307</v>
      </c>
      <c r="E173" s="2">
        <v>45503</v>
      </c>
      <c r="F173" s="4">
        <f t="shared" ca="1" si="6"/>
        <v>27</v>
      </c>
      <c r="G173" s="4">
        <f t="shared" ca="1" si="8"/>
        <v>192</v>
      </c>
      <c r="H173" s="2">
        <v>45524</v>
      </c>
      <c r="I173" s="4" t="s">
        <v>285</v>
      </c>
      <c r="K173" s="2">
        <v>45527</v>
      </c>
      <c r="L173" s="2">
        <v>45582</v>
      </c>
      <c r="N173" t="s">
        <v>367</v>
      </c>
    </row>
    <row r="174" spans="1:15" x14ac:dyDescent="0.3">
      <c r="A174" t="s">
        <v>20</v>
      </c>
      <c r="B174" t="s">
        <v>231</v>
      </c>
      <c r="C174" s="5" t="s">
        <v>42</v>
      </c>
      <c r="D174" t="s">
        <v>307</v>
      </c>
      <c r="E174" s="2">
        <v>45503</v>
      </c>
      <c r="F174" s="4">
        <f t="shared" ca="1" si="6"/>
        <v>27</v>
      </c>
      <c r="G174" s="4">
        <f t="shared" ca="1" si="8"/>
        <v>192</v>
      </c>
      <c r="H174" s="2">
        <v>45524</v>
      </c>
      <c r="I174" s="4" t="s">
        <v>285</v>
      </c>
      <c r="K174" s="2">
        <v>45527</v>
      </c>
      <c r="L174" s="2">
        <v>45582</v>
      </c>
      <c r="N174" t="s">
        <v>367</v>
      </c>
    </row>
    <row r="175" spans="1:15" x14ac:dyDescent="0.3">
      <c r="A175" t="s">
        <v>20</v>
      </c>
      <c r="B175" t="s">
        <v>231</v>
      </c>
      <c r="C175" s="5" t="s">
        <v>42</v>
      </c>
      <c r="D175" t="s">
        <v>307</v>
      </c>
      <c r="E175" s="2">
        <v>45503</v>
      </c>
      <c r="F175" s="4">
        <f t="shared" ca="1" si="6"/>
        <v>27</v>
      </c>
      <c r="G175" s="4">
        <f t="shared" ca="1" si="8"/>
        <v>192</v>
      </c>
      <c r="H175" s="2">
        <v>45524</v>
      </c>
      <c r="I175" s="4" t="s">
        <v>285</v>
      </c>
      <c r="K175" s="2">
        <v>45527</v>
      </c>
      <c r="L175" s="2">
        <v>45582</v>
      </c>
      <c r="N175" t="s">
        <v>367</v>
      </c>
    </row>
    <row r="176" spans="1:15" x14ac:dyDescent="0.3">
      <c r="A176" t="s">
        <v>20</v>
      </c>
      <c r="B176" t="s">
        <v>231</v>
      </c>
      <c r="C176" s="5" t="s">
        <v>42</v>
      </c>
      <c r="D176" t="s">
        <v>307</v>
      </c>
      <c r="E176" s="2">
        <v>45503</v>
      </c>
      <c r="F176" s="4">
        <f t="shared" ca="1" si="6"/>
        <v>27</v>
      </c>
      <c r="G176" s="4">
        <f t="shared" ca="1" si="8"/>
        <v>192</v>
      </c>
      <c r="H176" s="2">
        <v>45524</v>
      </c>
      <c r="I176" s="4" t="s">
        <v>285</v>
      </c>
      <c r="K176" s="2">
        <v>45527</v>
      </c>
      <c r="L176" s="2">
        <v>45582</v>
      </c>
      <c r="N176" t="s">
        <v>367</v>
      </c>
    </row>
    <row r="177" spans="1:15" x14ac:dyDescent="0.3">
      <c r="A177" t="s">
        <v>5</v>
      </c>
      <c r="B177" t="s">
        <v>78</v>
      </c>
      <c r="C177" s="5" t="s">
        <v>119</v>
      </c>
      <c r="D177" t="s">
        <v>355</v>
      </c>
      <c r="E177" s="2">
        <v>45548</v>
      </c>
      <c r="F177" s="4">
        <f t="shared" ca="1" si="6"/>
        <v>21</v>
      </c>
      <c r="G177" s="4">
        <f t="shared" ca="1" si="8"/>
        <v>147</v>
      </c>
      <c r="H177" s="2">
        <v>45576</v>
      </c>
      <c r="I177" t="s">
        <v>353</v>
      </c>
      <c r="J177" s="30" t="s">
        <v>357</v>
      </c>
      <c r="L177" s="2">
        <v>45587</v>
      </c>
      <c r="N177" t="s">
        <v>120</v>
      </c>
      <c r="O177" t="s">
        <v>334</v>
      </c>
    </row>
    <row r="178" spans="1:15" x14ac:dyDescent="0.3">
      <c r="A178" t="s">
        <v>5</v>
      </c>
      <c r="B178" t="s">
        <v>78</v>
      </c>
      <c r="C178" s="5" t="s">
        <v>119</v>
      </c>
      <c r="D178" t="s">
        <v>355</v>
      </c>
      <c r="E178" s="2">
        <v>45548</v>
      </c>
      <c r="F178" s="4">
        <f t="shared" ca="1" si="6"/>
        <v>21</v>
      </c>
      <c r="G178" s="4">
        <f t="shared" ca="1" si="8"/>
        <v>147</v>
      </c>
      <c r="H178" s="2">
        <v>45576</v>
      </c>
      <c r="I178" t="s">
        <v>353</v>
      </c>
      <c r="J178" s="30" t="s">
        <v>359</v>
      </c>
      <c r="L178" s="2">
        <v>45587</v>
      </c>
      <c r="N178" t="s">
        <v>120</v>
      </c>
      <c r="O178" t="s">
        <v>334</v>
      </c>
    </row>
    <row r="179" spans="1:15" x14ac:dyDescent="0.3">
      <c r="A179" t="s">
        <v>5</v>
      </c>
      <c r="B179" t="s">
        <v>78</v>
      </c>
      <c r="C179" s="5" t="s">
        <v>119</v>
      </c>
      <c r="D179" t="s">
        <v>356</v>
      </c>
      <c r="E179" s="2">
        <v>45548</v>
      </c>
      <c r="F179" s="4">
        <f t="shared" ca="1" si="6"/>
        <v>21</v>
      </c>
      <c r="G179" s="4">
        <f t="shared" ca="1" si="8"/>
        <v>147</v>
      </c>
      <c r="H179" s="2">
        <v>45576</v>
      </c>
      <c r="I179" t="s">
        <v>354</v>
      </c>
      <c r="J179" s="30" t="s">
        <v>360</v>
      </c>
      <c r="L179" s="2">
        <v>45587</v>
      </c>
      <c r="N179" t="s">
        <v>120</v>
      </c>
      <c r="O179" t="s">
        <v>334</v>
      </c>
    </row>
    <row r="180" spans="1:15" x14ac:dyDescent="0.3">
      <c r="A180" t="s">
        <v>5</v>
      </c>
      <c r="B180" t="s">
        <v>78</v>
      </c>
      <c r="C180" s="5" t="s">
        <v>350</v>
      </c>
      <c r="D180" t="s">
        <v>8</v>
      </c>
      <c r="E180" s="2">
        <v>45544</v>
      </c>
      <c r="F180" s="4">
        <f t="shared" ca="1" si="6"/>
        <v>21</v>
      </c>
      <c r="G180" s="4">
        <f t="shared" ca="1" si="8"/>
        <v>151</v>
      </c>
      <c r="H180" s="2">
        <v>45567</v>
      </c>
      <c r="I180" t="s">
        <v>343</v>
      </c>
      <c r="J180" s="30" t="s">
        <v>346</v>
      </c>
      <c r="L180" s="2">
        <v>45587</v>
      </c>
      <c r="N180" t="s">
        <v>120</v>
      </c>
      <c r="O180" t="s">
        <v>334</v>
      </c>
    </row>
    <row r="181" spans="1:15" x14ac:dyDescent="0.3">
      <c r="A181" t="s">
        <v>5</v>
      </c>
      <c r="B181" t="s">
        <v>78</v>
      </c>
      <c r="C181" s="5" t="s">
        <v>350</v>
      </c>
      <c r="D181" t="s">
        <v>8</v>
      </c>
      <c r="E181" s="2">
        <v>45544</v>
      </c>
      <c r="F181" s="4">
        <f t="shared" ca="1" si="6"/>
        <v>21</v>
      </c>
      <c r="G181" s="4">
        <f t="shared" ca="1" si="8"/>
        <v>151</v>
      </c>
      <c r="H181" s="2">
        <v>45567</v>
      </c>
      <c r="I181" t="s">
        <v>343</v>
      </c>
      <c r="J181" s="30" t="s">
        <v>347</v>
      </c>
      <c r="L181" s="2">
        <v>45587</v>
      </c>
      <c r="N181" t="s">
        <v>120</v>
      </c>
      <c r="O181" t="s">
        <v>334</v>
      </c>
    </row>
    <row r="182" spans="1:15" x14ac:dyDescent="0.3">
      <c r="A182" t="s">
        <v>5</v>
      </c>
      <c r="B182" t="s">
        <v>78</v>
      </c>
      <c r="C182" s="5" t="s">
        <v>350</v>
      </c>
      <c r="D182" t="s">
        <v>8</v>
      </c>
      <c r="E182" s="2">
        <v>45544</v>
      </c>
      <c r="F182" s="4">
        <f t="shared" ca="1" si="6"/>
        <v>21</v>
      </c>
      <c r="G182" s="4">
        <f t="shared" ca="1" si="8"/>
        <v>151</v>
      </c>
      <c r="H182" s="2">
        <v>45567</v>
      </c>
      <c r="I182" t="s">
        <v>343</v>
      </c>
      <c r="J182" s="30" t="s">
        <v>348</v>
      </c>
      <c r="L182" s="2">
        <v>45587</v>
      </c>
      <c r="N182" t="s">
        <v>120</v>
      </c>
      <c r="O182" t="s">
        <v>334</v>
      </c>
    </row>
    <row r="183" spans="1:15" x14ac:dyDescent="0.3">
      <c r="A183" t="s">
        <v>20</v>
      </c>
      <c r="B183" t="s">
        <v>231</v>
      </c>
      <c r="C183" s="5" t="s">
        <v>42</v>
      </c>
      <c r="D183" t="s">
        <v>323</v>
      </c>
      <c r="E183" s="2">
        <v>45515</v>
      </c>
      <c r="F183" s="4">
        <f t="shared" ca="1" si="6"/>
        <v>25</v>
      </c>
      <c r="G183" s="4">
        <f t="shared" ca="1" si="8"/>
        <v>180</v>
      </c>
      <c r="H183" s="2">
        <v>45537</v>
      </c>
      <c r="I183" s="4" t="s">
        <v>313</v>
      </c>
      <c r="K183" s="2">
        <v>45537</v>
      </c>
      <c r="L183" s="2">
        <v>45587</v>
      </c>
      <c r="N183" t="s">
        <v>368</v>
      </c>
      <c r="O183" s="28"/>
    </row>
    <row r="184" spans="1:15" x14ac:dyDescent="0.3">
      <c r="A184" t="s">
        <v>20</v>
      </c>
      <c r="B184" t="s">
        <v>231</v>
      </c>
      <c r="C184" s="5" t="s">
        <v>42</v>
      </c>
      <c r="D184" t="s">
        <v>323</v>
      </c>
      <c r="E184" s="2">
        <v>45515</v>
      </c>
      <c r="F184" s="4">
        <f t="shared" ca="1" si="6"/>
        <v>25</v>
      </c>
      <c r="G184" s="4">
        <f t="shared" ca="1" si="8"/>
        <v>180</v>
      </c>
      <c r="H184" s="2">
        <v>45537</v>
      </c>
      <c r="I184" s="4" t="s">
        <v>313</v>
      </c>
      <c r="K184" s="2">
        <v>45537</v>
      </c>
      <c r="L184" s="2">
        <v>45587</v>
      </c>
      <c r="N184" t="s">
        <v>368</v>
      </c>
      <c r="O184" s="28"/>
    </row>
    <row r="185" spans="1:15" x14ac:dyDescent="0.3">
      <c r="A185" t="s">
        <v>20</v>
      </c>
      <c r="B185" t="s">
        <v>231</v>
      </c>
      <c r="C185" s="5" t="s">
        <v>42</v>
      </c>
      <c r="D185" t="s">
        <v>323</v>
      </c>
      <c r="E185" s="2">
        <v>45515</v>
      </c>
      <c r="F185" s="4">
        <f t="shared" ca="1" si="6"/>
        <v>25</v>
      </c>
      <c r="G185" s="4">
        <f t="shared" ca="1" si="8"/>
        <v>180</v>
      </c>
      <c r="H185" s="2">
        <v>45537</v>
      </c>
      <c r="I185" s="4" t="s">
        <v>313</v>
      </c>
      <c r="K185" s="2">
        <v>45537</v>
      </c>
      <c r="L185" s="2">
        <v>45587</v>
      </c>
      <c r="N185" t="s">
        <v>368</v>
      </c>
      <c r="O185" s="28"/>
    </row>
    <row r="186" spans="1:15" x14ac:dyDescent="0.3">
      <c r="A186" t="s">
        <v>20</v>
      </c>
      <c r="B186" t="s">
        <v>231</v>
      </c>
      <c r="C186" s="5" t="s">
        <v>42</v>
      </c>
      <c r="D186" t="s">
        <v>323</v>
      </c>
      <c r="E186" s="2">
        <v>45515</v>
      </c>
      <c r="F186" s="4">
        <f t="shared" ca="1" si="6"/>
        <v>25</v>
      </c>
      <c r="G186" s="4">
        <f t="shared" ca="1" si="8"/>
        <v>180</v>
      </c>
      <c r="H186" s="2">
        <v>45537</v>
      </c>
      <c r="I186" s="4" t="s">
        <v>313</v>
      </c>
      <c r="K186" s="2">
        <v>45537</v>
      </c>
      <c r="L186" s="2">
        <v>45587</v>
      </c>
      <c r="N186" t="s">
        <v>368</v>
      </c>
      <c r="O186" s="28"/>
    </row>
    <row r="187" spans="1:15" x14ac:dyDescent="0.3">
      <c r="A187" t="s">
        <v>20</v>
      </c>
      <c r="B187" t="s">
        <v>231</v>
      </c>
      <c r="C187" s="5" t="s">
        <v>42</v>
      </c>
      <c r="D187" t="s">
        <v>323</v>
      </c>
      <c r="E187" s="2">
        <v>45515</v>
      </c>
      <c r="F187" s="4">
        <f t="shared" ca="1" si="6"/>
        <v>25</v>
      </c>
      <c r="G187" s="4">
        <f t="shared" ca="1" si="8"/>
        <v>180</v>
      </c>
      <c r="H187" s="2">
        <v>45537</v>
      </c>
      <c r="I187" s="4" t="s">
        <v>313</v>
      </c>
      <c r="K187" s="2">
        <v>45537</v>
      </c>
      <c r="L187" s="2">
        <v>45587</v>
      </c>
      <c r="N187" t="s">
        <v>368</v>
      </c>
      <c r="O187" s="28"/>
    </row>
    <row r="188" spans="1:15" x14ac:dyDescent="0.3">
      <c r="A188" t="s">
        <v>5</v>
      </c>
      <c r="B188" t="s">
        <v>78</v>
      </c>
      <c r="C188" s="5" t="s">
        <v>119</v>
      </c>
      <c r="D188" t="s">
        <v>355</v>
      </c>
      <c r="E188" s="2">
        <v>45555</v>
      </c>
      <c r="F188" s="4">
        <f t="shared" ca="1" si="6"/>
        <v>20</v>
      </c>
      <c r="G188" s="4">
        <f t="shared" ca="1" si="8"/>
        <v>140</v>
      </c>
      <c r="H188" s="2">
        <v>45581</v>
      </c>
      <c r="I188" t="s">
        <v>362</v>
      </c>
      <c r="J188" s="30" t="s">
        <v>363</v>
      </c>
      <c r="L188" s="2">
        <v>45590</v>
      </c>
      <c r="N188" t="s">
        <v>120</v>
      </c>
      <c r="O188" t="s">
        <v>334</v>
      </c>
    </row>
    <row r="189" spans="1:15" x14ac:dyDescent="0.3">
      <c r="A189" t="s">
        <v>20</v>
      </c>
      <c r="B189" t="s">
        <v>231</v>
      </c>
      <c r="C189" s="5" t="s">
        <v>42</v>
      </c>
      <c r="D189" t="s">
        <v>307</v>
      </c>
      <c r="E189" s="2">
        <v>45509</v>
      </c>
      <c r="F189" s="4">
        <f t="shared" ca="1" si="6"/>
        <v>26</v>
      </c>
      <c r="G189" s="4">
        <f t="shared" ca="1" si="8"/>
        <v>186</v>
      </c>
      <c r="H189" s="2">
        <v>45530</v>
      </c>
      <c r="I189" s="4" t="s">
        <v>309</v>
      </c>
      <c r="J189" s="30" t="s">
        <v>326</v>
      </c>
      <c r="K189" s="2">
        <v>45530</v>
      </c>
      <c r="L189" s="2">
        <v>45587</v>
      </c>
      <c r="M189" s="5" t="s">
        <v>374</v>
      </c>
      <c r="O189" s="28"/>
    </row>
    <row r="190" spans="1:15" x14ac:dyDescent="0.3">
      <c r="A190" t="s">
        <v>20</v>
      </c>
      <c r="B190" t="s">
        <v>231</v>
      </c>
      <c r="C190" s="5" t="s">
        <v>42</v>
      </c>
      <c r="D190" t="s">
        <v>10</v>
      </c>
      <c r="E190" s="2">
        <v>45515</v>
      </c>
      <c r="F190" s="4">
        <f t="shared" ca="1" si="6"/>
        <v>25</v>
      </c>
      <c r="G190" s="4">
        <f t="shared" ca="1" si="8"/>
        <v>180</v>
      </c>
      <c r="H190" s="2">
        <v>45537</v>
      </c>
      <c r="I190" s="4" t="s">
        <v>309</v>
      </c>
      <c r="J190" s="30" t="s">
        <v>316</v>
      </c>
      <c r="K190" s="2">
        <v>45537</v>
      </c>
      <c r="L190" s="2">
        <v>45587</v>
      </c>
      <c r="M190" s="5" t="s">
        <v>374</v>
      </c>
      <c r="O190" s="28" t="s">
        <v>315</v>
      </c>
    </row>
    <row r="191" spans="1:15" x14ac:dyDescent="0.3">
      <c r="A191" t="s">
        <v>5</v>
      </c>
      <c r="B191" t="s">
        <v>78</v>
      </c>
      <c r="C191" s="5" t="s">
        <v>119</v>
      </c>
      <c r="D191" t="s">
        <v>356</v>
      </c>
      <c r="E191" s="2">
        <v>45560</v>
      </c>
      <c r="F191" s="4">
        <f t="shared" ca="1" si="6"/>
        <v>19</v>
      </c>
      <c r="G191" s="4">
        <f t="shared" ca="1" si="8"/>
        <v>135</v>
      </c>
      <c r="H191" s="2">
        <v>45581</v>
      </c>
      <c r="I191" t="s">
        <v>364</v>
      </c>
      <c r="J191" s="5" t="s">
        <v>360</v>
      </c>
      <c r="L191" s="2">
        <v>45615</v>
      </c>
      <c r="N191" t="s">
        <v>120</v>
      </c>
      <c r="O191" t="s">
        <v>334</v>
      </c>
    </row>
    <row r="192" spans="1:15" x14ac:dyDescent="0.3">
      <c r="A192" t="s">
        <v>5</v>
      </c>
      <c r="B192" t="s">
        <v>78</v>
      </c>
      <c r="C192" s="5" t="s">
        <v>119</v>
      </c>
      <c r="D192" t="s">
        <v>356</v>
      </c>
      <c r="E192" s="2">
        <v>45560</v>
      </c>
      <c r="F192" s="4">
        <f t="shared" ca="1" si="6"/>
        <v>19</v>
      </c>
      <c r="G192" s="4">
        <f t="shared" ca="1" si="8"/>
        <v>135</v>
      </c>
      <c r="H192" s="2">
        <v>45581</v>
      </c>
      <c r="I192" t="s">
        <v>364</v>
      </c>
      <c r="J192" s="5" t="s">
        <v>365</v>
      </c>
      <c r="L192" s="2">
        <v>45615</v>
      </c>
      <c r="N192" t="s">
        <v>120</v>
      </c>
      <c r="O192" t="s">
        <v>334</v>
      </c>
    </row>
    <row r="193" spans="1:15" x14ac:dyDescent="0.3">
      <c r="A193" t="s">
        <v>5</v>
      </c>
      <c r="B193" t="s">
        <v>78</v>
      </c>
      <c r="C193" s="5" t="s">
        <v>119</v>
      </c>
      <c r="D193" t="s">
        <v>356</v>
      </c>
      <c r="E193" s="2">
        <v>45560</v>
      </c>
      <c r="F193" s="4">
        <f t="shared" ca="1" si="6"/>
        <v>19</v>
      </c>
      <c r="G193" s="4">
        <f t="shared" ca="1" si="8"/>
        <v>135</v>
      </c>
      <c r="H193" s="2">
        <v>45581</v>
      </c>
      <c r="I193" t="s">
        <v>364</v>
      </c>
      <c r="J193" s="5" t="s">
        <v>357</v>
      </c>
      <c r="L193" s="2">
        <v>45615</v>
      </c>
      <c r="N193" t="s">
        <v>120</v>
      </c>
      <c r="O193" t="s">
        <v>334</v>
      </c>
    </row>
    <row r="194" spans="1:15" x14ac:dyDescent="0.3">
      <c r="A194" t="s">
        <v>5</v>
      </c>
      <c r="B194" t="s">
        <v>78</v>
      </c>
      <c r="C194" s="5" t="s">
        <v>390</v>
      </c>
      <c r="D194" t="s">
        <v>378</v>
      </c>
      <c r="E194" s="2">
        <v>45575</v>
      </c>
      <c r="F194" s="4">
        <f t="shared" ref="F194:F254" ca="1" si="9">IFERROR(QUOTIENT(G194, 7), "-")</f>
        <v>17</v>
      </c>
      <c r="G194" s="4">
        <f t="shared" ca="1" si="8"/>
        <v>120</v>
      </c>
      <c r="H194" s="2">
        <v>45596</v>
      </c>
      <c r="I194" t="s">
        <v>376</v>
      </c>
      <c r="J194" s="5">
        <v>119</v>
      </c>
      <c r="L194" s="2">
        <v>45615</v>
      </c>
      <c r="N194" t="s">
        <v>391</v>
      </c>
      <c r="O194" t="s">
        <v>334</v>
      </c>
    </row>
    <row r="195" spans="1:15" x14ac:dyDescent="0.3">
      <c r="A195" t="s">
        <v>5</v>
      </c>
      <c r="B195" t="s">
        <v>78</v>
      </c>
      <c r="C195" s="5" t="s">
        <v>390</v>
      </c>
      <c r="D195" t="s">
        <v>378</v>
      </c>
      <c r="E195" s="2">
        <v>45575</v>
      </c>
      <c r="F195" s="4">
        <f t="shared" ca="1" si="9"/>
        <v>17</v>
      </c>
      <c r="G195" s="4">
        <f t="shared" ca="1" si="8"/>
        <v>120</v>
      </c>
      <c r="H195" s="2">
        <v>45596</v>
      </c>
      <c r="I195" t="s">
        <v>376</v>
      </c>
      <c r="J195" s="5">
        <v>120</v>
      </c>
      <c r="L195" s="2">
        <v>45615</v>
      </c>
      <c r="N195" t="s">
        <v>391</v>
      </c>
      <c r="O195" t="s">
        <v>334</v>
      </c>
    </row>
    <row r="196" spans="1:15" x14ac:dyDescent="0.3">
      <c r="A196" t="s">
        <v>5</v>
      </c>
      <c r="B196" t="s">
        <v>78</v>
      </c>
      <c r="C196" s="5" t="s">
        <v>390</v>
      </c>
      <c r="D196" t="s">
        <v>379</v>
      </c>
      <c r="E196" s="2">
        <v>45575</v>
      </c>
      <c r="F196" s="4">
        <f t="shared" ca="1" si="9"/>
        <v>17</v>
      </c>
      <c r="G196" s="4">
        <f t="shared" ca="1" si="8"/>
        <v>120</v>
      </c>
      <c r="H196" s="2">
        <v>45596</v>
      </c>
      <c r="I196" t="s">
        <v>377</v>
      </c>
      <c r="J196" s="5" t="s">
        <v>384</v>
      </c>
      <c r="L196" s="2">
        <v>45615</v>
      </c>
      <c r="N196" t="s">
        <v>391</v>
      </c>
      <c r="O196" t="s">
        <v>334</v>
      </c>
    </row>
    <row r="197" spans="1:15" x14ac:dyDescent="0.3">
      <c r="A197" t="s">
        <v>5</v>
      </c>
      <c r="B197" t="s">
        <v>78</v>
      </c>
      <c r="C197" s="5" t="s">
        <v>390</v>
      </c>
      <c r="D197" t="s">
        <v>388</v>
      </c>
      <c r="E197" s="2">
        <v>45575</v>
      </c>
      <c r="F197" s="4">
        <f t="shared" ca="1" si="9"/>
        <v>17</v>
      </c>
      <c r="G197" s="4">
        <f t="shared" ca="1" si="8"/>
        <v>120</v>
      </c>
      <c r="H197" s="2">
        <v>45601</v>
      </c>
      <c r="I197" t="s">
        <v>385</v>
      </c>
      <c r="J197" s="5" t="s">
        <v>381</v>
      </c>
      <c r="L197" s="2">
        <v>45615</v>
      </c>
      <c r="N197" t="s">
        <v>391</v>
      </c>
      <c r="O197" t="s">
        <v>334</v>
      </c>
    </row>
    <row r="198" spans="1:15" x14ac:dyDescent="0.3">
      <c r="A198" t="s">
        <v>5</v>
      </c>
      <c r="B198" t="s">
        <v>78</v>
      </c>
      <c r="C198" s="5" t="s">
        <v>393</v>
      </c>
      <c r="D198" t="s">
        <v>388</v>
      </c>
      <c r="E198" s="2">
        <v>45575</v>
      </c>
      <c r="F198" s="4">
        <f t="shared" ca="1" si="9"/>
        <v>17</v>
      </c>
      <c r="G198" s="4">
        <f t="shared" ca="1" si="8"/>
        <v>120</v>
      </c>
      <c r="H198" s="2">
        <v>45601</v>
      </c>
      <c r="I198" t="s">
        <v>385</v>
      </c>
      <c r="J198" s="5" t="s">
        <v>382</v>
      </c>
      <c r="L198" s="2">
        <v>45615</v>
      </c>
      <c r="N198" t="s">
        <v>391</v>
      </c>
      <c r="O198" t="s">
        <v>334</v>
      </c>
    </row>
    <row r="199" spans="1:15" x14ac:dyDescent="0.3">
      <c r="A199" t="s">
        <v>5</v>
      </c>
      <c r="B199" t="s">
        <v>78</v>
      </c>
      <c r="C199" s="5" t="s">
        <v>390</v>
      </c>
      <c r="D199" t="s">
        <v>388</v>
      </c>
      <c r="E199" s="2">
        <v>45575</v>
      </c>
      <c r="F199" s="4">
        <f t="shared" ca="1" si="9"/>
        <v>17</v>
      </c>
      <c r="G199" s="4">
        <f t="shared" ref="G199:G227" ca="1" si="10">_xlfn.DAYS(TODAY(),E199)</f>
        <v>120</v>
      </c>
      <c r="H199" s="2">
        <v>45601</v>
      </c>
      <c r="I199" t="s">
        <v>385</v>
      </c>
      <c r="J199" s="5" t="s">
        <v>384</v>
      </c>
      <c r="L199" s="2">
        <v>45615</v>
      </c>
      <c r="N199" t="s">
        <v>391</v>
      </c>
      <c r="O199" t="s">
        <v>334</v>
      </c>
    </row>
    <row r="200" spans="1:15" x14ac:dyDescent="0.3">
      <c r="A200" t="s">
        <v>5</v>
      </c>
      <c r="B200" t="s">
        <v>319</v>
      </c>
      <c r="C200" s="5" t="s">
        <v>320</v>
      </c>
      <c r="D200" t="s">
        <v>323</v>
      </c>
      <c r="E200" s="2">
        <v>45498</v>
      </c>
      <c r="F200" s="4">
        <f t="shared" ca="1" si="9"/>
        <v>28</v>
      </c>
      <c r="G200" s="4">
        <f t="shared" ca="1" si="10"/>
        <v>197</v>
      </c>
      <c r="I200" t="s">
        <v>321</v>
      </c>
      <c r="J200" s="5">
        <v>84</v>
      </c>
      <c r="L200" s="2">
        <v>45615</v>
      </c>
      <c r="N200" t="s">
        <v>380</v>
      </c>
      <c r="O200" s="4" t="s">
        <v>397</v>
      </c>
    </row>
    <row r="201" spans="1:15" x14ac:dyDescent="0.3">
      <c r="A201" t="s">
        <v>5</v>
      </c>
      <c r="B201" t="s">
        <v>78</v>
      </c>
      <c r="C201" s="5" t="s">
        <v>56</v>
      </c>
      <c r="D201" t="s">
        <v>356</v>
      </c>
      <c r="E201" s="2">
        <v>45548</v>
      </c>
      <c r="F201" s="4">
        <f t="shared" ca="1" si="9"/>
        <v>21</v>
      </c>
      <c r="G201" s="4">
        <f t="shared" ca="1" si="10"/>
        <v>147</v>
      </c>
      <c r="H201" s="2">
        <v>45576</v>
      </c>
      <c r="I201" t="s">
        <v>354</v>
      </c>
      <c r="J201" s="5" t="s">
        <v>357</v>
      </c>
      <c r="L201" s="2">
        <v>45624</v>
      </c>
      <c r="N201" t="s">
        <v>404</v>
      </c>
      <c r="O201" t="s">
        <v>334</v>
      </c>
    </row>
    <row r="202" spans="1:15" x14ac:dyDescent="0.3">
      <c r="A202" t="s">
        <v>5</v>
      </c>
      <c r="B202" t="s">
        <v>78</v>
      </c>
      <c r="C202" s="5" t="s">
        <v>56</v>
      </c>
      <c r="D202" t="s">
        <v>356</v>
      </c>
      <c r="E202" s="2">
        <v>45548</v>
      </c>
      <c r="F202" s="4">
        <f t="shared" ca="1" si="9"/>
        <v>21</v>
      </c>
      <c r="G202" s="4">
        <f t="shared" ca="1" si="10"/>
        <v>147</v>
      </c>
      <c r="H202" s="2">
        <v>45576</v>
      </c>
      <c r="I202" t="s">
        <v>354</v>
      </c>
      <c r="J202" s="5" t="s">
        <v>361</v>
      </c>
      <c r="L202" s="2">
        <v>45624</v>
      </c>
      <c r="N202" t="s">
        <v>404</v>
      </c>
      <c r="O202" t="s">
        <v>334</v>
      </c>
    </row>
    <row r="203" spans="1:15" x14ac:dyDescent="0.3">
      <c r="A203" t="s">
        <v>20</v>
      </c>
      <c r="B203" t="s">
        <v>231</v>
      </c>
      <c r="C203" s="5" t="s">
        <v>42</v>
      </c>
      <c r="D203" t="s">
        <v>339</v>
      </c>
      <c r="E203" s="2">
        <v>45527</v>
      </c>
      <c r="F203" s="4">
        <f t="shared" ca="1" si="9"/>
        <v>24</v>
      </c>
      <c r="G203" s="4">
        <f t="shared" ca="1" si="10"/>
        <v>168</v>
      </c>
      <c r="H203" s="2">
        <v>45555</v>
      </c>
      <c r="I203" t="s">
        <v>335</v>
      </c>
      <c r="K203" s="2">
        <v>45555</v>
      </c>
      <c r="L203" s="2">
        <v>45590</v>
      </c>
      <c r="N203" t="s">
        <v>372</v>
      </c>
      <c r="O203" s="28"/>
    </row>
    <row r="204" spans="1:15" x14ac:dyDescent="0.3">
      <c r="A204" t="s">
        <v>19</v>
      </c>
      <c r="B204" t="s">
        <v>231</v>
      </c>
      <c r="C204" s="5" t="s">
        <v>42</v>
      </c>
      <c r="D204" t="s">
        <v>339</v>
      </c>
      <c r="E204" s="2">
        <v>45527</v>
      </c>
      <c r="F204" s="4">
        <f t="shared" ca="1" si="9"/>
        <v>24</v>
      </c>
      <c r="G204" s="4">
        <f t="shared" ca="1" si="10"/>
        <v>168</v>
      </c>
      <c r="H204" s="2">
        <v>45555</v>
      </c>
      <c r="I204" t="s">
        <v>335</v>
      </c>
      <c r="K204" s="2">
        <v>45555</v>
      </c>
      <c r="L204" s="2">
        <v>45590</v>
      </c>
      <c r="N204" t="s">
        <v>372</v>
      </c>
      <c r="O204" s="28"/>
    </row>
    <row r="205" spans="1:15" x14ac:dyDescent="0.3">
      <c r="A205" t="s">
        <v>19</v>
      </c>
      <c r="B205" t="s">
        <v>231</v>
      </c>
      <c r="C205" s="5" t="s">
        <v>42</v>
      </c>
      <c r="D205" t="s">
        <v>339</v>
      </c>
      <c r="E205" s="2">
        <v>45527</v>
      </c>
      <c r="F205" s="4">
        <f t="shared" ca="1" si="9"/>
        <v>24</v>
      </c>
      <c r="G205" s="4">
        <f t="shared" ca="1" si="10"/>
        <v>168</v>
      </c>
      <c r="H205" s="2">
        <v>45555</v>
      </c>
      <c r="I205" t="s">
        <v>335</v>
      </c>
      <c r="K205" s="2">
        <v>45555</v>
      </c>
      <c r="L205" s="2">
        <v>45590</v>
      </c>
      <c r="N205" t="s">
        <v>372</v>
      </c>
      <c r="O205" s="28"/>
    </row>
    <row r="206" spans="1:15" x14ac:dyDescent="0.3">
      <c r="A206" t="s">
        <v>19</v>
      </c>
      <c r="B206" t="s">
        <v>231</v>
      </c>
      <c r="C206" s="5" t="s">
        <v>42</v>
      </c>
      <c r="D206" t="s">
        <v>339</v>
      </c>
      <c r="E206" s="2">
        <v>45527</v>
      </c>
      <c r="F206" s="4">
        <f t="shared" ca="1" si="9"/>
        <v>24</v>
      </c>
      <c r="G206" s="4">
        <f t="shared" ca="1" si="10"/>
        <v>168</v>
      </c>
      <c r="H206" s="2">
        <v>45555</v>
      </c>
      <c r="I206" t="s">
        <v>335</v>
      </c>
      <c r="K206" s="2">
        <v>45555</v>
      </c>
      <c r="L206" s="2">
        <v>45590</v>
      </c>
      <c r="N206" t="s">
        <v>372</v>
      </c>
      <c r="O206" s="28"/>
    </row>
    <row r="207" spans="1:15" x14ac:dyDescent="0.3">
      <c r="A207" t="s">
        <v>19</v>
      </c>
      <c r="B207" t="s">
        <v>231</v>
      </c>
      <c r="C207" s="5" t="s">
        <v>42</v>
      </c>
      <c r="D207" t="s">
        <v>339</v>
      </c>
      <c r="E207" s="2">
        <v>45530</v>
      </c>
      <c r="F207" s="4">
        <f t="shared" ca="1" si="9"/>
        <v>23</v>
      </c>
      <c r="G207" s="4">
        <f t="shared" ca="1" si="10"/>
        <v>165</v>
      </c>
      <c r="H207" s="2">
        <v>45555</v>
      </c>
      <c r="I207" t="s">
        <v>337</v>
      </c>
      <c r="K207" s="2">
        <v>45555</v>
      </c>
      <c r="L207" s="2">
        <v>45590</v>
      </c>
      <c r="N207" t="s">
        <v>372</v>
      </c>
      <c r="O207" s="28"/>
    </row>
    <row r="208" spans="1:15" x14ac:dyDescent="0.3">
      <c r="A208" t="s">
        <v>19</v>
      </c>
      <c r="B208" t="s">
        <v>231</v>
      </c>
      <c r="C208" s="5" t="s">
        <v>42</v>
      </c>
      <c r="D208" t="s">
        <v>339</v>
      </c>
      <c r="E208" s="2">
        <v>45530</v>
      </c>
      <c r="F208" s="4">
        <f t="shared" ca="1" si="9"/>
        <v>23</v>
      </c>
      <c r="G208" s="4">
        <f t="shared" ca="1" si="10"/>
        <v>165</v>
      </c>
      <c r="H208" s="2">
        <v>45555</v>
      </c>
      <c r="I208" t="s">
        <v>337</v>
      </c>
      <c r="K208" s="2">
        <v>45555</v>
      </c>
      <c r="L208" s="2">
        <v>45590</v>
      </c>
      <c r="N208" t="s">
        <v>372</v>
      </c>
      <c r="O208" s="28"/>
    </row>
    <row r="209" spans="1:15" x14ac:dyDescent="0.3">
      <c r="A209" t="s">
        <v>19</v>
      </c>
      <c r="B209" t="s">
        <v>231</v>
      </c>
      <c r="C209" s="5" t="s">
        <v>42</v>
      </c>
      <c r="D209" t="s">
        <v>339</v>
      </c>
      <c r="E209" s="2">
        <v>45530</v>
      </c>
      <c r="F209" s="4">
        <f t="shared" ca="1" si="9"/>
        <v>23</v>
      </c>
      <c r="G209" s="4">
        <f t="shared" ca="1" si="10"/>
        <v>165</v>
      </c>
      <c r="H209" s="2">
        <v>45555</v>
      </c>
      <c r="I209" t="s">
        <v>337</v>
      </c>
      <c r="K209" s="2">
        <v>45555</v>
      </c>
      <c r="L209" s="2">
        <v>45590</v>
      </c>
      <c r="N209" t="s">
        <v>372</v>
      </c>
      <c r="O209" s="28"/>
    </row>
    <row r="210" spans="1:15" x14ac:dyDescent="0.3">
      <c r="A210" t="s">
        <v>19</v>
      </c>
      <c r="B210" t="s">
        <v>231</v>
      </c>
      <c r="C210" s="5" t="s">
        <v>42</v>
      </c>
      <c r="D210" t="s">
        <v>340</v>
      </c>
      <c r="E210" s="2">
        <v>45527</v>
      </c>
      <c r="F210" s="4">
        <f t="shared" ca="1" si="9"/>
        <v>24</v>
      </c>
      <c r="G210" s="4">
        <f t="shared" ca="1" si="10"/>
        <v>168</v>
      </c>
      <c r="H210" s="2">
        <v>45555</v>
      </c>
      <c r="I210" t="s">
        <v>336</v>
      </c>
      <c r="K210" s="2">
        <v>45555</v>
      </c>
      <c r="L210" s="2">
        <v>45596</v>
      </c>
      <c r="O210" s="28" t="s">
        <v>417</v>
      </c>
    </row>
    <row r="211" spans="1:15" x14ac:dyDescent="0.3">
      <c r="A211" t="s">
        <v>19</v>
      </c>
      <c r="B211" t="s">
        <v>231</v>
      </c>
      <c r="C211" s="5" t="s">
        <v>42</v>
      </c>
      <c r="D211" t="s">
        <v>340</v>
      </c>
      <c r="E211" s="2">
        <v>45527</v>
      </c>
      <c r="F211" s="4">
        <f t="shared" ca="1" si="9"/>
        <v>24</v>
      </c>
      <c r="G211" s="4">
        <f t="shared" ca="1" si="10"/>
        <v>168</v>
      </c>
      <c r="H211" s="2">
        <v>45555</v>
      </c>
      <c r="I211" t="s">
        <v>336</v>
      </c>
      <c r="K211" s="2">
        <v>45555</v>
      </c>
      <c r="L211" s="2">
        <v>45596</v>
      </c>
      <c r="O211" s="28" t="s">
        <v>417</v>
      </c>
    </row>
    <row r="212" spans="1:15" x14ac:dyDescent="0.3">
      <c r="A212" t="s">
        <v>19</v>
      </c>
      <c r="B212" t="s">
        <v>231</v>
      </c>
      <c r="C212" s="5" t="s">
        <v>42</v>
      </c>
      <c r="D212" t="s">
        <v>340</v>
      </c>
      <c r="E212" s="2">
        <v>45527</v>
      </c>
      <c r="F212" s="4">
        <f t="shared" ca="1" si="9"/>
        <v>24</v>
      </c>
      <c r="G212" s="4">
        <f t="shared" ca="1" si="10"/>
        <v>168</v>
      </c>
      <c r="H212" s="2">
        <v>45555</v>
      </c>
      <c r="I212" t="s">
        <v>336</v>
      </c>
      <c r="K212" s="2">
        <v>45555</v>
      </c>
      <c r="L212" s="2">
        <v>45596</v>
      </c>
      <c r="O212" s="28" t="s">
        <v>417</v>
      </c>
    </row>
    <row r="213" spans="1:15" x14ac:dyDescent="0.3">
      <c r="A213" t="s">
        <v>19</v>
      </c>
      <c r="B213" t="s">
        <v>231</v>
      </c>
      <c r="C213" s="5" t="s">
        <v>42</v>
      </c>
      <c r="D213" t="s">
        <v>340</v>
      </c>
      <c r="E213" s="2">
        <v>45527</v>
      </c>
      <c r="F213" s="4">
        <f t="shared" ca="1" si="9"/>
        <v>24</v>
      </c>
      <c r="G213" s="4">
        <f t="shared" ca="1" si="10"/>
        <v>168</v>
      </c>
      <c r="H213" s="2">
        <v>45555</v>
      </c>
      <c r="I213" t="s">
        <v>336</v>
      </c>
      <c r="K213" s="2">
        <v>45555</v>
      </c>
      <c r="L213" s="2">
        <v>45596</v>
      </c>
      <c r="O213" s="28" t="s">
        <v>417</v>
      </c>
    </row>
    <row r="214" spans="1:15" x14ac:dyDescent="0.3">
      <c r="A214" t="s">
        <v>19</v>
      </c>
      <c r="B214" t="s">
        <v>231</v>
      </c>
      <c r="C214" s="5" t="s">
        <v>42</v>
      </c>
      <c r="D214" t="s">
        <v>340</v>
      </c>
      <c r="E214" s="2">
        <v>45530</v>
      </c>
      <c r="F214" s="4">
        <f t="shared" ca="1" si="9"/>
        <v>23</v>
      </c>
      <c r="G214" s="4">
        <f t="shared" ca="1" si="10"/>
        <v>165</v>
      </c>
      <c r="H214" s="2">
        <v>45555</v>
      </c>
      <c r="I214" t="s">
        <v>338</v>
      </c>
      <c r="K214" s="2">
        <v>45555</v>
      </c>
      <c r="L214" s="2">
        <v>45596</v>
      </c>
      <c r="O214" s="28" t="s">
        <v>417</v>
      </c>
    </row>
    <row r="215" spans="1:15" x14ac:dyDescent="0.3">
      <c r="A215" t="s">
        <v>19</v>
      </c>
      <c r="B215" t="s">
        <v>231</v>
      </c>
      <c r="C215" s="5" t="s">
        <v>42</v>
      </c>
      <c r="D215" t="s">
        <v>340</v>
      </c>
      <c r="E215" s="2">
        <v>45530</v>
      </c>
      <c r="F215" s="4">
        <f t="shared" ca="1" si="9"/>
        <v>23</v>
      </c>
      <c r="G215" s="4">
        <f t="shared" ca="1" si="10"/>
        <v>165</v>
      </c>
      <c r="H215" s="2">
        <v>45555</v>
      </c>
      <c r="I215" t="s">
        <v>338</v>
      </c>
      <c r="K215" s="2">
        <v>45555</v>
      </c>
      <c r="L215" s="2">
        <v>45596</v>
      </c>
      <c r="O215" s="28" t="s">
        <v>417</v>
      </c>
    </row>
    <row r="216" spans="1:15" x14ac:dyDescent="0.3">
      <c r="A216" t="s">
        <v>19</v>
      </c>
      <c r="B216" t="s">
        <v>231</v>
      </c>
      <c r="C216" s="5" t="s">
        <v>42</v>
      </c>
      <c r="D216" t="s">
        <v>340</v>
      </c>
      <c r="E216" s="2">
        <v>45530</v>
      </c>
      <c r="F216" s="4">
        <f t="shared" ca="1" si="9"/>
        <v>23</v>
      </c>
      <c r="G216" s="4">
        <f t="shared" ca="1" si="10"/>
        <v>165</v>
      </c>
      <c r="H216" s="2">
        <v>45555</v>
      </c>
      <c r="I216" t="s">
        <v>338</v>
      </c>
      <c r="K216" s="2">
        <v>45555</v>
      </c>
      <c r="L216" s="2">
        <v>45596</v>
      </c>
      <c r="O216" s="28" t="s">
        <v>417</v>
      </c>
    </row>
    <row r="217" spans="1:15" x14ac:dyDescent="0.3">
      <c r="A217" t="s">
        <v>19</v>
      </c>
      <c r="B217" t="s">
        <v>231</v>
      </c>
      <c r="C217" s="5" t="s">
        <v>42</v>
      </c>
      <c r="D217" t="s">
        <v>340</v>
      </c>
      <c r="E217" s="2">
        <v>45530</v>
      </c>
      <c r="F217" s="4">
        <f t="shared" ca="1" si="9"/>
        <v>23</v>
      </c>
      <c r="G217" s="4">
        <f t="shared" ca="1" si="10"/>
        <v>165</v>
      </c>
      <c r="H217" s="2">
        <v>45555</v>
      </c>
      <c r="I217" t="s">
        <v>338</v>
      </c>
      <c r="K217" s="2">
        <v>45555</v>
      </c>
      <c r="L217" s="2">
        <v>45596</v>
      </c>
      <c r="O217" s="28" t="s">
        <v>417</v>
      </c>
    </row>
    <row r="218" spans="1:15" x14ac:dyDescent="0.3">
      <c r="A218" t="s">
        <v>19</v>
      </c>
      <c r="B218" t="s">
        <v>231</v>
      </c>
      <c r="C218" s="5" t="s">
        <v>42</v>
      </c>
      <c r="D218" t="s">
        <v>307</v>
      </c>
      <c r="E218" s="2">
        <v>45509</v>
      </c>
      <c r="F218" s="4">
        <f t="shared" ca="1" si="9"/>
        <v>26</v>
      </c>
      <c r="G218" s="4">
        <f t="shared" ca="1" si="10"/>
        <v>186</v>
      </c>
      <c r="H218" s="2">
        <v>45530</v>
      </c>
      <c r="I218" s="4" t="s">
        <v>309</v>
      </c>
      <c r="J218" s="30" t="s">
        <v>325</v>
      </c>
      <c r="K218" s="2">
        <v>45530</v>
      </c>
      <c r="L218" s="2">
        <v>45595</v>
      </c>
      <c r="N218" t="s">
        <v>375</v>
      </c>
      <c r="O218" s="28"/>
    </row>
    <row r="219" spans="1:15" x14ac:dyDescent="0.3">
      <c r="A219" t="s">
        <v>20</v>
      </c>
      <c r="B219" t="s">
        <v>231</v>
      </c>
      <c r="C219" s="5" t="s">
        <v>42</v>
      </c>
      <c r="D219" t="s">
        <v>324</v>
      </c>
      <c r="E219" s="2">
        <v>45515</v>
      </c>
      <c r="F219" s="4">
        <f t="shared" ca="1" si="9"/>
        <v>25</v>
      </c>
      <c r="G219" s="4">
        <f t="shared" ca="1" si="10"/>
        <v>180</v>
      </c>
      <c r="H219" s="2">
        <v>45537</v>
      </c>
      <c r="I219" t="s">
        <v>314</v>
      </c>
      <c r="K219" s="2">
        <v>45537</v>
      </c>
      <c r="L219" s="2">
        <v>45596</v>
      </c>
      <c r="O219" s="28" t="s">
        <v>417</v>
      </c>
    </row>
    <row r="220" spans="1:15" x14ac:dyDescent="0.3">
      <c r="A220" t="s">
        <v>20</v>
      </c>
      <c r="B220" t="s">
        <v>231</v>
      </c>
      <c r="C220" s="5" t="s">
        <v>42</v>
      </c>
      <c r="D220" t="s">
        <v>324</v>
      </c>
      <c r="E220" s="2">
        <v>45515</v>
      </c>
      <c r="F220" s="4">
        <f t="shared" ca="1" si="9"/>
        <v>25</v>
      </c>
      <c r="G220" s="4">
        <f t="shared" ca="1" si="10"/>
        <v>180</v>
      </c>
      <c r="H220" s="2">
        <v>45537</v>
      </c>
      <c r="I220" t="s">
        <v>314</v>
      </c>
      <c r="K220" s="2">
        <v>45537</v>
      </c>
      <c r="L220" s="2">
        <v>45596</v>
      </c>
      <c r="O220" s="28" t="s">
        <v>417</v>
      </c>
    </row>
    <row r="221" spans="1:15" x14ac:dyDescent="0.3">
      <c r="A221" t="s">
        <v>20</v>
      </c>
      <c r="B221" t="s">
        <v>231</v>
      </c>
      <c r="C221" s="5" t="s">
        <v>42</v>
      </c>
      <c r="D221" t="s">
        <v>324</v>
      </c>
      <c r="E221" s="2">
        <v>45515</v>
      </c>
      <c r="F221" s="4">
        <f t="shared" ca="1" si="9"/>
        <v>25</v>
      </c>
      <c r="G221" s="4">
        <f t="shared" ca="1" si="10"/>
        <v>180</v>
      </c>
      <c r="H221" s="2">
        <v>45537</v>
      </c>
      <c r="I221" t="s">
        <v>314</v>
      </c>
      <c r="K221" s="2">
        <v>45537</v>
      </c>
      <c r="L221" s="2">
        <v>45596</v>
      </c>
      <c r="O221" s="28" t="s">
        <v>417</v>
      </c>
    </row>
    <row r="222" spans="1:15" x14ac:dyDescent="0.3">
      <c r="A222" t="s">
        <v>20</v>
      </c>
      <c r="B222" t="s">
        <v>231</v>
      </c>
      <c r="C222" s="5" t="s">
        <v>42</v>
      </c>
      <c r="D222" t="s">
        <v>324</v>
      </c>
      <c r="E222" s="2">
        <v>45515</v>
      </c>
      <c r="F222" s="4">
        <f t="shared" ca="1" si="9"/>
        <v>25</v>
      </c>
      <c r="G222" s="4">
        <f t="shared" ca="1" si="10"/>
        <v>180</v>
      </c>
      <c r="H222" s="2">
        <v>45537</v>
      </c>
      <c r="I222" t="s">
        <v>314</v>
      </c>
      <c r="K222" s="2">
        <v>45537</v>
      </c>
      <c r="L222" s="2">
        <v>45596</v>
      </c>
      <c r="O222" s="28" t="s">
        <v>417</v>
      </c>
    </row>
    <row r="223" spans="1:15" x14ac:dyDescent="0.3">
      <c r="A223" t="s">
        <v>20</v>
      </c>
      <c r="B223" t="s">
        <v>231</v>
      </c>
      <c r="C223" s="5" t="s">
        <v>42</v>
      </c>
      <c r="D223" t="s">
        <v>324</v>
      </c>
      <c r="E223" s="2">
        <v>45515</v>
      </c>
      <c r="F223" s="4">
        <f t="shared" ca="1" si="9"/>
        <v>25</v>
      </c>
      <c r="G223" s="4">
        <f t="shared" ca="1" si="10"/>
        <v>180</v>
      </c>
      <c r="H223" s="2">
        <v>45537</v>
      </c>
      <c r="I223" t="s">
        <v>314</v>
      </c>
      <c r="K223" s="2">
        <v>45537</v>
      </c>
      <c r="L223" s="2">
        <v>45596</v>
      </c>
      <c r="O223" s="28" t="s">
        <v>417</v>
      </c>
    </row>
    <row r="224" spans="1:15" x14ac:dyDescent="0.3">
      <c r="A224" t="s">
        <v>5</v>
      </c>
      <c r="B224" t="s">
        <v>78</v>
      </c>
      <c r="C224" s="5" t="s">
        <v>56</v>
      </c>
      <c r="D224" t="s">
        <v>356</v>
      </c>
      <c r="E224" s="2">
        <v>45560</v>
      </c>
      <c r="F224" s="4">
        <f t="shared" ca="1" si="9"/>
        <v>19</v>
      </c>
      <c r="G224" s="4">
        <f t="shared" ca="1" si="10"/>
        <v>135</v>
      </c>
      <c r="H224" s="2">
        <v>45581</v>
      </c>
      <c r="I224" t="s">
        <v>364</v>
      </c>
      <c r="J224" s="5" t="s">
        <v>363</v>
      </c>
      <c r="L224" s="2">
        <v>45636</v>
      </c>
      <c r="N224" t="s">
        <v>418</v>
      </c>
      <c r="O224" t="s">
        <v>334</v>
      </c>
    </row>
    <row r="225" spans="1:15" x14ac:dyDescent="0.3">
      <c r="A225" t="s">
        <v>5</v>
      </c>
      <c r="B225" t="s">
        <v>78</v>
      </c>
      <c r="C225" s="5" t="s">
        <v>56</v>
      </c>
      <c r="D225" t="s">
        <v>356</v>
      </c>
      <c r="E225" s="2">
        <v>45560</v>
      </c>
      <c r="F225" s="4">
        <f t="shared" ca="1" si="9"/>
        <v>19</v>
      </c>
      <c r="G225" s="4">
        <f t="shared" ca="1" si="10"/>
        <v>135</v>
      </c>
      <c r="H225" s="2">
        <v>45581</v>
      </c>
      <c r="I225" t="s">
        <v>364</v>
      </c>
      <c r="J225" s="5" t="s">
        <v>359</v>
      </c>
      <c r="L225" s="2">
        <v>45636</v>
      </c>
      <c r="N225" t="s">
        <v>418</v>
      </c>
      <c r="O225" t="s">
        <v>334</v>
      </c>
    </row>
    <row r="226" spans="1:15" x14ac:dyDescent="0.3">
      <c r="A226" t="s">
        <v>5</v>
      </c>
      <c r="B226" t="s">
        <v>78</v>
      </c>
      <c r="C226" s="5" t="s">
        <v>250</v>
      </c>
      <c r="D226" t="s">
        <v>296</v>
      </c>
      <c r="E226" s="2">
        <v>45475</v>
      </c>
      <c r="F226" s="4">
        <f t="shared" ca="1" si="9"/>
        <v>31</v>
      </c>
      <c r="G226" s="4">
        <f t="shared" ca="1" si="10"/>
        <v>220</v>
      </c>
      <c r="H226" s="2">
        <v>45496</v>
      </c>
      <c r="I226" s="15" t="s">
        <v>294</v>
      </c>
      <c r="J226" s="5">
        <v>272</v>
      </c>
      <c r="L226" s="2">
        <v>45636</v>
      </c>
      <c r="N226" t="s">
        <v>120</v>
      </c>
      <c r="O226" t="s">
        <v>255</v>
      </c>
    </row>
    <row r="227" spans="1:15" x14ac:dyDescent="0.3">
      <c r="A227" t="s">
        <v>5</v>
      </c>
      <c r="B227" t="s">
        <v>78</v>
      </c>
      <c r="C227" s="5" t="s">
        <v>349</v>
      </c>
      <c r="D227" t="s">
        <v>8</v>
      </c>
      <c r="E227" s="2">
        <v>45544</v>
      </c>
      <c r="F227" s="4">
        <f t="shared" ca="1" si="9"/>
        <v>21</v>
      </c>
      <c r="G227" s="4">
        <f t="shared" ca="1" si="10"/>
        <v>151</v>
      </c>
      <c r="H227" s="2">
        <v>45567</v>
      </c>
      <c r="I227" t="s">
        <v>343</v>
      </c>
      <c r="J227" s="5" t="s">
        <v>345</v>
      </c>
      <c r="L227" s="2">
        <v>45636</v>
      </c>
      <c r="N227" t="s">
        <v>418</v>
      </c>
      <c r="O227" t="s">
        <v>334</v>
      </c>
    </row>
    <row r="228" spans="1:15" x14ac:dyDescent="0.3">
      <c r="A228" t="s">
        <v>5</v>
      </c>
      <c r="B228" t="s">
        <v>78</v>
      </c>
      <c r="C228" s="5" t="s">
        <v>445</v>
      </c>
      <c r="D228" t="s">
        <v>10</v>
      </c>
      <c r="E228" s="2">
        <v>45580</v>
      </c>
      <c r="F228" s="4">
        <f t="shared" ca="1" si="9"/>
        <v>16</v>
      </c>
      <c r="G228" s="4">
        <f t="shared" ref="G228:G264" ca="1" si="11">_xlfn.DAYS(TODAY(),E228)</f>
        <v>115</v>
      </c>
      <c r="H228" s="2">
        <v>45604</v>
      </c>
      <c r="I228" s="17" t="s">
        <v>396</v>
      </c>
      <c r="J228" s="5" t="s">
        <v>400</v>
      </c>
      <c r="L228" s="2">
        <v>45636</v>
      </c>
      <c r="N228" t="s">
        <v>418</v>
      </c>
      <c r="O228" t="s">
        <v>334</v>
      </c>
    </row>
    <row r="229" spans="1:15" x14ac:dyDescent="0.3">
      <c r="A229" t="s">
        <v>5</v>
      </c>
      <c r="B229" t="s">
        <v>78</v>
      </c>
      <c r="C229" s="5" t="s">
        <v>446</v>
      </c>
      <c r="D229" t="s">
        <v>10</v>
      </c>
      <c r="E229" s="2">
        <v>45580</v>
      </c>
      <c r="F229" s="4">
        <f t="shared" ca="1" si="9"/>
        <v>16</v>
      </c>
      <c r="G229" s="4">
        <f t="shared" ca="1" si="11"/>
        <v>115</v>
      </c>
      <c r="H229" s="2">
        <v>45604</v>
      </c>
      <c r="I229" s="17" t="s">
        <v>396</v>
      </c>
      <c r="J229" s="5" t="s">
        <v>401</v>
      </c>
      <c r="L229" s="2">
        <v>45636</v>
      </c>
      <c r="N229" t="s">
        <v>418</v>
      </c>
      <c r="O229" t="s">
        <v>334</v>
      </c>
    </row>
    <row r="230" spans="1:15" x14ac:dyDescent="0.3">
      <c r="A230" t="s">
        <v>5</v>
      </c>
      <c r="B230" t="s">
        <v>78</v>
      </c>
      <c r="C230" s="5" t="s">
        <v>445</v>
      </c>
      <c r="D230" t="s">
        <v>10</v>
      </c>
      <c r="E230" s="2">
        <v>45580</v>
      </c>
      <c r="F230" s="4">
        <f t="shared" ca="1" si="9"/>
        <v>16</v>
      </c>
      <c r="G230" s="4">
        <f t="shared" ca="1" si="11"/>
        <v>115</v>
      </c>
      <c r="H230" s="2">
        <v>45604</v>
      </c>
      <c r="I230" s="17" t="s">
        <v>395</v>
      </c>
      <c r="J230" s="5" t="s">
        <v>400</v>
      </c>
      <c r="L230" s="2">
        <v>45636</v>
      </c>
      <c r="N230" t="s">
        <v>418</v>
      </c>
      <c r="O230" t="s">
        <v>334</v>
      </c>
    </row>
    <row r="231" spans="1:15" x14ac:dyDescent="0.3">
      <c r="A231" t="s">
        <v>5</v>
      </c>
      <c r="B231" t="s">
        <v>78</v>
      </c>
      <c r="C231" s="5" t="s">
        <v>445</v>
      </c>
      <c r="D231" t="s">
        <v>8</v>
      </c>
      <c r="E231" s="2">
        <v>45580</v>
      </c>
      <c r="F231" s="4">
        <f t="shared" ca="1" si="9"/>
        <v>16</v>
      </c>
      <c r="G231" s="4">
        <f t="shared" ca="1" si="11"/>
        <v>115</v>
      </c>
      <c r="H231" s="2">
        <v>45604</v>
      </c>
      <c r="I231" s="17" t="s">
        <v>395</v>
      </c>
      <c r="J231" s="5" t="s">
        <v>402</v>
      </c>
      <c r="L231" s="2">
        <v>45636</v>
      </c>
      <c r="N231" t="s">
        <v>418</v>
      </c>
      <c r="O231" t="s">
        <v>334</v>
      </c>
    </row>
    <row r="232" spans="1:15" x14ac:dyDescent="0.3">
      <c r="A232" t="s">
        <v>5</v>
      </c>
      <c r="B232" t="s">
        <v>78</v>
      </c>
      <c r="C232" s="5" t="s">
        <v>445</v>
      </c>
      <c r="D232" t="s">
        <v>8</v>
      </c>
      <c r="E232" s="2">
        <v>45580</v>
      </c>
      <c r="F232" s="4">
        <f t="shared" ca="1" si="9"/>
        <v>16</v>
      </c>
      <c r="G232" s="4">
        <f t="shared" ca="1" si="11"/>
        <v>115</v>
      </c>
      <c r="H232" s="2">
        <v>45604</v>
      </c>
      <c r="I232" s="17" t="s">
        <v>395</v>
      </c>
      <c r="J232" s="5" t="s">
        <v>401</v>
      </c>
      <c r="L232" s="2">
        <v>45636</v>
      </c>
      <c r="N232" t="s">
        <v>418</v>
      </c>
      <c r="O232" t="s">
        <v>334</v>
      </c>
    </row>
    <row r="233" spans="1:15" x14ac:dyDescent="0.3">
      <c r="A233" t="s">
        <v>5</v>
      </c>
      <c r="B233" t="s">
        <v>78</v>
      </c>
      <c r="C233" s="5" t="s">
        <v>445</v>
      </c>
      <c r="D233" t="s">
        <v>8</v>
      </c>
      <c r="E233" s="2">
        <v>45580</v>
      </c>
      <c r="F233" s="4">
        <f t="shared" ca="1" si="9"/>
        <v>16</v>
      </c>
      <c r="G233" s="4">
        <f t="shared" ca="1" si="11"/>
        <v>115</v>
      </c>
      <c r="H233" s="2">
        <v>45604</v>
      </c>
      <c r="I233" s="17" t="s">
        <v>395</v>
      </c>
      <c r="J233" s="5" t="s">
        <v>403</v>
      </c>
      <c r="L233" s="2">
        <v>45636</v>
      </c>
      <c r="N233" t="s">
        <v>418</v>
      </c>
      <c r="O233" t="s">
        <v>334</v>
      </c>
    </row>
    <row r="234" spans="1:15" x14ac:dyDescent="0.3">
      <c r="A234" t="s">
        <v>5</v>
      </c>
      <c r="B234" t="s">
        <v>78</v>
      </c>
      <c r="C234" s="5" t="s">
        <v>250</v>
      </c>
      <c r="D234" t="s">
        <v>296</v>
      </c>
      <c r="E234" s="2">
        <v>45475</v>
      </c>
      <c r="F234" s="4">
        <f t="shared" ca="1" si="9"/>
        <v>31</v>
      </c>
      <c r="G234" s="4">
        <f t="shared" ca="1" si="11"/>
        <v>220</v>
      </c>
      <c r="H234" s="2">
        <v>45496</v>
      </c>
      <c r="I234" t="s">
        <v>295</v>
      </c>
      <c r="J234" s="5">
        <v>269</v>
      </c>
      <c r="L234" s="2">
        <v>45636</v>
      </c>
      <c r="N234" t="s">
        <v>120</v>
      </c>
      <c r="O234" t="s">
        <v>255</v>
      </c>
    </row>
    <row r="235" spans="1:15" x14ac:dyDescent="0.3">
      <c r="A235" t="s">
        <v>5</v>
      </c>
      <c r="B235" t="s">
        <v>78</v>
      </c>
      <c r="E235" s="2">
        <v>45622</v>
      </c>
      <c r="F235" s="4">
        <f t="shared" ca="1" si="9"/>
        <v>10</v>
      </c>
      <c r="G235" s="4">
        <f t="shared" ca="1" si="11"/>
        <v>73</v>
      </c>
      <c r="I235" s="17" t="s">
        <v>416</v>
      </c>
      <c r="J235" s="5"/>
      <c r="L235" s="2">
        <v>45643</v>
      </c>
      <c r="N235" t="s">
        <v>419</v>
      </c>
      <c r="O235" t="s">
        <v>334</v>
      </c>
    </row>
    <row r="236" spans="1:15" x14ac:dyDescent="0.3">
      <c r="A236" t="s">
        <v>5</v>
      </c>
      <c r="B236" t="s">
        <v>231</v>
      </c>
      <c r="C236" s="5" t="s">
        <v>42</v>
      </c>
      <c r="D236" t="s">
        <v>297</v>
      </c>
      <c r="E236" s="2">
        <v>45480</v>
      </c>
      <c r="F236" s="4">
        <f t="shared" ca="1" si="9"/>
        <v>30</v>
      </c>
      <c r="G236" s="4">
        <f t="shared" ca="1" si="11"/>
        <v>215</v>
      </c>
      <c r="I236" t="s">
        <v>298</v>
      </c>
      <c r="J236" s="5"/>
      <c r="L236" s="2">
        <v>45653</v>
      </c>
      <c r="O236" t="s">
        <v>299</v>
      </c>
    </row>
    <row r="237" spans="1:15" x14ac:dyDescent="0.3">
      <c r="A237" t="s">
        <v>5</v>
      </c>
      <c r="B237" t="s">
        <v>231</v>
      </c>
      <c r="C237" s="5" t="s">
        <v>42</v>
      </c>
      <c r="D237" t="s">
        <v>297</v>
      </c>
      <c r="E237" s="2">
        <v>45480</v>
      </c>
      <c r="F237" s="4">
        <f t="shared" ca="1" si="9"/>
        <v>30</v>
      </c>
      <c r="G237" s="4">
        <f t="shared" ca="1" si="11"/>
        <v>215</v>
      </c>
      <c r="I237" t="s">
        <v>298</v>
      </c>
      <c r="J237" s="5"/>
      <c r="L237" s="2">
        <v>45653</v>
      </c>
      <c r="O237" t="s">
        <v>299</v>
      </c>
    </row>
    <row r="238" spans="1:15" x14ac:dyDescent="0.3">
      <c r="A238" t="s">
        <v>20</v>
      </c>
      <c r="B238" t="s">
        <v>231</v>
      </c>
      <c r="C238" s="5" t="s">
        <v>42</v>
      </c>
      <c r="D238" t="s">
        <v>8</v>
      </c>
      <c r="E238" s="2">
        <v>45497</v>
      </c>
      <c r="F238" s="4">
        <f t="shared" ca="1" si="9"/>
        <v>28</v>
      </c>
      <c r="G238" s="4">
        <f t="shared" ca="1" si="11"/>
        <v>198</v>
      </c>
      <c r="I238" t="s">
        <v>431</v>
      </c>
      <c r="L238" s="2">
        <v>45653</v>
      </c>
      <c r="M238" s="5" t="s">
        <v>432</v>
      </c>
      <c r="O238" s="28" t="s">
        <v>373</v>
      </c>
    </row>
    <row r="239" spans="1:15" x14ac:dyDescent="0.3">
      <c r="A239" t="s">
        <v>20</v>
      </c>
      <c r="B239" t="s">
        <v>231</v>
      </c>
      <c r="C239" s="5" t="s">
        <v>42</v>
      </c>
      <c r="D239" t="s">
        <v>8</v>
      </c>
      <c r="E239" s="2">
        <v>45497</v>
      </c>
      <c r="F239" s="4">
        <f t="shared" ca="1" si="9"/>
        <v>28</v>
      </c>
      <c r="G239" s="4">
        <f t="shared" ca="1" si="11"/>
        <v>198</v>
      </c>
      <c r="I239" t="s">
        <v>431</v>
      </c>
      <c r="L239" s="2">
        <v>45653</v>
      </c>
      <c r="M239" s="5" t="s">
        <v>432</v>
      </c>
      <c r="O239" s="28" t="s">
        <v>373</v>
      </c>
    </row>
    <row r="240" spans="1:15" x14ac:dyDescent="0.3">
      <c r="A240" t="s">
        <v>20</v>
      </c>
      <c r="B240" t="s">
        <v>231</v>
      </c>
      <c r="C240" s="5" t="s">
        <v>42</v>
      </c>
      <c r="D240" t="s">
        <v>8</v>
      </c>
      <c r="E240" s="2">
        <v>45497</v>
      </c>
      <c r="F240" s="4">
        <f t="shared" ca="1" si="9"/>
        <v>28</v>
      </c>
      <c r="G240" s="4">
        <f t="shared" ca="1" si="11"/>
        <v>198</v>
      </c>
      <c r="I240" t="s">
        <v>431</v>
      </c>
      <c r="L240" s="2">
        <v>45653</v>
      </c>
      <c r="M240" s="5" t="s">
        <v>432</v>
      </c>
      <c r="O240" s="28" t="s">
        <v>373</v>
      </c>
    </row>
    <row r="241" spans="1:15" x14ac:dyDescent="0.3">
      <c r="A241" t="s">
        <v>20</v>
      </c>
      <c r="B241" t="s">
        <v>231</v>
      </c>
      <c r="C241" s="5" t="s">
        <v>42</v>
      </c>
      <c r="D241" t="s">
        <v>341</v>
      </c>
      <c r="E241" s="2">
        <v>45517</v>
      </c>
      <c r="F241" s="4">
        <f t="shared" ca="1" si="9"/>
        <v>25</v>
      </c>
      <c r="G241" s="4">
        <f t="shared" ca="1" si="11"/>
        <v>178</v>
      </c>
      <c r="H241" s="2">
        <v>45541</v>
      </c>
      <c r="I241" t="s">
        <v>332</v>
      </c>
      <c r="K241" s="2">
        <v>45541</v>
      </c>
      <c r="L241" s="2">
        <v>45653</v>
      </c>
      <c r="O241" s="28" t="s">
        <v>440</v>
      </c>
    </row>
    <row r="242" spans="1:15" x14ac:dyDescent="0.3">
      <c r="A242" t="s">
        <v>5</v>
      </c>
      <c r="B242" t="s">
        <v>78</v>
      </c>
      <c r="C242" s="6" t="s">
        <v>250</v>
      </c>
      <c r="D242" t="s">
        <v>308</v>
      </c>
      <c r="E242" s="2">
        <v>45477</v>
      </c>
      <c r="F242" s="4">
        <f t="shared" ca="1" si="9"/>
        <v>31</v>
      </c>
      <c r="G242" s="4">
        <f t="shared" ca="1" si="11"/>
        <v>218</v>
      </c>
      <c r="H242" s="2">
        <v>45503</v>
      </c>
      <c r="I242" t="s">
        <v>424</v>
      </c>
      <c r="J242" s="5">
        <v>6</v>
      </c>
      <c r="L242" s="2">
        <v>45660</v>
      </c>
      <c r="N242" t="s">
        <v>441</v>
      </c>
      <c r="O242" t="s">
        <v>421</v>
      </c>
    </row>
    <row r="243" spans="1:15" x14ac:dyDescent="0.3">
      <c r="A243" t="s">
        <v>5</v>
      </c>
      <c r="B243" t="s">
        <v>231</v>
      </c>
      <c r="C243" s="5" t="s">
        <v>42</v>
      </c>
      <c r="D243" t="s">
        <v>10</v>
      </c>
      <c r="E243" s="2">
        <v>45595</v>
      </c>
      <c r="F243" s="4">
        <f t="shared" ca="1" si="9"/>
        <v>14</v>
      </c>
      <c r="G243" s="4">
        <f t="shared" ca="1" si="11"/>
        <v>100</v>
      </c>
      <c r="I243" t="s">
        <v>424</v>
      </c>
      <c r="J243" s="5"/>
      <c r="L243" s="2">
        <v>45660</v>
      </c>
      <c r="N243" t="s">
        <v>441</v>
      </c>
      <c r="O243" t="s">
        <v>426</v>
      </c>
    </row>
    <row r="244" spans="1:15" x14ac:dyDescent="0.3">
      <c r="A244" t="s">
        <v>5</v>
      </c>
      <c r="B244" t="s">
        <v>231</v>
      </c>
      <c r="C244" s="5" t="s">
        <v>42</v>
      </c>
      <c r="D244" t="s">
        <v>10</v>
      </c>
      <c r="E244" s="2">
        <v>45595</v>
      </c>
      <c r="F244" s="4">
        <f t="shared" ca="1" si="9"/>
        <v>14</v>
      </c>
      <c r="G244" s="4">
        <f t="shared" ca="1" si="11"/>
        <v>100</v>
      </c>
      <c r="I244" t="s">
        <v>424</v>
      </c>
      <c r="J244" s="5"/>
      <c r="L244" s="2">
        <v>45660</v>
      </c>
      <c r="N244" t="s">
        <v>441</v>
      </c>
      <c r="O244" t="s">
        <v>426</v>
      </c>
    </row>
    <row r="245" spans="1:15" x14ac:dyDescent="0.3">
      <c r="A245" t="s">
        <v>5</v>
      </c>
      <c r="B245" t="s">
        <v>78</v>
      </c>
      <c r="C245" s="6" t="s">
        <v>250</v>
      </c>
      <c r="D245" t="s">
        <v>308</v>
      </c>
      <c r="E245" s="2">
        <v>45477</v>
      </c>
      <c r="F245" s="4">
        <f t="shared" ca="1" si="9"/>
        <v>31</v>
      </c>
      <c r="G245" s="4">
        <f t="shared" ca="1" si="11"/>
        <v>218</v>
      </c>
      <c r="H245" s="2">
        <v>45503</v>
      </c>
      <c r="I245" t="s">
        <v>423</v>
      </c>
      <c r="J245" s="5">
        <v>7</v>
      </c>
      <c r="L245" s="2">
        <v>45660</v>
      </c>
      <c r="N245" t="s">
        <v>441</v>
      </c>
      <c r="O245" t="s">
        <v>421</v>
      </c>
    </row>
    <row r="246" spans="1:15" x14ac:dyDescent="0.3">
      <c r="A246" t="s">
        <v>5</v>
      </c>
      <c r="B246" t="s">
        <v>231</v>
      </c>
      <c r="C246" s="5" t="s">
        <v>42</v>
      </c>
      <c r="D246" t="s">
        <v>10</v>
      </c>
      <c r="E246" s="2">
        <v>45595</v>
      </c>
      <c r="F246" s="4">
        <f t="shared" ca="1" si="9"/>
        <v>14</v>
      </c>
      <c r="G246" s="4">
        <f t="shared" ca="1" si="11"/>
        <v>100</v>
      </c>
      <c r="I246" t="s">
        <v>423</v>
      </c>
      <c r="J246" s="5"/>
      <c r="L246" s="2">
        <v>45660</v>
      </c>
      <c r="N246" t="s">
        <v>441</v>
      </c>
      <c r="O246" t="s">
        <v>426</v>
      </c>
    </row>
    <row r="247" spans="1:15" x14ac:dyDescent="0.3">
      <c r="A247" t="s">
        <v>5</v>
      </c>
      <c r="B247" t="s">
        <v>231</v>
      </c>
      <c r="C247" s="5" t="s">
        <v>42</v>
      </c>
      <c r="D247" t="s">
        <v>10</v>
      </c>
      <c r="E247" s="2">
        <v>45595</v>
      </c>
      <c r="F247" s="4">
        <f t="shared" ca="1" si="9"/>
        <v>14</v>
      </c>
      <c r="G247" s="4">
        <f t="shared" ca="1" si="11"/>
        <v>100</v>
      </c>
      <c r="I247" t="s">
        <v>423</v>
      </c>
      <c r="J247" s="5"/>
      <c r="L247" s="2">
        <v>45660</v>
      </c>
      <c r="N247" t="s">
        <v>441</v>
      </c>
      <c r="O247" t="s">
        <v>426</v>
      </c>
    </row>
    <row r="248" spans="1:15" x14ac:dyDescent="0.3">
      <c r="A248" t="s">
        <v>5</v>
      </c>
      <c r="B248" t="s">
        <v>78</v>
      </c>
      <c r="C248" s="6" t="s">
        <v>250</v>
      </c>
      <c r="D248" t="s">
        <v>308</v>
      </c>
      <c r="E248" s="2">
        <v>45477</v>
      </c>
      <c r="F248" s="4">
        <f t="shared" ca="1" si="9"/>
        <v>31</v>
      </c>
      <c r="G248" s="4">
        <f t="shared" ca="1" si="11"/>
        <v>218</v>
      </c>
      <c r="H248" s="2">
        <v>45503</v>
      </c>
      <c r="I248" t="s">
        <v>425</v>
      </c>
      <c r="J248" s="5">
        <v>9</v>
      </c>
      <c r="L248" s="2">
        <v>45660</v>
      </c>
      <c r="N248" t="s">
        <v>441</v>
      </c>
      <c r="O248" t="s">
        <v>422</v>
      </c>
    </row>
    <row r="249" spans="1:15" x14ac:dyDescent="0.3">
      <c r="A249" t="s">
        <v>5</v>
      </c>
      <c r="B249" t="s">
        <v>231</v>
      </c>
      <c r="C249" s="5" t="s">
        <v>42</v>
      </c>
      <c r="D249" t="s">
        <v>10</v>
      </c>
      <c r="E249" s="2">
        <v>45595</v>
      </c>
      <c r="F249" s="4">
        <f t="shared" ca="1" si="9"/>
        <v>14</v>
      </c>
      <c r="G249" s="4">
        <f t="shared" ca="1" si="11"/>
        <v>100</v>
      </c>
      <c r="I249" t="s">
        <v>425</v>
      </c>
      <c r="J249" s="5"/>
      <c r="L249" s="2">
        <v>45660</v>
      </c>
      <c r="N249" t="s">
        <v>441</v>
      </c>
      <c r="O249" t="s">
        <v>426</v>
      </c>
    </row>
    <row r="250" spans="1:15" x14ac:dyDescent="0.3">
      <c r="A250" t="s">
        <v>5</v>
      </c>
      <c r="B250" t="s">
        <v>231</v>
      </c>
      <c r="C250" s="5" t="s">
        <v>42</v>
      </c>
      <c r="D250" t="s">
        <v>10</v>
      </c>
      <c r="E250" s="2">
        <v>45595</v>
      </c>
      <c r="F250" s="4">
        <f t="shared" ca="1" si="9"/>
        <v>14</v>
      </c>
      <c r="G250" s="4">
        <f t="shared" ca="1" si="11"/>
        <v>100</v>
      </c>
      <c r="I250" t="s">
        <v>425</v>
      </c>
      <c r="J250" s="5"/>
      <c r="L250" s="2">
        <v>45660</v>
      </c>
      <c r="N250" t="s">
        <v>441</v>
      </c>
      <c r="O250" t="s">
        <v>426</v>
      </c>
    </row>
    <row r="251" spans="1:15" x14ac:dyDescent="0.3">
      <c r="A251" t="s">
        <v>5</v>
      </c>
      <c r="B251" t="s">
        <v>78</v>
      </c>
      <c r="C251" s="5" t="s">
        <v>251</v>
      </c>
      <c r="D251" t="s">
        <v>308</v>
      </c>
      <c r="E251" s="2">
        <v>45477</v>
      </c>
      <c r="F251" s="4">
        <f t="shared" ca="1" si="9"/>
        <v>31</v>
      </c>
      <c r="G251" s="4">
        <f t="shared" ca="1" si="11"/>
        <v>218</v>
      </c>
      <c r="H251" s="2">
        <v>45503</v>
      </c>
      <c r="I251" t="s">
        <v>253</v>
      </c>
      <c r="J251" s="5">
        <v>8</v>
      </c>
      <c r="L251" s="2">
        <v>45660</v>
      </c>
      <c r="N251" t="s">
        <v>441</v>
      </c>
      <c r="O251" t="s">
        <v>252</v>
      </c>
    </row>
    <row r="252" spans="1:15" x14ac:dyDescent="0.3">
      <c r="A252" t="s">
        <v>5</v>
      </c>
      <c r="B252" t="s">
        <v>78</v>
      </c>
      <c r="C252" s="5" t="s">
        <v>394</v>
      </c>
      <c r="D252" t="s">
        <v>389</v>
      </c>
      <c r="E252" s="2">
        <v>45575</v>
      </c>
      <c r="F252" s="4">
        <f t="shared" ca="1" si="9"/>
        <v>17</v>
      </c>
      <c r="G252" s="4">
        <f t="shared" ca="1" si="11"/>
        <v>120</v>
      </c>
      <c r="H252" s="2">
        <v>45601</v>
      </c>
      <c r="I252" t="s">
        <v>386</v>
      </c>
      <c r="J252" s="5" t="s">
        <v>381</v>
      </c>
      <c r="L252" s="2">
        <v>45660</v>
      </c>
      <c r="N252" t="s">
        <v>441</v>
      </c>
      <c r="O252" t="s">
        <v>334</v>
      </c>
    </row>
    <row r="253" spans="1:15" x14ac:dyDescent="0.3">
      <c r="A253" t="s">
        <v>5</v>
      </c>
      <c r="B253" t="s">
        <v>78</v>
      </c>
      <c r="C253" s="5" t="s">
        <v>394</v>
      </c>
      <c r="D253" t="s">
        <v>389</v>
      </c>
      <c r="E253" s="2">
        <v>45575</v>
      </c>
      <c r="F253" s="4">
        <f t="shared" ca="1" si="9"/>
        <v>17</v>
      </c>
      <c r="G253" s="4">
        <f t="shared" ca="1" si="11"/>
        <v>120</v>
      </c>
      <c r="H253" s="2">
        <v>45601</v>
      </c>
      <c r="I253" t="s">
        <v>386</v>
      </c>
      <c r="J253" s="5" t="s">
        <v>382</v>
      </c>
      <c r="L253" s="2">
        <v>45660</v>
      </c>
      <c r="N253" t="s">
        <v>441</v>
      </c>
      <c r="O253" t="s">
        <v>334</v>
      </c>
    </row>
    <row r="254" spans="1:15" x14ac:dyDescent="0.3">
      <c r="A254" t="s">
        <v>5</v>
      </c>
      <c r="B254" t="s">
        <v>78</v>
      </c>
      <c r="C254" s="5" t="s">
        <v>394</v>
      </c>
      <c r="D254" t="s">
        <v>389</v>
      </c>
      <c r="E254" s="2">
        <v>45575</v>
      </c>
      <c r="F254" s="4">
        <f t="shared" ca="1" si="9"/>
        <v>17</v>
      </c>
      <c r="G254" s="4">
        <f t="shared" ca="1" si="11"/>
        <v>120</v>
      </c>
      <c r="H254" s="2">
        <v>45601</v>
      </c>
      <c r="I254" t="s">
        <v>386</v>
      </c>
      <c r="J254" s="5" t="s">
        <v>383</v>
      </c>
      <c r="L254" s="2">
        <v>45660</v>
      </c>
      <c r="N254" t="s">
        <v>441</v>
      </c>
      <c r="O254" t="s">
        <v>334</v>
      </c>
    </row>
    <row r="255" spans="1:15" x14ac:dyDescent="0.3">
      <c r="A255" t="s">
        <v>5</v>
      </c>
      <c r="B255" t="s">
        <v>78</v>
      </c>
      <c r="C255" s="5" t="s">
        <v>394</v>
      </c>
      <c r="D255" t="s">
        <v>389</v>
      </c>
      <c r="E255" s="2">
        <v>45575</v>
      </c>
      <c r="F255" s="4">
        <f t="shared" ref="F255:F264" ca="1" si="12">IFERROR(QUOTIENT(G255, 7), "-")</f>
        <v>17</v>
      </c>
      <c r="G255" s="4">
        <f t="shared" ca="1" si="11"/>
        <v>120</v>
      </c>
      <c r="H255" s="2">
        <v>45601</v>
      </c>
      <c r="I255" t="s">
        <v>386</v>
      </c>
      <c r="J255" s="5" t="s">
        <v>384</v>
      </c>
      <c r="L255" s="2">
        <v>45660</v>
      </c>
      <c r="N255" t="s">
        <v>441</v>
      </c>
      <c r="O255" t="s">
        <v>334</v>
      </c>
    </row>
    <row r="256" spans="1:15" x14ac:dyDescent="0.3">
      <c r="A256" t="s">
        <v>5</v>
      </c>
      <c r="B256" t="s">
        <v>78</v>
      </c>
      <c r="C256" s="5" t="s">
        <v>394</v>
      </c>
      <c r="D256" t="s">
        <v>389</v>
      </c>
      <c r="E256" s="2">
        <v>45575</v>
      </c>
      <c r="F256" s="4">
        <f t="shared" ca="1" si="12"/>
        <v>17</v>
      </c>
      <c r="G256" s="4">
        <f t="shared" ca="1" si="11"/>
        <v>120</v>
      </c>
      <c r="H256" s="2">
        <v>45601</v>
      </c>
      <c r="I256" t="s">
        <v>386</v>
      </c>
      <c r="J256" s="5" t="s">
        <v>387</v>
      </c>
      <c r="L256" s="2">
        <v>45660</v>
      </c>
      <c r="N256" t="s">
        <v>441</v>
      </c>
      <c r="O256" t="s">
        <v>334</v>
      </c>
    </row>
    <row r="257" spans="1:15" x14ac:dyDescent="0.3">
      <c r="A257" t="s">
        <v>5</v>
      </c>
      <c r="B257" t="s">
        <v>231</v>
      </c>
      <c r="E257" s="2">
        <v>45643</v>
      </c>
      <c r="F257" s="4">
        <f t="shared" ca="1" si="12"/>
        <v>7</v>
      </c>
      <c r="G257" s="4">
        <f t="shared" ca="1" si="11"/>
        <v>52</v>
      </c>
      <c r="I257" t="s">
        <v>420</v>
      </c>
      <c r="J257" s="5"/>
      <c r="L257" s="2">
        <v>45660</v>
      </c>
      <c r="N257" t="s">
        <v>442</v>
      </c>
      <c r="O257" t="s">
        <v>398</v>
      </c>
    </row>
    <row r="258" spans="1:15" x14ac:dyDescent="0.3">
      <c r="A258" t="s">
        <v>20</v>
      </c>
      <c r="B258" t="s">
        <v>77</v>
      </c>
      <c r="C258" s="5" t="s">
        <v>69</v>
      </c>
      <c r="D258" t="s">
        <v>308</v>
      </c>
      <c r="E258" s="2">
        <v>45434</v>
      </c>
      <c r="F258" s="4">
        <f t="shared" ca="1" si="12"/>
        <v>37</v>
      </c>
      <c r="G258" s="4">
        <f t="shared" ca="1" si="11"/>
        <v>261</v>
      </c>
      <c r="I258" t="s">
        <v>300</v>
      </c>
      <c r="L258" s="2">
        <v>45663</v>
      </c>
      <c r="M258"/>
    </row>
    <row r="259" spans="1:15" x14ac:dyDescent="0.3">
      <c r="A259" t="s">
        <v>20</v>
      </c>
      <c r="B259" t="s">
        <v>77</v>
      </c>
      <c r="C259" s="5" t="s">
        <v>69</v>
      </c>
      <c r="D259" t="s">
        <v>308</v>
      </c>
      <c r="E259" s="2">
        <v>45434</v>
      </c>
      <c r="F259" s="4">
        <f t="shared" ca="1" si="12"/>
        <v>37</v>
      </c>
      <c r="G259" s="4">
        <f t="shared" ca="1" si="11"/>
        <v>261</v>
      </c>
      <c r="I259" t="s">
        <v>300</v>
      </c>
      <c r="L259" s="2">
        <v>45663</v>
      </c>
      <c r="M259"/>
    </row>
    <row r="260" spans="1:15" x14ac:dyDescent="0.3">
      <c r="A260" t="s">
        <v>20</v>
      </c>
      <c r="B260" t="s">
        <v>77</v>
      </c>
      <c r="C260" s="5" t="s">
        <v>69</v>
      </c>
      <c r="D260" t="s">
        <v>308</v>
      </c>
      <c r="E260" s="2">
        <v>45434</v>
      </c>
      <c r="F260" s="4">
        <f t="shared" ca="1" si="12"/>
        <v>37</v>
      </c>
      <c r="G260" s="4">
        <f t="shared" ca="1" si="11"/>
        <v>261</v>
      </c>
      <c r="I260" t="s">
        <v>300</v>
      </c>
      <c r="L260" s="2">
        <v>45663</v>
      </c>
      <c r="M260"/>
    </row>
    <row r="261" spans="1:15" x14ac:dyDescent="0.3">
      <c r="A261" t="s">
        <v>20</v>
      </c>
      <c r="B261" t="s">
        <v>77</v>
      </c>
      <c r="C261" s="5" t="s">
        <v>69</v>
      </c>
      <c r="D261" t="s">
        <v>308</v>
      </c>
      <c r="E261" s="2">
        <v>45434</v>
      </c>
      <c r="F261" s="4">
        <f t="shared" ca="1" si="12"/>
        <v>37</v>
      </c>
      <c r="G261" s="4">
        <f t="shared" ca="1" si="11"/>
        <v>261</v>
      </c>
      <c r="I261" t="s">
        <v>300</v>
      </c>
      <c r="L261" s="2">
        <v>45663</v>
      </c>
      <c r="M261"/>
    </row>
    <row r="262" spans="1:15" x14ac:dyDescent="0.3">
      <c r="A262" t="s">
        <v>20</v>
      </c>
      <c r="B262" t="s">
        <v>77</v>
      </c>
      <c r="C262" s="5" t="s">
        <v>69</v>
      </c>
      <c r="D262" t="s">
        <v>308</v>
      </c>
      <c r="E262" s="2">
        <v>45434</v>
      </c>
      <c r="F262" s="4">
        <f t="shared" ca="1" si="12"/>
        <v>37</v>
      </c>
      <c r="G262" s="4">
        <f t="shared" ca="1" si="11"/>
        <v>261</v>
      </c>
      <c r="I262" t="s">
        <v>300</v>
      </c>
      <c r="L262" s="2">
        <v>45663</v>
      </c>
      <c r="M262"/>
    </row>
    <row r="263" spans="1:15" x14ac:dyDescent="0.3">
      <c r="A263" t="s">
        <v>5</v>
      </c>
      <c r="B263" t="s">
        <v>231</v>
      </c>
      <c r="C263" s="5" t="s">
        <v>42</v>
      </c>
      <c r="D263" t="s">
        <v>297</v>
      </c>
      <c r="E263" s="2">
        <v>45480</v>
      </c>
      <c r="F263" s="4">
        <f t="shared" ca="1" si="12"/>
        <v>30</v>
      </c>
      <c r="G263" s="4">
        <f t="shared" ca="1" si="11"/>
        <v>215</v>
      </c>
      <c r="I263" t="s">
        <v>294</v>
      </c>
      <c r="J263" s="5"/>
      <c r="L263" s="2">
        <v>45664</v>
      </c>
      <c r="N263" t="s">
        <v>120</v>
      </c>
      <c r="O263" t="s">
        <v>299</v>
      </c>
    </row>
    <row r="264" spans="1:15" x14ac:dyDescent="0.3">
      <c r="A264" t="s">
        <v>5</v>
      </c>
      <c r="B264" t="s">
        <v>231</v>
      </c>
      <c r="C264" s="5" t="s">
        <v>42</v>
      </c>
      <c r="D264" t="s">
        <v>297</v>
      </c>
      <c r="E264" s="2">
        <v>45480</v>
      </c>
      <c r="F264" s="4">
        <f t="shared" ca="1" si="12"/>
        <v>30</v>
      </c>
      <c r="G264" s="4">
        <f t="shared" ca="1" si="11"/>
        <v>215</v>
      </c>
      <c r="I264" t="s">
        <v>294</v>
      </c>
      <c r="J264" s="5"/>
      <c r="L264" s="2">
        <v>45664</v>
      </c>
      <c r="N264" t="s">
        <v>120</v>
      </c>
      <c r="O264" t="s">
        <v>299</v>
      </c>
    </row>
    <row r="265" spans="1:15" x14ac:dyDescent="0.3">
      <c r="A265" t="s">
        <v>19</v>
      </c>
      <c r="B265" t="s">
        <v>411</v>
      </c>
      <c r="C265" s="5" t="s">
        <v>464</v>
      </c>
      <c r="D265" t="s">
        <v>8</v>
      </c>
      <c r="E265" s="2">
        <v>45527</v>
      </c>
      <c r="F265" s="4">
        <f t="shared" ref="F265:F274" ca="1" si="13">IFERROR(QUOTIENT(G265, 7), "-")</f>
        <v>24</v>
      </c>
      <c r="G265" s="4">
        <f t="shared" ref="G265:G274" ca="1" si="14">_xlfn.DAYS(TODAY(),E265)</f>
        <v>168</v>
      </c>
      <c r="I265" t="s">
        <v>414</v>
      </c>
      <c r="J265" s="5" t="s">
        <v>460</v>
      </c>
      <c r="K265" s="2">
        <v>45664</v>
      </c>
      <c r="L265" s="2">
        <v>45671</v>
      </c>
      <c r="N265" t="s">
        <v>474</v>
      </c>
      <c r="O265" t="s">
        <v>415</v>
      </c>
    </row>
    <row r="266" spans="1:15" x14ac:dyDescent="0.3">
      <c r="A266" t="s">
        <v>20</v>
      </c>
      <c r="B266" t="s">
        <v>411</v>
      </c>
      <c r="C266" s="5" t="s">
        <v>453</v>
      </c>
      <c r="D266" t="s">
        <v>8</v>
      </c>
      <c r="E266" s="2">
        <v>45527</v>
      </c>
      <c r="F266" s="4">
        <f t="shared" ca="1" si="13"/>
        <v>24</v>
      </c>
      <c r="G266" s="4">
        <f t="shared" ca="1" si="14"/>
        <v>168</v>
      </c>
      <c r="I266" t="s">
        <v>414</v>
      </c>
      <c r="J266" s="5" t="s">
        <v>463</v>
      </c>
      <c r="K266" s="2">
        <v>45670</v>
      </c>
      <c r="L266" s="2">
        <v>45671</v>
      </c>
      <c r="N266" t="s">
        <v>474</v>
      </c>
      <c r="O266" t="s">
        <v>415</v>
      </c>
    </row>
    <row r="267" spans="1:15" x14ac:dyDescent="0.3">
      <c r="A267" t="s">
        <v>5</v>
      </c>
      <c r="B267" t="s">
        <v>443</v>
      </c>
      <c r="C267" s="5" t="s">
        <v>451</v>
      </c>
      <c r="D267" t="s">
        <v>429</v>
      </c>
      <c r="E267" s="2">
        <v>45630</v>
      </c>
      <c r="F267" s="4">
        <f t="shared" ca="1" si="13"/>
        <v>9</v>
      </c>
      <c r="G267" s="4">
        <f t="shared" ca="1" si="14"/>
        <v>65</v>
      </c>
      <c r="H267" s="2">
        <v>46018</v>
      </c>
      <c r="I267" t="s">
        <v>427</v>
      </c>
      <c r="J267" s="5" t="s">
        <v>447</v>
      </c>
      <c r="L267" s="2">
        <v>45673</v>
      </c>
      <c r="O267" t="s">
        <v>334</v>
      </c>
    </row>
    <row r="268" spans="1:15" x14ac:dyDescent="0.3">
      <c r="A268" t="s">
        <v>5</v>
      </c>
      <c r="B268" t="s">
        <v>443</v>
      </c>
      <c r="C268" s="5" t="s">
        <v>451</v>
      </c>
      <c r="D268" t="s">
        <v>429</v>
      </c>
      <c r="E268" s="2">
        <v>45630</v>
      </c>
      <c r="F268" s="4">
        <f t="shared" ca="1" si="13"/>
        <v>9</v>
      </c>
      <c r="G268" s="4">
        <f t="shared" ca="1" si="14"/>
        <v>65</v>
      </c>
      <c r="H268" s="2">
        <v>46018</v>
      </c>
      <c r="I268" t="s">
        <v>427</v>
      </c>
      <c r="J268" s="5" t="s">
        <v>448</v>
      </c>
      <c r="L268" s="2">
        <v>45673</v>
      </c>
      <c r="O268" t="s">
        <v>334</v>
      </c>
    </row>
    <row r="269" spans="1:15" x14ac:dyDescent="0.3">
      <c r="A269" t="s">
        <v>5</v>
      </c>
      <c r="B269" t="s">
        <v>443</v>
      </c>
      <c r="C269" s="5" t="s">
        <v>451</v>
      </c>
      <c r="D269" t="s">
        <v>430</v>
      </c>
      <c r="E269" s="2">
        <v>45630</v>
      </c>
      <c r="F269" s="4">
        <f t="shared" ca="1" si="13"/>
        <v>9</v>
      </c>
      <c r="G269" s="4">
        <f t="shared" ca="1" si="14"/>
        <v>65</v>
      </c>
      <c r="H269" s="2">
        <v>46018</v>
      </c>
      <c r="I269" t="s">
        <v>428</v>
      </c>
      <c r="J269" s="5" t="s">
        <v>447</v>
      </c>
      <c r="L269" s="2">
        <v>45673</v>
      </c>
      <c r="O269" t="s">
        <v>334</v>
      </c>
    </row>
    <row r="270" spans="1:15" x14ac:dyDescent="0.3">
      <c r="A270" t="s">
        <v>5</v>
      </c>
      <c r="B270" t="s">
        <v>443</v>
      </c>
      <c r="C270" s="5" t="s">
        <v>451</v>
      </c>
      <c r="D270" t="s">
        <v>430</v>
      </c>
      <c r="E270" s="2">
        <v>45630</v>
      </c>
      <c r="F270" s="4">
        <f t="shared" ca="1" si="13"/>
        <v>9</v>
      </c>
      <c r="G270" s="4">
        <f t="shared" ca="1" si="14"/>
        <v>65</v>
      </c>
      <c r="H270" s="2">
        <v>46018</v>
      </c>
      <c r="I270" t="s">
        <v>428</v>
      </c>
      <c r="J270" s="5" t="s">
        <v>448</v>
      </c>
      <c r="L270" s="2">
        <v>45673</v>
      </c>
      <c r="O270" t="s">
        <v>334</v>
      </c>
    </row>
    <row r="271" spans="1:15" x14ac:dyDescent="0.3">
      <c r="A271" t="s">
        <v>5</v>
      </c>
      <c r="B271" t="s">
        <v>443</v>
      </c>
      <c r="C271" s="5" t="s">
        <v>451</v>
      </c>
      <c r="D271" t="s">
        <v>430</v>
      </c>
      <c r="E271" s="2">
        <v>45630</v>
      </c>
      <c r="F271" s="4">
        <f t="shared" ca="1" si="13"/>
        <v>9</v>
      </c>
      <c r="G271" s="4">
        <f t="shared" ca="1" si="14"/>
        <v>65</v>
      </c>
      <c r="H271" s="2">
        <v>46018</v>
      </c>
      <c r="I271" t="s">
        <v>428</v>
      </c>
      <c r="J271" s="5" t="s">
        <v>450</v>
      </c>
      <c r="L271" s="2">
        <v>45673</v>
      </c>
      <c r="O271" t="s">
        <v>334</v>
      </c>
    </row>
    <row r="272" spans="1:15" x14ac:dyDescent="0.3">
      <c r="A272" t="s">
        <v>20</v>
      </c>
      <c r="B272" t="s">
        <v>231</v>
      </c>
      <c r="C272" s="5" t="s">
        <v>42</v>
      </c>
      <c r="D272" t="s">
        <v>308</v>
      </c>
      <c r="E272" s="2">
        <v>45509</v>
      </c>
      <c r="F272" s="4">
        <f t="shared" ca="1" si="13"/>
        <v>26</v>
      </c>
      <c r="G272" s="4">
        <f t="shared" ca="1" si="14"/>
        <v>186</v>
      </c>
      <c r="H272" s="2">
        <v>45530</v>
      </c>
      <c r="I272" t="s">
        <v>435</v>
      </c>
      <c r="K272" s="2">
        <v>45530</v>
      </c>
      <c r="L272" s="2">
        <v>45667</v>
      </c>
      <c r="M272" s="5" t="s">
        <v>432</v>
      </c>
      <c r="O272" s="28" t="s">
        <v>485</v>
      </c>
    </row>
    <row r="273" spans="1:15" x14ac:dyDescent="0.3">
      <c r="A273" t="s">
        <v>20</v>
      </c>
      <c r="B273" t="s">
        <v>231</v>
      </c>
      <c r="C273" s="5" t="s">
        <v>42</v>
      </c>
      <c r="D273" t="s">
        <v>308</v>
      </c>
      <c r="E273" s="2">
        <v>45509</v>
      </c>
      <c r="F273" s="4">
        <f t="shared" ca="1" si="13"/>
        <v>26</v>
      </c>
      <c r="G273" s="4">
        <f t="shared" ca="1" si="14"/>
        <v>186</v>
      </c>
      <c r="H273" s="2">
        <v>45530</v>
      </c>
      <c r="I273" t="s">
        <v>435</v>
      </c>
      <c r="K273" s="2">
        <v>45530</v>
      </c>
      <c r="L273" s="2">
        <v>45667</v>
      </c>
      <c r="M273" s="5" t="s">
        <v>432</v>
      </c>
      <c r="O273" s="28" t="s">
        <v>485</v>
      </c>
    </row>
    <row r="274" spans="1:15" x14ac:dyDescent="0.3">
      <c r="A274" t="s">
        <v>20</v>
      </c>
      <c r="B274" t="s">
        <v>231</v>
      </c>
      <c r="C274" s="5" t="s">
        <v>42</v>
      </c>
      <c r="D274" t="s">
        <v>308</v>
      </c>
      <c r="E274" s="2">
        <v>45509</v>
      </c>
      <c r="F274" s="4">
        <f t="shared" ca="1" si="13"/>
        <v>26</v>
      </c>
      <c r="G274" s="4">
        <f t="shared" ca="1" si="14"/>
        <v>186</v>
      </c>
      <c r="H274" s="2">
        <v>45530</v>
      </c>
      <c r="I274" t="s">
        <v>435</v>
      </c>
      <c r="K274" s="2">
        <v>45530</v>
      </c>
      <c r="L274" s="2">
        <v>45667</v>
      </c>
      <c r="M274" s="5" t="s">
        <v>432</v>
      </c>
      <c r="O274" s="28" t="s">
        <v>485</v>
      </c>
    </row>
    <row r="275" spans="1:15" x14ac:dyDescent="0.3">
      <c r="A275" t="s">
        <v>5</v>
      </c>
      <c r="B275" t="s">
        <v>78</v>
      </c>
      <c r="C275" s="5" t="s">
        <v>445</v>
      </c>
      <c r="D275" t="s">
        <v>410</v>
      </c>
      <c r="E275" s="2">
        <v>45596</v>
      </c>
      <c r="F275" s="4">
        <f ca="1">IFERROR(QUOTIENT(G275, 7), "-")</f>
        <v>14</v>
      </c>
      <c r="G275" s="4">
        <f ca="1">_xlfn.DAYS(TODAY(),E275)</f>
        <v>99</v>
      </c>
      <c r="H275" s="2">
        <v>45624</v>
      </c>
      <c r="I275" t="s">
        <v>405</v>
      </c>
      <c r="J275" s="5" t="s">
        <v>406</v>
      </c>
      <c r="L275" s="2">
        <v>45677</v>
      </c>
      <c r="N275" t="s">
        <v>477</v>
      </c>
      <c r="O275" t="s">
        <v>334</v>
      </c>
    </row>
    <row r="276" spans="1:15" x14ac:dyDescent="0.3">
      <c r="A276" t="s">
        <v>5</v>
      </c>
      <c r="B276" t="s">
        <v>78</v>
      </c>
      <c r="C276" s="5" t="s">
        <v>445</v>
      </c>
      <c r="D276" t="s">
        <v>410</v>
      </c>
      <c r="E276" s="2">
        <v>45596</v>
      </c>
      <c r="F276" s="4">
        <f ca="1">IFERROR(QUOTIENT(G276, 7), "-")</f>
        <v>14</v>
      </c>
      <c r="G276" s="4">
        <f ca="1">_xlfn.DAYS(TODAY(),E276)</f>
        <v>99</v>
      </c>
      <c r="H276" s="2">
        <v>45624</v>
      </c>
      <c r="I276" t="s">
        <v>405</v>
      </c>
      <c r="J276" s="5" t="s">
        <v>407</v>
      </c>
      <c r="L276" s="2">
        <v>45677</v>
      </c>
      <c r="N276" t="s">
        <v>477</v>
      </c>
      <c r="O276" t="s">
        <v>334</v>
      </c>
    </row>
    <row r="277" spans="1:15" x14ac:dyDescent="0.3">
      <c r="A277" t="s">
        <v>5</v>
      </c>
      <c r="B277" t="s">
        <v>78</v>
      </c>
      <c r="C277" s="5" t="s">
        <v>445</v>
      </c>
      <c r="D277" t="s">
        <v>410</v>
      </c>
      <c r="E277" s="2">
        <v>45596</v>
      </c>
      <c r="F277" s="4">
        <f ca="1">IFERROR(QUOTIENT(G277, 7), "-")</f>
        <v>14</v>
      </c>
      <c r="G277" s="4">
        <f ca="1">_xlfn.DAYS(TODAY(),E277)</f>
        <v>99</v>
      </c>
      <c r="H277" s="2">
        <v>45624</v>
      </c>
      <c r="I277" t="s">
        <v>405</v>
      </c>
      <c r="J277" s="5" t="s">
        <v>408</v>
      </c>
      <c r="L277" s="2">
        <v>45677</v>
      </c>
      <c r="N277" t="s">
        <v>477</v>
      </c>
      <c r="O277" t="s">
        <v>334</v>
      </c>
    </row>
  </sheetData>
  <autoFilter ref="A1:O257" xr:uid="{8D08DEC4-803F-4130-9E5E-30A83401A29D}">
    <sortState ref="A2:O168">
      <sortCondition ref="L1:L158"/>
    </sortState>
  </autoFilter>
  <phoneticPr fontId="1" type="noConversion"/>
  <conditionalFormatting sqref="I1:I196">
    <cfRule type="containsText" dxfId="11" priority="65" operator="containsText" text=".X">
      <formula>NOT(ISERROR(SEARCH(".X",I1)))</formula>
    </cfRule>
    <cfRule type="containsText" dxfId="10" priority="66" operator="containsText" text=".B">
      <formula>NOT(ISERROR(SEARCH(".B",I1)))</formula>
    </cfRule>
  </conditionalFormatting>
  <conditionalFormatting sqref="I198:I224">
    <cfRule type="containsText" dxfId="9" priority="39" operator="containsText" text=".X">
      <formula>NOT(ISERROR(SEARCH(".X",I198)))</formula>
    </cfRule>
    <cfRule type="containsText" dxfId="8" priority="40" operator="containsText" text=".B">
      <formula>NOT(ISERROR(SEARCH(".B",I198)))</formula>
    </cfRule>
  </conditionalFormatting>
  <conditionalFormatting sqref="I227:I1048576">
    <cfRule type="containsText" dxfId="7" priority="1" operator="containsText" text=".X">
      <formula>NOT(ISERROR(SEARCH(".X",I227)))</formula>
    </cfRule>
    <cfRule type="containsText" dxfId="6" priority="2" operator="containsText" text=".B">
      <formula>NOT(ISERROR(SEARCH(".B",I227)))</formula>
    </cfRule>
  </conditionalFormatting>
  <conditionalFormatting sqref="O19">
    <cfRule type="containsText" dxfId="5" priority="335" operator="containsText" text=".X">
      <formula>NOT(ISERROR(SEARCH(".X",O19)))</formula>
    </cfRule>
    <cfRule type="containsText" dxfId="4" priority="336" operator="containsText" text=".B">
      <formula>NOT(ISERROR(SEARCH(".B",O19)))</formula>
    </cfRule>
  </conditionalFormatting>
  <conditionalFormatting sqref="O21">
    <cfRule type="containsText" dxfId="3" priority="333" operator="containsText" text=".X">
      <formula>NOT(ISERROR(SEARCH(".X",O21)))</formula>
    </cfRule>
    <cfRule type="containsText" dxfId="2" priority="334" operator="containsText" text=".B">
      <formula>NOT(ISERROR(SEARCH(".B",O21)))</formula>
    </cfRule>
  </conditionalFormatting>
  <conditionalFormatting sqref="O23:O24">
    <cfRule type="containsText" dxfId="1" priority="337" operator="containsText" text=".X">
      <formula>NOT(ISERROR(SEARCH(".X",O23)))</formula>
    </cfRule>
    <cfRule type="containsText" dxfId="0" priority="338" operator="containsText" text=".B">
      <formula>NOT(ISERROR(SEARCH(".B",O23)))</formula>
    </cfRule>
  </conditionalFormatting>
  <dataValidations count="1">
    <dataValidation type="list" allowBlank="1" showInputMessage="1" showErrorMessage="1" sqref="A1:A196 A198:A224 A227:A243 A252:A258 A260 A263:A266 A268:A1048576" xr:uid="{F585E6E5-739E-48B8-9CD4-3E9DD4663A88}">
      <formula1>"SPF, 5F"</formula1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Weeks calc.</vt:lpstr>
      <vt:lpstr>2023</vt:lpstr>
      <vt:lpstr>2024-1</vt:lpstr>
      <vt:lpstr>2024-2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Sungwoo Chang</dc:creator>
  <cp:lastModifiedBy>Sungwoo Chang</cp:lastModifiedBy>
  <cp:lastPrinted>2024-10-25T05:55:58Z</cp:lastPrinted>
  <dcterms:created xsi:type="dcterms:W3CDTF">2023-12-15T07:54:27Z</dcterms:created>
  <dcterms:modified xsi:type="dcterms:W3CDTF">2025-02-07T03:58:21Z</dcterms:modified>
</cp:coreProperties>
</file>