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0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14" i="1" l="1"/>
  <c r="R14" i="1"/>
  <c r="P14" i="1"/>
  <c r="L14" i="1"/>
  <c r="Q14" i="1" s="1"/>
  <c r="T14" i="1" s="1"/>
  <c r="J14" i="1"/>
  <c r="S13" i="1"/>
  <c r="R13" i="1"/>
  <c r="P13" i="1"/>
  <c r="L13" i="1"/>
  <c r="J13" i="1"/>
  <c r="Q13" i="1" s="1"/>
  <c r="T13" i="1" s="1"/>
  <c r="S12" i="1"/>
  <c r="R12" i="1"/>
  <c r="Q12" i="1"/>
  <c r="T12" i="1" s="1"/>
  <c r="P12" i="1"/>
  <c r="L12" i="1"/>
  <c r="J12" i="1"/>
  <c r="S11" i="1"/>
  <c r="R11" i="1"/>
  <c r="P11" i="1"/>
  <c r="Q11" i="1" s="1"/>
  <c r="T11" i="1" s="1"/>
  <c r="L11" i="1"/>
  <c r="J11" i="1"/>
  <c r="S10" i="1"/>
  <c r="R10" i="1"/>
  <c r="P10" i="1"/>
  <c r="L10" i="1"/>
  <c r="Q10" i="1" s="1"/>
  <c r="T10" i="1" s="1"/>
  <c r="J10" i="1"/>
  <c r="S9" i="1"/>
  <c r="R9" i="1"/>
  <c r="P9" i="1"/>
  <c r="L9" i="1"/>
  <c r="J9" i="1"/>
  <c r="Q9" i="1" s="1"/>
  <c r="T9" i="1" s="1"/>
  <c r="S8" i="1"/>
  <c r="R8" i="1"/>
  <c r="Q8" i="1"/>
  <c r="T8" i="1" s="1"/>
  <c r="P8" i="1"/>
  <c r="L8" i="1"/>
  <c r="J8" i="1"/>
  <c r="S7" i="1"/>
  <c r="R7" i="1"/>
  <c r="P7" i="1"/>
  <c r="Q7" i="1" s="1"/>
  <c r="T7" i="1" s="1"/>
  <c r="L7" i="1"/>
  <c r="J7" i="1"/>
  <c r="S6" i="1"/>
  <c r="R6" i="1"/>
  <c r="P6" i="1"/>
  <c r="L6" i="1"/>
  <c r="Q6" i="1" s="1"/>
  <c r="T6" i="1" s="1"/>
  <c r="J6" i="1"/>
  <c r="S5" i="1"/>
  <c r="R5" i="1"/>
  <c r="P5" i="1"/>
  <c r="L5" i="1"/>
  <c r="J5" i="1"/>
  <c r="Q5" i="1" s="1"/>
  <c r="T5" i="1" s="1"/>
</calcChain>
</file>

<file path=xl/sharedStrings.xml><?xml version="1.0" encoding="utf-8"?>
<sst xmlns="http://schemas.openxmlformats.org/spreadsheetml/2006/main" count="26" uniqueCount="26">
  <si>
    <t>S.NO</t>
  </si>
  <si>
    <t>NAME</t>
  </si>
  <si>
    <t>BASIC SALARY</t>
  </si>
  <si>
    <t>ATT</t>
  </si>
  <si>
    <t>SALARY</t>
  </si>
  <si>
    <t>DA</t>
  </si>
  <si>
    <t>HRA</t>
  </si>
  <si>
    <t>C.A</t>
  </si>
  <si>
    <t>T.A</t>
  </si>
  <si>
    <t>O.T</t>
  </si>
  <si>
    <t>OT SALARY</t>
  </si>
  <si>
    <t>GROSS</t>
  </si>
  <si>
    <t>P.F</t>
  </si>
  <si>
    <t>E.S.I</t>
  </si>
  <si>
    <t>NET SALARY</t>
  </si>
  <si>
    <t>POOJA</t>
  </si>
  <si>
    <t>PERRTI</t>
  </si>
  <si>
    <t>SHWETA</t>
  </si>
  <si>
    <t>KAJAL</t>
  </si>
  <si>
    <t>MUSKAN</t>
  </si>
  <si>
    <t>MEENA</t>
  </si>
  <si>
    <t>NADNI</t>
  </si>
  <si>
    <t>SONU</t>
  </si>
  <si>
    <t>SAHIL</t>
  </si>
  <si>
    <t>ANIL</t>
  </si>
  <si>
    <t>SALARY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</si>
</sst>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36"/>
      <color theme="1"/>
      <name val="Algerian"/>
      <family val="5"/>
    </font>
    <font>
      <b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U14"/>
  <sheetViews>
    <sheetView tabSelected="1" workbookViewId="0">
      <selection activeCell="I19" sqref="I19"/>
    </sheetView>
  </sheetViews>
  <sheetFormatPr defaultRowHeight="15" x14ac:dyDescent="0.25"/>
  <cols>
    <col min="8" max="8" width="18.28515625" bestFit="1" customWidth="1"/>
    <col min="10" max="10" width="10.42578125" bestFit="1" customWidth="1"/>
    <col min="16" max="16" width="14.140625" bestFit="1" customWidth="1"/>
    <col min="20" max="20" width="15.5703125" bestFit="1" customWidth="1"/>
  </cols>
  <sheetData>
    <row r="1" spans="5:21" x14ac:dyDescent="0.25">
      <c r="E1" s="2" t="s">
        <v>25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5:21" x14ac:dyDescent="0.25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5:21" x14ac:dyDescent="0.25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5:21" ht="15.75" x14ac:dyDescent="0.25">
      <c r="F4" s="4" t="s">
        <v>0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4" t="s">
        <v>9</v>
      </c>
      <c r="P4" s="4" t="s">
        <v>10</v>
      </c>
      <c r="Q4" s="4" t="s">
        <v>11</v>
      </c>
      <c r="R4" s="4" t="s">
        <v>12</v>
      </c>
      <c r="S4" s="4" t="s">
        <v>13</v>
      </c>
      <c r="T4" s="4" t="s">
        <v>14</v>
      </c>
    </row>
    <row r="5" spans="5:21" x14ac:dyDescent="0.25">
      <c r="F5">
        <v>1</v>
      </c>
      <c r="G5" t="s">
        <v>15</v>
      </c>
      <c r="H5">
        <v>4000</v>
      </c>
      <c r="I5">
        <v>31</v>
      </c>
      <c r="J5" s="1">
        <f>H5/31*12</f>
        <v>1548.3870967741937</v>
      </c>
      <c r="K5">
        <v>1200</v>
      </c>
      <c r="L5">
        <f>H5*5%</f>
        <v>200</v>
      </c>
      <c r="M5">
        <v>400</v>
      </c>
      <c r="N5">
        <v>78</v>
      </c>
      <c r="O5">
        <v>1</v>
      </c>
      <c r="P5" s="1">
        <f>H5/31/8*O5</f>
        <v>16.129032258064516</v>
      </c>
      <c r="Q5" s="1">
        <f>J5+K5+L5+M5+N5+P5</f>
        <v>3442.516129032258</v>
      </c>
      <c r="R5">
        <f>H5*5%</f>
        <v>200</v>
      </c>
      <c r="S5" t="str">
        <f>IF(H5&lt;21000,"1500","0")</f>
        <v>1500</v>
      </c>
      <c r="T5" s="1">
        <f>Q5-R5-S5</f>
        <v>1742.516129032258</v>
      </c>
    </row>
    <row r="6" spans="5:21" x14ac:dyDescent="0.25">
      <c r="F6">
        <v>2</v>
      </c>
      <c r="G6" t="s">
        <v>16</v>
      </c>
      <c r="H6">
        <v>5000</v>
      </c>
      <c r="I6">
        <v>25</v>
      </c>
      <c r="J6" s="1">
        <f t="shared" ref="J6:J14" si="0">H6/31*12</f>
        <v>1935.483870967742</v>
      </c>
      <c r="K6">
        <v>1000</v>
      </c>
      <c r="L6">
        <f t="shared" ref="L6:L14" si="1">H6*5%</f>
        <v>250</v>
      </c>
      <c r="M6">
        <v>60</v>
      </c>
      <c r="N6">
        <v>90</v>
      </c>
      <c r="O6">
        <v>2</v>
      </c>
      <c r="P6" s="1">
        <f t="shared" ref="P6:P14" si="2">H6/31/8*O6</f>
        <v>40.322580645161288</v>
      </c>
      <c r="Q6" s="1">
        <f t="shared" ref="Q6:Q14" si="3">J6+K6+L6+M6+N6+P6</f>
        <v>3375.8064516129034</v>
      </c>
      <c r="R6">
        <f t="shared" ref="R6:R14" si="4">H6*5%</f>
        <v>250</v>
      </c>
      <c r="S6" t="str">
        <f t="shared" ref="S6:S14" si="5">IF(H6&lt;21000,"1500","0")</f>
        <v>1500</v>
      </c>
      <c r="T6" s="1">
        <f t="shared" ref="T6:T14" si="6">Q6-R6-S6</f>
        <v>1625.8064516129034</v>
      </c>
    </row>
    <row r="7" spans="5:21" x14ac:dyDescent="0.25">
      <c r="F7">
        <v>3</v>
      </c>
      <c r="G7" t="s">
        <v>17</v>
      </c>
      <c r="H7">
        <v>40000</v>
      </c>
      <c r="I7">
        <v>29</v>
      </c>
      <c r="J7" s="1">
        <f t="shared" si="0"/>
        <v>15483.870967741936</v>
      </c>
      <c r="K7">
        <v>1000</v>
      </c>
      <c r="L7">
        <f t="shared" si="1"/>
        <v>2000</v>
      </c>
      <c r="M7">
        <v>80</v>
      </c>
      <c r="N7">
        <v>50</v>
      </c>
      <c r="O7">
        <v>3</v>
      </c>
      <c r="P7" s="1">
        <f t="shared" si="2"/>
        <v>483.87096774193549</v>
      </c>
      <c r="Q7" s="1">
        <f t="shared" si="3"/>
        <v>19097.741935483871</v>
      </c>
      <c r="R7">
        <f t="shared" si="4"/>
        <v>2000</v>
      </c>
      <c r="S7" t="str">
        <f t="shared" si="5"/>
        <v>0</v>
      </c>
      <c r="T7" s="1">
        <f t="shared" si="6"/>
        <v>17097.741935483871</v>
      </c>
    </row>
    <row r="8" spans="5:21" x14ac:dyDescent="0.25">
      <c r="F8">
        <v>4</v>
      </c>
      <c r="G8" t="s">
        <v>18</v>
      </c>
      <c r="H8">
        <v>23000</v>
      </c>
      <c r="I8">
        <v>28</v>
      </c>
      <c r="J8" s="1">
        <f t="shared" si="0"/>
        <v>8903.2258064516118</v>
      </c>
      <c r="K8">
        <v>1000</v>
      </c>
      <c r="L8">
        <f t="shared" si="1"/>
        <v>1150</v>
      </c>
      <c r="M8">
        <v>81</v>
      </c>
      <c r="N8">
        <v>70</v>
      </c>
      <c r="O8">
        <v>4</v>
      </c>
      <c r="P8" s="1">
        <f t="shared" si="2"/>
        <v>370.96774193548384</v>
      </c>
      <c r="Q8" s="1">
        <f t="shared" si="3"/>
        <v>11575.193548387095</v>
      </c>
      <c r="R8">
        <f t="shared" si="4"/>
        <v>1150</v>
      </c>
      <c r="S8" t="str">
        <f t="shared" si="5"/>
        <v>0</v>
      </c>
      <c r="T8" s="1">
        <f t="shared" si="6"/>
        <v>10425.193548387095</v>
      </c>
    </row>
    <row r="9" spans="5:21" x14ac:dyDescent="0.25">
      <c r="F9">
        <v>5</v>
      </c>
      <c r="G9" t="s">
        <v>19</v>
      </c>
      <c r="H9">
        <v>25000</v>
      </c>
      <c r="I9">
        <v>20</v>
      </c>
      <c r="J9" s="1">
        <f t="shared" si="0"/>
        <v>9677.4193548387102</v>
      </c>
      <c r="K9">
        <v>1000</v>
      </c>
      <c r="L9">
        <f t="shared" si="1"/>
        <v>1250</v>
      </c>
      <c r="M9">
        <v>82</v>
      </c>
      <c r="N9">
        <v>90</v>
      </c>
      <c r="O9">
        <v>5</v>
      </c>
      <c r="P9" s="1">
        <f t="shared" si="2"/>
        <v>504.03225806451616</v>
      </c>
      <c r="Q9" s="1">
        <f t="shared" si="3"/>
        <v>12603.451612903227</v>
      </c>
      <c r="R9">
        <f t="shared" si="4"/>
        <v>1250</v>
      </c>
      <c r="S9" t="str">
        <f t="shared" si="5"/>
        <v>0</v>
      </c>
      <c r="T9" s="1">
        <f t="shared" si="6"/>
        <v>11353.451612903227</v>
      </c>
    </row>
    <row r="10" spans="5:21" x14ac:dyDescent="0.25">
      <c r="F10">
        <v>6</v>
      </c>
      <c r="G10" t="s">
        <v>20</v>
      </c>
      <c r="H10">
        <v>4500</v>
      </c>
      <c r="I10">
        <v>30</v>
      </c>
      <c r="J10" s="1">
        <f t="shared" si="0"/>
        <v>1741.9354838709678</v>
      </c>
      <c r="K10">
        <v>1000</v>
      </c>
      <c r="L10">
        <f t="shared" si="1"/>
        <v>225</v>
      </c>
      <c r="M10">
        <v>83</v>
      </c>
      <c r="N10">
        <v>12</v>
      </c>
      <c r="O10">
        <v>6</v>
      </c>
      <c r="P10" s="1">
        <f t="shared" si="2"/>
        <v>108.87096774193549</v>
      </c>
      <c r="Q10" s="1">
        <f t="shared" si="3"/>
        <v>3170.8064516129034</v>
      </c>
      <c r="R10">
        <f t="shared" si="4"/>
        <v>225</v>
      </c>
      <c r="S10" t="str">
        <f t="shared" si="5"/>
        <v>1500</v>
      </c>
      <c r="T10" s="1">
        <f t="shared" si="6"/>
        <v>1445.8064516129034</v>
      </c>
    </row>
    <row r="11" spans="5:21" x14ac:dyDescent="0.25">
      <c r="F11">
        <v>7</v>
      </c>
      <c r="G11" t="s">
        <v>21</v>
      </c>
      <c r="H11">
        <v>40000</v>
      </c>
      <c r="I11">
        <v>20</v>
      </c>
      <c r="J11" s="1">
        <f t="shared" si="0"/>
        <v>15483.870967741936</v>
      </c>
      <c r="K11">
        <v>1000</v>
      </c>
      <c r="L11">
        <f t="shared" si="1"/>
        <v>2000</v>
      </c>
      <c r="M11">
        <v>84</v>
      </c>
      <c r="N11">
        <v>67</v>
      </c>
      <c r="O11">
        <v>7</v>
      </c>
      <c r="P11" s="1">
        <f t="shared" si="2"/>
        <v>1129.0322580645161</v>
      </c>
      <c r="Q11" s="1">
        <f t="shared" si="3"/>
        <v>19763.903225806451</v>
      </c>
      <c r="R11">
        <f t="shared" si="4"/>
        <v>2000</v>
      </c>
      <c r="S11" t="str">
        <f t="shared" si="5"/>
        <v>0</v>
      </c>
      <c r="T11" s="1">
        <f t="shared" si="6"/>
        <v>17763.903225806451</v>
      </c>
    </row>
    <row r="12" spans="5:21" x14ac:dyDescent="0.25">
      <c r="F12">
        <v>8</v>
      </c>
      <c r="G12" t="s">
        <v>22</v>
      </c>
      <c r="H12">
        <v>70000</v>
      </c>
      <c r="I12">
        <v>26</v>
      </c>
      <c r="J12" s="1">
        <f t="shared" si="0"/>
        <v>27096.774193548386</v>
      </c>
      <c r="K12">
        <v>1000</v>
      </c>
      <c r="L12">
        <f t="shared" si="1"/>
        <v>3500</v>
      </c>
      <c r="M12">
        <v>85</v>
      </c>
      <c r="N12">
        <v>90</v>
      </c>
      <c r="O12">
        <v>8</v>
      </c>
      <c r="P12" s="1">
        <f t="shared" si="2"/>
        <v>2258.0645161290322</v>
      </c>
      <c r="Q12" s="1">
        <f t="shared" si="3"/>
        <v>34029.838709677417</v>
      </c>
      <c r="R12">
        <f t="shared" si="4"/>
        <v>3500</v>
      </c>
      <c r="S12" t="str">
        <f t="shared" si="5"/>
        <v>0</v>
      </c>
      <c r="T12" s="1">
        <f t="shared" si="6"/>
        <v>30529.838709677417</v>
      </c>
    </row>
    <row r="13" spans="5:21" x14ac:dyDescent="0.25">
      <c r="F13">
        <v>9</v>
      </c>
      <c r="G13" t="s">
        <v>23</v>
      </c>
      <c r="H13">
        <v>60000</v>
      </c>
      <c r="I13">
        <v>30</v>
      </c>
      <c r="J13" s="1">
        <f t="shared" si="0"/>
        <v>23225.806451612902</v>
      </c>
      <c r="K13">
        <v>1000</v>
      </c>
      <c r="L13">
        <f t="shared" si="1"/>
        <v>3000</v>
      </c>
      <c r="M13">
        <v>86</v>
      </c>
      <c r="N13">
        <v>800</v>
      </c>
      <c r="O13">
        <v>9</v>
      </c>
      <c r="P13" s="1">
        <f t="shared" si="2"/>
        <v>2177.4193548387098</v>
      </c>
      <c r="Q13" s="1">
        <f t="shared" si="3"/>
        <v>30289.22580645161</v>
      </c>
      <c r="R13">
        <f t="shared" si="4"/>
        <v>3000</v>
      </c>
      <c r="S13" t="str">
        <f t="shared" si="5"/>
        <v>0</v>
      </c>
      <c r="T13" s="1">
        <f t="shared" si="6"/>
        <v>27289.22580645161</v>
      </c>
    </row>
    <row r="14" spans="5:21" x14ac:dyDescent="0.25">
      <c r="F14">
        <v>10</v>
      </c>
      <c r="G14" t="s">
        <v>24</v>
      </c>
      <c r="H14">
        <v>90000</v>
      </c>
      <c r="I14">
        <v>30</v>
      </c>
      <c r="J14" s="1">
        <f t="shared" si="0"/>
        <v>34838.709677419349</v>
      </c>
      <c r="K14">
        <v>1000</v>
      </c>
      <c r="L14">
        <f t="shared" si="1"/>
        <v>4500</v>
      </c>
      <c r="M14">
        <v>87</v>
      </c>
      <c r="N14">
        <v>90</v>
      </c>
      <c r="O14">
        <v>10</v>
      </c>
      <c r="P14" s="1">
        <f t="shared" si="2"/>
        <v>3629.0322580645161</v>
      </c>
      <c r="Q14" s="1">
        <f t="shared" si="3"/>
        <v>44144.741935483864</v>
      </c>
      <c r="R14">
        <f t="shared" si="4"/>
        <v>4500</v>
      </c>
      <c r="S14" t="str">
        <f t="shared" si="5"/>
        <v>0</v>
      </c>
      <c r="T14" s="1">
        <f t="shared" si="6"/>
        <v>39644.741935483864</v>
      </c>
    </row>
  </sheetData>
  <mergeCells count="1">
    <mergeCell ref="E1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2024-06-06T05:09:00Z</dcterms:created>
  <dcterms:modified xsi:type="dcterms:W3CDTF">2024-06-11T11:16:40Z</dcterms:modified>
</cp:coreProperties>
</file>