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ts\OneDrive - Coventry University\coventry-thesis\PAPERS\"/>
    </mc:Choice>
  </mc:AlternateContent>
  <bookViews>
    <workbookView xWindow="0" yWindow="0" windowWidth="2304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C35" i="1"/>
  <c r="G34" i="1"/>
  <c r="C34" i="1"/>
  <c r="G33" i="1"/>
  <c r="C33" i="1"/>
  <c r="G32" i="1"/>
  <c r="C32" i="1"/>
  <c r="G31" i="1"/>
  <c r="C31" i="1"/>
  <c r="G30" i="1"/>
  <c r="C30" i="1"/>
  <c r="O17" i="1" l="1"/>
  <c r="O15" i="1"/>
  <c r="O14" i="1"/>
  <c r="O24" i="1"/>
  <c r="K17" i="1"/>
  <c r="O16" i="1"/>
  <c r="K16" i="1"/>
  <c r="K15" i="1"/>
  <c r="K14" i="1"/>
  <c r="O21" i="1"/>
  <c r="O18" i="1"/>
  <c r="G6" i="1"/>
  <c r="G7" i="1"/>
  <c r="G8" i="1"/>
  <c r="C8" i="1"/>
  <c r="C7" i="1"/>
  <c r="C6" i="1"/>
  <c r="C5" i="1"/>
  <c r="C4" i="1"/>
  <c r="C3" i="1"/>
  <c r="K24" i="1"/>
  <c r="K21" i="1"/>
  <c r="K18" i="1"/>
  <c r="K13" i="1"/>
  <c r="G5" i="1"/>
  <c r="G4" i="1"/>
  <c r="G3" i="1"/>
  <c r="O13" i="1"/>
  <c r="K5" i="1"/>
  <c r="K6" i="1"/>
  <c r="K7" i="1"/>
  <c r="K8" i="1"/>
  <c r="K4" i="1"/>
  <c r="K3" i="1"/>
  <c r="O4" i="1"/>
  <c r="O5" i="1"/>
  <c r="O6" i="1"/>
  <c r="O7" i="1"/>
  <c r="O8" i="1"/>
  <c r="O3" i="1"/>
</calcChain>
</file>

<file path=xl/sharedStrings.xml><?xml version="1.0" encoding="utf-8"?>
<sst xmlns="http://schemas.openxmlformats.org/spreadsheetml/2006/main" count="56" uniqueCount="19">
  <si>
    <t>Vf = 5%</t>
  </si>
  <si>
    <t>N = 1000</t>
  </si>
  <si>
    <t>q = 128</t>
  </si>
  <si>
    <t>ALG = 01</t>
  </si>
  <si>
    <t>CPU time</t>
  </si>
  <si>
    <t>wrt. = 100</t>
  </si>
  <si>
    <t>ALG = 02</t>
  </si>
  <si>
    <t>ALG = 03</t>
  </si>
  <si>
    <t>T = 0.0</t>
  </si>
  <si>
    <t>AVG.</t>
  </si>
  <si>
    <t>T = 1.0</t>
  </si>
  <si>
    <t>T = 2.0</t>
  </si>
  <si>
    <t>Windows 10 Enterprise</t>
  </si>
  <si>
    <t>Intel(R) Core™ i5-4590 CPU @ 3.30GHz</t>
  </si>
  <si>
    <t>RAM: 8 GB</t>
  </si>
  <si>
    <t>64-bit OS, x64-based processor</t>
  </si>
  <si>
    <t>SOLVER</t>
  </si>
  <si>
    <t>COMPUTER SPECIFICATIONS</t>
  </si>
  <si>
    <t>ALG = 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</si>
</sst>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/>
    <xf numFmtId="0" fontId="0" fillId="0" borderId="0" xfId="0" applyFill="1" applyBorder="1"/>
    <xf numFmtId="0" fontId="2" fillId="0" borderId="2" xfId="0" applyFont="1" applyBorder="1"/>
    <xf numFmtId="0" fontId="1" fillId="0" borderId="12" xfId="0" applyFont="1" applyBorder="1"/>
    <xf numFmtId="0" fontId="0" fillId="0" borderId="3" xfId="0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8" xfId="0" applyFont="1" applyBorder="1"/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80927384077"/>
          <c:y val="0.16666666666666666"/>
          <c:w val="0.78478718285214344"/>
          <c:h val="0.68055555555555547"/>
        </c:manualLayout>
      </c:layout>
      <c:scatterChart>
        <c:scatterStyle val="smoothMarker"/>
        <c:varyColors val="0"/>
        <c:ser>
          <c:idx val="1"/>
          <c:order val="0"/>
          <c:tx>
            <c:v>Alg.01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2500</c:v>
                </c:pt>
                <c:pt idx="1">
                  <c:v>10000</c:v>
                </c:pt>
                <c:pt idx="2">
                  <c:v>40000</c:v>
                </c:pt>
                <c:pt idx="3">
                  <c:v>160000</c:v>
                </c:pt>
                <c:pt idx="4">
                  <c:v>640000</c:v>
                </c:pt>
                <c:pt idx="5">
                  <c:v>2560000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0.47913433333333333</c:v>
                </c:pt>
                <c:pt idx="1">
                  <c:v>1.3665799999999999</c:v>
                </c:pt>
                <c:pt idx="2">
                  <c:v>4.6515126666666671</c:v>
                </c:pt>
                <c:pt idx="3">
                  <c:v>16.937712666666666</c:v>
                </c:pt>
                <c:pt idx="4">
                  <c:v>68.979561666666669</c:v>
                </c:pt>
                <c:pt idx="5">
                  <c:v>267.364419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F6-4A78-8B8F-78A84F2CA2D4}"/>
            </c:ext>
          </c:extLst>
        </c:ser>
        <c:ser>
          <c:idx val="0"/>
          <c:order val="1"/>
          <c:tx>
            <c:v>Alg.02</c:v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Sheet1!$K$3:$K$8</c:f>
              <c:numCache>
                <c:formatCode>General</c:formatCode>
                <c:ptCount val="6"/>
                <c:pt idx="0">
                  <c:v>2500</c:v>
                </c:pt>
                <c:pt idx="1">
                  <c:v>10000</c:v>
                </c:pt>
                <c:pt idx="2">
                  <c:v>40000</c:v>
                </c:pt>
                <c:pt idx="3">
                  <c:v>160000</c:v>
                </c:pt>
                <c:pt idx="4">
                  <c:v>640000</c:v>
                </c:pt>
                <c:pt idx="5">
                  <c:v>2560000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0.73991666666666667</c:v>
                </c:pt>
                <c:pt idx="1">
                  <c:v>2.3123566666666666</c:v>
                </c:pt>
                <c:pt idx="2">
                  <c:v>8.568226000000001</c:v>
                </c:pt>
                <c:pt idx="3">
                  <c:v>31.896304333333333</c:v>
                </c:pt>
                <c:pt idx="4">
                  <c:v>132.38905099999999</c:v>
                </c:pt>
                <c:pt idx="5">
                  <c:v>535.22867999999994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F6-4A78-8B8F-78A84F2CA2D4}"/>
            </c:ext>
          </c:extLst>
        </c:ser>
        <c:ser>
          <c:idx val="2"/>
          <c:order val="2"/>
          <c:tx>
            <c:v>Alg.02. T = 0</c:v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00B050"/>
                </a:solidFill>
              </a:ln>
              <a:effectLst/>
            </c:spPr>
          </c:marker>
          <c:xVal>
            <c:numRef>
              <c:f>Sheet1!$K$13:$K$18</c:f>
              <c:numCache>
                <c:formatCode>General</c:formatCode>
                <c:ptCount val="6"/>
                <c:pt idx="0">
                  <c:v>2500</c:v>
                </c:pt>
                <c:pt idx="1">
                  <c:v>10000</c:v>
                </c:pt>
                <c:pt idx="2">
                  <c:v>40000</c:v>
                </c:pt>
                <c:pt idx="3">
                  <c:v>160000</c:v>
                </c:pt>
                <c:pt idx="4">
                  <c:v>640000</c:v>
                </c:pt>
                <c:pt idx="5">
                  <c:v>2560000</c:v>
                </c:pt>
              </c:numCache>
            </c:numRef>
          </c:xVal>
          <c:yVal>
            <c:numRef>
              <c:f>Sheet1!$O$13:$O$18</c:f>
              <c:numCache>
                <c:formatCode>General</c:formatCode>
                <c:ptCount val="6"/>
                <c:pt idx="0">
                  <c:v>0.78753966666666664</c:v>
                </c:pt>
                <c:pt idx="1">
                  <c:v>2.4143159999999999</c:v>
                </c:pt>
                <c:pt idx="2">
                  <c:v>8.942162333333334</c:v>
                </c:pt>
                <c:pt idx="3">
                  <c:v>34.381353666666662</c:v>
                </c:pt>
                <c:pt idx="4">
                  <c:v>135.28157999999999</c:v>
                </c:pt>
                <c:pt idx="5">
                  <c:v>534.52259700000002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F6-4A78-8B8F-78A84F2CA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528648"/>
        <c:axId val="883531600"/>
      </c:scatterChart>
      <c:valAx>
        <c:axId val="883528648"/>
        <c:scaling>
          <c:logBase val="10"/>
          <c:orientation val="minMax"/>
          <c:max val="10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Domain size (# of lattice sites)</a:t>
                </a:r>
              </a:p>
            </c:rich>
          </c:tx>
          <c:layout>
            <c:manualLayout>
              <c:xMode val="edge"/>
              <c:yMode val="edge"/>
              <c:x val="0.35297440944881892"/>
              <c:y val="0.8981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3531600"/>
        <c:crosses val="autoZero"/>
        <c:crossBetween val="midCat"/>
      </c:valAx>
      <c:valAx>
        <c:axId val="883531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Computer</a:t>
                </a:r>
                <a:r>
                  <a:rPr lang="en-GB" baseline="0"/>
                  <a:t> time in seconds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7024934383202097E-2"/>
              <c:y val="0.19178222513852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35286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5549956255468064"/>
          <c:y val="2.7894429862933799E-2"/>
          <c:w val="0.78061154855643033"/>
          <c:h val="0.12939596092155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14</xdr:row>
      <xdr:rowOff>109538</xdr:rowOff>
    </xdr:from>
    <xdr:to>
      <xdr:col>7</xdr:col>
      <xdr:colOff>352425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0" zoomScale="90" zoomScaleNormal="90" workbookViewId="0">
      <selection activeCell="F35" sqref="F35"/>
    </sheetView>
  </sheetViews>
  <sheetFormatPr defaultRowHeight="15" x14ac:dyDescent="0.25"/>
  <cols>
    <col min="24" max="24" width="11.7109375" bestFit="1" customWidth="1"/>
  </cols>
  <sheetData>
    <row r="1" spans="1:16" x14ac:dyDescent="0.25">
      <c r="A1" s="1" t="s">
        <v>0</v>
      </c>
      <c r="B1" s="2" t="s">
        <v>1</v>
      </c>
      <c r="C1" s="2" t="s">
        <v>5</v>
      </c>
      <c r="E1" s="2" t="s">
        <v>16</v>
      </c>
      <c r="F1" s="6"/>
      <c r="G1" s="16"/>
      <c r="I1" s="1" t="s">
        <v>0</v>
      </c>
      <c r="J1" s="2" t="s">
        <v>1</v>
      </c>
      <c r="K1" s="2" t="s">
        <v>5</v>
      </c>
      <c r="M1" s="2" t="s">
        <v>16</v>
      </c>
      <c r="N1" s="3"/>
      <c r="O1" s="16"/>
      <c r="P1" s="6"/>
    </row>
    <row r="2" spans="1:16" ht="15.75" thickBot="1" x14ac:dyDescent="0.3">
      <c r="A2" s="13" t="s">
        <v>2</v>
      </c>
      <c r="B2" s="24" t="s">
        <v>3</v>
      </c>
      <c r="C2" s="5"/>
      <c r="D2" s="6"/>
      <c r="E2" s="5" t="s">
        <v>4</v>
      </c>
      <c r="F2" s="6"/>
      <c r="G2" s="19" t="s">
        <v>9</v>
      </c>
      <c r="I2" s="13" t="s">
        <v>2</v>
      </c>
      <c r="J2" s="25" t="s">
        <v>6</v>
      </c>
      <c r="K2" s="5"/>
      <c r="L2" s="6"/>
      <c r="M2" s="5" t="s">
        <v>4</v>
      </c>
      <c r="N2" s="8"/>
      <c r="O2" s="19" t="s">
        <v>9</v>
      </c>
      <c r="P2" s="6"/>
    </row>
    <row r="3" spans="1:16" x14ac:dyDescent="0.25">
      <c r="A3" s="15">
        <v>50</v>
      </c>
      <c r="B3" s="12">
        <v>50</v>
      </c>
      <c r="C3" s="16">
        <f>A3*B3</f>
        <v>2500</v>
      </c>
      <c r="D3" s="15">
        <v>0.48038199999999998</v>
      </c>
      <c r="E3" s="12">
        <v>0.48311500000000002</v>
      </c>
      <c r="F3" s="3">
        <v>0.47390599999999999</v>
      </c>
      <c r="G3" s="16">
        <f>AVERAGE(D3:F3)</f>
        <v>0.47913433333333333</v>
      </c>
      <c r="I3" s="15">
        <v>50</v>
      </c>
      <c r="J3" s="12">
        <v>50</v>
      </c>
      <c r="K3" s="16">
        <f>I3*J3</f>
        <v>2500</v>
      </c>
      <c r="L3" s="12">
        <v>0.73690100000000003</v>
      </c>
      <c r="M3" s="12">
        <v>0.72843400000000003</v>
      </c>
      <c r="N3" s="3">
        <v>0.75441499999999995</v>
      </c>
      <c r="O3" s="3">
        <f>AVERAGE(L3:N3)</f>
        <v>0.73991666666666667</v>
      </c>
      <c r="P3" s="6"/>
    </row>
    <row r="4" spans="1:16" x14ac:dyDescent="0.25">
      <c r="A4" s="7">
        <v>100</v>
      </c>
      <c r="B4" s="6">
        <v>100</v>
      </c>
      <c r="C4" s="17">
        <f>A4*B4</f>
        <v>10000</v>
      </c>
      <c r="D4" s="7">
        <v>1.366584</v>
      </c>
      <c r="E4" s="6">
        <v>1.3560859999999999</v>
      </c>
      <c r="F4" s="8">
        <v>1.37707</v>
      </c>
      <c r="G4" s="17">
        <f t="shared" ref="G4:G8" si="0">AVERAGE(D4:F4)</f>
        <v>1.3665799999999999</v>
      </c>
      <c r="I4" s="7">
        <v>100</v>
      </c>
      <c r="J4" s="6">
        <v>100</v>
      </c>
      <c r="K4" s="17">
        <f>I4*J4</f>
        <v>10000</v>
      </c>
      <c r="L4" s="6">
        <v>2.3462399999999999</v>
      </c>
      <c r="M4" s="6">
        <v>2.2790300000000001</v>
      </c>
      <c r="N4" s="8">
        <v>2.3117999999999999</v>
      </c>
      <c r="O4" s="8">
        <f t="shared" ref="O4:O8" si="1">AVERAGE(L4:N4)</f>
        <v>2.3123566666666666</v>
      </c>
      <c r="P4" s="6"/>
    </row>
    <row r="5" spans="1:16" x14ac:dyDescent="0.25">
      <c r="A5" s="7">
        <v>200</v>
      </c>
      <c r="B5" s="6">
        <v>200</v>
      </c>
      <c r="C5" s="17">
        <f t="shared" ref="C5:C8" si="2">A5*B5</f>
        <v>40000</v>
      </c>
      <c r="D5" s="7">
        <v>4.6546979999999998</v>
      </c>
      <c r="E5" s="6">
        <v>4.6473930000000001</v>
      </c>
      <c r="F5" s="8">
        <v>4.6524470000000004</v>
      </c>
      <c r="G5" s="17">
        <f t="shared" si="0"/>
        <v>4.6515126666666671</v>
      </c>
      <c r="I5" s="7">
        <v>200</v>
      </c>
      <c r="J5" s="6">
        <v>200</v>
      </c>
      <c r="K5" s="17">
        <f t="shared" ref="K5:K8" si="3">I5*J5</f>
        <v>40000</v>
      </c>
      <c r="L5" s="6">
        <v>8.4516469999999995</v>
      </c>
      <c r="M5" s="6">
        <v>8.4002479999999995</v>
      </c>
      <c r="N5" s="8">
        <v>8.8527830000000005</v>
      </c>
      <c r="O5" s="8">
        <f t="shared" si="1"/>
        <v>8.568226000000001</v>
      </c>
      <c r="P5" s="6"/>
    </row>
    <row r="6" spans="1:16" x14ac:dyDescent="0.25">
      <c r="A6" s="7">
        <v>400</v>
      </c>
      <c r="B6" s="6">
        <v>400</v>
      </c>
      <c r="C6" s="17">
        <f t="shared" si="2"/>
        <v>160000</v>
      </c>
      <c r="D6" s="7">
        <v>17.072897000000001</v>
      </c>
      <c r="E6" s="6">
        <v>16.470095000000001</v>
      </c>
      <c r="F6" s="8">
        <v>17.270146</v>
      </c>
      <c r="G6" s="17">
        <f t="shared" si="0"/>
        <v>16.937712666666666</v>
      </c>
      <c r="I6" s="7">
        <v>400</v>
      </c>
      <c r="J6" s="6">
        <v>400</v>
      </c>
      <c r="K6" s="17">
        <f t="shared" si="3"/>
        <v>160000</v>
      </c>
      <c r="L6" s="6">
        <v>32.014879999999998</v>
      </c>
      <c r="M6" s="6">
        <v>31.608393</v>
      </c>
      <c r="N6" s="8">
        <v>32.065640000000002</v>
      </c>
      <c r="O6" s="8">
        <f t="shared" si="1"/>
        <v>31.896304333333333</v>
      </c>
      <c r="P6" s="6"/>
    </row>
    <row r="7" spans="1:16" x14ac:dyDescent="0.25">
      <c r="A7" s="7">
        <v>800</v>
      </c>
      <c r="B7" s="6">
        <v>800</v>
      </c>
      <c r="C7" s="17">
        <f t="shared" si="2"/>
        <v>640000</v>
      </c>
      <c r="D7" s="7">
        <v>69.358367000000001</v>
      </c>
      <c r="E7" s="6">
        <v>67.876739999999998</v>
      </c>
      <c r="F7" s="8">
        <v>69.703577999999993</v>
      </c>
      <c r="G7" s="17">
        <f t="shared" si="0"/>
        <v>68.979561666666669</v>
      </c>
      <c r="I7" s="7">
        <v>800</v>
      </c>
      <c r="J7" s="6">
        <v>800</v>
      </c>
      <c r="K7" s="17">
        <f t="shared" si="3"/>
        <v>640000</v>
      </c>
      <c r="L7" s="6">
        <v>131.28654800000001</v>
      </c>
      <c r="M7" s="20">
        <v>128.18982199999999</v>
      </c>
      <c r="N7" s="8">
        <v>137.69078300000001</v>
      </c>
      <c r="O7" s="8">
        <f t="shared" si="1"/>
        <v>132.38905099999999</v>
      </c>
      <c r="P7" s="6"/>
    </row>
    <row r="8" spans="1:16" ht="15.75" thickBot="1" x14ac:dyDescent="0.3">
      <c r="A8" s="9">
        <v>1600</v>
      </c>
      <c r="B8" s="10">
        <v>1600</v>
      </c>
      <c r="C8" s="18">
        <f t="shared" si="2"/>
        <v>2560000</v>
      </c>
      <c r="D8" s="9">
        <v>267.364419</v>
      </c>
      <c r="E8" s="10"/>
      <c r="F8" s="11"/>
      <c r="G8" s="18">
        <f t="shared" si="0"/>
        <v>267.364419</v>
      </c>
      <c r="I8" s="9">
        <v>1600</v>
      </c>
      <c r="J8" s="10">
        <v>1600</v>
      </c>
      <c r="K8" s="18">
        <f t="shared" si="3"/>
        <v>2560000</v>
      </c>
      <c r="L8" s="10">
        <v>533.76370399999996</v>
      </c>
      <c r="M8" s="10">
        <v>536.69365600000003</v>
      </c>
      <c r="N8" s="11"/>
      <c r="O8" s="11">
        <f t="shared" si="1"/>
        <v>535.22867999999994</v>
      </c>
      <c r="P8" s="6"/>
    </row>
    <row r="9" spans="1:16" ht="15.75" thickBot="1" x14ac:dyDescent="0.3">
      <c r="P9" s="6"/>
    </row>
    <row r="10" spans="1:16" ht="15.75" thickBot="1" x14ac:dyDescent="0.3">
      <c r="C10" s="21" t="s">
        <v>17</v>
      </c>
      <c r="D10" s="12"/>
      <c r="E10" s="12"/>
      <c r="F10" s="3"/>
      <c r="P10" s="6"/>
    </row>
    <row r="11" spans="1:16" x14ac:dyDescent="0.25">
      <c r="C11" s="7" t="s">
        <v>12</v>
      </c>
      <c r="D11" s="6"/>
      <c r="E11" s="6"/>
      <c r="F11" s="8"/>
      <c r="I11" s="1" t="s">
        <v>0</v>
      </c>
      <c r="J11" s="2" t="s">
        <v>1</v>
      </c>
      <c r="K11" s="2" t="s">
        <v>5</v>
      </c>
      <c r="L11" s="12"/>
      <c r="M11" s="2" t="s">
        <v>16</v>
      </c>
      <c r="N11" s="3"/>
      <c r="O11" s="16"/>
    </row>
    <row r="12" spans="1:16" ht="15.75" thickBot="1" x14ac:dyDescent="0.3">
      <c r="C12" s="7" t="s">
        <v>13</v>
      </c>
      <c r="D12" s="6"/>
      <c r="E12" s="6"/>
      <c r="F12" s="8"/>
      <c r="I12" s="4" t="s">
        <v>2</v>
      </c>
      <c r="J12" s="27" t="s">
        <v>7</v>
      </c>
      <c r="K12" s="5"/>
      <c r="L12" s="5" t="s">
        <v>8</v>
      </c>
      <c r="M12" s="5" t="s">
        <v>4</v>
      </c>
      <c r="N12" s="8"/>
      <c r="O12" s="19" t="s">
        <v>9</v>
      </c>
    </row>
    <row r="13" spans="1:16" x14ac:dyDescent="0.25">
      <c r="C13" s="7" t="s">
        <v>14</v>
      </c>
      <c r="D13" s="6"/>
      <c r="E13" s="6"/>
      <c r="F13" s="8"/>
      <c r="I13" s="15">
        <v>50</v>
      </c>
      <c r="J13" s="12">
        <v>50</v>
      </c>
      <c r="K13" s="16">
        <f>I13*J13</f>
        <v>2500</v>
      </c>
      <c r="L13" s="12">
        <v>0.80406100000000003</v>
      </c>
      <c r="M13" s="23">
        <v>0.77556499999999995</v>
      </c>
      <c r="N13" s="12">
        <v>0.78299300000000005</v>
      </c>
      <c r="O13" s="16">
        <f>AVERAGE(L13:N13)</f>
        <v>0.78753966666666664</v>
      </c>
    </row>
    <row r="14" spans="1:16" ht="15.75" thickBot="1" x14ac:dyDescent="0.3">
      <c r="C14" s="9" t="s">
        <v>15</v>
      </c>
      <c r="D14" s="10"/>
      <c r="E14" s="10"/>
      <c r="F14" s="11"/>
      <c r="I14" s="7">
        <v>100</v>
      </c>
      <c r="J14" s="6">
        <v>100</v>
      </c>
      <c r="K14" s="17">
        <f>I14*J14</f>
        <v>10000</v>
      </c>
      <c r="L14" s="6">
        <v>2.3710680000000002</v>
      </c>
      <c r="M14" s="20">
        <v>2.5000599999999999</v>
      </c>
      <c r="N14" s="6">
        <v>2.37182</v>
      </c>
      <c r="O14" s="8">
        <f t="shared" ref="O14:O15" si="4">AVERAGE(L14:N14)</f>
        <v>2.4143159999999999</v>
      </c>
    </row>
    <row r="15" spans="1:16" ht="15.75" thickBot="1" x14ac:dyDescent="0.3">
      <c r="I15" s="7">
        <v>200</v>
      </c>
      <c r="J15" s="6">
        <v>200</v>
      </c>
      <c r="K15" s="17">
        <f t="shared" ref="K15:K16" si="5">I15*J15</f>
        <v>40000</v>
      </c>
      <c r="L15" s="6">
        <v>8.7488849999999996</v>
      </c>
      <c r="M15" s="20">
        <v>8.9065940000000001</v>
      </c>
      <c r="N15" s="6">
        <v>9.1710080000000005</v>
      </c>
      <c r="O15" s="8">
        <f t="shared" si="4"/>
        <v>8.942162333333334</v>
      </c>
    </row>
    <row r="16" spans="1:16" ht="15.75" thickBot="1" x14ac:dyDescent="0.3">
      <c r="I16" s="28">
        <v>400</v>
      </c>
      <c r="J16" s="29">
        <v>400</v>
      </c>
      <c r="K16" s="30">
        <f t="shared" si="5"/>
        <v>160000</v>
      </c>
      <c r="L16" s="29">
        <v>34.260838999999997</v>
      </c>
      <c r="M16" s="29">
        <v>34.688516</v>
      </c>
      <c r="N16" s="29">
        <v>34.194705999999996</v>
      </c>
      <c r="O16" s="30">
        <f t="shared" ref="O16:O17" si="6">AVERAGE(L16:N16)</f>
        <v>34.381353666666662</v>
      </c>
    </row>
    <row r="17" spans="1:15" x14ac:dyDescent="0.25">
      <c r="I17" s="7">
        <v>800</v>
      </c>
      <c r="J17" s="6">
        <v>800</v>
      </c>
      <c r="K17" s="17">
        <f t="shared" ref="K17:K18" si="7">I17*J17</f>
        <v>640000</v>
      </c>
      <c r="L17" s="6">
        <v>135.28157999999999</v>
      </c>
      <c r="M17" s="6"/>
      <c r="N17" s="6"/>
      <c r="O17" s="8">
        <f t="shared" si="6"/>
        <v>135.28157999999999</v>
      </c>
    </row>
    <row r="18" spans="1:15" ht="15.75" thickBot="1" x14ac:dyDescent="0.3">
      <c r="I18" s="9">
        <v>1600</v>
      </c>
      <c r="J18" s="10">
        <v>1600</v>
      </c>
      <c r="K18" s="18">
        <f t="shared" si="7"/>
        <v>2560000</v>
      </c>
      <c r="L18" s="10">
        <v>534.52259700000002</v>
      </c>
      <c r="M18" s="10"/>
      <c r="N18" s="10"/>
      <c r="O18" s="18">
        <f t="shared" ref="O18" si="8">AVERAGE(L18:N18)</f>
        <v>534.52259700000002</v>
      </c>
    </row>
    <row r="19" spans="1:15" x14ac:dyDescent="0.25">
      <c r="I19" s="4" t="s">
        <v>0</v>
      </c>
      <c r="J19" s="5" t="s">
        <v>1</v>
      </c>
      <c r="K19" s="5" t="s">
        <v>5</v>
      </c>
      <c r="L19" s="6"/>
      <c r="M19" s="5" t="s">
        <v>16</v>
      </c>
      <c r="N19" s="8"/>
      <c r="O19" s="17"/>
    </row>
    <row r="20" spans="1:15" ht="15.75" thickBot="1" x14ac:dyDescent="0.3">
      <c r="I20" s="13" t="s">
        <v>2</v>
      </c>
      <c r="J20" s="26" t="s">
        <v>7</v>
      </c>
      <c r="K20" s="14"/>
      <c r="L20" s="14" t="s">
        <v>10</v>
      </c>
      <c r="M20" s="14" t="s">
        <v>4</v>
      </c>
      <c r="N20" s="11"/>
      <c r="O20" s="22" t="s">
        <v>9</v>
      </c>
    </row>
    <row r="21" spans="1:15" ht="15.75" thickBot="1" x14ac:dyDescent="0.3">
      <c r="I21" s="31">
        <v>400</v>
      </c>
      <c r="J21" s="32">
        <v>400</v>
      </c>
      <c r="K21" s="33">
        <f t="shared" ref="K21" si="9">I21*J21</f>
        <v>160000</v>
      </c>
      <c r="L21" s="34">
        <v>33.276392999999999</v>
      </c>
      <c r="M21" s="34">
        <v>33.498077000000002</v>
      </c>
      <c r="N21" s="32">
        <v>34.475006999999998</v>
      </c>
      <c r="O21" s="32">
        <f t="shared" ref="O21" si="10">AVERAGE(L21:N21)</f>
        <v>33.749825666666673</v>
      </c>
    </row>
    <row r="22" spans="1:15" x14ac:dyDescent="0.25">
      <c r="I22" s="1" t="s">
        <v>0</v>
      </c>
      <c r="J22" s="2" t="s">
        <v>1</v>
      </c>
      <c r="K22" s="2" t="s">
        <v>5</v>
      </c>
      <c r="L22" s="12"/>
      <c r="M22" s="2" t="s">
        <v>16</v>
      </c>
      <c r="N22" s="3"/>
      <c r="O22" s="16"/>
    </row>
    <row r="23" spans="1:15" ht="15.75" thickBot="1" x14ac:dyDescent="0.3">
      <c r="I23" s="13" t="s">
        <v>2</v>
      </c>
      <c r="J23" s="26" t="s">
        <v>7</v>
      </c>
      <c r="K23" s="14"/>
      <c r="L23" s="14" t="s">
        <v>11</v>
      </c>
      <c r="M23" s="14" t="s">
        <v>4</v>
      </c>
      <c r="N23" s="11"/>
      <c r="O23" s="22" t="s">
        <v>9</v>
      </c>
    </row>
    <row r="24" spans="1:15" ht="15.75" thickBot="1" x14ac:dyDescent="0.3">
      <c r="I24" s="35">
        <v>400</v>
      </c>
      <c r="J24" s="36">
        <v>400</v>
      </c>
      <c r="K24" s="37">
        <f t="shared" ref="K24" si="11">I24*J24</f>
        <v>160000</v>
      </c>
      <c r="L24" s="38">
        <v>33.135426000000002</v>
      </c>
      <c r="M24" s="38">
        <v>33.890940999999998</v>
      </c>
      <c r="N24" s="36">
        <v>33.865042000000003</v>
      </c>
      <c r="O24" s="30">
        <f t="shared" ref="O24" si="12">AVERAGE(L24:N24)</f>
        <v>33.630469666666663</v>
      </c>
    </row>
    <row r="27" spans="1:15" ht="15.75" thickBot="1" x14ac:dyDescent="0.3"/>
    <row r="28" spans="1:15" x14ac:dyDescent="0.25">
      <c r="A28" s="1" t="s">
        <v>0</v>
      </c>
      <c r="B28" s="2" t="s">
        <v>1</v>
      </c>
      <c r="C28" s="2" t="s">
        <v>5</v>
      </c>
      <c r="E28" s="2" t="s">
        <v>16</v>
      </c>
      <c r="F28" s="6"/>
      <c r="G28" s="16"/>
    </row>
    <row r="29" spans="1:15" ht="15.75" thickBot="1" x14ac:dyDescent="0.3">
      <c r="A29" s="13" t="s">
        <v>2</v>
      </c>
      <c r="B29" s="39" t="s">
        <v>18</v>
      </c>
      <c r="C29" s="39"/>
      <c r="D29" s="6"/>
      <c r="E29" s="5" t="s">
        <v>4</v>
      </c>
      <c r="F29" s="6"/>
      <c r="G29" s="19" t="s">
        <v>9</v>
      </c>
    </row>
    <row r="30" spans="1:15" x14ac:dyDescent="0.25">
      <c r="A30" s="15">
        <v>50</v>
      </c>
      <c r="B30" s="12">
        <v>50</v>
      </c>
      <c r="C30" s="16">
        <f>A30*B30</f>
        <v>2500</v>
      </c>
      <c r="D30" s="15">
        <v>0.41</v>
      </c>
      <c r="E30" s="12">
        <v>0.37</v>
      </c>
      <c r="F30" s="3">
        <v>0.38</v>
      </c>
      <c r="G30" s="16">
        <f>AVERAGE(D30:F30)</f>
        <v>0.38666666666666671</v>
      </c>
    </row>
    <row r="31" spans="1:15" x14ac:dyDescent="0.25">
      <c r="A31" s="7">
        <v>100</v>
      </c>
      <c r="B31" s="6">
        <v>100</v>
      </c>
      <c r="C31" s="17">
        <f>A31*B31</f>
        <v>10000</v>
      </c>
      <c r="D31" s="7">
        <v>0.94</v>
      </c>
      <c r="E31" s="20">
        <v>0.99</v>
      </c>
      <c r="F31" s="8">
        <v>0.97</v>
      </c>
      <c r="G31" s="17">
        <f t="shared" ref="G31:G35" si="13">AVERAGE(D31:F31)</f>
        <v>0.96666666666666667</v>
      </c>
    </row>
    <row r="32" spans="1:15" x14ac:dyDescent="0.25">
      <c r="A32" s="7">
        <v>200</v>
      </c>
      <c r="B32" s="6">
        <v>200</v>
      </c>
      <c r="C32" s="17">
        <f t="shared" ref="C32:C35" si="14">A32*B32</f>
        <v>40000</v>
      </c>
      <c r="D32" s="7">
        <v>3.09</v>
      </c>
      <c r="E32" s="20">
        <v>3.22</v>
      </c>
      <c r="F32" s="8">
        <v>3.11</v>
      </c>
      <c r="G32" s="17">
        <f t="shared" si="13"/>
        <v>3.14</v>
      </c>
    </row>
    <row r="33" spans="1:7" x14ac:dyDescent="0.25">
      <c r="A33" s="7">
        <v>400</v>
      </c>
      <c r="B33" s="6">
        <v>400</v>
      </c>
      <c r="C33" s="17">
        <f t="shared" si="14"/>
        <v>160000</v>
      </c>
      <c r="D33" s="7">
        <v>12.09</v>
      </c>
      <c r="E33" s="20">
        <v>12.14</v>
      </c>
      <c r="F33" s="8">
        <v>12.12</v>
      </c>
      <c r="G33" s="17">
        <f t="shared" si="13"/>
        <v>12.116666666666667</v>
      </c>
    </row>
    <row r="34" spans="1:7" x14ac:dyDescent="0.25">
      <c r="A34" s="7">
        <v>800</v>
      </c>
      <c r="B34" s="6">
        <v>800</v>
      </c>
      <c r="C34" s="17">
        <f t="shared" si="14"/>
        <v>640000</v>
      </c>
      <c r="D34" s="7">
        <v>48.85</v>
      </c>
      <c r="E34" s="20">
        <v>49.1</v>
      </c>
      <c r="F34" s="8">
        <v>48.78</v>
      </c>
      <c r="G34" s="17">
        <f t="shared" si="13"/>
        <v>48.910000000000004</v>
      </c>
    </row>
    <row r="35" spans="1:7" ht="15.75" thickBot="1" x14ac:dyDescent="0.3">
      <c r="A35" s="9">
        <v>1600</v>
      </c>
      <c r="B35" s="10">
        <v>1600</v>
      </c>
      <c r="C35" s="18">
        <f t="shared" si="14"/>
        <v>2560000</v>
      </c>
      <c r="D35" s="9"/>
      <c r="E35" s="10"/>
      <c r="F35" s="11"/>
      <c r="G35" s="18" t="e">
        <f t="shared" si="13"/>
        <v>#DIV/0!</v>
      </c>
    </row>
  </sheetData>
  <mergeCells count="1">
    <mergeCell ref="B29:C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7EA60D4A401438B17C201A45914CB" ma:contentTypeVersion="15" ma:contentTypeDescription="Create a new document." ma:contentTypeScope="" ma:versionID="eea1212e0916be43780b4690f06542d3">
  <xsd:schema xmlns:xsd="http://www.w3.org/2001/XMLSchema" xmlns:xs="http://www.w3.org/2001/XMLSchema" xmlns:p="http://schemas.microsoft.com/office/2006/metadata/properties" xmlns:ns1="http://schemas.microsoft.com/sharepoint/v3" xmlns:ns3="abfbc5b7-ac3c-422a-81dc-68de4dccffbb" xmlns:ns4="04bfbb7d-124c-4ad9-971c-3ff9ab8646de" targetNamespace="http://schemas.microsoft.com/office/2006/metadata/properties" ma:root="true" ma:fieldsID="59770f3f5a2460da718dbac3af509e84" ns1:_="" ns3:_="" ns4:_="">
    <xsd:import namespace="http://schemas.microsoft.com/sharepoint/v3"/>
    <xsd:import namespace="abfbc5b7-ac3c-422a-81dc-68de4dccffbb"/>
    <xsd:import namespace="04bfbb7d-124c-4ad9-971c-3ff9ab8646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bc5b7-ac3c-422a-81dc-68de4dccff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fbb7d-124c-4ad9-971c-3ff9ab864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91ECB4-7D6D-4144-89C1-C71A7A65C3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3C3A5F-3718-421E-8BB4-7F2BBD3F4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fbc5b7-ac3c-422a-81dc-68de4dccffbb"/>
    <ds:schemaRef ds:uri="04bfbb7d-124c-4ad9-971c-3ff9ab864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F82F54-1FD1-44E8-983E-331D5241003E}">
  <ds:schemaRefs>
    <ds:schemaRef ds:uri="abfbc5b7-ac3c-422a-81dc-68de4dccffbb"/>
    <ds:schemaRef ds:uri="http://schemas.microsoft.com/office/2006/documentManagement/types"/>
    <ds:schemaRef ds:uri="04bfbb7d-124c-4ad9-971c-3ff9ab8646d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Anandatheertha</dc:creator>
  <cp:lastModifiedBy>Sunil Anandatheertha</cp:lastModifiedBy>
  <dcterms:created xsi:type="dcterms:W3CDTF">2021-06-07T18:01:17Z</dcterms:created>
  <dcterms:modified xsi:type="dcterms:W3CDTF">2021-06-26T13:51:46Z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0x0101003F07EA60D4A401438B17C201A45914CB</vt:lpwstr>
  </property>
</Properties>
</file>