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ndats\OneDrive - Coventry University\coventry-thesis\GitHub\PXO\docs\"/>
    </mc:Choice>
  </mc:AlternateContent>
  <bookViews>
    <workbookView xWindow="0" yWindow="0" windowWidth="23040" windowHeight="9330"/>
  </bookViews>
  <sheets>
    <sheet name="Performance" sheetId="1" r:id="rId1"/>
    <sheet name="Terminolog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S9" i="1"/>
  <c r="W8" i="1"/>
  <c r="S8" i="1"/>
  <c r="W7" i="1"/>
  <c r="S7" i="1"/>
  <c r="W6" i="1"/>
  <c r="S6" i="1"/>
  <c r="W5" i="1"/>
  <c r="S5" i="1"/>
  <c r="W4" i="1"/>
  <c r="S4" i="1"/>
  <c r="K28" i="1" l="1"/>
  <c r="K26" i="1"/>
  <c r="K25" i="1"/>
  <c r="K35" i="1"/>
  <c r="G28" i="1"/>
  <c r="K27" i="1"/>
  <c r="G27" i="1"/>
  <c r="G26" i="1"/>
  <c r="G25" i="1"/>
  <c r="K32" i="1"/>
  <c r="K29" i="1"/>
  <c r="K7" i="1"/>
  <c r="K8" i="1"/>
  <c r="K9" i="1"/>
  <c r="G9" i="1"/>
  <c r="G8" i="1"/>
  <c r="G7" i="1"/>
  <c r="G6" i="1"/>
  <c r="G5" i="1"/>
  <c r="G4" i="1"/>
  <c r="G35" i="1"/>
  <c r="G32" i="1"/>
  <c r="G29" i="1"/>
  <c r="G24" i="1"/>
  <c r="K6" i="1"/>
  <c r="K5" i="1"/>
  <c r="K4" i="1"/>
  <c r="K24" i="1"/>
  <c r="G16" i="1"/>
  <c r="G17" i="1"/>
  <c r="G18" i="1"/>
  <c r="G19" i="1"/>
  <c r="G15" i="1"/>
  <c r="G14" i="1"/>
  <c r="K15" i="1"/>
  <c r="K16" i="1"/>
  <c r="K17" i="1"/>
  <c r="K18" i="1"/>
  <c r="K19" i="1"/>
  <c r="K14" i="1"/>
</calcChain>
</file>

<file path=xl/sharedStrings.xml><?xml version="1.0" encoding="utf-8"?>
<sst xmlns="http://schemas.openxmlformats.org/spreadsheetml/2006/main" count="95" uniqueCount="35">
  <si>
    <t>Vf = 5%</t>
  </si>
  <si>
    <t>N = 1000</t>
  </si>
  <si>
    <t>ALG = 01</t>
  </si>
  <si>
    <t>CPU time</t>
  </si>
  <si>
    <t>ALG = 02</t>
  </si>
  <si>
    <t>ALG = 03</t>
  </si>
  <si>
    <t>T = 0.0</t>
  </si>
  <si>
    <t>AVG.</t>
  </si>
  <si>
    <t>T = 1.0</t>
  </si>
  <si>
    <t>T = 2.0</t>
  </si>
  <si>
    <t>Windows 10 Enterprise</t>
  </si>
  <si>
    <t>Intel(R) Core™ i5-4590 CPU @ 3.30GHz</t>
  </si>
  <si>
    <t>RAM: 8 GB</t>
  </si>
  <si>
    <t>64-bit OS, x64-based processor</t>
  </si>
  <si>
    <t>SOLVER</t>
  </si>
  <si>
    <t>COMPUTER SPECIFICATIONS</t>
  </si>
  <si>
    <t>ALG = 0101</t>
  </si>
  <si>
    <t>OFC</t>
  </si>
  <si>
    <t>Open for contribution</t>
  </si>
  <si>
    <t>DWI = 100</t>
  </si>
  <si>
    <t>DWI</t>
  </si>
  <si>
    <t>Data Write Interwal (# of Monte-Carlo Steps)</t>
  </si>
  <si>
    <t>Q = 128</t>
  </si>
  <si>
    <t>Q</t>
  </si>
  <si>
    <t>Number of unique allowed states</t>
  </si>
  <si>
    <t>Vf</t>
  </si>
  <si>
    <t>Particle volume fraction (SLSP only)</t>
  </si>
  <si>
    <t>N</t>
  </si>
  <si>
    <t>Number  of Montye-Carlo steps</t>
  </si>
  <si>
    <t>AVG</t>
  </si>
  <si>
    <t>Average</t>
  </si>
  <si>
    <t>ST.D / STD</t>
  </si>
  <si>
    <t>Standard deviation</t>
  </si>
  <si>
    <t>ALG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</si>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</sst>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40913422696685E-2"/>
          <c:y val="5.2924113794345098E-2"/>
          <c:w val="0.86593326843327267"/>
          <c:h val="0.79429809633818782"/>
        </c:manualLayout>
      </c:layout>
      <c:scatterChart>
        <c:scatterStyle val="smoothMarker"/>
        <c:varyColors val="0"/>
        <c:ser>
          <c:idx val="1"/>
          <c:order val="0"/>
          <c:tx>
            <c:v>Alg.01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Performance!$G$4:$G$9</c:f>
              <c:numCache>
                <c:formatCode>General</c:formatCode>
                <c:ptCount val="6"/>
                <c:pt idx="0">
                  <c:v>2500</c:v>
                </c:pt>
                <c:pt idx="1">
                  <c:v>10000</c:v>
                </c:pt>
                <c:pt idx="2">
                  <c:v>40000</c:v>
                </c:pt>
                <c:pt idx="3">
                  <c:v>160000</c:v>
                </c:pt>
                <c:pt idx="4">
                  <c:v>640000</c:v>
                </c:pt>
                <c:pt idx="5">
                  <c:v>2560000</c:v>
                </c:pt>
              </c:numCache>
            </c:numRef>
          </c:xVal>
          <c:yVal>
            <c:numRef>
              <c:f>Performance!$K$4:$K$9</c:f>
              <c:numCache>
                <c:formatCode>General</c:formatCode>
                <c:ptCount val="6"/>
                <c:pt idx="0">
                  <c:v>0.47913433333333333</c:v>
                </c:pt>
                <c:pt idx="1">
                  <c:v>1.3665799999999999</c:v>
                </c:pt>
                <c:pt idx="2">
                  <c:v>4.6515126666666671</c:v>
                </c:pt>
                <c:pt idx="3">
                  <c:v>16.937712666666666</c:v>
                </c:pt>
                <c:pt idx="4">
                  <c:v>68.979561666666669</c:v>
                </c:pt>
                <c:pt idx="5">
                  <c:v>267.364419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F6-4A78-8B8F-78A84F2CA2D4}"/>
            </c:ext>
          </c:extLst>
        </c:ser>
        <c:ser>
          <c:idx val="3"/>
          <c:order val="1"/>
          <c:tx>
            <c:v>Alg.0101</c:v>
          </c:tx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Performance!$S$4:$S$9</c:f>
              <c:numCache>
                <c:formatCode>General</c:formatCode>
                <c:ptCount val="6"/>
                <c:pt idx="0">
                  <c:v>2500</c:v>
                </c:pt>
                <c:pt idx="1">
                  <c:v>10000</c:v>
                </c:pt>
                <c:pt idx="2">
                  <c:v>40000</c:v>
                </c:pt>
                <c:pt idx="3">
                  <c:v>160000</c:v>
                </c:pt>
                <c:pt idx="4">
                  <c:v>640000</c:v>
                </c:pt>
                <c:pt idx="5">
                  <c:v>2560000</c:v>
                </c:pt>
              </c:numCache>
            </c:numRef>
          </c:xVal>
          <c:yVal>
            <c:numRef>
              <c:f>Performance!$W$4:$W$9</c:f>
              <c:numCache>
                <c:formatCode>General</c:formatCode>
                <c:ptCount val="6"/>
                <c:pt idx="0">
                  <c:v>0.38666666666666671</c:v>
                </c:pt>
                <c:pt idx="1">
                  <c:v>0.96666666666666667</c:v>
                </c:pt>
                <c:pt idx="2">
                  <c:v>3.14</c:v>
                </c:pt>
                <c:pt idx="3">
                  <c:v>12.116666666666667</c:v>
                </c:pt>
                <c:pt idx="4">
                  <c:v>48.910000000000004</c:v>
                </c:pt>
                <c:pt idx="5">
                  <c:v>194.85500000000002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5-47E3-B40E-9507E9608EA0}"/>
            </c:ext>
          </c:extLst>
        </c:ser>
        <c:ser>
          <c:idx val="0"/>
          <c:order val="2"/>
          <c:tx>
            <c:v>Alg.02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Performance!$G$14:$G$19</c:f>
              <c:numCache>
                <c:formatCode>General</c:formatCode>
                <c:ptCount val="6"/>
                <c:pt idx="0">
                  <c:v>2500</c:v>
                </c:pt>
                <c:pt idx="1">
                  <c:v>10000</c:v>
                </c:pt>
                <c:pt idx="2">
                  <c:v>40000</c:v>
                </c:pt>
                <c:pt idx="3">
                  <c:v>160000</c:v>
                </c:pt>
                <c:pt idx="4">
                  <c:v>640000</c:v>
                </c:pt>
                <c:pt idx="5">
                  <c:v>2560000</c:v>
                </c:pt>
              </c:numCache>
            </c:numRef>
          </c:xVal>
          <c:yVal>
            <c:numRef>
              <c:f>Performance!$K$14:$K$19</c:f>
              <c:numCache>
                <c:formatCode>General</c:formatCode>
                <c:ptCount val="6"/>
                <c:pt idx="0">
                  <c:v>0.73991666666666667</c:v>
                </c:pt>
                <c:pt idx="1">
                  <c:v>2.3123566666666666</c:v>
                </c:pt>
                <c:pt idx="2">
                  <c:v>8.568226000000001</c:v>
                </c:pt>
                <c:pt idx="3">
                  <c:v>31.896304333333333</c:v>
                </c:pt>
                <c:pt idx="4">
                  <c:v>132.38905099999999</c:v>
                </c:pt>
                <c:pt idx="5">
                  <c:v>535.22867999999994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6-4A78-8B8F-78A84F2CA2D4}"/>
            </c:ext>
          </c:extLst>
        </c:ser>
        <c:ser>
          <c:idx val="2"/>
          <c:order val="3"/>
          <c:tx>
            <c:v>Alg.02. T = 0</c:v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Performance!$G$24:$G$29</c:f>
              <c:numCache>
                <c:formatCode>General</c:formatCode>
                <c:ptCount val="6"/>
                <c:pt idx="0">
                  <c:v>2500</c:v>
                </c:pt>
                <c:pt idx="1">
                  <c:v>10000</c:v>
                </c:pt>
                <c:pt idx="2">
                  <c:v>40000</c:v>
                </c:pt>
                <c:pt idx="3">
                  <c:v>160000</c:v>
                </c:pt>
                <c:pt idx="4">
                  <c:v>640000</c:v>
                </c:pt>
                <c:pt idx="5">
                  <c:v>2560000</c:v>
                </c:pt>
              </c:numCache>
            </c:numRef>
          </c:xVal>
          <c:yVal>
            <c:numRef>
              <c:f>Performance!$K$24:$K$29</c:f>
              <c:numCache>
                <c:formatCode>General</c:formatCode>
                <c:ptCount val="6"/>
                <c:pt idx="0">
                  <c:v>0.78753966666666664</c:v>
                </c:pt>
                <c:pt idx="1">
                  <c:v>2.4143159999999999</c:v>
                </c:pt>
                <c:pt idx="2">
                  <c:v>8.942162333333334</c:v>
                </c:pt>
                <c:pt idx="3">
                  <c:v>34.381353666666662</c:v>
                </c:pt>
                <c:pt idx="4">
                  <c:v>135.28157999999999</c:v>
                </c:pt>
                <c:pt idx="5">
                  <c:v>534.52259700000002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F6-4A78-8B8F-78A84F2CA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528648"/>
        <c:axId val="883531600"/>
      </c:scatterChart>
      <c:valAx>
        <c:axId val="883528648"/>
        <c:scaling>
          <c:logBase val="10"/>
          <c:orientation val="minMax"/>
          <c:max val="1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Domain size (# of lattice sites)</a:t>
                </a:r>
              </a:p>
            </c:rich>
          </c:tx>
          <c:layout>
            <c:manualLayout>
              <c:xMode val="edge"/>
              <c:yMode val="edge"/>
              <c:x val="0.37629796933005355"/>
              <c:y val="0.73232586567736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3531600"/>
        <c:crosses val="autoZero"/>
        <c:crossBetween val="midCat"/>
      </c:valAx>
      <c:valAx>
        <c:axId val="88353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/>
                  <a:t>Solution</a:t>
                </a:r>
                <a:r>
                  <a:rPr lang="en-GB" sz="1100" baseline="0"/>
                  <a:t> time in seconds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1.6739746828546457E-2"/>
              <c:y val="0.26052100370727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35286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433111029454642"/>
          <c:y val="0.17529188620333369"/>
          <c:w val="0.13987988336354135"/>
          <c:h val="0.32593009122686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101601</xdr:colOff>
      <xdr:row>9</xdr:row>
      <xdr:rowOff>3703</xdr:rowOff>
    </xdr:from>
    <xdr:to>
      <xdr:col>17</xdr:col>
      <xdr:colOff>497416</xdr:colOff>
      <xdr:row>26</xdr:row>
      <xdr:rowOff>137582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zoomScale="90" zoomScaleNormal="90" workbookViewId="0">
      <selection activeCell="S21" sqref="S21"/>
    </sheetView>
  </sheetViews>
  <sheetFormatPr defaultRowHeight="15" x14ac:dyDescent="0.25"/>
  <cols>
    <col min="28" max="28" width="11.7109375" bestFit="1" customWidth="1"/>
  </cols>
  <sheetData>
    <row r="1" spans="1:23" ht="15.75" thickBot="1" x14ac:dyDescent="0.3"/>
    <row r="2" spans="1:23" x14ac:dyDescent="0.25">
      <c r="A2" s="24" t="s">
        <v>15</v>
      </c>
      <c r="B2" s="16"/>
      <c r="C2" s="16"/>
      <c r="D2" s="8"/>
      <c r="E2" s="3" t="s">
        <v>0</v>
      </c>
      <c r="F2" s="4" t="s">
        <v>1</v>
      </c>
      <c r="G2" s="4" t="s">
        <v>19</v>
      </c>
      <c r="H2" s="16"/>
      <c r="I2" s="4" t="s">
        <v>14</v>
      </c>
      <c r="J2" s="16"/>
      <c r="K2" s="7"/>
      <c r="L2" s="5"/>
      <c r="M2" s="24" t="s">
        <v>15</v>
      </c>
      <c r="N2" s="16"/>
      <c r="O2" s="16"/>
      <c r="P2" s="8"/>
      <c r="Q2" s="3" t="s">
        <v>0</v>
      </c>
      <c r="R2" s="4" t="s">
        <v>1</v>
      </c>
      <c r="S2" s="4" t="s">
        <v>19</v>
      </c>
      <c r="T2" s="16"/>
      <c r="U2" s="4" t="s">
        <v>14</v>
      </c>
      <c r="V2" s="16"/>
      <c r="W2" s="7"/>
    </row>
    <row r="3" spans="1:23" ht="15.75" thickBot="1" x14ac:dyDescent="0.3">
      <c r="A3" s="17" t="s">
        <v>10</v>
      </c>
      <c r="B3" s="6"/>
      <c r="C3" s="6"/>
      <c r="D3" s="14"/>
      <c r="E3" s="9" t="s">
        <v>22</v>
      </c>
      <c r="F3" s="10" t="s">
        <v>2</v>
      </c>
      <c r="G3" s="32"/>
      <c r="H3" s="21"/>
      <c r="I3" s="32" t="s">
        <v>3</v>
      </c>
      <c r="J3" s="21"/>
      <c r="K3" s="33" t="s">
        <v>7</v>
      </c>
      <c r="L3" s="5"/>
      <c r="M3" s="17" t="s">
        <v>10</v>
      </c>
      <c r="N3" s="6"/>
      <c r="O3" s="6"/>
      <c r="P3" s="14"/>
      <c r="Q3" s="9" t="s">
        <v>22</v>
      </c>
      <c r="R3" s="42" t="s">
        <v>16</v>
      </c>
      <c r="S3" s="42"/>
      <c r="T3" s="6"/>
      <c r="U3" s="11" t="s">
        <v>3</v>
      </c>
      <c r="V3" s="6"/>
      <c r="W3" s="12" t="s">
        <v>7</v>
      </c>
    </row>
    <row r="4" spans="1:23" x14ac:dyDescent="0.25">
      <c r="A4" s="17" t="s">
        <v>11</v>
      </c>
      <c r="B4" s="6"/>
      <c r="C4" s="6"/>
      <c r="D4" s="14"/>
      <c r="E4" s="15">
        <v>50</v>
      </c>
      <c r="F4" s="16">
        <v>50</v>
      </c>
      <c r="G4" s="7">
        <f>E4*F4</f>
        <v>2500</v>
      </c>
      <c r="H4" s="15">
        <v>0.48038199999999998</v>
      </c>
      <c r="I4" s="16">
        <v>0.48311500000000002</v>
      </c>
      <c r="J4" s="8">
        <v>0.47390599999999999</v>
      </c>
      <c r="K4" s="7">
        <f>AVERAGE(H4:J4)</f>
        <v>0.47913433333333333</v>
      </c>
      <c r="L4" s="5"/>
      <c r="M4" s="17" t="s">
        <v>11</v>
      </c>
      <c r="N4" s="6"/>
      <c r="O4" s="6"/>
      <c r="P4" s="14"/>
      <c r="Q4" s="15">
        <v>50</v>
      </c>
      <c r="R4" s="16">
        <v>50</v>
      </c>
      <c r="S4" s="7">
        <f>Q4*R4</f>
        <v>2500</v>
      </c>
      <c r="T4" s="15">
        <v>0.41</v>
      </c>
      <c r="U4" s="16">
        <v>0.37</v>
      </c>
      <c r="V4" s="8">
        <v>0.38</v>
      </c>
      <c r="W4" s="7">
        <f>AVERAGE(T4:V4)</f>
        <v>0.38666666666666671</v>
      </c>
    </row>
    <row r="5" spans="1:23" x14ac:dyDescent="0.25">
      <c r="A5" s="17" t="s">
        <v>12</v>
      </c>
      <c r="B5" s="6"/>
      <c r="C5" s="6"/>
      <c r="D5" s="14"/>
      <c r="E5" s="17">
        <v>100</v>
      </c>
      <c r="F5" s="6">
        <v>100</v>
      </c>
      <c r="G5" s="18">
        <f>E5*F5</f>
        <v>10000</v>
      </c>
      <c r="H5" s="17">
        <v>1.366584</v>
      </c>
      <c r="I5" s="6">
        <v>1.3560859999999999</v>
      </c>
      <c r="J5" s="14">
        <v>1.37707</v>
      </c>
      <c r="K5" s="18">
        <f t="shared" ref="K5:K9" si="0">AVERAGE(H5:J5)</f>
        <v>1.3665799999999999</v>
      </c>
      <c r="L5" s="5"/>
      <c r="M5" s="17" t="s">
        <v>12</v>
      </c>
      <c r="N5" s="6"/>
      <c r="O5" s="6"/>
      <c r="P5" s="14"/>
      <c r="Q5" s="17">
        <v>100</v>
      </c>
      <c r="R5" s="6">
        <v>100</v>
      </c>
      <c r="S5" s="18">
        <f>Q5*R5</f>
        <v>10000</v>
      </c>
      <c r="T5" s="17">
        <v>0.94</v>
      </c>
      <c r="U5" s="19">
        <v>0.99</v>
      </c>
      <c r="V5" s="14">
        <v>0.97</v>
      </c>
      <c r="W5" s="18">
        <f t="shared" ref="W5:W9" si="1">AVERAGE(T5:V5)</f>
        <v>0.96666666666666667</v>
      </c>
    </row>
    <row r="6" spans="1:23" ht="15.75" thickBot="1" x14ac:dyDescent="0.3">
      <c r="A6" s="20" t="s">
        <v>13</v>
      </c>
      <c r="B6" s="21"/>
      <c r="C6" s="21"/>
      <c r="D6" s="23"/>
      <c r="E6" s="17">
        <v>200</v>
      </c>
      <c r="F6" s="6">
        <v>200</v>
      </c>
      <c r="G6" s="18">
        <f t="shared" ref="G6:G9" si="2">E6*F6</f>
        <v>40000</v>
      </c>
      <c r="H6" s="17">
        <v>4.6546979999999998</v>
      </c>
      <c r="I6" s="6">
        <v>4.6473930000000001</v>
      </c>
      <c r="J6" s="14">
        <v>4.6524470000000004</v>
      </c>
      <c r="K6" s="18">
        <f t="shared" si="0"/>
        <v>4.6515126666666671</v>
      </c>
      <c r="L6" s="5"/>
      <c r="M6" s="20" t="s">
        <v>13</v>
      </c>
      <c r="N6" s="21"/>
      <c r="O6" s="21"/>
      <c r="P6" s="23"/>
      <c r="Q6" s="17">
        <v>200</v>
      </c>
      <c r="R6" s="6">
        <v>200</v>
      </c>
      <c r="S6" s="18">
        <f t="shared" ref="S6:S9" si="3">Q6*R6</f>
        <v>40000</v>
      </c>
      <c r="T6" s="17">
        <v>3.09</v>
      </c>
      <c r="U6" s="19">
        <v>3.22</v>
      </c>
      <c r="V6" s="14">
        <v>3.11</v>
      </c>
      <c r="W6" s="18">
        <f t="shared" si="1"/>
        <v>3.14</v>
      </c>
    </row>
    <row r="7" spans="1:23" x14ac:dyDescent="0.25">
      <c r="E7" s="17">
        <v>400</v>
      </c>
      <c r="F7" s="6">
        <v>400</v>
      </c>
      <c r="G7" s="18">
        <f t="shared" si="2"/>
        <v>160000</v>
      </c>
      <c r="H7" s="17">
        <v>17.072897000000001</v>
      </c>
      <c r="I7" s="6">
        <v>16.470095000000001</v>
      </c>
      <c r="J7" s="14">
        <v>17.270146</v>
      </c>
      <c r="K7" s="18">
        <f t="shared" si="0"/>
        <v>16.937712666666666</v>
      </c>
      <c r="L7" s="5"/>
      <c r="Q7" s="17">
        <v>400</v>
      </c>
      <c r="R7" s="6">
        <v>400</v>
      </c>
      <c r="S7" s="18">
        <f t="shared" si="3"/>
        <v>160000</v>
      </c>
      <c r="T7" s="17">
        <v>12.09</v>
      </c>
      <c r="U7" s="19">
        <v>12.14</v>
      </c>
      <c r="V7" s="14">
        <v>12.12</v>
      </c>
      <c r="W7" s="18">
        <f t="shared" si="1"/>
        <v>12.116666666666667</v>
      </c>
    </row>
    <row r="8" spans="1:23" x14ac:dyDescent="0.25">
      <c r="E8" s="17">
        <v>800</v>
      </c>
      <c r="F8" s="6">
        <v>800</v>
      </c>
      <c r="G8" s="18">
        <f t="shared" si="2"/>
        <v>640000</v>
      </c>
      <c r="H8" s="17">
        <v>69.358367000000001</v>
      </c>
      <c r="I8" s="6">
        <v>67.876739999999998</v>
      </c>
      <c r="J8" s="14">
        <v>69.703577999999993</v>
      </c>
      <c r="K8" s="18">
        <f t="shared" si="0"/>
        <v>68.979561666666669</v>
      </c>
      <c r="L8" s="5"/>
      <c r="Q8" s="17">
        <v>800</v>
      </c>
      <c r="R8" s="6">
        <v>800</v>
      </c>
      <c r="S8" s="18">
        <f t="shared" si="3"/>
        <v>640000</v>
      </c>
      <c r="T8" s="17">
        <v>48.85</v>
      </c>
      <c r="U8" s="19">
        <v>49.1</v>
      </c>
      <c r="V8" s="14">
        <v>48.78</v>
      </c>
      <c r="W8" s="18">
        <f t="shared" si="1"/>
        <v>48.910000000000004</v>
      </c>
    </row>
    <row r="9" spans="1:23" ht="15.75" thickBot="1" x14ac:dyDescent="0.3">
      <c r="E9" s="20">
        <v>1600</v>
      </c>
      <c r="F9" s="21">
        <v>1600</v>
      </c>
      <c r="G9" s="22">
        <f t="shared" si="2"/>
        <v>2560000</v>
      </c>
      <c r="H9" s="20">
        <v>267.364419</v>
      </c>
      <c r="I9" s="21" t="s">
        <v>17</v>
      </c>
      <c r="J9" s="21" t="s">
        <v>17</v>
      </c>
      <c r="K9" s="22">
        <f t="shared" si="0"/>
        <v>267.364419</v>
      </c>
      <c r="L9" s="5"/>
      <c r="Q9" s="20">
        <v>1600</v>
      </c>
      <c r="R9" s="21">
        <v>1600</v>
      </c>
      <c r="S9" s="22">
        <f t="shared" si="3"/>
        <v>2560000</v>
      </c>
      <c r="T9" s="20">
        <v>194.66</v>
      </c>
      <c r="U9" s="21">
        <v>195.05</v>
      </c>
      <c r="V9" s="23" t="s">
        <v>17</v>
      </c>
      <c r="W9" s="22">
        <f t="shared" si="1"/>
        <v>194.85500000000002</v>
      </c>
    </row>
    <row r="10" spans="1:23" x14ac:dyDescent="0.25"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"/>
    </row>
    <row r="11" spans="1:23" ht="15.75" thickBot="1" x14ac:dyDescent="0.3">
      <c r="E11" s="5"/>
      <c r="F11" s="5"/>
      <c r="K11" s="5"/>
      <c r="L11" s="5"/>
      <c r="M11" s="5"/>
      <c r="N11" s="5"/>
      <c r="O11" s="5"/>
      <c r="P11" s="5"/>
      <c r="Q11" s="5"/>
      <c r="R11" s="5"/>
      <c r="S11" s="5"/>
      <c r="T11" s="1"/>
    </row>
    <row r="12" spans="1:23" x14ac:dyDescent="0.25">
      <c r="A12" s="24" t="s">
        <v>15</v>
      </c>
      <c r="B12" s="16"/>
      <c r="C12" s="16"/>
      <c r="D12" s="8"/>
      <c r="E12" s="3" t="s">
        <v>0</v>
      </c>
      <c r="F12" s="4" t="s">
        <v>1</v>
      </c>
      <c r="G12" s="4" t="s">
        <v>19</v>
      </c>
      <c r="H12" s="16"/>
      <c r="I12" s="4" t="s">
        <v>14</v>
      </c>
      <c r="J12" s="8"/>
      <c r="K12" s="7"/>
      <c r="L12" s="5"/>
    </row>
    <row r="13" spans="1:23" ht="15.75" thickBot="1" x14ac:dyDescent="0.3">
      <c r="A13" s="17" t="s">
        <v>10</v>
      </c>
      <c r="B13" s="6"/>
      <c r="C13" s="6"/>
      <c r="D13" s="14"/>
      <c r="E13" s="9" t="s">
        <v>22</v>
      </c>
      <c r="F13" s="13" t="s">
        <v>4</v>
      </c>
      <c r="G13" s="32"/>
      <c r="H13" s="21"/>
      <c r="I13" s="32" t="s">
        <v>3</v>
      </c>
      <c r="J13" s="23"/>
      <c r="K13" s="12" t="s">
        <v>7</v>
      </c>
      <c r="L13" s="5"/>
    </row>
    <row r="14" spans="1:23" x14ac:dyDescent="0.25">
      <c r="A14" s="17" t="s">
        <v>11</v>
      </c>
      <c r="B14" s="6"/>
      <c r="C14" s="6"/>
      <c r="D14" s="14"/>
      <c r="E14" s="15">
        <v>50</v>
      </c>
      <c r="F14" s="16">
        <v>50</v>
      </c>
      <c r="G14" s="7">
        <f>E14*F14</f>
        <v>2500</v>
      </c>
      <c r="H14" s="16">
        <v>0.73690100000000003</v>
      </c>
      <c r="I14" s="16">
        <v>0.72843400000000003</v>
      </c>
      <c r="J14" s="8">
        <v>0.75441499999999995</v>
      </c>
      <c r="K14" s="8">
        <f>AVERAGE(H14:J14)</f>
        <v>0.73991666666666667</v>
      </c>
      <c r="L14" s="5"/>
    </row>
    <row r="15" spans="1:23" x14ac:dyDescent="0.25">
      <c r="A15" s="17" t="s">
        <v>12</v>
      </c>
      <c r="B15" s="6"/>
      <c r="C15" s="6"/>
      <c r="D15" s="14"/>
      <c r="E15" s="17">
        <v>100</v>
      </c>
      <c r="F15" s="6">
        <v>100</v>
      </c>
      <c r="G15" s="18">
        <f>E15*F15</f>
        <v>10000</v>
      </c>
      <c r="H15" s="6">
        <v>2.3462399999999999</v>
      </c>
      <c r="I15" s="6">
        <v>2.2790300000000001</v>
      </c>
      <c r="J15" s="14">
        <v>2.3117999999999999</v>
      </c>
      <c r="K15" s="14">
        <f t="shared" ref="K15:K19" si="4">AVERAGE(H15:J15)</f>
        <v>2.3123566666666666</v>
      </c>
      <c r="L15" s="5"/>
    </row>
    <row r="16" spans="1:23" ht="15.75" thickBot="1" x14ac:dyDescent="0.3">
      <c r="A16" s="20" t="s">
        <v>13</v>
      </c>
      <c r="B16" s="21"/>
      <c r="C16" s="21"/>
      <c r="D16" s="23"/>
      <c r="E16" s="17">
        <v>200</v>
      </c>
      <c r="F16" s="6">
        <v>200</v>
      </c>
      <c r="G16" s="18">
        <f t="shared" ref="G16:G19" si="5">E16*F16</f>
        <v>40000</v>
      </c>
      <c r="H16" s="6">
        <v>8.4516469999999995</v>
      </c>
      <c r="I16" s="6">
        <v>8.4002479999999995</v>
      </c>
      <c r="J16" s="14">
        <v>8.8527830000000005</v>
      </c>
      <c r="K16" s="14">
        <f t="shared" si="4"/>
        <v>8.568226000000001</v>
      </c>
      <c r="L16" s="5"/>
    </row>
    <row r="17" spans="1:19" x14ac:dyDescent="0.25">
      <c r="E17" s="17">
        <v>400</v>
      </c>
      <c r="F17" s="6">
        <v>400</v>
      </c>
      <c r="G17" s="18">
        <f t="shared" si="5"/>
        <v>160000</v>
      </c>
      <c r="H17" s="6">
        <v>32.014879999999998</v>
      </c>
      <c r="I17" s="6">
        <v>31.608393</v>
      </c>
      <c r="J17" s="14">
        <v>32.065640000000002</v>
      </c>
      <c r="K17" s="14">
        <f t="shared" si="4"/>
        <v>31.896304333333333</v>
      </c>
      <c r="L17" s="5"/>
    </row>
    <row r="18" spans="1:19" x14ac:dyDescent="0.25">
      <c r="E18" s="17">
        <v>800</v>
      </c>
      <c r="F18" s="6">
        <v>800</v>
      </c>
      <c r="G18" s="18">
        <f t="shared" si="5"/>
        <v>640000</v>
      </c>
      <c r="H18" s="6">
        <v>131.28654800000001</v>
      </c>
      <c r="I18" s="19">
        <v>128.18982199999999</v>
      </c>
      <c r="J18" s="14">
        <v>137.69078300000001</v>
      </c>
      <c r="K18" s="14">
        <f t="shared" si="4"/>
        <v>132.38905099999999</v>
      </c>
      <c r="L18" s="5"/>
    </row>
    <row r="19" spans="1:19" ht="15.75" thickBot="1" x14ac:dyDescent="0.3">
      <c r="E19" s="20">
        <v>1600</v>
      </c>
      <c r="F19" s="21">
        <v>1600</v>
      </c>
      <c r="G19" s="22">
        <f t="shared" si="5"/>
        <v>2560000</v>
      </c>
      <c r="H19" s="21">
        <v>533.76370399999996</v>
      </c>
      <c r="I19" s="21">
        <v>536.69365600000003</v>
      </c>
      <c r="J19" s="23" t="s">
        <v>17</v>
      </c>
      <c r="K19" s="23">
        <f t="shared" si="4"/>
        <v>535.22867999999994</v>
      </c>
      <c r="L19" s="5"/>
    </row>
    <row r="20" spans="1:19" x14ac:dyDescent="0.25">
      <c r="E20" s="5"/>
      <c r="F20" s="5"/>
      <c r="G20" s="5"/>
      <c r="H20" s="5"/>
      <c r="I20" s="5"/>
      <c r="J20" s="5"/>
      <c r="K20" s="5"/>
      <c r="L20" s="5"/>
    </row>
    <row r="21" spans="1:19" ht="15.75" thickBot="1" x14ac:dyDescent="0.3">
      <c r="E21" s="5"/>
      <c r="F21" s="5"/>
      <c r="G21" s="5"/>
      <c r="H21" s="5"/>
      <c r="I21" s="5"/>
      <c r="J21" s="5"/>
      <c r="K21" s="5"/>
      <c r="L21" s="5"/>
    </row>
    <row r="22" spans="1:19" x14ac:dyDescent="0.25">
      <c r="A22" s="24" t="s">
        <v>15</v>
      </c>
      <c r="B22" s="16"/>
      <c r="C22" s="16"/>
      <c r="D22" s="8"/>
      <c r="E22" s="3" t="s">
        <v>0</v>
      </c>
      <c r="F22" s="4" t="s">
        <v>1</v>
      </c>
      <c r="G22" s="4" t="s">
        <v>19</v>
      </c>
      <c r="H22" s="16"/>
      <c r="I22" s="4" t="s">
        <v>14</v>
      </c>
      <c r="J22" s="8"/>
      <c r="K22" s="7"/>
      <c r="L22" s="5"/>
    </row>
    <row r="23" spans="1:19" ht="15.75" thickBot="1" x14ac:dyDescent="0.3">
      <c r="A23" s="17" t="s">
        <v>10</v>
      </c>
      <c r="B23" s="6"/>
      <c r="C23" s="6"/>
      <c r="D23" s="14"/>
      <c r="E23" s="9" t="s">
        <v>22</v>
      </c>
      <c r="F23" s="26" t="s">
        <v>5</v>
      </c>
      <c r="G23" s="11"/>
      <c r="H23" s="11" t="s">
        <v>6</v>
      </c>
      <c r="I23" s="11" t="s">
        <v>3</v>
      </c>
      <c r="J23" s="14"/>
      <c r="K23" s="12" t="s">
        <v>7</v>
      </c>
      <c r="L23" s="5"/>
    </row>
    <row r="24" spans="1:19" x14ac:dyDescent="0.25">
      <c r="A24" s="17" t="s">
        <v>11</v>
      </c>
      <c r="B24" s="6"/>
      <c r="C24" s="6"/>
      <c r="D24" s="14"/>
      <c r="E24" s="15">
        <v>50</v>
      </c>
      <c r="F24" s="16">
        <v>50</v>
      </c>
      <c r="G24" s="7">
        <f>E24*F24</f>
        <v>2500</v>
      </c>
      <c r="H24" s="16">
        <v>0.80406100000000003</v>
      </c>
      <c r="I24" s="27">
        <v>0.77556499999999995</v>
      </c>
      <c r="J24" s="16">
        <v>0.78299300000000005</v>
      </c>
      <c r="K24" s="7">
        <f>AVERAGE(H24:J24)</f>
        <v>0.78753966666666664</v>
      </c>
      <c r="L24" s="5"/>
    </row>
    <row r="25" spans="1:19" x14ac:dyDescent="0.25">
      <c r="A25" s="17" t="s">
        <v>12</v>
      </c>
      <c r="B25" s="6"/>
      <c r="C25" s="6"/>
      <c r="D25" s="14"/>
      <c r="E25" s="17">
        <v>100</v>
      </c>
      <c r="F25" s="6">
        <v>100</v>
      </c>
      <c r="G25" s="18">
        <f>E25*F25</f>
        <v>10000</v>
      </c>
      <c r="H25" s="6">
        <v>2.3710680000000002</v>
      </c>
      <c r="I25" s="19">
        <v>2.5000599999999999</v>
      </c>
      <c r="J25" s="6">
        <v>2.37182</v>
      </c>
      <c r="K25" s="14">
        <f t="shared" ref="K25:K26" si="6">AVERAGE(H25:J25)</f>
        <v>2.4143159999999999</v>
      </c>
      <c r="L25" s="5"/>
    </row>
    <row r="26" spans="1:19" ht="15.75" thickBot="1" x14ac:dyDescent="0.3">
      <c r="A26" s="20" t="s">
        <v>13</v>
      </c>
      <c r="B26" s="21"/>
      <c r="C26" s="21"/>
      <c r="D26" s="23"/>
      <c r="E26" s="17">
        <v>200</v>
      </c>
      <c r="F26" s="6">
        <v>200</v>
      </c>
      <c r="G26" s="18">
        <f t="shared" ref="G26:G27" si="7">E26*F26</f>
        <v>40000</v>
      </c>
      <c r="H26" s="6">
        <v>8.7488849999999996</v>
      </c>
      <c r="I26" s="19">
        <v>8.9065940000000001</v>
      </c>
      <c r="J26" s="6">
        <v>9.1710080000000005</v>
      </c>
      <c r="K26" s="14">
        <f t="shared" si="6"/>
        <v>8.942162333333334</v>
      </c>
      <c r="L26" s="5"/>
      <c r="M26" s="5"/>
      <c r="N26" s="5"/>
      <c r="O26" s="5"/>
      <c r="P26" s="5"/>
      <c r="Q26" s="5"/>
      <c r="R26" s="5"/>
      <c r="S26" s="5"/>
    </row>
    <row r="27" spans="1:19" ht="15.75" thickBot="1" x14ac:dyDescent="0.3">
      <c r="E27" s="28">
        <v>400</v>
      </c>
      <c r="F27" s="29">
        <v>400</v>
      </c>
      <c r="G27" s="30">
        <f t="shared" si="7"/>
        <v>160000</v>
      </c>
      <c r="H27" s="29">
        <v>34.260838999999997</v>
      </c>
      <c r="I27" s="29">
        <v>34.688516</v>
      </c>
      <c r="J27" s="29">
        <v>34.194705999999996</v>
      </c>
      <c r="K27" s="30">
        <f t="shared" ref="K27:K28" si="8">AVERAGE(H27:J27)</f>
        <v>34.381353666666662</v>
      </c>
      <c r="L27" s="5"/>
      <c r="M27" s="5"/>
      <c r="N27" s="5"/>
      <c r="O27" s="5"/>
      <c r="P27" s="5"/>
      <c r="Q27" s="5"/>
      <c r="R27" s="5"/>
      <c r="S27" s="5"/>
    </row>
    <row r="28" spans="1:19" x14ac:dyDescent="0.25">
      <c r="E28" s="17">
        <v>800</v>
      </c>
      <c r="F28" s="6">
        <v>800</v>
      </c>
      <c r="G28" s="18">
        <f t="shared" ref="G28:G29" si="9">E28*F28</f>
        <v>640000</v>
      </c>
      <c r="H28" s="15">
        <v>135.28157999999999</v>
      </c>
      <c r="I28" s="16" t="s">
        <v>17</v>
      </c>
      <c r="J28" s="8" t="s">
        <v>17</v>
      </c>
      <c r="K28" s="14">
        <f t="shared" si="8"/>
        <v>135.28157999999999</v>
      </c>
      <c r="L28" s="5"/>
      <c r="M28" s="5"/>
      <c r="N28" s="5"/>
      <c r="O28" s="5"/>
      <c r="P28" s="5"/>
      <c r="Q28" s="5"/>
      <c r="R28" s="5"/>
      <c r="S28" s="5"/>
    </row>
    <row r="29" spans="1:19" ht="15.75" thickBot="1" x14ac:dyDescent="0.3">
      <c r="E29" s="20">
        <v>1600</v>
      </c>
      <c r="F29" s="21">
        <v>1600</v>
      </c>
      <c r="G29" s="22">
        <f t="shared" si="9"/>
        <v>2560000</v>
      </c>
      <c r="H29" s="20">
        <v>534.52259700000002</v>
      </c>
      <c r="I29" s="21" t="s">
        <v>17</v>
      </c>
      <c r="J29" s="23" t="s">
        <v>17</v>
      </c>
      <c r="K29" s="23">
        <f t="shared" ref="K29" si="10">AVERAGE(H29:J29)</f>
        <v>534.52259700000002</v>
      </c>
      <c r="L29" s="5"/>
      <c r="M29" s="5"/>
      <c r="N29" s="5"/>
      <c r="O29" s="5"/>
      <c r="P29" s="5"/>
      <c r="Q29" s="5"/>
      <c r="R29" s="5"/>
      <c r="S29" s="5"/>
    </row>
    <row r="30" spans="1:19" x14ac:dyDescent="0.25">
      <c r="E30" s="25" t="s">
        <v>0</v>
      </c>
      <c r="F30" s="11" t="s">
        <v>1</v>
      </c>
      <c r="G30" s="4" t="s">
        <v>19</v>
      </c>
      <c r="H30" s="6"/>
      <c r="I30" s="11" t="s">
        <v>14</v>
      </c>
      <c r="J30" s="14"/>
      <c r="K30" s="18"/>
      <c r="L30" s="5"/>
      <c r="M30" s="5"/>
      <c r="N30" s="5"/>
      <c r="O30" s="5"/>
      <c r="P30" s="5"/>
      <c r="Q30" s="5"/>
      <c r="R30" s="5"/>
      <c r="S30" s="5"/>
    </row>
    <row r="31" spans="1:19" ht="15.75" thickBot="1" x14ac:dyDescent="0.3">
      <c r="E31" s="9" t="s">
        <v>22</v>
      </c>
      <c r="F31" s="31" t="s">
        <v>5</v>
      </c>
      <c r="G31" s="32"/>
      <c r="H31" s="32" t="s">
        <v>8</v>
      </c>
      <c r="I31" s="32" t="s">
        <v>3</v>
      </c>
      <c r="J31" s="23"/>
      <c r="K31" s="33" t="s">
        <v>7</v>
      </c>
      <c r="L31" s="5"/>
      <c r="M31" s="5"/>
      <c r="N31" s="5"/>
      <c r="O31" s="5"/>
      <c r="P31" s="5"/>
      <c r="Q31" s="5"/>
      <c r="R31" s="5"/>
      <c r="S31" s="5"/>
    </row>
    <row r="32" spans="1:19" ht="15.75" thickBot="1" x14ac:dyDescent="0.3">
      <c r="E32" s="34">
        <v>400</v>
      </c>
      <c r="F32" s="35">
        <v>400</v>
      </c>
      <c r="G32" s="36">
        <f t="shared" ref="G32" si="11">E32*F32</f>
        <v>160000</v>
      </c>
      <c r="H32" s="37">
        <v>33.276392999999999</v>
      </c>
      <c r="I32" s="37">
        <v>33.498077000000002</v>
      </c>
      <c r="J32" s="35">
        <v>34.475006999999998</v>
      </c>
      <c r="K32" s="35">
        <f t="shared" ref="K32" si="12">AVERAGE(H32:J32)</f>
        <v>33.749825666666673</v>
      </c>
      <c r="L32" s="5"/>
      <c r="M32" s="5"/>
      <c r="N32" s="5"/>
      <c r="O32" s="5"/>
      <c r="P32" s="5"/>
      <c r="Q32" s="5"/>
      <c r="R32" s="5"/>
      <c r="S32" s="5"/>
    </row>
    <row r="33" spans="5:19" x14ac:dyDescent="0.25">
      <c r="E33" s="3" t="s">
        <v>0</v>
      </c>
      <c r="F33" s="4" t="s">
        <v>1</v>
      </c>
      <c r="G33" s="4" t="s">
        <v>19</v>
      </c>
      <c r="H33" s="16"/>
      <c r="I33" s="4" t="s">
        <v>14</v>
      </c>
      <c r="J33" s="8"/>
      <c r="K33" s="7"/>
      <c r="L33" s="5"/>
      <c r="M33" s="5"/>
      <c r="N33" s="5"/>
      <c r="O33" s="5"/>
      <c r="P33" s="5"/>
      <c r="Q33" s="5"/>
      <c r="R33" s="5"/>
      <c r="S33" s="5"/>
    </row>
    <row r="34" spans="5:19" ht="15.75" thickBot="1" x14ac:dyDescent="0.3">
      <c r="E34" s="9" t="s">
        <v>22</v>
      </c>
      <c r="F34" s="31" t="s">
        <v>5</v>
      </c>
      <c r="G34" s="32"/>
      <c r="H34" s="32" t="s">
        <v>9</v>
      </c>
      <c r="I34" s="32" t="s">
        <v>3</v>
      </c>
      <c r="J34" s="23"/>
      <c r="K34" s="33" t="s">
        <v>7</v>
      </c>
      <c r="L34" s="5"/>
      <c r="M34" s="5"/>
      <c r="N34" s="5"/>
      <c r="O34" s="5"/>
      <c r="P34" s="5"/>
      <c r="Q34" s="5"/>
      <c r="R34" s="5"/>
      <c r="S34" s="5"/>
    </row>
    <row r="35" spans="5:19" ht="15.75" thickBot="1" x14ac:dyDescent="0.3">
      <c r="E35" s="38">
        <v>400</v>
      </c>
      <c r="F35" s="39">
        <v>400</v>
      </c>
      <c r="G35" s="40">
        <f t="shared" ref="G35" si="13">E35*F35</f>
        <v>160000</v>
      </c>
      <c r="H35" s="41">
        <v>33.135426000000002</v>
      </c>
      <c r="I35" s="41">
        <v>33.890940999999998</v>
      </c>
      <c r="J35" s="39">
        <v>33.865042000000003</v>
      </c>
      <c r="K35" s="30">
        <f t="shared" ref="K35" si="14">AVERAGE(H35:J35)</f>
        <v>33.630469666666663</v>
      </c>
      <c r="L35" s="5"/>
      <c r="M35" s="5"/>
      <c r="N35" s="5"/>
      <c r="O35" s="5"/>
      <c r="P35" s="5"/>
      <c r="Q35" s="5"/>
      <c r="R35" s="5"/>
      <c r="S35" s="5"/>
    </row>
    <row r="36" spans="5:19" x14ac:dyDescent="0.25">
      <c r="L36" s="5"/>
      <c r="M36" s="5"/>
      <c r="N36" s="5"/>
      <c r="O36" s="5"/>
      <c r="P36" s="5"/>
      <c r="Q36" s="5"/>
      <c r="R36" s="5"/>
      <c r="S36" s="5"/>
    </row>
    <row r="37" spans="5:19" x14ac:dyDescent="0.25">
      <c r="I37" s="2"/>
    </row>
  </sheetData>
  <mergeCells count="1">
    <mergeCell ref="R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K10" sqref="K10"/>
    </sheetView>
  </sheetViews>
  <sheetFormatPr defaultRowHeight="15" x14ac:dyDescent="0.25"/>
  <cols>
    <col min="1" max="1" width="9.85546875" bestFit="1" customWidth="1"/>
  </cols>
  <sheetData>
    <row r="1" spans="1:10" x14ac:dyDescent="0.25">
      <c r="A1" t="s">
        <v>17</v>
      </c>
      <c r="B1" t="s">
        <v>18</v>
      </c>
      <c r="I1" t="s">
        <v>23</v>
      </c>
      <c r="J1" t="s">
        <v>24</v>
      </c>
    </row>
    <row r="2" spans="1:10" x14ac:dyDescent="0.25">
      <c r="A2" t="s">
        <v>20</v>
      </c>
      <c r="B2" t="s">
        <v>21</v>
      </c>
      <c r="I2" t="s">
        <v>25</v>
      </c>
      <c r="J2" t="s">
        <v>26</v>
      </c>
    </row>
    <row r="3" spans="1:10" x14ac:dyDescent="0.25">
      <c r="A3" t="s">
        <v>29</v>
      </c>
      <c r="B3" t="s">
        <v>30</v>
      </c>
      <c r="I3" t="s">
        <v>27</v>
      </c>
      <c r="J3" t="s">
        <v>28</v>
      </c>
    </row>
    <row r="4" spans="1:10" x14ac:dyDescent="0.25">
      <c r="A4" t="s">
        <v>31</v>
      </c>
      <c r="B4" t="s">
        <v>32</v>
      </c>
    </row>
    <row r="5" spans="1:10" x14ac:dyDescent="0.25">
      <c r="A5" t="s">
        <v>33</v>
      </c>
      <c r="B5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07EA60D4A401438B17C201A45914CB" ma:contentTypeVersion="15" ma:contentTypeDescription="Create a new document." ma:contentTypeScope="" ma:versionID="eea1212e0916be43780b4690f06542d3">
  <xsd:schema xmlns:xsd="http://www.w3.org/2001/XMLSchema" xmlns:xs="http://www.w3.org/2001/XMLSchema" xmlns:p="http://schemas.microsoft.com/office/2006/metadata/properties" xmlns:ns1="http://schemas.microsoft.com/sharepoint/v3" xmlns:ns3="abfbc5b7-ac3c-422a-81dc-68de4dccffbb" xmlns:ns4="04bfbb7d-124c-4ad9-971c-3ff9ab8646de" targetNamespace="http://schemas.microsoft.com/office/2006/metadata/properties" ma:root="true" ma:fieldsID="59770f3f5a2460da718dbac3af509e84" ns1:_="" ns3:_="" ns4:_="">
    <xsd:import namespace="http://schemas.microsoft.com/sharepoint/v3"/>
    <xsd:import namespace="abfbc5b7-ac3c-422a-81dc-68de4dccffbb"/>
    <xsd:import namespace="04bfbb7d-124c-4ad9-971c-3ff9ab8646d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bc5b7-ac3c-422a-81dc-68de4dccff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fbb7d-124c-4ad9-971c-3ff9ab864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23C3A5F-3718-421E-8BB4-7F2BBD3F4E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fbc5b7-ac3c-422a-81dc-68de4dccffbb"/>
    <ds:schemaRef ds:uri="04bfbb7d-124c-4ad9-971c-3ff9ab864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91ECB4-7D6D-4144-89C1-C71A7A65C3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F82F54-1FD1-44E8-983E-331D5241003E}">
  <ds:schemaRefs>
    <ds:schemaRef ds:uri="http://schemas.microsoft.com/office/2006/documentManagement/types"/>
    <ds:schemaRef ds:uri="abfbc5b7-ac3c-422a-81dc-68de4dccffbb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4bfbb7d-124c-4ad9-971c-3ff9ab8646d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Terminology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Anandatheertha</dc:creator>
  <cp:lastModifiedBy>Sunil Anandatheertha</cp:lastModifiedBy>
  <dcterms:created xsi:type="dcterms:W3CDTF">2021-06-07T18:01:17Z</dcterms:created>
  <dcterms:modified xsi:type="dcterms:W3CDTF">2021-06-26T19:44:56Z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0x0101003F07EA60D4A401438B17C201A45914CB</vt:lpwstr>
  </property>
</Properties>
</file>