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COURSE\Excel\Data\Excel_For_Data_Analysis-main\"/>
    </mc:Choice>
  </mc:AlternateContent>
  <xr:revisionPtr revIDLastSave="0" documentId="13_ncr:1_{4348AC0A-DEA2-4F5F-A935-AF8F4D2AA6AD}" xr6:coauthVersionLast="47" xr6:coauthVersionMax="47" xr10:uidLastSave="{00000000-0000-0000-0000-000000000000}"/>
  <bookViews>
    <workbookView xWindow="-120" yWindow="-120" windowWidth="20730" windowHeight="11040" tabRatio="824" firstSheet="4" activeTab="10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Data validation" sheetId="12" r:id="rId6"/>
    <sheet name="Data_Cleaning (2)" sheetId="11" r:id="rId7"/>
    <sheet name="Logical_Functions" sheetId="3" r:id="rId8"/>
    <sheet name="Visualization_Data" sheetId="4" r:id="rId9"/>
    <sheet name="Pivot_Data" sheetId="5" r:id="rId10"/>
    <sheet name="BI_Data" sheetId="6" r:id="rId11"/>
    <sheet name="Case_Study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1" l="1"/>
  <c r="J11" i="11"/>
  <c r="J9" i="11"/>
  <c r="K10" i="11"/>
  <c r="K11" i="11"/>
  <c r="K9" i="11"/>
  <c r="M5" i="11"/>
  <c r="M6" i="11"/>
  <c r="M4" i="11"/>
  <c r="L5" i="11"/>
  <c r="L6" i="11"/>
  <c r="L4" i="11"/>
  <c r="K5" i="11"/>
  <c r="K6" i="11"/>
  <c r="K4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M3" i="2"/>
  <c r="M2" i="2"/>
  <c r="L3" i="2"/>
  <c r="L2" i="2"/>
  <c r="K3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2" i="10"/>
  <c r="K2" i="10" s="1"/>
  <c r="I3" i="10"/>
  <c r="I4" i="10"/>
  <c r="I5" i="10"/>
  <c r="I6" i="10"/>
  <c r="I7" i="10"/>
  <c r="I8" i="10"/>
  <c r="I9" i="10"/>
  <c r="I10" i="10"/>
  <c r="I11" i="10"/>
  <c r="I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N3" i="1"/>
  <c r="O3" i="1"/>
  <c r="P3" i="1"/>
  <c r="Q3" i="1"/>
  <c r="M3" i="1" l="1"/>
</calcChain>
</file>

<file path=xl/sharedStrings.xml><?xml version="1.0" encoding="utf-8"?>
<sst xmlns="http://schemas.openxmlformats.org/spreadsheetml/2006/main" count="9718" uniqueCount="4159">
  <si>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</si>
  <si>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</si>
  <si>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</si>
  <si>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</si>
  <si>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</si>
  <si>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</si>
  <si>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</si>
  <si>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</si>
  <si>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</si>
  <si>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</si>
  <si>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</si>
  <si>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</si>
  <si>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</si>
  <si>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</si>
  <si>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</si>
  <si>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</si>
  <si>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</si>
  <si>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</si>
  <si>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</si>
  <si>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</si>
  <si>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</si>
  <si>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</si>
  <si>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</si>
  <si>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</si>
  <si>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</si>
  <si>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</si>
  <si>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</si>
  <si>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</si>
  <si>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</si>
  <si>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</si>
  <si>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</si>
  <si>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</si>
  <si>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</si>
  <si>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</si>
  <si>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</si>
  <si>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</si>
  <si>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</si>
  <si>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</si>
  <si>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</si>
  <si>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</si>
  <si>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</si>
  <si>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</si>
  <si>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</si>
  <si>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</si>
  <si>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</si>
  <si>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</si>
  <si>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</si>
  <si>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</si>
  <si>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</si>
  <si>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</si>
  <si>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</si>
  <si>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</si>
  <si>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</si>
  <si>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</si>
  <si>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</si>
  <si>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</si>
  <si>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</si>
  <si>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</si>
  <si>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</si>
  <si>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</si>
  <si>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</si>
  <si>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</si>
  <si>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</si>
  <si>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</si>
  <si>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</si>
  <si>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</si>
  <si>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</si>
  <si>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</si>
  <si>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</si>
  <si>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</si>
  <si>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</si>
  <si>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</si>
  <si>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</si>
  <si>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</si>
  <si>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</si>
  <si>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</si>
  <si>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</si>
  <si>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</si>
  <si>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</si>
  <si>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</si>
  <si>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</si>
  <si>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</si>
  <si>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</si>
  <si>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</si>
  <si>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</si>
  <si>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</si>
  <si>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</si>
  <si>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</si>
  <si>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</si>
  <si>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</si>
  <si>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</si>
  <si>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</si>
  <si>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</si>
  <si>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</si>
  <si>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</si>
  <si>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</si>
  <si>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</si>
  <si>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</si>
  <si>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</si>
  <si>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</si>
  <si>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</si>
  <si>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</si>
  <si>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</si>
  <si>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</si>
  <si>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</si>
  <si>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</si>
  <si>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</si>
  <si>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</si>
  <si>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</si>
  <si>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</si>
  <si>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</si>
  <si>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</si>
  <si>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</si>
  <si>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</si>
  <si>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</si>
  <si>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</si>
  <si>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</si>
  <si>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</si>
  <si>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</si>
  <si>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</si>
  <si>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</si>
  <si>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</si>
  <si>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</si>
  <si>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</si>
  <si>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</si>
  <si>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</si>
  <si>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</si>
  <si>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</si>
  <si>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</si>
  <si>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</si>
  <si>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</si>
  <si>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</si>
  <si>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</si>
  <si>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</si>
  <si>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</si>
  <si>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</si>
  <si>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</si>
  <si>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</si>
  <si>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</si>
  <si>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</si>
  <si>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</si>
  <si>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</si>
  <si>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</si>
  <si>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</si>
  <si>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</si>
  <si>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</si>
  <si>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</si>
  <si>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</si>
  <si>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</si>
  <si>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</si>
  <si>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</si>
  <si>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</si>
  <si>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</si>
  <si>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</si>
  <si>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</si>
  <si>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</si>
  <si>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</si>
  <si>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</si>
  <si>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</si>
  <si>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</si>
  <si>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</si>
  <si>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</si>
  <si>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</si>
  <si>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</si>
  <si>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</si>
  <si>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</si>
  <si>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</si>
  <si>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</si>
  <si>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</si>
  <si>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</si>
  <si>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</si>
  <si>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</si>
  <si>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</si>
  <si>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</si>
  <si>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</si>
  <si>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</si>
  <si>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</si>
  <si>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</si>
  <si>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</si>
  <si>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</si>
  <si>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</si>
  <si>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</si>
  <si>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</si>
  <si>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</si>
  <si>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</si>
  <si>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</si>
  <si>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</si>
  <si>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</si>
  <si>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</si>
  <si>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</si>
  <si>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</si>
  <si>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</si>
  <si>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</si>
  <si>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</si>
  <si>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</si>
  <si>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</si>
  <si>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</si>
  <si>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</si>
  <si>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</si>
  <si>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</si>
  <si>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</si>
  <si>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</si>
  <si>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</si>
  <si>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</si>
  <si>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</si>
  <si>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</si>
  <si>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</si>
  <si>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</si>
  <si>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</si>
  <si>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</si>
  <si>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</si>
  <si>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</si>
  <si>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</si>
  <si>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</si>
  <si>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</si>
  <si>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</si>
  <si>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</si>
  <si>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</si>
  <si>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</si>
  <si>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</si>
  <si>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</si>
  <si>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</si>
  <si>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</si>
  <si>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</si>
  <si>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</si>
  <si>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</si>
  <si>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</si>
  <si>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</si>
  <si>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</si>
  <si>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</si>
  <si>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</si>
  <si>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</si>
  <si>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</si>
  <si>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</si>
  <si>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</si>
  <si>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</si>
  <si>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</si>
  <si>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</si>
  <si>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</si>
  <si>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</si>
  <si>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</si>
  <si>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</si>
  <si>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</si>
  <si>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</si>
  <si>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</si>
  <si>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</si>
  <si>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</si>
  <si>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</si>
  <si>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</si>
  <si>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</si>
  <si>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</si>
  <si>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</si>
  <si>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</si>
  <si>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</si>
  <si>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</si>
  <si>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</si>
  <si>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</si>
  <si>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</si>
  <si>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</si>
  <si>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</si>
  <si>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</si>
  <si>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</si>
  <si>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</si>
  <si>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</si>
  <si>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</si>
  <si>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</si>
  <si>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</si>
  <si>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</si>
  <si>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</si>
  <si>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</si>
  <si>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</si>
  <si>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</si>
  <si>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</si>
  <si>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</si>
  <si>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</si>
  <si>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</si>
  <si>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</si>
  <si>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</si>
  <si>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</si>
  <si>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</si>
  <si>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</si>
  <si>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</si>
  <si>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</si>
  <si>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</si>
  <si>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</si>
  <si>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</si>
  <si>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</si>
  <si>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</si>
  <si>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</si>
  <si>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</si>
  <si>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</si>
  <si>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</si>
  <si>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</si>
  <si>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</si>
  <si>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</si>
  <si>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</si>
  <si>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</si>
  <si>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</si>
  <si>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</si>
  <si>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</si>
  <si>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</si>
  <si>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</si>
  <si>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</si>
  <si>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</si>
  <si>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</si>
  <si>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</si>
  <si>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</si>
  <si>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</si>
  <si>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</si>
  <si>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</si>
  <si>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</si>
  <si>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</si>
  <si>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</si>
  <si>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</si>
  <si>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</si>
  <si>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</si>
  <si>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</si>
  <si>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</si>
  <si>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</si>
  <si>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</si>
  <si>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</si>
  <si>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</si>
  <si>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</si>
  <si>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</si>
  <si>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</si>
  <si>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</si>
  <si>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</si>
  <si>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</si>
  <si>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</si>
  <si>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</si>
  <si>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</si>
  <si>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</si>
  <si>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</si>
  <si>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</si>
  <si>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</si>
  <si>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</si>
  <si>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</si>
  <si>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</si>
  <si>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</si>
  <si>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</si>
  <si>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</si>
  <si>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</si>
  <si>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</si>
  <si>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</si>
  <si>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</si>
  <si>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</si>
  <si>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</si>
  <si>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</si>
  <si>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</si>
  <si>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</si>
  <si>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</si>
  <si>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</si>
  <si>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</si>
  <si>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</si>
  <si>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</si>
  <si>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</si>
  <si>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</si>
  <si>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</si>
  <si>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</si>
  <si>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</si>
  <si>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</si>
  <si>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</si>
  <si>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</si>
  <si>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</si>
  <si>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</si>
  <si>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</si>
  <si>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</si>
  <si>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</si>
  <si>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</si>
  <si>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</si>
  <si>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</si>
  <si>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</si>
  <si>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</si>
  <si>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</si>
  <si>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</si>
  <si>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</si>
  <si>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</si>
  <si>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</si>
  <si>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</si>
  <si>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</si>
  <si>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</si>
  <si>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</si>
  <si>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</si>
  <si>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</si>
  <si>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</si>
  <si>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</si>
  <si>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</si>
  <si>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</si>
  <si>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</si>
  <si>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</si>
  <si>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</si>
  <si>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</si>
  <si>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</si>
  <si>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</si>
  <si>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</si>
  <si>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</si>
  <si>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</si>
  <si>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</si>
  <si>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</si>
  <si>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</si>
  <si>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</si>
  <si>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</si>
  <si>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</si>
  <si>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</si>
  <si>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</si>
  <si>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</si>
  <si>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</si>
  <si>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</si>
  <si>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</si>
  <si>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</si>
  <si>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</si>
  <si>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</si>
  <si>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</si>
  <si>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</si>
  <si>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</si>
  <si>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</si>
  <si>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</si>
  <si>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</si>
  <si>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</si>
  <si>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</si>
  <si>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</si>
  <si>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</si>
  <si>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</si>
  <si>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</si>
  <si>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</si>
  <si>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</si>
  <si>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</si>
  <si>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</si>
  <si>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</si>
  <si>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</si>
  <si>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</si>
  <si>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</si>
  <si>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</si>
  <si>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</si>
  <si>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</si>
  <si>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</si>
  <si>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</si>
  <si>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</si>
  <si>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</si>
  <si>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</si>
  <si>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</si>
  <si>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</si>
  <si>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</si>
  <si>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</si>
  <si>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</si>
  <si>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</si>
  <si>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</si>
  <si>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</si>
  <si>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</si>
  <si>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</si>
  <si>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</si>
  <si>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</si>
  <si>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</si>
  <si>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</si>
  <si>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</si>
  <si>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</si>
  <si>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</si>
  <si>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</si>
  <si>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</si>
  <si>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</si>
  <si>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</si>
  <si>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</si>
  <si>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</si>
  <si>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</si>
  <si>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</si>
  <si>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</si>
  <si>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</si>
  <si>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</si>
  <si>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</si>
  <si>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</si>
  <si>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</si>
  <si>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</si>
  <si>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</si>
  <si>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</si>
  <si>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</si>
  <si>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</si>
  <si>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</si>
  <si>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</si>
  <si>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</si>
  <si>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</si>
  <si>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</si>
  <si>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</si>
  <si>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</si>
  <si>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</si>
  <si>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</si>
  <si>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</si>
  <si>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</si>
  <si>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</si>
  <si>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</si>
  <si>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</si>
  <si>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</si>
  <si>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</si>
  <si>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</si>
  <si>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</si>
  <si>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</si>
  <si>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</si>
  <si>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</si>
  <si>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</si>
  <si>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</si>
  <si>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</si>
  <si>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</si>
  <si>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</si>
  <si>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</si>
  <si>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</si>
  <si>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</si>
  <si>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</si>
  <si>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</si>
  <si>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</si>
  <si>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</si>
  <si>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</si>
  <si>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</si>
  <si>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</si>
  <si>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</si>
  <si>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</si>
  <si>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</si>
  <si>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</si>
  <si>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</si>
  <si>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</si>
  <si>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</si>
  <si>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</si>
  <si>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</si>
  <si>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</si>
  <si>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</si>
  <si>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</si>
  <si>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</si>
  <si>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</si>
  <si>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</si>
  <si>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</si>
  <si>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</si>
  <si>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</si>
  <si>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</si>
  <si>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</si>
  <si>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</si>
  <si>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</si>
  <si>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</si>
  <si>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</si>
  <si>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</si>
  <si>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</si>
  <si>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</si>
  <si>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</si>
  <si>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</si>
  <si>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</si>
  <si>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</si>
  <si>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</si>
  <si>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</si>
  <si>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</si>
  <si>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</si>
  <si>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</si>
  <si>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</si>
  <si>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</si>
  <si>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</si>
  <si>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</si>
  <si>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</si>
  <si>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</si>
  <si>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</si>
  <si>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</si>
  <si>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</si>
  <si>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</si>
  <si>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</si>
  <si>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</si>
  <si>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</si>
  <si>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</si>
  <si>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</si>
  <si>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</si>
  <si>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</si>
  <si>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</si>
  <si>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</si>
  <si>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</si>
  <si>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</si>
  <si>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</si>
  <si>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</si>
  <si>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</si>
  <si>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</si>
  <si>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</si>
  <si>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</si>
  <si>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</si>
  <si>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</si>
  <si>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</si>
  <si>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</si>
  <si>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</si>
  <si>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</si>
  <si>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</si>
  <si>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</si>
  <si>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</si>
  <si>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</si>
  <si>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</si>
  <si>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</si>
  <si>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</si>
  <si>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</si>
  <si>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</si>
  <si>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</si>
  <si>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</si>
  <si>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</si>
  <si>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</si>
  <si>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</si>
  <si>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</si>
  <si>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</si>
  <si>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</si>
  <si>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</si>
  <si>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</si>
  <si>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</si>
  <si>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</si>
  <si>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</si>
  <si>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</si>
  <si>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</si>
  <si>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</si>
  <si>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</si>
  <si>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</si>
  <si>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</si>
  <si>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</si>
  <si>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</si>
  <si>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</si>
  <si>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</si>
  <si>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</si>
  <si>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</si>
  <si>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</si>
  <si>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</si>
  <si>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</si>
  <si>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</si>
  <si>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</si>
  <si>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</si>
  <si>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</si>
  <si>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</si>
  <si>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</si>
  <si>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</si>
  <si>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</si>
  <si>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</si>
  <si>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</si>
  <si>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</si>
  <si>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</si>
  <si>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</si>
  <si>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</si>
  <si>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</si>
  <si>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</si>
  <si>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</si>
  <si>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</si>
  <si>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</si>
  <si>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</si>
  <si>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</si>
  <si>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</si>
  <si>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</si>
  <si>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</si>
  <si>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</si>
  <si>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</si>
  <si>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</si>
  <si>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</si>
  <si>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</si>
  <si>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</si>
  <si>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</si>
  <si>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</si>
  <si>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</si>
  <si>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</si>
  <si>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</si>
  <si>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</si>
  <si>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</si>
  <si>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</si>
  <si>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</si>
  <si>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</si>
  <si>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</si>
  <si>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</si>
  <si>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</si>
  <si>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</si>
  <si>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</si>
  <si>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</si>
  <si>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</si>
  <si>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</si>
  <si>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</si>
  <si>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</si>
  <si>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</si>
  <si>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</si>
  <si>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</si>
  <si>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</si>
  <si>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</si>
  <si>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</si>
  <si>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</si>
  <si>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</si>
  <si>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</si>
  <si>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</si>
  <si>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</si>
  <si>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</si>
  <si>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</si>
  <si>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</si>
  <si>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</si>
  <si>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</si>
  <si>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</si>
  <si>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</si>
  <si>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</si>
  <si>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</si>
  <si>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</si>
  <si>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</si>
  <si>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</si>
  <si>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</si>
  <si>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</si>
  <si>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</si>
  <si>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</si>
  <si>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</si>
  <si>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</si>
  <si>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</si>
  <si>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</si>
  <si>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</si>
  <si>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</si>
  <si>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</si>
  <si>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</si>
  <si>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</si>
  <si>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</si>
  <si>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</si>
  <si>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</si>
  <si>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</si>
  <si>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</si>
  <si>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</si>
  <si>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</si>
  <si>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</si>
  <si>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</si>
  <si>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</si>
  <si>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</si>
  <si>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</si>
  <si>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</si>
  <si>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</si>
  <si>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</si>
  <si>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</si>
  <si>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</si>
  <si>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</si>
  <si>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</si>
  <si>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</si>
  <si>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</si>
  <si>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</si>
  <si>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</si>
  <si>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</si>
  <si>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</si>
  <si>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</si>
  <si>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</si>
  <si>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</si>
  <si>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</si>
  <si>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</si>
  <si>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</si>
  <si>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</si>
  <si>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</si>
  <si>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</si>
  <si>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</si>
  <si>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</si>
  <si>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</si>
  <si>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</si>
  <si>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</si>
  <si>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</si>
  <si>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</si>
  <si>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</si>
  <si>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</si>
  <si>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</si>
  <si>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</si>
  <si>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</si>
  <si>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</si>
  <si>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</si>
  <si>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</si>
  <si>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</si>
  <si>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</si>
  <si>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</si>
  <si>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</si>
  <si>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</si>
  <si>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</si>
  <si>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</si>
  <si>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</si>
  <si>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</si>
  <si>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</si>
  <si>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</si>
  <si>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</si>
  <si>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</si>
  <si>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</si>
  <si>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</si>
  <si>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</si>
  <si>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</si>
  <si>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</si>
  <si>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</si>
  <si>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</si>
  <si>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</si>
  <si>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</si>
  <si>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</si>
  <si>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</si>
  <si>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</si>
  <si>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</si>
  <si>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</si>
  <si>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</si>
  <si>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</si>
  <si>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</si>
  <si>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</si>
  <si>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</si>
  <si>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</si>
  <si>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</si>
  <si>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</si>
  <si>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</si>
  <si>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</si>
  <si>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</si>
  <si>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</si>
  <si>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</si>
  <si>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</si>
  <si>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</si>
  <si>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</si>
  <si>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</si>
  <si>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</si>
  <si>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</si>
  <si>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</si>
  <si>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</si>
  <si>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</si>
  <si>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</si>
  <si>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</si>
  <si>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</si>
  <si>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</si>
  <si>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</si>
  <si>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</si>
  <si>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</si>
  <si>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</si>
  <si>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</si>
  <si>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</si>
  <si>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</si>
  <si>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</si>
  <si>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</si>
  <si>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</si>
  <si>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</si>
  <si>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</si>
  <si>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</si>
  <si>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</si>
  <si>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</si>
  <si>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</si>
  <si>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</si>
  <si>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</si>
  <si>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</si>
  <si>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</si>
  <si>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</si>
  <si>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</si>
  <si>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</si>
  <si>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</si>
  <si>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</si>
  <si>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</si>
  <si>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</si>
  <si>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</si>
  <si>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</si>
  <si>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</si>
  <si>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</si>
  <si>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</si>
  <si>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</si>
  <si>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</si>
  <si>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</si>
  <si>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</si>
  <si>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</si>
  <si>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</si>
  <si>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</si>
  <si>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</si>
  <si>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</si>
  <si>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</si>
  <si>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</si>
  <si>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</si>
  <si>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</si>
  <si>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</si>
  <si>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</si>
  <si>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</si>
  <si>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</si>
  <si>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</si>
  <si>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</si>
  <si>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</si>
  <si>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</si>
  <si>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</si>
  <si>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</si>
  <si>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</si>
  <si>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</si>
  <si>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</si>
  <si>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</si>
  <si>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</si>
  <si>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</si>
  <si>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</si>
  <si>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</si>
  <si>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</si>
  <si>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</si>
  <si>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</si>
  <si>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</si>
  <si>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</si>
  <si>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</si>
  <si>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</si>
  <si>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</si>
  <si>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</si>
  <si>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</si>
  <si>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</si>
  <si>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</si>
  <si>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</si>
  <si>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</si>
  <si>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</si>
  <si>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</si>
  <si>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</si>
  <si>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</si>
  <si>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</si>
  <si>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</si>
  <si>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</si>
  <si>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</si>
  <si>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</si>
  <si>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</si>
  <si>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</si>
  <si>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</si>
  <si>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</si>
  <si>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</si>
  <si>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</si>
  <si>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</si>
  <si>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</si>
  <si>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</si>
  <si>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</si>
  <si>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</si>
  <si>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</si>
  <si>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</si>
  <si>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</si>
  <si>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</si>
  <si>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</si>
  <si>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</si>
  <si>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</si>
  <si>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</si>
  <si>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</si>
  <si>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</si>
  <si>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</si>
  <si>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</si>
  <si>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</si>
  <si>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</si>
  <si>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</si>
  <si>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</si>
  <si>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</si>
  <si>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</si>
  <si>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</si>
  <si>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</si>
  <si>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</si>
  <si>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</si>
  <si>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</si>
  <si>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</si>
  <si>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</si>
  <si>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</si>
  <si>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</si>
  <si>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</si>
  <si>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</si>
  <si>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</si>
  <si>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</si>
  <si>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</si>
  <si>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</si>
  <si>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</si>
  <si>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</si>
  <si>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</si>
  <si>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</si>
  <si>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</si>
  <si>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</si>
  <si>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</si>
  <si>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</si>
  <si>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</si>
  <si>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</si>
  <si>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</si>
  <si>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</si>
  <si>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</si>
  <si>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</si>
  <si>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</si>
  <si>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</si>
  <si>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</si>
  <si>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</si>
  <si>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</si>
  <si>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</si>
  <si>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</si>
  <si>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</si>
  <si>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</si>
  <si>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</si>
  <si>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</si>
  <si>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</si>
  <si>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</si>
  <si>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</si>
  <si>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</si>
  <si>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</si>
  <si>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</si>
  <si>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</si>
  <si>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</si>
  <si>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</si>
  <si>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</si>
  <si>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</si>
  <si>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</si>
  <si>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</si>
  <si>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</si>
  <si>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</si>
  <si>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</si>
  <si>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</si>
  <si>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</si>
  <si>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</si>
  <si>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</si>
  <si>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</si>
  <si>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</si>
  <si>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</si>
  <si>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</si>
  <si>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</si>
  <si>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</si>
  <si>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</si>
  <si>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</si>
  <si>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</si>
  <si>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</si>
  <si>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</si>
  <si>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</si>
  <si>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</si>
  <si>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</si>
  <si>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</si>
  <si>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</si>
  <si>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</si>
  <si>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</si>
  <si>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</si>
  <si>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</si>
  <si>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</si>
  <si>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</si>
  <si>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</si>
  <si>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</si>
  <si>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</si>
  <si>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</si>
  <si>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</si>
  <si>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</si>
  <si>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</si>
  <si>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</si>
  <si>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</si>
  <si>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</si>
  <si>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</si>
  <si>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</si>
  <si>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</si>
  <si>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</si>
  <si>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</si>
  <si>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</si>
  <si>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</si>
  <si>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</si>
  <si>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</si>
  <si>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</si>
  <si>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</si>
  <si>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</si>
  <si>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</si>
  <si>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</si>
  <si>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</si>
  <si>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</si>
  <si>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</si>
  <si>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</si>
  <si>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</si>
  <si>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</si>
  <si>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</si>
  <si>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</si>
  <si>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</si>
  <si>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</si>
  <si>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</si>
  <si>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</si>
  <si>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</si>
  <si>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</si>
  <si>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</si>
  <si>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</si>
  <si>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</si>
  <si>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</si>
  <si>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</si>
  <si>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</si>
  <si>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</si>
  <si>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</si>
  <si>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</si>
  <si>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</si>
  <si>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</si>
  <si>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</si>
  <si>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</si>
  <si>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</si>
  <si>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</si>
  <si>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</si>
  <si>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</si>
  <si>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</si>
  <si>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</si>
  <si>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</si>
  <si>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</si>
  <si>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</si>
  <si>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</si>
  <si>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</si>
  <si>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</si>
  <si>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</si>
  <si>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</si>
  <si>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</si>
  <si>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</si>
  <si>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</si>
  <si>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</si>
  <si>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</si>
  <si>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</si>
  <si>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</si>
  <si>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</si>
  <si>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</si>
  <si>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</si>
  <si>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</si>
  <si>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</si>
  <si>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</si>
  <si>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</si>
  <si>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</si>
  <si>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</si>
  <si>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</si>
  <si>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</si>
  <si>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</si>
  <si>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</si>
  <si>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</si>
  <si>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</si>
  <si>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</si>
  <si>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</si>
  <si>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</si>
  <si>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</si>
  <si>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</si>
  <si>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</si>
  <si>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</si>
  <si>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</si>
  <si>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</si>
  <si>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</si>
  <si>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</si>
  <si>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</si>
  <si>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</si>
  <si>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</si>
  <si>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</si>
  <si>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</si>
  <si>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</si>
  <si>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</si>
  <si>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</si>
  <si>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</si>
  <si>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</si>
  <si>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</si>
  <si>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</si>
  <si>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</si>
  <si>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</si>
  <si>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</si>
  <si>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</si>
  <si>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</si>
  <si>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</si>
  <si>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</si>
  <si>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</si>
  <si>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</si>
  <si>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</si>
  <si>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</si>
  <si>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</si>
  <si>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</si>
  <si>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</si>
  <si>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</si>
  <si>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</si>
  <si>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</si>
  <si>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</si>
  <si>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</si>
  <si>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</si>
  <si>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</si>
  <si>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</si>
  <si>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</si>
  <si>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</si>
  <si>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</si>
  <si>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</si>
  <si>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</si>
  <si>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</si>
  <si>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</si>
  <si>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</si>
  <si>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</si>
  <si>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</si>
  <si>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</si>
  <si>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</si>
  <si>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</si>
  <si>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</si>
  <si>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</si>
  <si>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</si>
  <si>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</si>
  <si>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</si>
  <si>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</si>
  <si>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</si>
  <si>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</si>
  <si>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</si>
  <si>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</si>
  <si>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</si>
  <si>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</si>
  <si>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</si>
  <si>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</si>
  <si>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</si>
  <si>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</si>
  <si>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</si>
  <si>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</si>
  <si>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</si>
  <si>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</si>
  <si>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</si>
  <si>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</si>
  <si>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</si>
  <si>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</si>
  <si>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</si>
  <si>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</si>
  <si>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</si>
  <si>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</si>
  <si>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</si>
  <si>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</si>
  <si>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</si>
  <si>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</si>
  <si>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</si>
  <si>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</si>
  <si>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</si>
  <si>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</si>
  <si>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</si>
  <si>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</si>
  <si>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</si>
  <si>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</si>
  <si>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</si>
  <si>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</si>
  <si>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</si>
  <si>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</si>
  <si>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</si>
  <si>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</si>
  <si>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</si>
  <si>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</si>
  <si>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</si>
  <si>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</si>
  <si>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</si>
  <si>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</si>
  <si>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</si>
  <si>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</si>
  <si>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</si>
  <si>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</si>
  <si>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</si>
  <si>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</si>
  <si>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</si>
  <si>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</si>
  <si>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</si>
  <si>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</si>
  <si>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</si>
  <si>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</si>
  <si>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</si>
  <si>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</si>
  <si>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</si>
  <si>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</si>
  <si>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</si>
  <si>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</si>
  <si>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</si>
  <si>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</si>
  <si>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</si>
  <si>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</si>
  <si>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</si>
  <si>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</si>
  <si>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</si>
  <si>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</si>
  <si>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</si>
  <si>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</si>
  <si>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</si>
  <si>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</si>
  <si>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</si>
  <si>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</si>
  <si>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</si>
  <si>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</si>
  <si>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</si>
  <si>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</si>
  <si>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</si>
  <si>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</si>
  <si>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</si>
  <si>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</si>
  <si>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</si>
  <si>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</si>
  <si>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</si>
  <si>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</si>
  <si>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</si>
  <si>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</si>
  <si>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</si>
  <si>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</si>
  <si>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</si>
  <si>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</si>
  <si>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</si>
  <si>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</si>
  <si>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</si>
  <si>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</si>
  <si>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</si>
  <si>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</si>
  <si>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</si>
  <si>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</si>
  <si>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</si>
  <si>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</si>
  <si>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</si>
  <si>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</si>
  <si>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</si>
  <si>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</si>
  <si>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</si>
  <si>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</si>
  <si>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</si>
  <si>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</si>
  <si>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</si>
  <si>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</si>
  <si>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</si>
  <si>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</si>
  <si>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</si>
  <si>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</si>
  <si>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</si>
  <si>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</si>
  <si>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</si>
  <si>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</si>
  <si>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</si>
  <si>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</si>
  <si>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</si>
  <si>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</si>
  <si>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</si>
  <si>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</si>
  <si>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</si>
  <si>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</si>
  <si>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</si>
  <si>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</si>
  <si>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</si>
  <si>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</si>
  <si>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</si>
  <si>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</si>
  <si>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</si>
  <si>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</si>
  <si>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</si>
  <si>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</si>
  <si>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</si>
  <si>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</si>
  <si>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</si>
  <si>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</si>
  <si>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</si>
  <si>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</si>
  <si>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</si>
  <si>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</si>
  <si>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</si>
  <si>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</si>
  <si>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</si>
  <si>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</si>
  <si>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</si>
  <si>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</si>
  <si>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</si>
  <si>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</si>
  <si>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</si>
  <si>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</si>
  <si>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</si>
  <si>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</si>
  <si>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</si>
  <si>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</si>
  <si>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</si>
  <si>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</si>
  <si>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</si>
  <si>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</si>
  <si>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</si>
  <si>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</si>
  <si>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</si>
  <si>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</si>
  <si>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</si>
  <si>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</si>
  <si>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</si>
  <si>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</si>
  <si>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</si>
  <si>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</si>
  <si>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</si>
  <si>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</si>
  <si>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</si>
  <si>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</si>
  <si>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</si>
  <si>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</si>
  <si>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</si>
  <si>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</si>
  <si>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</si>
  <si>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</si>
  <si>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</si>
  <si>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</si>
  <si>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</si>
  <si>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</si>
  <si>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</si>
  <si>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</si>
  <si>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</si>
  <si>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</si>
  <si>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</si>
  <si>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</si>
  <si>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</si>
  <si>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</si>
  <si>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</si>
  <si>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</si>
  <si>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</si>
  <si>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</si>
  <si>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</si>
  <si>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</si>
  <si>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</si>
  <si>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</si>
  <si>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</si>
  <si>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</si>
  <si>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</si>
  <si>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</si>
  <si>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</si>
  <si>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</si>
  <si>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</si>
  <si>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</si>
  <si>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</si>
  <si>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</si>
  <si>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</si>
  <si>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</si>
  <si>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</si>
  <si>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</si>
  <si>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</si>
  <si>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</si>
  <si>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</si>
  <si>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</si>
  <si>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</si>
  <si>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</si>
  <si>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</si>
  <si>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</si>
  <si>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</si>
  <si>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</si>
  <si>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</si>
  <si>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</si>
  <si>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</si>
  <si>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</si>
  <si>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</si>
  <si>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</si>
  <si>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</si>
  <si>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</si>
  <si>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</si>
  <si>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</si>
  <si>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</si>
  <si>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</si>
  <si>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</si>
  <si>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</si>
  <si>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</si>
  <si>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</si>
  <si>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</si>
  <si>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</si>
  <si>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</si>
  <si>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</si>
  <si>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</si>
  <si>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</si>
  <si>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</si>
  <si>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</si>
  <si>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</si>
  <si>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</si>
  <si>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</si>
  <si>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</si>
  <si>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</si>
  <si>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</si>
  <si>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</si>
  <si>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</si>
  <si>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</si>
  <si>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</si>
  <si>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</si>
  <si>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</si>
  <si>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</si>
  <si>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</si>
  <si>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</si>
  <si>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</si>
  <si>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</si>
  <si>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</si>
  <si>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</si>
  <si>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</si>
  <si>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</si>
  <si>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</si>
  <si>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</si>
  <si>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</si>
  <si>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</si>
  <si>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</si>
  <si>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</si>
  <si>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</si>
  <si>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</si>
  <si>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</si>
  <si>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</si>
  <si>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</si>
  <si>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</si>
  <si>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</si>
  <si>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</si>
  <si>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</si>
  <si>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</si>
  <si>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</si>
  <si>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</si>
  <si>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</si>
  <si>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</si>
  <si>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</si>
  <si>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</si>
  <si>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</si>
  <si>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</si>
  <si>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</si>
  <si>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</si>
  <si>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</si>
  <si>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</si>
  <si>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</si>
  <si>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</si>
  <si>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</si>
  <si>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</si>
  <si>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</si>
  <si>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</si>
  <si>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</si>
  <si>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</si>
  <si>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</si>
  <si>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</si>
  <si>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</si>
  <si>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</si>
  <si>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</si>
  <si>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</si>
  <si>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</si>
  <si>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</si>
  <si>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</si>
  <si>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</si>
  <si>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</si>
  <si>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</si>
  <si>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</si>
  <si>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</si>
  <si>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</si>
  <si>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</si>
  <si>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</si>
  <si>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</si>
  <si>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</si>
  <si>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</si>
  <si>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</si>
  <si>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</si>
  <si>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</si>
  <si>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</si>
  <si>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</si>
  <si>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</si>
  <si>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</si>
  <si>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</si>
  <si>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</si>
  <si>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</si>
  <si>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</si>
  <si>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</si>
  <si>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</si>
  <si>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</si>
  <si>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</si>
  <si>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</si>
  <si>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</si>
  <si>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</si>
  <si>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</si>
  <si>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</si>
  <si>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</si>
  <si>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</si>
  <si>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</si>
  <si>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</si>
  <si>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</si>
  <si>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</si>
  <si>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</si>
  <si>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</si>
  <si>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</si>
  <si>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</si>
  <si>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</si>
  <si>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</si>
  <si>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</si>
  <si>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</si>
  <si>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</si>
  <si>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</si>
  <si>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</si>
  <si>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</si>
  <si>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</si>
  <si>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</si>
  <si>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</si>
  <si>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</si>
  <si>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</si>
  <si>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</si>
  <si>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</si>
  <si>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</si>
  <si>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</si>
  <si>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</si>
  <si>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</si>
  <si>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</si>
  <si>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</si>
  <si>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</si>
  <si>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</si>
  <si>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</si>
  <si>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</si>
  <si>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</si>
  <si>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</si>
  <si>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</si>
  <si>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</si>
  <si>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</si>
  <si>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</si>
  <si>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</si>
  <si>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</si>
  <si>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</si>
  <si>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</si>
  <si>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</si>
  <si>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</si>
  <si>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</si>
  <si>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</si>
  <si>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</si>
  <si>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</si>
  <si>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</si>
  <si>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</si>
  <si>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</si>
  <si>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</si>
  <si>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</si>
  <si>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</si>
  <si>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</si>
  <si>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</si>
  <si>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</si>
  <si>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</si>
  <si>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</si>
  <si>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</si>
  <si>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</si>
  <si>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</si>
  <si>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</si>
  <si>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</si>
  <si>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</si>
  <si>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</si>
  <si>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</si>
  <si>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</si>
  <si>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</si>
  <si>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</si>
  <si>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</si>
  <si>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</si>
  <si>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</si>
  <si>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</si>
  <si>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</si>
  <si>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</si>
  <si>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</si>
  <si>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</si>
  <si>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</si>
  <si>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</si>
  <si>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</si>
  <si>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</si>
  <si>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</si>
  <si>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</si>
  <si>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</si>
  <si>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</si>
  <si>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</si>
  <si>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</si>
  <si>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</si>
  <si>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</si>
  <si>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</si>
  <si>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</si>
  <si>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</si>
  <si>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</si>
  <si>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</si>
  <si>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</si>
  <si>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</si>
  <si>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</si>
  <si>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</si>
  <si>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</si>
  <si>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</si>
  <si>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</si>
  <si>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</si>
  <si>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</si>
  <si>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</si>
  <si>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</si>
  <si>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</si>
  <si>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</si>
  <si>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</si>
  <si>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</si>
  <si>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</si>
  <si>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</si>
  <si>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</si>
  <si>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</si>
  <si>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</si>
  <si>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</si>
  <si>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</si>
  <si>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</si>
  <si>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</si>
  <si>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</si>
  <si>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</si>
  <si>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</si>
  <si>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</si>
  <si>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</si>
  <si>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</si>
  <si>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</si>
  <si>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</si>
  <si>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</si>
  <si>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</si>
  <si>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</si>
  <si>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</si>
  <si>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</si>
  <si>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</si>
  <si>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</si>
  <si>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</si>
  <si>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</si>
  <si>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</si>
  <si>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</si>
  <si>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</si>
  <si>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</si>
  <si>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</si>
  <si>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</si>
  <si>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</si>
  <si>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</si>
  <si>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</si>
  <si>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</si>
  <si>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</si>
  <si>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</si>
  <si>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</si>
  <si>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</si>
  <si>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</si>
  <si>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</si>
  <si>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</si>
  <si>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</si>
  <si>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</si>
  <si>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</si>
  <si>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</si>
  <si>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</si>
  <si>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</si>
  <si>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</si>
  <si>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</si>
  <si>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</si>
  <si>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</si>
  <si>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</si>
  <si>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</si>
  <si>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</si>
  <si>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</si>
  <si>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</si>
  <si>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</si>
  <si>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</si>
  <si>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</si>
  <si>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</si>
  <si>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</si>
  <si>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</si>
  <si>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</si>
  <si>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</si>
  <si>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</si>
  <si>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</si>
  <si>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</si>
  <si>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</si>
  <si>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</si>
  <si>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</si>
  <si>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</si>
  <si>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</si>
  <si>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</si>
  <si>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</si>
  <si>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</si>
  <si>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</si>
  <si>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</si>
  <si>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</si>
  <si>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</si>
  <si>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</si>
  <si>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</si>
  <si>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</si>
  <si>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</si>
  <si>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</si>
  <si>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</si>
  <si>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</si>
  <si>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</si>
  <si>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</si>
  <si>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</si>
  <si>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</si>
  <si>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</si>
  <si>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</si>
  <si>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</si>
  <si>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</si>
  <si>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</si>
  <si>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</si>
  <si>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</si>
  <si>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</si>
  <si>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</si>
  <si>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</si>
  <si>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</si>
  <si>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</si>
  <si>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</si>
  <si>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</si>
  <si>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</si>
  <si>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</si>
  <si>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</si>
  <si>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</si>
  <si>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</si>
  <si>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</si>
  <si>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</si>
  <si>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</si>
  <si>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</si>
  <si>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</si>
  <si>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</si>
  <si>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</si>
  <si>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</si>
  <si>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</si>
  <si>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</si>
  <si>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</si>
  <si>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</si>
  <si>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</si>
  <si>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</si>
  <si>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</si>
  <si>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</si>
  <si>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</si>
  <si>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</si>
  <si>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</si>
  <si>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</si>
  <si>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</si>
  <si>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</si>
  <si>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</si>
  <si>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</si>
  <si>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</si>
  <si>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</si>
  <si>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</si>
  <si>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</si>
  <si>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</si>
  <si>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</si>
  <si>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</si>
  <si>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</si>
  <si>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</si>
  <si>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</si>
  <si>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</si>
  <si>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</si>
  <si>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</si>
  <si>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</si>
  <si>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</si>
  <si>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</si>
  <si>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</si>
  <si>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</si>
  <si>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</si>
  <si>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</si>
  <si>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</si>
  <si>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</si>
  <si>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</si>
  <si>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</si>
  <si>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</si>
  <si>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</si>
  <si>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</si>
  <si>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</si>
  <si>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</si>
  <si>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</si>
  <si>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</si>
  <si>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</si>
  <si>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</si>
  <si>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</si>
  <si>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</si>
  <si>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</si>
  <si>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</si>
  <si>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</si>
  <si>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</si>
  <si>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</si>
  <si>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</si>
  <si>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</si>
  <si>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</si>
  <si>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</si>
  <si>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</si>
  <si>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</si>
  <si>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</si>
  <si>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</si>
  <si>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</si>
  <si>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</si>
  <si>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</si>
  <si>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</si>
  <si>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</si>
  <si>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</si>
  <si>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</si>
  <si>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</si>
  <si>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</si>
  <si>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</si>
  <si>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</si>
  <si>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</si>
  <si>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</si>
  <si>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</si>
  <si>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</si>
  <si>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</si>
  <si>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</si>
  <si>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</si>
  <si>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</si>
  <si>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</si>
  <si>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</si>
  <si>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</si>
  <si>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</si>
  <si>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</si>
  <si>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</si>
  <si>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</si>
  <si>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</si>
  <si>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</si>
  <si>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</si>
  <si>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</si>
  <si>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</si>
  <si>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</si>
  <si>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</si>
  <si>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</si>
  <si>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</si>
  <si>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</si>
  <si>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</si>
  <si>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</si>
  <si>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</si>
  <si>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</si>
  <si>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</si>
  <si>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</si>
  <si>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</si>
  <si>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</si>
  <si>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</si>
  <si>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</si>
  <si>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</si>
  <si>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</si>
  <si>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</si>
  <si>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</si>
  <si>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</si>
  <si>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</si>
  <si>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</si>
  <si>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</si>
  <si>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</si>
  <si>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</si>
  <si>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</si>
  <si>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</si>
  <si>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</si>
  <si>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</si>
  <si>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</si>
  <si>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</si>
  <si>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</si>
  <si>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</si>
  <si>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</si>
  <si>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</si>
  <si>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</si>
  <si>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</si>
  <si>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</si>
  <si>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</si>
  <si>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</si>
  <si>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</si>
  <si>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</si>
  <si>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</si>
  <si>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</si>
  <si>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</si>
  <si>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</si>
  <si>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</si>
  <si>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</si>
  <si>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</si>
  <si>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</si>
  <si>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</si>
  <si>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</si>
  <si>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</si>
  <si>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</si>
  <si>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</si>
  <si>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</si>
  <si>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</si>
  <si>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</si>
  <si>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</si>
  <si>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</si>
  <si>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</si>
  <si>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</si>
  <si>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</si>
  <si>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</si>
  <si>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</si>
  <si>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</si>
  <si>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</si>
  <si>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</si>
  <si>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</si>
  <si>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</si>
  <si>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</si>
  <si>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</si>
  <si>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</si>
  <si>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</si>
  <si>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</si>
  <si>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</si>
  <si>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</si>
  <si>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</si>
  <si>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</si>
  <si>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</si>
  <si>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</si>
  <si>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</si>
  <si>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</si>
  <si>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</si>
  <si>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</si>
  <si>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</si>
  <si>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</si>
  <si>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</si>
  <si>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</si>
  <si>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</si>
  <si>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</si>
  <si>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</si>
  <si>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</si>
  <si>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</si>
  <si>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</si>
  <si>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</si>
  <si>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</si>
  <si>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</si>
  <si>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</si>
  <si>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</si>
  <si>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</si>
  <si>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</si>
  <si>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</si>
  <si>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</si>
  <si>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</si>
  <si>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</si>
  <si>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</si>
  <si>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</si>
  <si>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</si>
  <si>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</si>
  <si>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</si>
  <si>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</si>
  <si>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</si>
  <si>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</si>
  <si>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</si>
  <si>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</si>
  <si>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</si>
  <si>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</si>
  <si>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</si>
  <si>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</si>
  <si>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</si>
  <si>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</si>
  <si>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</si>
  <si>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</si>
  <si>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</si>
  <si>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</si>
  <si>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</si>
  <si>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</si>
  <si>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</si>
  <si>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</si>
  <si>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</si>
  <si>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</si>
  <si>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</si>
  <si>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</si>
  <si>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</si>
  <si>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</si>
  <si>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</si>
  <si>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</si>
  <si>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</si>
  <si>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</si>
  <si>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</si>
  <si>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</si>
  <si>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</si>
  <si>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</si>
  <si>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</si>
  <si>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</si>
  <si>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</si>
  <si>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</si>
  <si>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</si>
  <si>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</si>
  <si>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</si>
  <si>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</si>
  <si>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</si>
  <si>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</si>
  <si>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</si>
  <si>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</si>
  <si>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</si>
  <si>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</si>
  <si>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</si>
  <si>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</si>
  <si>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</si>
  <si>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</si>
  <si>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</si>
  <si>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</si>
  <si>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</si>
  <si>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</si>
  <si>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</si>
  <si>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</si>
  <si>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</si>
  <si>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</si>
  <si>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</si>
  <si>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</si>
  <si>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</si>
  <si>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</si>
  <si>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</si>
  <si>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</si>
  <si>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</si>
  <si>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</si>
  <si>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</si>
  <si>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</si>
  <si>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</si>
  <si>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</si>
  <si>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</si>
  <si>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</si>
  <si>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</si>
  <si>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</si>
  <si>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</si>
  <si>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</si>
  <si>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</si>
  <si>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</si>
  <si>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</si>
  <si>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</si>
  <si>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</si>
  <si>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</si>
  <si>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</si>
  <si>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</si>
  <si>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</si>
  <si>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</si>
  <si>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</si>
  <si>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</si>
  <si>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</si>
  <si>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</si>
  <si>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</si>
  <si>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</si>
  <si>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</si>
  <si>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</si>
  <si>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</si>
  <si>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</si>
  <si>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</si>
  <si>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</si>
  <si>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</si>
  <si>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</si>
  <si>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</si>
  <si>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</si>
  <si>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</si>
  <si>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</si>
  <si>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</si>
  <si>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</si>
  <si>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</si>
  <si>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</si>
  <si>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</si>
  <si>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</si>
  <si>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</si>
  <si>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</si>
  <si>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</si>
  <si>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</si>
  <si>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</si>
  <si>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</si>
  <si>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</si>
  <si>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</si>
  <si>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</si>
  <si>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</si>
  <si>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</si>
  <si>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</si>
  <si>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</si>
  <si>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</si>
  <si>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</si>
  <si>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</si>
  <si>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</si>
  <si>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</si>
  <si>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</si>
  <si>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</si>
  <si>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</si>
  <si>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</si>
  <si>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</si>
  <si>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</si>
  <si>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</si>
  <si>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</si>
  <si>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</si>
  <si>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</si>
  <si>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</si>
  <si>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</si>
  <si>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</si>
  <si>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</si>
  <si>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</si>
  <si>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</si>
  <si>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</si>
  <si>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</si>
  <si>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</si>
  <si>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</si>
  <si>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</si>
  <si>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</si>
  <si>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</si>
  <si>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</si>
  <si>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</si>
  <si>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</si>
  <si>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</si>
  <si>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</si>
  <si>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</si>
  <si>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</si>
  <si>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</si>
  <si>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</si>
  <si>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</si>
  <si>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</si>
  <si>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</si>
  <si>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</si>
  <si>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</si>
  <si>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</si>
  <si>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</si>
  <si>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</si>
  <si>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</si>
  <si>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</si>
  <si>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</si>
  <si>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</si>
  <si>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</si>
  <si>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</si>
  <si>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</si>
  <si>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</si>
  <si>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</si>
  <si>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</si>
  <si>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</si>
  <si>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</si>
  <si>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</si>
  <si>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</si>
  <si>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</si>
  <si>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</si>
  <si>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</si>
  <si>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</si>
  <si>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</si>
  <si>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</si>
  <si>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</si>
  <si>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</si>
  <si>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</si>
  <si>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</si>
  <si>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</si>
  <si>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</si>
  <si>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</si>
  <si>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</si>
  <si>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</si>
  <si>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</si>
  <si>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</si>
  <si>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</si>
  <si>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</si>
  <si>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</si>
  <si>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</si>
  <si>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</si>
  <si>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</si>
  <si>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</si>
  <si>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</si>
  <si>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</si>
  <si>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</si>
  <si>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</si>
  <si>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</si>
  <si>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</si>
  <si>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</si>
  <si>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</si>
  <si>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</si>
  <si>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</si>
  <si>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</si>
  <si>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</si>
  <si>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</si>
  <si>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</si>
  <si>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</si>
  <si>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</si>
  <si>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</si>
  <si>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</si>
  <si>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</si>
  <si>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</si>
  <si>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</si>
  <si>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</si>
  <si>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</si>
  <si>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</si>
  <si>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</si>
  <si>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</si>
  <si>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</si>
  <si>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</si>
  <si>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</si>
  <si>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</si>
  <si>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</si>
  <si>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</si>
  <si>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</si>
  <si>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</si>
  <si>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</si>
  <si>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</si>
  <si>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</si>
  <si>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</si>
  <si>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</si>
  <si>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</si>
  <si>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</si>
  <si>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</si>
  <si>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</si>
  <si>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</si>
  <si>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</si>
  <si>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</si>
  <si>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</si>
  <si>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</si>
  <si>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</si>
  <si>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</si>
  <si>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</si>
  <si>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</si>
  <si>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</si>
  <si>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</si>
  <si>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</si>
  <si>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</si>
  <si>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</si>
  <si>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</si>
  <si>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</si>
  <si>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</si>
  <si>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</si>
  <si>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</si>
  <si>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</si>
  <si>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</si>
  <si>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</si>
  <si>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</si>
  <si>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</si>
  <si>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</si>
  <si>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</si>
  <si>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</si>
  <si>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</si>
  <si>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</si>
  <si>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</si>
  <si>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</si>
  <si>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</si>
  <si>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</si>
  <si>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</si>
  <si>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</si>
  <si>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</si>
  <si>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</si>
  <si>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</si>
  <si>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</si>
  <si>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</si>
  <si>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</si>
  <si>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</si>
  <si>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</si>
  <si>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</si>
  <si>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</si>
  <si>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</si>
  <si>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</si>
  <si>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</si>
  <si>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</si>
  <si>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</si>
  <si>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</si>
  <si>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</si>
  <si>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</si>
  <si>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</si>
  <si>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</si>
  <si>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</si>
  <si>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</si>
  <si>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</si>
  <si>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</si>
  <si>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</si>
  <si>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</si>
  <si>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</si>
  <si>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</si>
  <si>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</si>
  <si>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</si>
  <si>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</si>
  <si>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</si>
  <si>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</si>
  <si>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</si>
  <si>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</si>
  <si>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</si>
  <si>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</si>
  <si>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</si>
  <si>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</si>
  <si>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</si>
  <si>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</si>
  <si>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</si>
  <si>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</si>
  <si>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</si>
  <si>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</si>
  <si>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</si>
  <si>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</si>
  <si>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</si>
  <si>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</si>
  <si>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</si>
  <si>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</si>
  <si>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</si>
  <si>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</si>
  <si>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</si>
  <si>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</si>
  <si>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</si>
  <si>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</si>
  <si>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</si>
  <si>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</si>
  <si>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</si>
  <si>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</si>
  <si>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</si>
  <si>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</si>
  <si>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</si>
  <si>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</si>
  <si>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</si>
  <si>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</si>
  <si>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</si>
  <si>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</si>
  <si>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</si>
  <si>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</si>
  <si>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</si>
  <si>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</si>
  <si>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</si>
  <si>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</si>
  <si>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</si>
  <si>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</si>
  <si>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</si>
  <si>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</si>
  <si>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</si>
  <si>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</si>
  <si>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</si>
  <si>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</si>
  <si>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</si>
  <si>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</si>
  <si>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</si>
  <si>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</si>
  <si>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</si>
  <si>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</si>
  <si>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</si>
  <si>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</si>
  <si>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</si>
  <si>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</si>
  <si>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</si>
  <si>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</si>
  <si>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</si>
  <si>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</si>
  <si>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</si>
  <si>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</si>
  <si>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</si>
  <si>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</si>
  <si>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</si>
  <si>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</si>
  <si>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</si>
  <si>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</si>
  <si>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</si>
  <si>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</si>
  <si>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</si>
  <si>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</si>
  <si>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</si>
  <si>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</si>
  <si>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</si>
  <si>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</si>
  <si>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</si>
  <si>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</si>
  <si>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</si>
  <si>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</si>
  <si>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</si>
  <si>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</si>
  <si>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</si>
  <si>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</si>
  <si>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</si>
  <si>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</si>
  <si>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</si>
  <si>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</si>
  <si>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</si>
  <si>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</si>
  <si>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</si>
  <si>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</si>
  <si>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</si>
  <si>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</si>
  <si>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</si>
  <si>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</si>
  <si>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</si>
  <si>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</si>
  <si>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</si>
  <si>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</si>
  <si>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</si>
  <si>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</si>
  <si>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</si>
  <si>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</si>
  <si>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</si>
  <si>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</si>
  <si>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</si>
  <si>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</si>
  <si>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</si>
  <si>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</si>
  <si>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</si>
  <si>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</si>
  <si>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</si>
  <si>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</si>
  <si>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</si>
  <si>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</si>
  <si>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</si>
  <si>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</si>
  <si>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</si>
  <si>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</si>
  <si>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</si>
  <si>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</si>
  <si>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</si>
  <si>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</si>
  <si>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</si>
  <si>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</si>
  <si>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</si>
  <si>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</si>
  <si>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</si>
  <si>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</si>
  <si>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</si>
  <si>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</si>
  <si>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</si>
  <si>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</si>
  <si>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</si>
  <si>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</si>
  <si>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</si>
  <si>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</si>
  <si>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</si>
  <si>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</si>
  <si>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</si>
  <si>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</si>
  <si>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</si>
  <si>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</si>
  <si>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</si>
  <si>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</si>
  <si>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</si>
  <si>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</si>
  <si>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</si>
  <si>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</si>
  <si>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</si>
  <si>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</si>
  <si>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</si>
  <si>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</si>
  <si>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</si>
  <si>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</si>
  <si>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</si>
  <si>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</si>
  <si>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</si>
  <si>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</si>
  <si>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</si>
  <si>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</si>
  <si>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</si>
  <si>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</si>
  <si>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</si>
  <si>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</si>
  <si>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</si>
  <si>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</si>
  <si>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</si>
  <si>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</si>
  <si>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</si>
  <si>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</si>
  <si>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</si>
  <si>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</si>
  <si>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</si>
  <si>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</si>
  <si>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</si>
  <si>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</si>
  <si>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</si>
  <si>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</si>
  <si>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</si>
  <si>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</si>
  <si>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</si>
  <si>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</si>
  <si>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</si>
  <si>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</si>
  <si>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</si>
  <si>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</si>
  <si>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</si>
  <si>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</si>
  <si>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</si>
  <si>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</si>
  <si>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</si>
  <si>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</si>
  <si>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</si>
  <si>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</si>
  <si>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</si>
  <si>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</si>
  <si>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</si>
  <si>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</si>
  <si>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</si>
  <si>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</si>
  <si>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</si>
  <si>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</si>
  <si>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</si>
  <si>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</si>
  <si>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</si>
  <si>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</si>
  <si>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</si>
  <si>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</si>
  <si>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</si>
  <si>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</si>
  <si>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</si>
  <si>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</si>
  <si>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</si>
  <si>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</si>
  <si>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</si>
  <si>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</si>
  <si>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</si>
  <si>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</si>
  <si>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</si>
  <si>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</si>
  <si>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</si>
  <si>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</si>
  <si>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</si>
  <si>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</si>
  <si>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</si>
  <si>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</si>
  <si>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</si>
  <si>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</si>
  <si>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</si>
  <si>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</si>
  <si>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</si>
  <si>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</si>
  <si>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</si>
  <si>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</si>
  <si>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</si>
  <si>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</si>
  <si>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</si>
  <si>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</si>
  <si>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</si>
  <si>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</si>
  <si>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</si>
  <si>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</si>
  <si>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</si>
  <si>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</si>
  <si>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</si>
  <si>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</si>
  <si>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</si>
  <si>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</si>
  <si>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</si>
  <si>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</si>
  <si>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</si>
  <si>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</si>
  <si>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</si>
  <si>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</si>
  <si>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</si>
  <si>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</si>
  <si>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</si>
  <si>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</si>
  <si>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</si>
  <si>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</si>
  <si>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</si>
  <si>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</si>
  <si>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</si>
  <si>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</si>
  <si>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</si>
  <si>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</si>
  <si>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</si>
  <si>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</si>
  <si>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</si>
  <si>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</si>
  <si>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</si>
  <si>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</si>
  <si>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</si>
  <si>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</si>
  <si>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</si>
  <si>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</si>
  <si>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</si>
  <si>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</si>
  <si>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</si>
  <si>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</si>
  <si>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</si>
  <si>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</si>
  <si>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</si>
  <si>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</si>
  <si>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</si>
  <si>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</si>
  <si>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</si>
  <si>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</si>
  <si>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</si>
  <si>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</si>
  <si>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</si>
  <si>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</si>
  <si>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</si>
  <si>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</si>
  <si>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</si>
  <si>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</si>
  <si>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</si>
  <si>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</si>
  <si>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</si>
  <si>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</si>
  <si>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</si>
  <si>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</si>
  <si>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</si>
  <si>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</si>
  <si>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</si>
  <si>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</si>
  <si>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</si>
  <si>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</si>
  <si>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</si>
  <si>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</si>
  <si>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</si>
  <si>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</si>
  <si>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</si>
  <si>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</si>
  <si>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</si>
  <si>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</si>
  <si>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</si>
  <si>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</si>
  <si>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</si>
  <si>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</si>
  <si>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</si>
  <si>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</si>
  <si>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</si>
  <si>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</si>
  <si>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</si>
  <si>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</si>
  <si>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</si>
  <si>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</si>
  <si>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</si>
  <si>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</si>
  <si>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</si>
  <si>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</si>
  <si>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</si>
  <si>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</si>
  <si>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</si>
  <si>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</si>
  <si>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</si>
  <si>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</si>
  <si>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</si>
  <si>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</si>
  <si>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</si>
  <si>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</si>
  <si>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</si>
  <si>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</si>
  <si>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</si>
  <si>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</si>
  <si>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</si>
  <si>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</si>
  <si>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</si>
  <si>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</si>
  <si>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</si>
  <si>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</si>
  <si>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</si>
  <si>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</si>
  <si>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</si>
  <si>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</si>
  <si>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</si>
  <si>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</si>
  <si>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</si>
  <si>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</si>
  <si>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</si>
  <si>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</si>
  <si>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</si>
  <si>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</si>
  <si>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</si>
  <si>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</si>
  <si>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</si>
  <si>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</si>
  <si>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</si>
  <si>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</si>
  <si>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</si>
  <si>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</si>
  <si>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</si>
  <si>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</si>
  <si>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</si>
  <si>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</si>
  <si>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</si>
  <si>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</si>
  <si>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</si>
  <si>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</si>
  <si>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</si>
  <si>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</si>
  <si>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</si>
  <si>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</si>
  <si>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</si>
  <si>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</si>
  <si>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</si>
  <si>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</si>
  <si>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</si>
  <si>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</si>
  <si>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</si>
  <si>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</si>
  <si>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</si>
  <si>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</si>
  <si>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</si>
  <si>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</si>
  <si>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</si>
  <si>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</si>
  <si>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</si>
  <si>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</si>
  <si>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</si>
  <si>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</si>
  <si>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</si>
  <si>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</si>
  <si>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</si>
  <si>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</si>
  <si>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</si>
  <si>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</si>
  <si>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</si>
  <si>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</si>
  <si>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</si>
  <si>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</si>
  <si>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</si>
  <si>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</si>
  <si>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</si>
  <si>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</si>
  <si>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</si>
  <si>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</si>
  <si>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</si>
  <si>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</si>
  <si>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</si>
  <si>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</si>
  <si>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</si>
  <si>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</si>
  <si>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</si>
  <si>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</si>
  <si>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</si>
  <si>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</si>
  <si>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</si>
  <si>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</si>
  <si>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</si>
  <si>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</si>
  <si>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</si>
  <si>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</si>
  <si>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</si>
  <si>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</si>
  <si>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</si>
  <si>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</si>
  <si>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</si>
  <si>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</si>
  <si>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</si>
  <si>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</si>
  <si>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</si>
  <si>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</si>
  <si>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</si>
  <si>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</si>
  <si>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</si>
  <si>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</si>
  <si>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</si>
  <si>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</si>
  <si>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</si>
  <si>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</si>
  <si>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</si>
  <si>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</si>
  <si>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</si>
  <si>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</si>
  <si>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</si>
  <si>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</si>
  <si>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</si>
  <si>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</si>
  <si>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</si>
  <si>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</si>
  <si>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</si>
  <si>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</si>
  <si>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</si>
  <si>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</si>
  <si>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</si>
  <si>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</si>
  <si>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</si>
  <si>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</si>
  <si>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</si>
  <si>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</si>
  <si>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</si>
  <si>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</si>
  <si>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</si>
  <si>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</si>
  <si>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</si>
  <si>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</si>
  <si>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</si>
  <si>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</si>
  <si>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</si>
  <si>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</si>
  <si>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</si>
  <si>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</si>
  <si>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</si>
  <si>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</si>
  <si>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</si>
  <si>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</si>
  <si>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</si>
  <si>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</si>
  <si>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</si>
  <si>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</si>
  <si>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</si>
  <si>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</si>
  <si>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</si>
  <si>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</si>
  <si>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</si>
  <si>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</si>
  <si>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</si>
  <si>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</si>
  <si>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</si>
  <si>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</si>
  <si>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</si>
  <si>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</si>
  <si>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</si>
  <si>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</si>
  <si>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</si>
  <si>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</si>
  <si>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</si>
  <si>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</si>
  <si>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</si>
  <si>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</si>
  <si>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</si>
  <si>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</si>
  <si>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</si>
  <si>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</si>
  <si>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</si>
  <si>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</si>
  <si>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</si>
  <si>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</si>
  <si>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</si>
  <si>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</si>
  <si>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</si>
  <si>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</si>
  <si>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</si>
  <si>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</si>
  <si>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</si>
  <si>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</si>
  <si>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</si>
  <si>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</si>
  <si>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</si>
  <si>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</si>
  <si>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</si>
  <si>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</si>
  <si>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</si>
  <si>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</si>
  <si>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</si>
  <si>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</si>
  <si>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</si>
  <si>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</si>
  <si>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</si>
  <si>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</si>
  <si>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</si>
  <si>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</si>
  <si>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</si>
  <si>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</si>
  <si>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</si>
  <si>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</si>
  <si>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</si>
  <si>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</si>
  <si>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</si>
  <si>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</si>
  <si>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</si>
  <si>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</si>
  <si>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</si>
  <si>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</si>
  <si>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</si>
  <si>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</si>
  <si>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</si>
  <si>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</si>
  <si>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</si>
  <si>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</si>
  <si>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</si>
  <si>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</si>
  <si>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</si>
  <si>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</si>
  <si>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</si>
  <si>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</si>
  <si>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</si>
  <si>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</si>
  <si>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</si>
  <si>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</si>
  <si>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</si>
  <si>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</si>
  <si>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</si>
  <si>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</si>
  <si>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</si>
  <si>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</si>
  <si>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</si>
  <si>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</si>
  <si>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</si>
  <si>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</si>
  <si>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</si>
  <si>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</si>
  <si>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</si>
  <si>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</si>
  <si>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</si>
  <si>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</si>
  <si>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</si>
  <si>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</si>
  <si>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</si>
  <si>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</si>
  <si>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</si>
  <si>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</si>
  <si>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</si>
  <si>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</si>
  <si>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</si>
  <si>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</si>
  <si>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</si>
  <si>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</si>
  <si>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</si>
  <si>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</si>
  <si>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</si>
  <si>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</si>
  <si>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</si>
  <si>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</si>
  <si>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</si>
  <si>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</si>
  <si>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</si>
  <si>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</si>
  <si>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</si>
  <si>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</si>
  <si>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</si>
  <si>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</si>
  <si>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</si>
  <si>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</si>
  <si>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</si>
  <si>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</si>
  <si>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</si>
  <si>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</si>
  <si>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</si>
  <si>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</si>
  <si>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</si>
  <si>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</si>
  <si>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</si>
  <si>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</si>
  <si>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</si>
  <si>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</si>
  <si>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</si>
  <si>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</si>
  <si>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</si>
  <si>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</si>
  <si>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</si>
  <si>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</si>
  <si>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</si>
  <si>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</si>
  <si>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</si>
  <si>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</si>
  <si>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</si>
  <si>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</si>
  <si>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</si>
  <si>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</si>
  <si>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</si>
  <si>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</si>
  <si>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</si>
  <si>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</si>
  <si>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</si>
  <si>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</si>
  <si>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</si>
  <si>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</si>
  <si>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</si>
  <si>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</si>
  <si>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</si>
  <si>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</si>
  <si>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</si>
  <si>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</si>
  <si>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</si>
  <si>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</si>
  <si>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</si>
  <si>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</si>
  <si>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</si>
  <si>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</si>
  <si>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</si>
  <si>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</si>
  <si>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</si>
  <si>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</si>
  <si>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</si>
  <si>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</si>
  <si>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</si>
  <si>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</si>
  <si>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</si>
  <si>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</si>
  <si>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</si>
  <si>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</si>
  <si>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</si>
  <si>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</si>
  <si>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</si>
  <si>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</si>
  <si>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</si>
  <si>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</si>
  <si>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</si>
  <si>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</si>
  <si>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</si>
  <si>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</si>
  <si>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</si>
  <si>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</si>
  <si>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</si>
  <si>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</si>
  <si>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</si>
  <si>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</si>
  <si>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</si>
  <si>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</si>
  <si>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</si>
  <si>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</si>
  <si>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</si>
  <si>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</si>
  <si>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</si>
  <si>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</si>
  <si>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</si>
  <si>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</si>
  <si>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</si>
  <si>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</si>
  <si>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</si>
  <si>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</si>
  <si>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</si>
  <si>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</si>
  <si>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</si>
  <si>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</si>
  <si>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</si>
  <si>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</si>
  <si>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</si>
  <si>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</si>
  <si>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</si>
  <si>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</si>
  <si>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</si>
  <si>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</si>
  <si>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</si>
  <si>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</si>
  <si>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</si>
  <si>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</si>
  <si>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</si>
  <si>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</si>
  <si>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</si>
  <si>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</si>
  <si>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</si>
  <si>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</si>
  <si>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</si>
  <si>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</si>
  <si>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</si>
  <si>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</si>
  <si>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</si>
  <si>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</si>
  <si>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</si>
  <si>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</si>
  <si>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</si>
  <si>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</si>
  <si>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</si>
  <si>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</si>
  <si>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</si>
  <si>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</si>
  <si>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</si>
  <si>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</si>
  <si>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</si>
  <si>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</si>
  <si>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</si>
  <si>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</si>
  <si>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</si>
  <si>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</si>
  <si>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</si>
  <si>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</si>
  <si>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</si>
  <si>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</si>
  <si>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</si>
  <si>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</si>
  <si>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</si>
  <si>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</si>
  <si>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</si>
  <si>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</si>
  <si>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</si>
  <si>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</si>
  <si>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</si>
  <si>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</si>
  <si>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</si>
  <si>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</si>
  <si>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</si>
  <si>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</si>
  <si>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</si>
  <si>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</si>
  <si>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</si>
  <si>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</si>
  <si>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</si>
  <si>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</si>
  <si>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</si>
  <si>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</si>
  <si>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</si>
  <si>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</si>
  <si>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</si>
  <si>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</si>
  <si>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</si>
  <si>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</si>
  <si>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</si>
  <si>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</si>
  <si>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</si>
  <si>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</si>
  <si>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</si>
  <si>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</si>
  <si>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</si>
  <si>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</si>
  <si>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</si>
  <si>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</si>
  <si>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</si>
  <si>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</si>
  <si>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</si>
  <si>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</si>
  <si>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</si>
  <si>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</si>
  <si>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</si>
  <si>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</si>
  <si>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</si>
  <si>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</si>
  <si>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</si>
  <si>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</si>
  <si>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</si>
  <si>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</si>
  <si>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</si>
  <si>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</si>
  <si>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</si>
  <si>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</si>
  <si>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</si>
  <si>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</si>
  <si>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</si>
  <si>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</si>
  <si>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</si>
  <si>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</si>
  <si>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</si>
  <si>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</si>
  <si>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</si>
  <si>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</si>
  <si>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</si>
  <si>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</si>
  <si>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</si>
  <si>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</si>
  <si>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</si>
  <si>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</si>
  <si>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</si>
  <si>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</si>
  <si>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</si>
  <si>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</si>
  <si>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</si>
  <si>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</si>
  <si>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</si>
  <si>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</si>
  <si>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</si>
  <si>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</si>
  <si>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</si>
  <si>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</si>
  <si>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</si>
  <si>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</si>
  <si>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</si>
  <si>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</si>
  <si>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</si>
  <si>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</si>
  <si>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</si>
  <si>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</si>
  <si>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</si>
  <si>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</si>
  <si>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</si>
  <si>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</si>
  <si>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</si>
  <si>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</si>
  <si>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</si>
  <si>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</si>
  <si>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</si>
  <si>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</si>
  <si>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</si>
  <si>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</si>
  <si>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</si>
  <si>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</si>
  <si>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</si>
  <si>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</si>
  <si>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</si>
  <si>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</si>
  <si>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</si>
  <si>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</si>
  <si>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</si>
  <si>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</si>
  <si>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</si>
  <si>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</si>
  <si>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</si>
  <si>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</si>
  <si>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</si>
  <si>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</si>
  <si>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</si>
  <si>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</si>
  <si>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</si>
  <si>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</si>
  <si>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</si>
  <si>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</si>
  <si>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</si>
  <si>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</si>
  <si>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</si>
  <si>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</si>
  <si>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</si>
  <si>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</si>
  <si>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</si>
  <si>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</si>
  <si>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</si>
  <si>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</si>
  <si>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</si>
  <si>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</si>
  <si>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</si>
  <si>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</si>
  <si>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</si>
  <si>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</si>
  <si>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</si>
  <si>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</si>
  <si>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</si>
  <si>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</si>
  <si>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</si>
  <si>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</si>
  <si>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</si>
  <si>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</si>
  <si>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</si>
  <si>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</si>
  <si>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</si>
  <si>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</si>
  <si>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</si>
  <si>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</si>
  <si>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</si>
  <si>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</si>
  <si>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</si>
  <si>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</si>
  <si>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</si>
  <si>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</si>
  <si>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</si>
  <si>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</si>
  <si>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</si>
  <si>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</si>
  <si>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</si>
  <si>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</si>
  <si>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</si>
  <si>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</si>
  <si>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</si>
  <si>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</si>
  <si>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</si>
  <si>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</si>
  <si>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</si>
  <si>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</si>
  <si>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</si>
  <si>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</si>
  <si>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</si>
  <si>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</si>
  <si>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</si>
  <si>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</si>
  <si>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</si>
  <si>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</si>
  <si>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</si>
  <si>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</si>
  <si>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</si>
  <si>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</si>
  <si>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</si>
  <si>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</si>
  <si>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</si>
  <si>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</si>
  <si>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</si>
  <si>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</si>
  <si>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</si>
  <si>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</si>
  <si>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</si>
  <si>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</si>
  <si>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</si>
  <si>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</si>
  <si>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</si>
  <si>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</si>
  <si>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</si>
  <si>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</si>
  <si>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</si>
  <si>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</si>
  <si>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</si>
  <si>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</si>
  <si>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</si>
  <si>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</si>
  <si>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</si>
  <si>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</si>
  <si>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</si>
  <si>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</si>
  <si>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</si>
  <si>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</si>
  <si>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</si>
  <si>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</si>
  <si>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</si>
  <si>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</si>
  <si>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</si>
  <si>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</si>
  <si>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</si>
  <si>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</si>
  <si>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</si>
  <si>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</si>
  <si>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</si>
  <si>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</si>
  <si>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</si>
  <si>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</si>
  <si>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</si>
  <si>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</si>
  <si>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</si>
  <si>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</si>
  <si>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</si>
  <si>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</si>
  <si>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</si>
  <si>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</si>
  <si>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</si>
  <si>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</si>
  <si>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</si>
  <si>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</si>
  <si>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</si>
  <si>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</si>
  <si>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</si>
  <si>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</si>
  <si>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</si>
  <si>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</si>
  <si>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</si>
  <si>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</si>
  <si>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</si>
  <si>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</si>
  <si>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</si>
  <si>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</si>
  <si>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</si>
  <si>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</si>
  <si>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</si>
  <si>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</si>
  <si>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</si>
  <si>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</si>
  <si>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</si>
  <si>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</si>
  <si>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</si>
  <si>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</si>
  <si>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</si>
  <si>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</si>
  <si>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</si>
  <si>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</si>
  <si>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</si>
  <si>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</si>
  <si>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</si>
  <si>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</si>
  <si>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</si>
  <si>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</si>
  <si>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</si>
  <si>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</si>
  <si>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</si>
  <si>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</si>
  <si>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</si>
  <si>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</si>
  <si>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</si>
  <si>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</si>
  <si>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</si>
  <si>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</si>
  <si>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</si>
  <si>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</si>
  <si>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</si>
  <si>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</si>
  <si>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</si>
  <si>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</si>
  <si>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</si>
  <si>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</si>
  <si>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</si>
  <si>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</si>
  <si>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</si>
  <si>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</si>
  <si>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</si>
  <si>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</si>
  <si>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</si>
  <si>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</si>
  <si>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</si>
  <si>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</si>
  <si>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</si>
  <si>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</si>
  <si>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</si>
  <si>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</si>
  <si>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</si>
  <si>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</si>
  <si>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</si>
  <si>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</si>
  <si>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</si>
  <si>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</si>
  <si>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</si>
  <si>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</si>
  <si>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</si>
  <si>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</si>
  <si>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</si>
  <si>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</si>
  <si>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</si>
  <si>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</si>
  <si>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</si>
  <si>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</si>
  <si>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</si>
  <si>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</si>
  <si>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</si>
  <si>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</si>
  <si>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</si>
  <si>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</si>
  <si>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</si>
  <si>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</si>
  <si>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</si>
  <si>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</si>
  <si>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</si>
  <si>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</si>
  <si>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</si>
  <si>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</si>
  <si>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</si>
  <si>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</si>
  <si>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</si>
  <si>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</si>
  <si>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</si>
  <si>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</si>
  <si>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</si>
  <si>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</si>
  <si>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</si>
  <si>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</si>
  <si>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</si>
  <si>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</si>
  <si>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</si>
  <si>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</si>
  <si>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</si>
  <si>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</si>
  <si>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</si>
  <si>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</si>
  <si>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</si>
  <si>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</si>
  <si>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</si>
  <si>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</si>
  <si>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</si>
  <si>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</si>
  <si>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</si>
  <si>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</si>
  <si>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</si>
  <si>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</si>
  <si>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</si>
  <si>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</si>
  <si>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</si>
  <si>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</si>
  <si>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</si>
  <si>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</si>
  <si>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</si>
  <si>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</si>
  <si>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</si>
  <si>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</si>
  <si>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</si>
  <si>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</si>
  <si>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</si>
  <si>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</si>
  <si>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</si>
  <si>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</si>
  <si>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</si>
  <si>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</si>
  <si>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</si>
  <si>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</si>
  <si>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</si>
  <si>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</si>
  <si>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</si>
  <si>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</si>
  <si>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</si>
  <si>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</si>
  <si>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</si>
  <si>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</si>
  <si>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</si>
  <si>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</si>
  <si>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</si>
  <si>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</si>
  <si>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</si>
  <si>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</si>
  <si>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</si>
  <si>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</si>
  <si>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</si>
  <si>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</si>
  <si>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</si>
  <si>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</si>
  <si>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</si>
  <si>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</si>
  <si>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</si>
  <si>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</si>
  <si>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</si>
  <si>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</si>
  <si>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</si>
  <si>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</si>
  <si>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</si>
  <si>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</si>
  <si>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</si>
  <si>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</si>
  <si>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</si>
  <si>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</si>
  <si>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</si>
  <si>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</si>
  <si>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</si>
  <si>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</si>
  <si>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</si>
  <si>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</si>
  <si>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</si>
  <si>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</si>
  <si>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</si>
  <si>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</si>
  <si>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</si>
  <si>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</si>
  <si>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</si>
  <si>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</si>
  <si>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</si>
  <si>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</si>
  <si>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</si>
  <si>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</si>
  <si>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</si>
  <si>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</si>
  <si>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</si>
  <si>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</si>
  <si>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</si>
  <si>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</si>
  <si>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</si>
  <si>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</si>
  <si>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</si>
  <si>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</si>
  <si>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</si>
  <si>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</si>
  <si>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</si>
  <si>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</si>
  <si>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</si>
  <si>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</si>
  <si>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</si>
  <si>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</si>
  <si>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</si>
  <si>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</si>
  <si>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</si>
  <si>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</si>
  <si>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</si>
  <si>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</si>
  <si>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</si>
  <si>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</si>
  <si>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</si>
  <si>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</si>
  <si>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</si>
  <si>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</si>
  <si>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</si>
  <si>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</si>
  <si>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</si>
  <si>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</si>
  <si>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</si>
  <si>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</si>
  <si>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</si>
  <si>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</si>
  <si>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</si>
  <si>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</si>
  <si>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</si>
  <si>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</si>
  <si>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</si>
  <si>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</si>
  <si>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</si>
  <si>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</si>
  <si>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</si>
  <si>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</si>
  <si>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</si>
  <si>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</si>
  <si>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</si>
  <si>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</si>
  <si>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</si>
  <si>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</si>
  <si>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</si>
  <si>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</si>
  <si>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</si>
  <si>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</si>
  <si>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</si>
  <si>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</si>
  <si>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</si>
  <si>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</si>
  <si>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</si>
  <si>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</si>
  <si>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</si>
  <si>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</si>
  <si>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</si>
  <si>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</si>
  <si>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</si>
  <si>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</si>
  <si>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</si>
  <si>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</si>
  <si>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</si>
  <si>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</si>
  <si>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</si>
  <si>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</si>
  <si>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</si>
  <si>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</si>
  <si>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</si>
  <si>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</si>
  <si>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</si>
  <si>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</si>
  <si>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</si>
  <si>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</si>
  <si>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</si>
  <si>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</si>
  <si>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</si>
  <si>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</si>
  <si>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</si>
  <si>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</si>
  <si>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</si>
  <si>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</si>
  <si>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</si>
  <si>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</si>
  <si>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</si>
  <si>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</si>
  <si>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</si>
  <si>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</si>
  <si>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</si>
  <si>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</si>
  <si>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</si>
  <si>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</si>
  <si>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</si>
  <si>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</si>
  <si>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</si>
  <si>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</si>
  <si>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</si>
  <si>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</si>
  <si>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</si>
  <si>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</si>
  <si>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</si>
  <si>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</si>
  <si>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</si>
  <si>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</si>
  <si>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</si>
  <si>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</si>
  <si>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</si>
  <si>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</si>
  <si>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</si>
  <si>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</si>
  <si>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</si>
  <si>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</si>
  <si>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</si>
  <si>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</si>
  <si>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</si>
  <si>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</si>
  <si>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</si>
  <si>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</si>
  <si>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</si>
  <si>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</si>
  <si>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</si>
  <si>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</si>
  <si>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</si>
  <si>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</si>
  <si>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</si>
  <si>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</si>
  <si>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</si>
  <si>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</si>
  <si>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</si>
  <si>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</si>
  <si>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</si>
  <si>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</si>
  <si>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</si>
  <si>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</si>
  <si>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</si>
  <si>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</si>
  <si>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</si>
  <si>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</si>
  <si>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</si>
  <si>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</si>
  <si>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</si>
  <si>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</si>
  <si>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</si>
  <si>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</si>
  <si>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</si>
  <si>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</si>
  <si>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</si>
  <si>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</si>
  <si>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</si>
  <si>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</si>
  <si>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</si>
  <si>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</si>
  <si>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</si>
  <si>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</si>
  <si>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</si>
  <si>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</si>
  <si>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</si>
  <si>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</si>
  <si>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</si>
  <si>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</si>
  <si>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</si>
  <si>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</si>
  <si>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</si>
  <si>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</si>
  <si>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</si>
  <si>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</si>
  <si>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</si>
  <si>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</si>
  <si>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</si>
  <si>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</si>
  <si>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</si>
  <si>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</si>
  <si>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</si>
  <si>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</si>
  <si>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</si>
  <si>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</si>
  <si>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</si>
  <si>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</si>
  <si>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</si>
  <si>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</si>
  <si>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</si>
  <si>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</si>
  <si>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</si>
  <si>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</si>
  <si>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</si>
  <si>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</si>
  <si>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</si>
  <si>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</si>
  <si>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</si>
  <si>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</si>
  <si>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</si>
  <si>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</si>
  <si>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</si>
  <si>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</si>
  <si>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</si>
  <si>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</si>
  <si>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</si>
  <si>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</si>
  <si>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</si>
  <si>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</si>
  <si>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</si>
  <si>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</si>
  <si>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</si>
  <si>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</si>
  <si>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</si>
  <si>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</si>
  <si>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</si>
  <si>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</si>
  <si>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</si>
  <si>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</si>
  <si>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</si>
  <si>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</si>
  <si>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</si>
  <si>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</si>
  <si>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</si>
  <si>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</si>
  <si>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</si>
  <si>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</si>
  <si>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</si>
  <si>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</si>
  <si>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</si>
  <si>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</si>
  <si>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</si>
  <si>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</si>
  <si>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</si>
  <si>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</si>
  <si>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</si>
  <si>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</si>
  <si>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</si>
  <si>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</si>
  <si>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</si>
  <si>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</si>
  <si>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</si>
  <si>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</si>
  <si>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</si>
  <si>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</si>
  <si>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</si>
  <si>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</si>
  <si>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</si>
  <si>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</si>
  <si>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</si>
  <si>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</si>
  <si>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</si>
  <si>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</si>
  <si>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</si>
  <si>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</si>
  <si>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</si>
  <si>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</si>
  <si>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</si>
  <si>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</si>
  <si>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</si>
  <si>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</si>
  <si>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</si>
  <si>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</si>
  <si>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</si>
  <si>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</si>
  <si>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</si>
  <si>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</si>
  <si>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</si>
  <si>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</si>
  <si>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</si>
  <si>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</si>
  <si>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</si>
  <si>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</si>
  <si>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</si>
  <si>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</si>
  <si>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</si>
  <si>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</si>
  <si>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</si>
  <si>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</si>
  <si>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</si>
  <si>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</si>
  <si>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</si>
  <si>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</si>
  <si>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</si>
  <si>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</si>
  <si>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</si>
  <si>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</si>
  <si>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</si>
  <si>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</si>
  <si>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</si>
  <si>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</si>
  <si>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</si>
  <si>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</si>
  <si>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</si>
  <si>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</si>
  <si>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</si>
  <si>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</si>
  <si>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</si>
  <si>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</si>
  <si>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</si>
  <si>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</si>
  <si>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</si>
  <si>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</si>
  <si>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</si>
  <si>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</si>
  <si>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</si>
  <si>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</si>
  <si>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</si>
  <si>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</si>
  <si>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</si>
  <si>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</si>
  <si>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</si>
  <si>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</si>
  <si>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</si>
  <si>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</si>
  <si>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</si>
  <si>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</si>
  <si>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</si>
  <si>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</si>
  <si>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</si>
  <si>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</si>
  <si>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</si>
  <si>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</si>
  <si>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</si>
  <si>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</si>
  <si>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</si>
  <si>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</si>
  <si>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</si>
  <si>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</si>
  <si>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</si>
  <si>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</si>
  <si>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</si>
  <si>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</si>
  <si>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</si>
  <si>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</si>
  <si>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</si>
  <si>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</si>
  <si>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</si>
  <si>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</si>
  <si>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</si>
  <si>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</si>
  <si>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</si>
  <si>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</si>
  <si>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</si>
  <si>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</si>
  <si>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</si>
  <si>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</si>
  <si>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</si>
  <si>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</si>
  <si>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</si>
  <si>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</si>
  <si>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</si>
  <si>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</si>
  <si>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</si>
  <si>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</si>
  <si>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</si>
  <si>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</si>
  <si>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</si>
  <si>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</si>
  <si>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</si>
  <si>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</si>
  <si>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</si>
  <si>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</si>
  <si>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</si>
  <si>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</si>
  <si>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</si>
  <si>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</si>
  <si>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</si>
  <si>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</si>
  <si>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</si>
  <si>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</si>
  <si>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</si>
  <si>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</si>
  <si>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</si>
  <si>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</si>
  <si>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</si>
  <si>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</si>
  <si>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</si>
  <si>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</si>
  <si>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</si>
  <si>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</si>
  <si>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</si>
  <si>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</si>
  <si>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</si>
  <si>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</si>
  <si>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</si>
  <si>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</si>
  <si>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</si>
  <si>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</si>
  <si>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</si>
  <si>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</si>
  <si>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</si>
  <si>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</si>
  <si>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</si>
  <si>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</si>
  <si>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</si>
  <si>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</si>
  <si>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</si>
  <si>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</si>
  <si>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</si>
  <si>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</si>
  <si>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</si>
  <si>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</si>
  <si>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</si>
  <si>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</si>
  <si>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</si>
  <si>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</si>
  <si>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</si>
  <si>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</si>
  <si>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</si>
  <si>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</si>
  <si>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</si>
  <si>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</si>
  <si>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</si>
  <si>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</si>
  <si>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</si>
  <si>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</si>
  <si>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</si>
  <si>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</si>
  <si>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</si>
  <si>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</si>
  <si>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</si>
  <si>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</si>
  <si>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</si>
  <si>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</si>
  <si>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</si>
  <si>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</si>
  <si>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</si>
  <si>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</si>
  <si>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</si>
  <si>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</si>
  <si>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</si>
  <si>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</si>
  <si>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</si>
  <si>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</si>
  <si>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</si>
  <si>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</si>
  <si>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</si>
  <si>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</si>
  <si>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</si>
  <si>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</si>
  <si>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</si>
  <si>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</si>
  <si>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</si>
  <si>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</si>
  <si>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</si>
  <si>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</si>
  <si>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</si>
  <si>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</si>
  <si>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</si>
  <si>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</si>
  <si>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</si>
  <si>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</si>
  <si>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</si>
  <si>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</si>
  <si>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</si>
  <si>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</si>
  <si>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</si>
  <si>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</si>
  <si>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</si>
  <si>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</si>
  <si>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</si>
  <si>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</si>
  <si>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</si>
  <si>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</si>
  <si>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</si>
  <si>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</si>
  <si>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</si>
  <si>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</si>
  <si>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</si>
  <si>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</si>
  <si>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</si>
  <si>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</si>
  <si>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</si>
  <si>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</si>
  <si>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</si>
  <si>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</si>
  <si>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</si>
  <si>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</si>
  <si>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</si>
  <si>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</si>
  <si>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</si>
  <si>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</si>
  <si>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</si>
  <si>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</si>
  <si>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</si>
  <si>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</si>
  <si>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</si>
  <si>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</si>
  <si>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</si>
  <si>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</si>
  <si>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</si>
  <si>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</si>
  <si>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</si>
  <si>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</si>
  <si>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</si>
  <si>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</si>
  <si>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</si>
  <si>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</si>
  <si>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</si>
  <si>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</si>
  <si>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</si>
  <si>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</si>
  <si>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</si>
  <si>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</si>
  <si>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</si>
  <si>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</si>
  <si>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</si>
  <si>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</si>
  <si>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</si>
  <si>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</si>
  <si>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</si>
  <si>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</si>
  <si>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</si>
  <si>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</si>
  <si>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</si>
  <si>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</si>
  <si>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</si>
  <si>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</si>
  <si>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</si>
  <si>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</si>
  <si>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</si>
  <si>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</si>
  <si>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</si>
  <si>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</si>
  <si>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</si>
  <si>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</si>
  <si>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</si>
  <si>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</si>
  <si>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</si>
  <si>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</si>
  <si>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</si>
  <si>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</si>
  <si>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</si>
  <si>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</si>
  <si>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</si>
  <si>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</si>
  <si>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</si>
  <si>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</si>
  <si>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</si>
  <si>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</si>
  <si>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</si>
  <si>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</si>
  <si>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</si>
  <si>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</si>
  <si>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</si>
  <si>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</si>
  <si>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</si>
  <si>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</si>
  <si>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</si>
  <si>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</si>
  <si>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</si>
  <si>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</si>
  <si>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</si>
  <si>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</si>
  <si>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</si>
  <si>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</si>
  <si>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</si>
  <si>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</si>
  <si>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</si>
  <si>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</si>
  <si>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</si>
  <si>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</si>
  <si>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</si>
  <si>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</si>
  <si>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</si>
  <si>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</si>
  <si>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</si>
  <si>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</si>
  <si>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</si>
  <si>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</si>
  <si>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</si>
  <si>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</si>
  <si>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</si>
  <si>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</si>
  <si>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</si>
  <si>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</si>
  <si>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</si>
  <si>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</si>
  <si>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</si>
  <si>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</si>
  <si>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</si>
  <si>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</si>
  <si>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</si>
  <si>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</si>
  <si>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</si>
  <si>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</si>
  <si>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</si>
  <si>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</si>
  <si>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</si>
  <si>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</si>
  <si>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</si>
  <si>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</si>
  <si>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</si>
  <si>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</si>
  <si>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</si>
  <si>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</si>
  <si>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</si>
  <si>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</si>
  <si>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</si>
  <si>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</si>
  <si>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</si>
  <si>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</si>
  <si>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</si>
  <si>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</si>
  <si>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</si>
  <si>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</si>
  <si>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</si>
  <si>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</si>
  <si>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</si>
  <si>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</si>
  <si>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</si>
  <si>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</si>
  <si>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</si>
  <si>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</si>
  <si>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</si>
  <si>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</si>
  <si>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</si>
  <si>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</si>
  <si>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</si>
  <si>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</si>
  <si>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</si>
  <si>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</si>
  <si>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</si>
  <si>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</si>
  <si>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</si>
  <si>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</si>
  <si>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</si>
  <si>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</si>
  <si>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</si>
  <si>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</si>
  <si>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</si>
  <si>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</si>
  <si>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</si>
  <si>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</si>
  <si>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</si>
  <si>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</si>
  <si>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</si>
  <si>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</si>
  <si>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</si>
  <si>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</si>
  <si>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</si>
  <si>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</si>
  <si>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</si>
  <si>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</si>
  <si>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</si>
  <si>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</si>
  <si>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</si>
  <si>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</si>
  <si>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</si>
  <si>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</si>
  <si>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</si>
  <si>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</si>
  <si>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</si>
  <si>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</si>
  <si>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</si>
  <si>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</si>
  <si>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</si>
  <si>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</si>
  <si>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</si>
  <si>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</si>
  <si>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</si>
  <si>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</si>
  <si>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</si>
  <si>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</si>
  <si>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</si>
  <si>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</si>
  <si>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</si>
  <si>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</si>
  <si>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</si>
  <si>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</si>
  <si>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</si>
  <si>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date(ctrl+1)</t>
  </si>
  <si>
    <t>length</t>
  </si>
  <si>
    <t>len</t>
  </si>
  <si>
    <t xml:space="preserve">TRIM ---is you to remove the leading and treling spaces </t>
  </si>
  <si>
    <t>remove space TRIM</t>
  </si>
  <si>
    <t>SUBSTITUTE CHAR(160)</t>
  </si>
  <si>
    <t>LEN</t>
  </si>
  <si>
    <t>PROPER</t>
  </si>
  <si>
    <t>ajit das</t>
  </si>
  <si>
    <t>ramdav baba</t>
  </si>
  <si>
    <t>proper</t>
  </si>
  <si>
    <t>UPPER</t>
  </si>
  <si>
    <t>LOWER</t>
  </si>
  <si>
    <t>Negative (0)</t>
  </si>
  <si>
    <t>SPLIT</t>
  </si>
  <si>
    <t>City-code</t>
  </si>
  <si>
    <t>Mumbai-40002</t>
  </si>
  <si>
    <t>Pune-3243242</t>
  </si>
  <si>
    <t>Surat-354768</t>
  </si>
  <si>
    <t>Mumbai</t>
  </si>
  <si>
    <t>Pune</t>
  </si>
  <si>
    <t>Surat</t>
  </si>
  <si>
    <t>Flash Fill</t>
  </si>
  <si>
    <t>left</t>
  </si>
  <si>
    <t>left+find</t>
  </si>
  <si>
    <t>find</t>
  </si>
  <si>
    <t>right</t>
  </si>
  <si>
    <t>abs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</si>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</sst>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_ [$₹-4009]\ * #,##0.00_ ;_ [$₹-4009]\ * \-#,##0.00_ ;_ [$₹-4009]\ * &quot;-&quot;??_ ;_ @_ "/>
    <numFmt numFmtId="167" formatCode="dd\-mm\-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7" fontId="1" fillId="2" borderId="1" xfId="0" applyNumberFormat="1" applyFont="1" applyFill="1" applyBorder="1" applyAlignment="1">
      <alignment horizontal="center" vertical="top"/>
    </xf>
    <xf numFmtId="167" fontId="0" fillId="0" borderId="1" xfId="0" applyNumberFormat="1" applyBorder="1"/>
    <xf numFmtId="167" fontId="0" fillId="0" borderId="0" xfId="0" applyNumberFormat="1"/>
    <xf numFmtId="167" fontId="1" fillId="2" borderId="0" xfId="0" applyNumberFormat="1" applyFont="1" applyFill="1" applyBorder="1" applyAlignment="1">
      <alignment horizontal="center" vertical="top"/>
    </xf>
    <xf numFmtId="167" fontId="0" fillId="0" borderId="2" xfId="0" applyNumberFormat="1" applyBorder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opLeftCell="N1" zoomScale="127" zoomScaleNormal="145" workbookViewId="0">
      <selection activeCell="M3" sqref="M3:Q11"/>
    </sheetView>
  </sheetViews>
  <sheetFormatPr defaultRowHeight="15"/>
  <cols>
    <col min="1" max="1" width="14" customWidth="1"/>
    <col min="2" max="2" width="13.42578125" customWidth="1"/>
    <col min="3" max="3" width="14" customWidth="1"/>
    <col min="4" max="4" width="20.7109375" style="8" customWidth="1"/>
    <col min="5" max="7" width="22.28515625" style="15" customWidth="1"/>
    <col min="8" max="8" width="13.7109375" customWidth="1"/>
    <col min="10" max="12" width="12.7109375" customWidth="1"/>
    <col min="13" max="13" width="17.7109375" customWidth="1"/>
  </cols>
  <sheetData>
    <row r="1" spans="1:17" ht="18" customHeight="1">
      <c r="A1" s="5" t="s">
        <v>0</v>
      </c>
      <c r="B1" s="5" t="s">
        <v>1</v>
      </c>
      <c r="C1" s="5" t="s">
        <v>2</v>
      </c>
      <c r="D1" s="6" t="s">
        <v>3</v>
      </c>
      <c r="E1" s="13" t="s">
        <v>4</v>
      </c>
      <c r="F1" s="16" t="s">
        <v>4130</v>
      </c>
      <c r="G1" s="16"/>
      <c r="H1" s="3"/>
    </row>
    <row r="2" spans="1:17">
      <c r="A2" s="4" t="s">
        <v>3557</v>
      </c>
      <c r="B2" s="4" t="s">
        <v>5</v>
      </c>
      <c r="C2" s="4" t="s">
        <v>504</v>
      </c>
      <c r="D2" s="7">
        <v>41954</v>
      </c>
      <c r="E2" s="14">
        <v>43831</v>
      </c>
      <c r="F2" s="14">
        <v>43831</v>
      </c>
      <c r="G2" s="17"/>
      <c r="H2" s="9" t="s">
        <v>507</v>
      </c>
      <c r="J2" t="s">
        <v>4057</v>
      </c>
      <c r="K2" t="s">
        <v>4058</v>
      </c>
      <c r="L2" t="s">
        <v>4059</v>
      </c>
      <c r="M2" t="s">
        <v>4060</v>
      </c>
      <c r="N2" t="s">
        <v>4062</v>
      </c>
      <c r="O2" t="s">
        <v>4063</v>
      </c>
      <c r="P2" t="s">
        <v>4064</v>
      </c>
      <c r="Q2" t="s">
        <v>4065</v>
      </c>
    </row>
    <row r="3" spans="1:17">
      <c r="A3" s="4" t="s">
        <v>3558</v>
      </c>
      <c r="B3" s="4" t="s">
        <v>6</v>
      </c>
      <c r="C3" s="4" t="s">
        <v>505</v>
      </c>
      <c r="D3" s="7">
        <v>49855</v>
      </c>
      <c r="E3" s="14">
        <v>43832</v>
      </c>
      <c r="F3" s="14">
        <v>43832</v>
      </c>
      <c r="G3" s="18"/>
      <c r="J3">
        <v>48</v>
      </c>
      <c r="K3">
        <v>53</v>
      </c>
      <c r="L3">
        <v>11</v>
      </c>
      <c r="M3">
        <f>SUM(J3:L3)</f>
        <v>112</v>
      </c>
      <c r="N3">
        <f>MAX(J3:L3)</f>
        <v>53</v>
      </c>
      <c r="O3">
        <f>MIN(J3:L3)</f>
        <v>11</v>
      </c>
      <c r="P3">
        <f>AVERAGE(J3:L3)</f>
        <v>37.333333333333336</v>
      </c>
      <c r="Q3">
        <f>COUNT(J3:L3)</f>
        <v>3</v>
      </c>
    </row>
    <row r="4" spans="1:17">
      <c r="A4" s="4" t="s">
        <v>3559</v>
      </c>
      <c r="B4" s="4" t="s">
        <v>7</v>
      </c>
      <c r="C4" s="4" t="s">
        <v>506</v>
      </c>
      <c r="D4" s="7">
        <v>94210</v>
      </c>
      <c r="E4" s="14">
        <v>43833</v>
      </c>
      <c r="F4" s="14">
        <v>43833</v>
      </c>
      <c r="G4" s="18"/>
      <c r="J4">
        <v>55</v>
      </c>
      <c r="K4">
        <v>22</v>
      </c>
      <c r="L4">
        <v>93</v>
      </c>
      <c r="M4">
        <f t="shared" ref="M4:M11" si="0">SUM(J4:L4)</f>
        <v>170</v>
      </c>
      <c r="N4">
        <f t="shared" ref="N4:N11" si="1">MAX(J4:L4)</f>
        <v>93</v>
      </c>
      <c r="O4">
        <f t="shared" ref="O4:O11" si="2">MIN(J4:L4)</f>
        <v>22</v>
      </c>
      <c r="P4">
        <f t="shared" ref="P4:P11" si="3">AVERAGE(J4:L4)</f>
        <v>56.666666666666664</v>
      </c>
      <c r="Q4">
        <f t="shared" ref="Q4:Q11" si="4">COUNT(J4:L4)</f>
        <v>3</v>
      </c>
    </row>
    <row r="5" spans="1:17">
      <c r="A5" s="4" t="s">
        <v>3560</v>
      </c>
      <c r="B5" s="4" t="s">
        <v>8</v>
      </c>
      <c r="C5" s="4" t="s">
        <v>504</v>
      </c>
      <c r="D5" s="7">
        <v>74689</v>
      </c>
      <c r="E5" s="14">
        <v>43834</v>
      </c>
      <c r="F5" s="14">
        <v>43834</v>
      </c>
      <c r="G5" s="18"/>
      <c r="J5">
        <v>87</v>
      </c>
      <c r="K5">
        <v>80</v>
      </c>
      <c r="L5">
        <v>18</v>
      </c>
      <c r="M5">
        <f t="shared" si="0"/>
        <v>185</v>
      </c>
      <c r="N5">
        <f t="shared" si="1"/>
        <v>87</v>
      </c>
      <c r="O5">
        <f t="shared" si="2"/>
        <v>18</v>
      </c>
      <c r="P5">
        <f t="shared" si="3"/>
        <v>61.666666666666664</v>
      </c>
      <c r="Q5">
        <f t="shared" si="4"/>
        <v>3</v>
      </c>
    </row>
    <row r="6" spans="1:17">
      <c r="A6" s="4" t="s">
        <v>3561</v>
      </c>
      <c r="B6" s="4" t="s">
        <v>9</v>
      </c>
      <c r="C6" s="4" t="s">
        <v>505</v>
      </c>
      <c r="D6" s="7">
        <v>90652</v>
      </c>
      <c r="E6" s="14">
        <v>43835</v>
      </c>
      <c r="F6" s="14">
        <v>43835</v>
      </c>
      <c r="G6" s="18"/>
      <c r="J6">
        <v>11</v>
      </c>
      <c r="K6">
        <v>36</v>
      </c>
      <c r="L6">
        <v>5</v>
      </c>
      <c r="M6">
        <f t="shared" si="0"/>
        <v>52</v>
      </c>
      <c r="N6">
        <f t="shared" si="1"/>
        <v>36</v>
      </c>
      <c r="O6">
        <f t="shared" si="2"/>
        <v>5</v>
      </c>
      <c r="P6">
        <f t="shared" si="3"/>
        <v>17.333333333333332</v>
      </c>
      <c r="Q6">
        <f t="shared" si="4"/>
        <v>3</v>
      </c>
    </row>
    <row r="7" spans="1:17">
      <c r="A7" s="4" t="s">
        <v>3562</v>
      </c>
      <c r="B7" s="4" t="s">
        <v>7</v>
      </c>
      <c r="C7" s="4" t="s">
        <v>505</v>
      </c>
      <c r="D7" s="7">
        <v>74820</v>
      </c>
      <c r="E7" s="14">
        <v>43836</v>
      </c>
      <c r="F7" s="14">
        <v>43836</v>
      </c>
      <c r="G7" s="18"/>
      <c r="J7">
        <v>26</v>
      </c>
      <c r="K7">
        <v>37</v>
      </c>
      <c r="L7">
        <v>7</v>
      </c>
      <c r="M7">
        <f t="shared" si="0"/>
        <v>70</v>
      </c>
      <c r="N7">
        <f t="shared" si="1"/>
        <v>37</v>
      </c>
      <c r="O7">
        <f t="shared" si="2"/>
        <v>7</v>
      </c>
      <c r="P7">
        <f t="shared" si="3"/>
        <v>23.333333333333332</v>
      </c>
      <c r="Q7">
        <f t="shared" si="4"/>
        <v>3</v>
      </c>
    </row>
    <row r="8" spans="1:17">
      <c r="A8" s="4" t="s">
        <v>3563</v>
      </c>
      <c r="B8" s="4" t="s">
        <v>10</v>
      </c>
      <c r="C8" s="4" t="s">
        <v>506</v>
      </c>
      <c r="D8" s="7">
        <v>85206</v>
      </c>
      <c r="E8" s="14">
        <v>43837</v>
      </c>
      <c r="F8" s="14">
        <v>43837</v>
      </c>
      <c r="G8" s="18"/>
      <c r="J8">
        <v>11</v>
      </c>
      <c r="K8">
        <v>10</v>
      </c>
      <c r="L8">
        <v>52</v>
      </c>
      <c r="M8">
        <f t="shared" si="0"/>
        <v>73</v>
      </c>
      <c r="N8">
        <f t="shared" si="1"/>
        <v>52</v>
      </c>
      <c r="O8">
        <f t="shared" si="2"/>
        <v>10</v>
      </c>
      <c r="P8">
        <f t="shared" si="3"/>
        <v>24.333333333333332</v>
      </c>
      <c r="Q8">
        <f t="shared" si="4"/>
        <v>3</v>
      </c>
    </row>
    <row r="9" spans="1:17">
      <c r="A9" s="4" t="s">
        <v>3564</v>
      </c>
      <c r="B9" s="4" t="s">
        <v>11</v>
      </c>
      <c r="C9" s="4" t="s">
        <v>504</v>
      </c>
      <c r="D9" s="7">
        <v>30924</v>
      </c>
      <c r="E9" s="14">
        <v>43838</v>
      </c>
      <c r="F9" s="14">
        <v>43838</v>
      </c>
      <c r="G9" s="18"/>
      <c r="J9">
        <v>64</v>
      </c>
      <c r="K9">
        <v>73</v>
      </c>
      <c r="L9">
        <v>21</v>
      </c>
      <c r="M9">
        <f t="shared" si="0"/>
        <v>158</v>
      </c>
      <c r="N9">
        <f t="shared" si="1"/>
        <v>73</v>
      </c>
      <c r="O9">
        <f t="shared" si="2"/>
        <v>21</v>
      </c>
      <c r="P9">
        <f t="shared" si="3"/>
        <v>52.666666666666664</v>
      </c>
      <c r="Q9">
        <f t="shared" si="4"/>
        <v>3</v>
      </c>
    </row>
    <row r="10" spans="1:17">
      <c r="A10" s="4" t="s">
        <v>3565</v>
      </c>
      <c r="B10" s="4" t="s">
        <v>12</v>
      </c>
      <c r="C10" s="4" t="s">
        <v>505</v>
      </c>
      <c r="D10" s="7">
        <v>57737</v>
      </c>
      <c r="E10" s="14">
        <v>43839</v>
      </c>
      <c r="F10" s="14">
        <v>43839</v>
      </c>
      <c r="G10" s="18"/>
      <c r="J10">
        <v>30</v>
      </c>
      <c r="K10">
        <v>87</v>
      </c>
      <c r="L10">
        <v>15</v>
      </c>
      <c r="M10">
        <f t="shared" si="0"/>
        <v>132</v>
      </c>
      <c r="N10">
        <f t="shared" si="1"/>
        <v>87</v>
      </c>
      <c r="O10">
        <f t="shared" si="2"/>
        <v>15</v>
      </c>
      <c r="P10">
        <f t="shared" si="3"/>
        <v>44</v>
      </c>
      <c r="Q10">
        <f t="shared" si="4"/>
        <v>3</v>
      </c>
    </row>
    <row r="11" spans="1:17">
      <c r="A11" s="4" t="s">
        <v>3566</v>
      </c>
      <c r="B11" s="4" t="s">
        <v>13</v>
      </c>
      <c r="C11" s="4" t="s">
        <v>506</v>
      </c>
      <c r="D11" s="7">
        <v>36000</v>
      </c>
      <c r="E11" s="14">
        <v>43840</v>
      </c>
      <c r="F11" s="14">
        <v>43840</v>
      </c>
      <c r="G11" s="18"/>
      <c r="J11">
        <v>65</v>
      </c>
      <c r="K11">
        <v>41</v>
      </c>
      <c r="L11">
        <v>70</v>
      </c>
      <c r="M11">
        <f t="shared" si="0"/>
        <v>176</v>
      </c>
      <c r="N11">
        <f t="shared" si="1"/>
        <v>70</v>
      </c>
      <c r="O11">
        <f t="shared" si="2"/>
        <v>41</v>
      </c>
      <c r="P11">
        <f t="shared" si="3"/>
        <v>58.666666666666664</v>
      </c>
      <c r="Q11">
        <f t="shared" si="4"/>
        <v>3</v>
      </c>
    </row>
    <row r="12" spans="1:17">
      <c r="A12" s="4" t="s">
        <v>3567</v>
      </c>
      <c r="B12" s="4" t="s">
        <v>14</v>
      </c>
      <c r="C12" s="4" t="s">
        <v>506</v>
      </c>
      <c r="D12" s="7">
        <v>96371</v>
      </c>
      <c r="E12" s="14">
        <v>43841</v>
      </c>
      <c r="F12" s="14">
        <v>43841</v>
      </c>
      <c r="G12" s="18"/>
    </row>
    <row r="13" spans="1:17">
      <c r="A13" s="4" t="s">
        <v>3568</v>
      </c>
      <c r="B13" s="4" t="s">
        <v>15</v>
      </c>
      <c r="C13" s="4" t="s">
        <v>505</v>
      </c>
      <c r="D13" s="7">
        <v>85028</v>
      </c>
      <c r="E13" s="14">
        <v>43842</v>
      </c>
      <c r="F13" s="14">
        <v>43842</v>
      </c>
      <c r="G13" s="18"/>
    </row>
    <row r="14" spans="1:17">
      <c r="A14" s="4" t="s">
        <v>3569</v>
      </c>
      <c r="B14" s="4" t="s">
        <v>16</v>
      </c>
      <c r="C14" s="4" t="s">
        <v>507</v>
      </c>
      <c r="D14" s="7">
        <v>51378</v>
      </c>
      <c r="E14" s="14">
        <v>43843</v>
      </c>
      <c r="F14" s="14">
        <v>43843</v>
      </c>
      <c r="G14" s="18"/>
      <c r="J14" t="s">
        <v>4061</v>
      </c>
    </row>
    <row r="15" spans="1:17">
      <c r="A15" s="4" t="s">
        <v>3570</v>
      </c>
      <c r="B15" s="4" t="s">
        <v>17</v>
      </c>
      <c r="C15" s="4" t="s">
        <v>504</v>
      </c>
      <c r="D15" s="7">
        <v>49898</v>
      </c>
      <c r="E15" s="14">
        <v>43844</v>
      </c>
      <c r="F15" s="14">
        <v>43844</v>
      </c>
      <c r="G15" s="18"/>
      <c r="J15">
        <v>10</v>
      </c>
    </row>
    <row r="16" spans="1:17">
      <c r="A16" s="4" t="s">
        <v>3571</v>
      </c>
      <c r="B16" s="4" t="s">
        <v>18</v>
      </c>
      <c r="C16" s="4" t="s">
        <v>506</v>
      </c>
      <c r="D16" s="7">
        <v>71737</v>
      </c>
      <c r="E16" s="14">
        <v>43845</v>
      </c>
      <c r="F16" s="14">
        <v>43845</v>
      </c>
      <c r="G16" s="18"/>
    </row>
    <row r="17" spans="1:7">
      <c r="A17" s="4" t="s">
        <v>3572</v>
      </c>
      <c r="B17" s="4" t="s">
        <v>19</v>
      </c>
      <c r="C17" s="4" t="s">
        <v>506</v>
      </c>
      <c r="D17" s="7">
        <v>89576</v>
      </c>
      <c r="E17" s="14">
        <v>43846</v>
      </c>
      <c r="F17" s="14">
        <v>43846</v>
      </c>
      <c r="G17" s="18"/>
    </row>
    <row r="18" spans="1:7">
      <c r="A18" s="4" t="s">
        <v>3573</v>
      </c>
      <c r="B18" s="4" t="s">
        <v>20</v>
      </c>
      <c r="C18" s="4" t="s">
        <v>506</v>
      </c>
      <c r="D18" s="7">
        <v>45503</v>
      </c>
      <c r="E18" s="14">
        <v>43847</v>
      </c>
      <c r="F18" s="14">
        <v>43847</v>
      </c>
      <c r="G18" s="18"/>
    </row>
    <row r="19" spans="1:7">
      <c r="A19" s="4" t="s">
        <v>3574</v>
      </c>
      <c r="B19" s="4" t="s">
        <v>21</v>
      </c>
      <c r="C19" s="4" t="s">
        <v>508</v>
      </c>
      <c r="D19" s="7">
        <v>54752</v>
      </c>
      <c r="E19" s="14">
        <v>43848</v>
      </c>
      <c r="F19" s="14">
        <v>43848</v>
      </c>
      <c r="G19" s="18"/>
    </row>
    <row r="20" spans="1:7">
      <c r="A20" s="4" t="s">
        <v>3575</v>
      </c>
      <c r="B20" s="4" t="s">
        <v>22</v>
      </c>
      <c r="C20" s="4" t="s">
        <v>507</v>
      </c>
      <c r="D20" s="7">
        <v>89685</v>
      </c>
      <c r="E20" s="14">
        <v>43849</v>
      </c>
      <c r="F20" s="14">
        <v>43849</v>
      </c>
      <c r="G20" s="18"/>
    </row>
    <row r="21" spans="1:7">
      <c r="A21" s="4" t="s">
        <v>3576</v>
      </c>
      <c r="B21" s="4" t="s">
        <v>23</v>
      </c>
      <c r="C21" s="4" t="s">
        <v>506</v>
      </c>
      <c r="D21" s="7">
        <v>97208</v>
      </c>
      <c r="E21" s="14">
        <v>43850</v>
      </c>
      <c r="F21" s="14">
        <v>43850</v>
      </c>
      <c r="G21" s="18"/>
    </row>
    <row r="22" spans="1:7">
      <c r="A22" s="4" t="s">
        <v>3577</v>
      </c>
      <c r="B22" s="4" t="s">
        <v>24</v>
      </c>
      <c r="C22" s="4" t="s">
        <v>508</v>
      </c>
      <c r="D22" s="7">
        <v>57149</v>
      </c>
      <c r="E22" s="14">
        <v>43851</v>
      </c>
      <c r="F22" s="14">
        <v>43851</v>
      </c>
      <c r="G22" s="18"/>
    </row>
    <row r="23" spans="1:7">
      <c r="A23" s="4" t="s">
        <v>3578</v>
      </c>
      <c r="B23" s="4" t="s">
        <v>25</v>
      </c>
      <c r="C23" s="4" t="s">
        <v>508</v>
      </c>
      <c r="D23" s="7">
        <v>90050</v>
      </c>
      <c r="E23" s="14">
        <v>43852</v>
      </c>
      <c r="F23" s="14">
        <v>43852</v>
      </c>
      <c r="G23" s="18"/>
    </row>
    <row r="24" spans="1:7">
      <c r="A24" s="4" t="s">
        <v>3579</v>
      </c>
      <c r="B24" s="4" t="s">
        <v>26</v>
      </c>
      <c r="C24" s="4" t="s">
        <v>506</v>
      </c>
      <c r="D24" s="7">
        <v>36298</v>
      </c>
      <c r="E24" s="14">
        <v>43853</v>
      </c>
      <c r="F24" s="14">
        <v>43853</v>
      </c>
      <c r="G24" s="18"/>
    </row>
    <row r="25" spans="1:7">
      <c r="A25" s="4" t="s">
        <v>3580</v>
      </c>
      <c r="B25" s="4" t="s">
        <v>27</v>
      </c>
      <c r="C25" s="4" t="s">
        <v>505</v>
      </c>
      <c r="D25" s="7">
        <v>88430</v>
      </c>
      <c r="E25" s="14">
        <v>43854</v>
      </c>
      <c r="F25" s="14">
        <v>43854</v>
      </c>
      <c r="G25" s="18"/>
    </row>
    <row r="26" spans="1:7">
      <c r="A26" s="4" t="s">
        <v>3581</v>
      </c>
      <c r="B26" s="4" t="s">
        <v>28</v>
      </c>
      <c r="C26" s="4" t="s">
        <v>508</v>
      </c>
      <c r="D26" s="7">
        <v>82602</v>
      </c>
      <c r="E26" s="14">
        <v>43855</v>
      </c>
      <c r="F26" s="14">
        <v>43855</v>
      </c>
      <c r="G26" s="18"/>
    </row>
    <row r="27" spans="1:7">
      <c r="A27" s="4" t="s">
        <v>3582</v>
      </c>
      <c r="B27" s="4" t="s">
        <v>29</v>
      </c>
      <c r="C27" s="4" t="s">
        <v>507</v>
      </c>
      <c r="D27" s="7">
        <v>64727</v>
      </c>
      <c r="E27" s="14">
        <v>43856</v>
      </c>
      <c r="F27" s="14">
        <v>43856</v>
      </c>
      <c r="G27" s="18"/>
    </row>
    <row r="28" spans="1:7">
      <c r="A28" s="4" t="s">
        <v>3583</v>
      </c>
      <c r="B28" s="4" t="s">
        <v>30</v>
      </c>
      <c r="C28" s="4" t="s">
        <v>505</v>
      </c>
      <c r="D28" s="7">
        <v>95590</v>
      </c>
      <c r="E28" s="14">
        <v>43857</v>
      </c>
      <c r="F28" s="14">
        <v>43857</v>
      </c>
      <c r="G28" s="18"/>
    </row>
    <row r="29" spans="1:7">
      <c r="A29" s="4" t="s">
        <v>3584</v>
      </c>
      <c r="B29" s="4" t="s">
        <v>31</v>
      </c>
      <c r="C29" s="4" t="s">
        <v>504</v>
      </c>
      <c r="D29" s="7">
        <v>68202</v>
      </c>
      <c r="E29" s="14">
        <v>43858</v>
      </c>
      <c r="F29" s="14">
        <v>43858</v>
      </c>
      <c r="G29" s="18"/>
    </row>
    <row r="30" spans="1:7">
      <c r="A30" s="4" t="s">
        <v>3585</v>
      </c>
      <c r="B30" s="4" t="s">
        <v>32</v>
      </c>
      <c r="C30" s="4" t="s">
        <v>506</v>
      </c>
      <c r="D30" s="7">
        <v>85761</v>
      </c>
      <c r="E30" s="14">
        <v>43859</v>
      </c>
      <c r="F30" s="14">
        <v>43859</v>
      </c>
      <c r="G30" s="18"/>
    </row>
    <row r="31" spans="1:7">
      <c r="A31" s="4" t="s">
        <v>3586</v>
      </c>
      <c r="B31" s="4" t="s">
        <v>33</v>
      </c>
      <c r="C31" s="4" t="s">
        <v>504</v>
      </c>
      <c r="D31" s="7">
        <v>49399</v>
      </c>
      <c r="E31" s="14">
        <v>43860</v>
      </c>
      <c r="F31" s="14">
        <v>43860</v>
      </c>
      <c r="G31" s="18"/>
    </row>
    <row r="32" spans="1:7">
      <c r="A32" s="4" t="s">
        <v>3587</v>
      </c>
      <c r="B32" s="4" t="s">
        <v>34</v>
      </c>
      <c r="C32" s="4" t="s">
        <v>506</v>
      </c>
      <c r="D32" s="7">
        <v>69554</v>
      </c>
      <c r="E32" s="14">
        <v>43861</v>
      </c>
      <c r="F32" s="14">
        <v>43861</v>
      </c>
      <c r="G32" s="18"/>
    </row>
    <row r="33" spans="1:7">
      <c r="A33" s="4" t="s">
        <v>3588</v>
      </c>
      <c r="B33" s="4" t="s">
        <v>35</v>
      </c>
      <c r="C33" s="4" t="s">
        <v>504</v>
      </c>
      <c r="D33" s="7">
        <v>83146</v>
      </c>
      <c r="E33" s="14">
        <v>43862</v>
      </c>
      <c r="F33" s="14">
        <v>43862</v>
      </c>
      <c r="G33" s="18"/>
    </row>
    <row r="34" spans="1:7">
      <c r="A34" s="4" t="s">
        <v>3589</v>
      </c>
      <c r="B34" s="4" t="s">
        <v>36</v>
      </c>
      <c r="C34" s="4" t="s">
        <v>508</v>
      </c>
      <c r="D34" s="7">
        <v>44383</v>
      </c>
      <c r="E34" s="14">
        <v>43863</v>
      </c>
      <c r="F34" s="14">
        <v>43863</v>
      </c>
      <c r="G34" s="18"/>
    </row>
    <row r="35" spans="1:7">
      <c r="A35" s="4" t="s">
        <v>3590</v>
      </c>
      <c r="B35" s="4" t="s">
        <v>37</v>
      </c>
      <c r="C35" s="4" t="s">
        <v>507</v>
      </c>
      <c r="D35" s="7">
        <v>66495</v>
      </c>
      <c r="E35" s="14">
        <v>43864</v>
      </c>
      <c r="F35" s="14">
        <v>43864</v>
      </c>
      <c r="G35" s="18"/>
    </row>
    <row r="36" spans="1:7">
      <c r="A36" s="4" t="s">
        <v>3591</v>
      </c>
      <c r="B36" s="4" t="s">
        <v>38</v>
      </c>
      <c r="C36" s="4" t="s">
        <v>508</v>
      </c>
      <c r="D36" s="7">
        <v>88111</v>
      </c>
      <c r="E36" s="14">
        <v>43865</v>
      </c>
      <c r="F36" s="14">
        <v>43865</v>
      </c>
      <c r="G36" s="18"/>
    </row>
    <row r="37" spans="1:7">
      <c r="A37" s="4" t="s">
        <v>3592</v>
      </c>
      <c r="B37" s="4" t="s">
        <v>39</v>
      </c>
      <c r="C37" s="4" t="s">
        <v>507</v>
      </c>
      <c r="D37" s="7">
        <v>76319</v>
      </c>
      <c r="E37" s="14">
        <v>43866</v>
      </c>
      <c r="F37" s="14">
        <v>43866</v>
      </c>
      <c r="G37" s="18"/>
    </row>
    <row r="38" spans="1:7">
      <c r="A38" s="4" t="s">
        <v>3593</v>
      </c>
      <c r="B38" s="4" t="s">
        <v>40</v>
      </c>
      <c r="C38" s="4" t="s">
        <v>506</v>
      </c>
      <c r="D38" s="7">
        <v>76486</v>
      </c>
      <c r="E38" s="14">
        <v>43867</v>
      </c>
      <c r="F38" s="14">
        <v>43867</v>
      </c>
      <c r="G38" s="18"/>
    </row>
    <row r="39" spans="1:7">
      <c r="A39" s="4" t="s">
        <v>3594</v>
      </c>
      <c r="B39" s="4" t="s">
        <v>41</v>
      </c>
      <c r="C39" s="4" t="s">
        <v>504</v>
      </c>
      <c r="D39" s="7">
        <v>87642</v>
      </c>
      <c r="E39" s="14">
        <v>43868</v>
      </c>
      <c r="F39" s="14">
        <v>43868</v>
      </c>
      <c r="G39" s="18"/>
    </row>
    <row r="40" spans="1:7">
      <c r="A40" s="4" t="s">
        <v>3595</v>
      </c>
      <c r="B40" s="4" t="s">
        <v>42</v>
      </c>
      <c r="C40" s="4" t="s">
        <v>504</v>
      </c>
      <c r="D40" s="7">
        <v>35215</v>
      </c>
      <c r="E40" s="14">
        <v>43869</v>
      </c>
      <c r="F40" s="14">
        <v>43869</v>
      </c>
      <c r="G40" s="18"/>
    </row>
    <row r="41" spans="1:7">
      <c r="A41" s="4" t="s">
        <v>3596</v>
      </c>
      <c r="B41" s="4" t="s">
        <v>43</v>
      </c>
      <c r="C41" s="4" t="s">
        <v>506</v>
      </c>
      <c r="D41" s="7">
        <v>92570</v>
      </c>
      <c r="E41" s="14">
        <v>43870</v>
      </c>
      <c r="F41" s="14">
        <v>43870</v>
      </c>
      <c r="G41" s="18"/>
    </row>
    <row r="42" spans="1:7">
      <c r="A42" s="4" t="s">
        <v>3597</v>
      </c>
      <c r="B42" s="4" t="s">
        <v>44</v>
      </c>
      <c r="C42" s="4" t="s">
        <v>504</v>
      </c>
      <c r="D42" s="7">
        <v>41892</v>
      </c>
      <c r="E42" s="14">
        <v>43871</v>
      </c>
      <c r="F42" s="14">
        <v>43871</v>
      </c>
      <c r="G42" s="18"/>
    </row>
    <row r="43" spans="1:7">
      <c r="A43" s="4" t="s">
        <v>3598</v>
      </c>
      <c r="B43" s="4" t="s">
        <v>45</v>
      </c>
      <c r="C43" s="4" t="s">
        <v>508</v>
      </c>
      <c r="D43" s="7">
        <v>67821</v>
      </c>
      <c r="E43" s="14">
        <v>43872</v>
      </c>
      <c r="F43" s="14">
        <v>43872</v>
      </c>
      <c r="G43" s="18"/>
    </row>
    <row r="44" spans="1:7">
      <c r="A44" s="4" t="s">
        <v>3599</v>
      </c>
      <c r="B44" s="4" t="s">
        <v>46</v>
      </c>
      <c r="C44" s="4" t="s">
        <v>506</v>
      </c>
      <c r="D44" s="7">
        <v>82560</v>
      </c>
      <c r="E44" s="14">
        <v>43873</v>
      </c>
      <c r="F44" s="14">
        <v>43873</v>
      </c>
      <c r="G44" s="18"/>
    </row>
    <row r="45" spans="1:7">
      <c r="A45" s="4" t="s">
        <v>3600</v>
      </c>
      <c r="B45" s="4" t="s">
        <v>47</v>
      </c>
      <c r="C45" s="4" t="s">
        <v>505</v>
      </c>
      <c r="D45" s="7">
        <v>53324</v>
      </c>
      <c r="E45" s="14">
        <v>43874</v>
      </c>
      <c r="F45" s="14">
        <v>43874</v>
      </c>
      <c r="G45" s="18"/>
    </row>
    <row r="46" spans="1:7">
      <c r="A46" s="4" t="s">
        <v>3601</v>
      </c>
      <c r="B46" s="4" t="s">
        <v>48</v>
      </c>
      <c r="C46" s="4" t="s">
        <v>508</v>
      </c>
      <c r="D46" s="7">
        <v>80107</v>
      </c>
      <c r="E46" s="14">
        <v>43875</v>
      </c>
      <c r="F46" s="14">
        <v>43875</v>
      </c>
      <c r="G46" s="18"/>
    </row>
    <row r="47" spans="1:7">
      <c r="A47" s="4" t="s">
        <v>3602</v>
      </c>
      <c r="B47" s="4" t="s">
        <v>49</v>
      </c>
      <c r="C47" s="4" t="s">
        <v>506</v>
      </c>
      <c r="D47" s="7">
        <v>87517</v>
      </c>
      <c r="E47" s="14">
        <v>43876</v>
      </c>
      <c r="F47" s="14">
        <v>43876</v>
      </c>
      <c r="G47" s="18"/>
    </row>
    <row r="48" spans="1:7">
      <c r="A48" s="4" t="s">
        <v>3603</v>
      </c>
      <c r="B48" s="4" t="s">
        <v>50</v>
      </c>
      <c r="C48" s="4" t="s">
        <v>508</v>
      </c>
      <c r="D48" s="7">
        <v>85636</v>
      </c>
      <c r="E48" s="14">
        <v>43877</v>
      </c>
      <c r="F48" s="14">
        <v>43877</v>
      </c>
      <c r="G48" s="18"/>
    </row>
    <row r="49" spans="1:7">
      <c r="A49" s="4" t="s">
        <v>3604</v>
      </c>
      <c r="B49" s="4" t="s">
        <v>51</v>
      </c>
      <c r="C49" s="4" t="s">
        <v>508</v>
      </c>
      <c r="D49" s="7">
        <v>56908</v>
      </c>
      <c r="E49" s="14">
        <v>43878</v>
      </c>
      <c r="F49" s="14">
        <v>43878</v>
      </c>
      <c r="G49" s="18"/>
    </row>
    <row r="50" spans="1:7">
      <c r="A50" s="4" t="s">
        <v>3605</v>
      </c>
      <c r="B50" s="4" t="s">
        <v>52</v>
      </c>
      <c r="C50" s="4" t="s">
        <v>507</v>
      </c>
      <c r="D50" s="7">
        <v>88072</v>
      </c>
      <c r="E50" s="14">
        <v>43879</v>
      </c>
      <c r="F50" s="14">
        <v>43879</v>
      </c>
      <c r="G50" s="18"/>
    </row>
    <row r="51" spans="1:7">
      <c r="A51" s="4" t="s">
        <v>3606</v>
      </c>
      <c r="B51" s="4" t="s">
        <v>53</v>
      </c>
      <c r="C51" s="4" t="s">
        <v>505</v>
      </c>
      <c r="D51" s="7">
        <v>80813</v>
      </c>
      <c r="E51" s="14">
        <v>43880</v>
      </c>
      <c r="F51" s="14">
        <v>43880</v>
      </c>
      <c r="G51" s="18"/>
    </row>
    <row r="52" spans="1:7">
      <c r="A52" s="4" t="s">
        <v>3607</v>
      </c>
      <c r="B52" s="4" t="s">
        <v>54</v>
      </c>
      <c r="C52" s="4" t="s">
        <v>508</v>
      </c>
      <c r="D52" s="7">
        <v>89083</v>
      </c>
      <c r="E52" s="14">
        <v>43881</v>
      </c>
      <c r="F52" s="14">
        <v>43881</v>
      </c>
      <c r="G52" s="18"/>
    </row>
    <row r="53" spans="1:7">
      <c r="A53" s="4" t="s">
        <v>3608</v>
      </c>
      <c r="B53" s="4" t="s">
        <v>55</v>
      </c>
      <c r="C53" s="4" t="s">
        <v>507</v>
      </c>
      <c r="D53" s="7">
        <v>73443</v>
      </c>
      <c r="E53" s="14">
        <v>43882</v>
      </c>
      <c r="F53" s="14">
        <v>43882</v>
      </c>
      <c r="G53" s="18"/>
    </row>
    <row r="54" spans="1:7">
      <c r="A54" s="4" t="s">
        <v>3609</v>
      </c>
      <c r="B54" s="4" t="s">
        <v>56</v>
      </c>
      <c r="C54" s="4" t="s">
        <v>507</v>
      </c>
      <c r="D54" s="7">
        <v>69633</v>
      </c>
      <c r="E54" s="14">
        <v>43883</v>
      </c>
      <c r="F54" s="14">
        <v>43883</v>
      </c>
      <c r="G54" s="18"/>
    </row>
    <row r="55" spans="1:7">
      <c r="A55" s="4" t="s">
        <v>3610</v>
      </c>
      <c r="B55" s="4" t="s">
        <v>57</v>
      </c>
      <c r="C55" s="4" t="s">
        <v>506</v>
      </c>
      <c r="D55" s="7">
        <v>97712</v>
      </c>
      <c r="E55" s="14">
        <v>43884</v>
      </c>
      <c r="F55" s="14">
        <v>43884</v>
      </c>
      <c r="G55" s="18"/>
    </row>
    <row r="56" spans="1:7">
      <c r="A56" s="4" t="s">
        <v>3611</v>
      </c>
      <c r="B56" s="4" t="s">
        <v>58</v>
      </c>
      <c r="C56" s="4" t="s">
        <v>505</v>
      </c>
      <c r="D56" s="7">
        <v>40753</v>
      </c>
      <c r="E56" s="14">
        <v>43885</v>
      </c>
      <c r="F56" s="14">
        <v>43885</v>
      </c>
      <c r="G56" s="18"/>
    </row>
    <row r="57" spans="1:7">
      <c r="A57" s="4" t="s">
        <v>3612</v>
      </c>
      <c r="B57" s="4" t="s">
        <v>59</v>
      </c>
      <c r="C57" s="4" t="s">
        <v>508</v>
      </c>
      <c r="D57" s="7">
        <v>91535</v>
      </c>
      <c r="E57" s="14">
        <v>43886</v>
      </c>
      <c r="F57" s="14">
        <v>43886</v>
      </c>
      <c r="G57" s="18"/>
    </row>
    <row r="58" spans="1:7">
      <c r="A58" s="4" t="s">
        <v>3613</v>
      </c>
      <c r="B58" s="4" t="s">
        <v>60</v>
      </c>
      <c r="C58" s="4" t="s">
        <v>506</v>
      </c>
      <c r="D58" s="7">
        <v>34899</v>
      </c>
      <c r="E58" s="14">
        <v>43887</v>
      </c>
      <c r="F58" s="14">
        <v>43887</v>
      </c>
      <c r="G58" s="18"/>
    </row>
    <row r="59" spans="1:7">
      <c r="A59" s="4" t="s">
        <v>3614</v>
      </c>
      <c r="B59" s="4" t="s">
        <v>61</v>
      </c>
      <c r="C59" s="4" t="s">
        <v>506</v>
      </c>
      <c r="D59" s="7">
        <v>83090</v>
      </c>
      <c r="E59" s="14">
        <v>43888</v>
      </c>
      <c r="F59" s="14">
        <v>43888</v>
      </c>
      <c r="G59" s="18"/>
    </row>
    <row r="60" spans="1:7">
      <c r="A60" s="4" t="s">
        <v>3615</v>
      </c>
      <c r="B60" s="4" t="s">
        <v>62</v>
      </c>
      <c r="C60" s="4" t="s">
        <v>505</v>
      </c>
      <c r="D60" s="7">
        <v>58057</v>
      </c>
      <c r="E60" s="14">
        <v>43889</v>
      </c>
      <c r="F60" s="14">
        <v>43889</v>
      </c>
      <c r="G60" s="18"/>
    </row>
    <row r="61" spans="1:7">
      <c r="A61" s="4" t="s">
        <v>3616</v>
      </c>
      <c r="B61" s="4" t="s">
        <v>63</v>
      </c>
      <c r="C61" s="4" t="s">
        <v>507</v>
      </c>
      <c r="D61" s="7">
        <v>40253</v>
      </c>
      <c r="E61" s="14">
        <v>43890</v>
      </c>
      <c r="F61" s="14">
        <v>43890</v>
      </c>
      <c r="G61" s="18"/>
    </row>
    <row r="62" spans="1:7">
      <c r="A62" s="4" t="s">
        <v>3617</v>
      </c>
      <c r="B62" s="4" t="s">
        <v>64</v>
      </c>
      <c r="C62" s="4" t="s">
        <v>506</v>
      </c>
      <c r="D62" s="7">
        <v>83023</v>
      </c>
      <c r="E62" s="14">
        <v>43891</v>
      </c>
      <c r="F62" s="14">
        <v>43891</v>
      </c>
      <c r="G62" s="18"/>
    </row>
    <row r="63" spans="1:7">
      <c r="A63" s="4" t="s">
        <v>3618</v>
      </c>
      <c r="B63" s="4" t="s">
        <v>65</v>
      </c>
      <c r="C63" s="4" t="s">
        <v>505</v>
      </c>
      <c r="D63" s="7">
        <v>91209</v>
      </c>
      <c r="E63" s="14">
        <v>43892</v>
      </c>
      <c r="F63" s="14">
        <v>43892</v>
      </c>
      <c r="G63" s="18"/>
    </row>
    <row r="64" spans="1:7">
      <c r="A64" s="4" t="s">
        <v>3619</v>
      </c>
      <c r="B64" s="4" t="s">
        <v>66</v>
      </c>
      <c r="C64" s="4" t="s">
        <v>504</v>
      </c>
      <c r="D64" s="7">
        <v>57966</v>
      </c>
      <c r="E64" s="14">
        <v>43893</v>
      </c>
      <c r="F64" s="14">
        <v>43893</v>
      </c>
      <c r="G64" s="18"/>
    </row>
    <row r="65" spans="1:7">
      <c r="A65" s="4" t="s">
        <v>3620</v>
      </c>
      <c r="B65" s="4" t="s">
        <v>67</v>
      </c>
      <c r="C65" s="4" t="s">
        <v>507</v>
      </c>
      <c r="D65" s="7">
        <v>62242</v>
      </c>
      <c r="E65" s="14">
        <v>43894</v>
      </c>
      <c r="F65" s="14">
        <v>43894</v>
      </c>
      <c r="G65" s="18"/>
    </row>
    <row r="66" spans="1:7">
      <c r="A66" s="4" t="s">
        <v>3621</v>
      </c>
      <c r="B66" s="4" t="s">
        <v>68</v>
      </c>
      <c r="C66" s="4" t="s">
        <v>504</v>
      </c>
      <c r="D66" s="7">
        <v>90557</v>
      </c>
      <c r="E66" s="14">
        <v>43895</v>
      </c>
      <c r="F66" s="14">
        <v>43895</v>
      </c>
      <c r="G66" s="18"/>
    </row>
    <row r="67" spans="1:7">
      <c r="A67" s="4" t="s">
        <v>3622</v>
      </c>
      <c r="B67" s="4" t="s">
        <v>69</v>
      </c>
      <c r="C67" s="4" t="s">
        <v>508</v>
      </c>
      <c r="D67" s="7">
        <v>50230</v>
      </c>
      <c r="E67" s="14">
        <v>43896</v>
      </c>
      <c r="F67" s="14">
        <v>43896</v>
      </c>
      <c r="G67" s="18"/>
    </row>
    <row r="68" spans="1:7">
      <c r="A68" s="4" t="s">
        <v>3623</v>
      </c>
      <c r="B68" s="4" t="s">
        <v>70</v>
      </c>
      <c r="C68" s="4" t="s">
        <v>506</v>
      </c>
      <c r="D68" s="7">
        <v>68110</v>
      </c>
      <c r="E68" s="14">
        <v>43897</v>
      </c>
      <c r="F68" s="14">
        <v>43897</v>
      </c>
      <c r="G68" s="18"/>
    </row>
    <row r="69" spans="1:7">
      <c r="A69" s="4" t="s">
        <v>3624</v>
      </c>
      <c r="B69" s="4" t="s">
        <v>71</v>
      </c>
      <c r="C69" s="4" t="s">
        <v>505</v>
      </c>
      <c r="D69" s="7">
        <v>82443</v>
      </c>
      <c r="E69" s="14">
        <v>43898</v>
      </c>
      <c r="F69" s="14">
        <v>43898</v>
      </c>
      <c r="G69" s="18"/>
    </row>
    <row r="70" spans="1:7">
      <c r="A70" s="4" t="s">
        <v>3625</v>
      </c>
      <c r="B70" s="4" t="s">
        <v>72</v>
      </c>
      <c r="C70" s="4" t="s">
        <v>508</v>
      </c>
      <c r="D70" s="7">
        <v>47057</v>
      </c>
      <c r="E70" s="14">
        <v>43899</v>
      </c>
      <c r="F70" s="14">
        <v>43899</v>
      </c>
      <c r="G70" s="18"/>
    </row>
    <row r="71" spans="1:7">
      <c r="A71" s="4" t="s">
        <v>3626</v>
      </c>
      <c r="B71" s="4" t="s">
        <v>73</v>
      </c>
      <c r="C71" s="4" t="s">
        <v>507</v>
      </c>
      <c r="D71" s="7">
        <v>32425</v>
      </c>
      <c r="E71" s="14">
        <v>43900</v>
      </c>
      <c r="F71" s="14">
        <v>43900</v>
      </c>
      <c r="G71" s="18"/>
    </row>
    <row r="72" spans="1:7">
      <c r="A72" s="4" t="s">
        <v>3627</v>
      </c>
      <c r="B72" s="4" t="s">
        <v>74</v>
      </c>
      <c r="C72" s="4" t="s">
        <v>508</v>
      </c>
      <c r="D72" s="7">
        <v>80828</v>
      </c>
      <c r="E72" s="14">
        <v>43901</v>
      </c>
      <c r="F72" s="14">
        <v>43901</v>
      </c>
      <c r="G72" s="18"/>
    </row>
    <row r="73" spans="1:7">
      <c r="A73" s="4" t="s">
        <v>3628</v>
      </c>
      <c r="B73" s="4" t="s">
        <v>75</v>
      </c>
      <c r="C73" s="4" t="s">
        <v>506</v>
      </c>
      <c r="D73" s="7">
        <v>49548</v>
      </c>
      <c r="E73" s="14">
        <v>43902</v>
      </c>
      <c r="F73" s="14">
        <v>43902</v>
      </c>
      <c r="G73" s="18"/>
    </row>
    <row r="74" spans="1:7">
      <c r="A74" s="4" t="s">
        <v>3629</v>
      </c>
      <c r="B74" s="4" t="s">
        <v>76</v>
      </c>
      <c r="C74" s="4" t="s">
        <v>507</v>
      </c>
      <c r="D74" s="7">
        <v>78130</v>
      </c>
      <c r="E74" s="14">
        <v>43903</v>
      </c>
      <c r="F74" s="14">
        <v>43903</v>
      </c>
      <c r="G74" s="18"/>
    </row>
    <row r="75" spans="1:7">
      <c r="A75" s="4" t="s">
        <v>3630</v>
      </c>
      <c r="B75" s="4" t="s">
        <v>77</v>
      </c>
      <c r="C75" s="4" t="s">
        <v>505</v>
      </c>
      <c r="D75" s="7">
        <v>84910</v>
      </c>
      <c r="E75" s="14">
        <v>43904</v>
      </c>
      <c r="F75" s="14">
        <v>43904</v>
      </c>
      <c r="G75" s="18"/>
    </row>
    <row r="76" spans="1:7">
      <c r="A76" s="4" t="s">
        <v>3631</v>
      </c>
      <c r="B76" s="4" t="s">
        <v>78</v>
      </c>
      <c r="C76" s="4" t="s">
        <v>508</v>
      </c>
      <c r="D76" s="7">
        <v>60703</v>
      </c>
      <c r="E76" s="14">
        <v>43905</v>
      </c>
      <c r="F76" s="14">
        <v>43905</v>
      </c>
      <c r="G76" s="18"/>
    </row>
    <row r="77" spans="1:7">
      <c r="A77" s="4" t="s">
        <v>3632</v>
      </c>
      <c r="B77" s="4" t="s">
        <v>79</v>
      </c>
      <c r="C77" s="4" t="s">
        <v>507</v>
      </c>
      <c r="D77" s="7">
        <v>40726</v>
      </c>
      <c r="E77" s="14">
        <v>43906</v>
      </c>
      <c r="F77" s="14">
        <v>43906</v>
      </c>
      <c r="G77" s="18"/>
    </row>
    <row r="78" spans="1:7">
      <c r="A78" s="4" t="s">
        <v>3633</v>
      </c>
      <c r="B78" s="4" t="s">
        <v>80</v>
      </c>
      <c r="C78" s="4" t="s">
        <v>506</v>
      </c>
      <c r="D78" s="7">
        <v>99243</v>
      </c>
      <c r="E78" s="14">
        <v>43907</v>
      </c>
      <c r="F78" s="14">
        <v>43907</v>
      </c>
      <c r="G78" s="18"/>
    </row>
    <row r="79" spans="1:7">
      <c r="A79" s="4" t="s">
        <v>3634</v>
      </c>
      <c r="B79" s="4" t="s">
        <v>81</v>
      </c>
      <c r="C79" s="4" t="s">
        <v>507</v>
      </c>
      <c r="D79" s="7">
        <v>39776</v>
      </c>
      <c r="E79" s="14">
        <v>43908</v>
      </c>
      <c r="F79" s="14">
        <v>43908</v>
      </c>
      <c r="G79" s="18"/>
    </row>
    <row r="80" spans="1:7">
      <c r="A80" s="4" t="s">
        <v>3635</v>
      </c>
      <c r="B80" s="4" t="s">
        <v>82</v>
      </c>
      <c r="C80" s="4" t="s">
        <v>506</v>
      </c>
      <c r="D80" s="7">
        <v>94701</v>
      </c>
      <c r="E80" s="14">
        <v>43909</v>
      </c>
      <c r="F80" s="14">
        <v>43909</v>
      </c>
      <c r="G80" s="18"/>
    </row>
    <row r="81" spans="1:7">
      <c r="A81" s="4" t="s">
        <v>3636</v>
      </c>
      <c r="B81" s="4" t="s">
        <v>83</v>
      </c>
      <c r="C81" s="4" t="s">
        <v>504</v>
      </c>
      <c r="D81" s="7">
        <v>31035</v>
      </c>
      <c r="E81" s="14">
        <v>43910</v>
      </c>
      <c r="F81" s="14">
        <v>43910</v>
      </c>
      <c r="G81" s="18"/>
    </row>
    <row r="82" spans="1:7">
      <c r="A82" s="4" t="s">
        <v>3637</v>
      </c>
      <c r="B82" s="4" t="s">
        <v>84</v>
      </c>
      <c r="C82" s="4" t="s">
        <v>505</v>
      </c>
      <c r="D82" s="7">
        <v>61449</v>
      </c>
      <c r="E82" s="14">
        <v>43911</v>
      </c>
      <c r="F82" s="14">
        <v>43911</v>
      </c>
      <c r="G82" s="18"/>
    </row>
    <row r="83" spans="1:7">
      <c r="A83" s="4" t="s">
        <v>3638</v>
      </c>
      <c r="B83" s="4" t="s">
        <v>85</v>
      </c>
      <c r="C83" s="4" t="s">
        <v>504</v>
      </c>
      <c r="D83" s="7">
        <v>37950</v>
      </c>
      <c r="E83" s="14">
        <v>43912</v>
      </c>
      <c r="F83" s="14">
        <v>43912</v>
      </c>
      <c r="G83" s="18"/>
    </row>
    <row r="84" spans="1:7">
      <c r="A84" s="4" t="s">
        <v>3639</v>
      </c>
      <c r="B84" s="4" t="s">
        <v>86</v>
      </c>
      <c r="C84" s="4" t="s">
        <v>508</v>
      </c>
      <c r="D84" s="7">
        <v>97260</v>
      </c>
      <c r="E84" s="14">
        <v>43913</v>
      </c>
      <c r="F84" s="14">
        <v>43913</v>
      </c>
      <c r="G84" s="18"/>
    </row>
    <row r="85" spans="1:7">
      <c r="A85" s="4" t="s">
        <v>3640</v>
      </c>
      <c r="B85" s="4" t="s">
        <v>87</v>
      </c>
      <c r="C85" s="4" t="s">
        <v>504</v>
      </c>
      <c r="D85" s="7">
        <v>83535</v>
      </c>
      <c r="E85" s="14">
        <v>43914</v>
      </c>
      <c r="F85" s="14">
        <v>43914</v>
      </c>
      <c r="G85" s="18"/>
    </row>
    <row r="86" spans="1:7">
      <c r="A86" s="4" t="s">
        <v>3641</v>
      </c>
      <c r="B86" s="4" t="s">
        <v>88</v>
      </c>
      <c r="C86" s="4" t="s">
        <v>505</v>
      </c>
      <c r="D86" s="7">
        <v>68970</v>
      </c>
      <c r="E86" s="14">
        <v>43915</v>
      </c>
      <c r="F86" s="14">
        <v>43915</v>
      </c>
      <c r="G86" s="18"/>
    </row>
    <row r="87" spans="1:7">
      <c r="A87" s="4" t="s">
        <v>3642</v>
      </c>
      <c r="B87" s="4" t="s">
        <v>89</v>
      </c>
      <c r="C87" s="4" t="s">
        <v>508</v>
      </c>
      <c r="D87" s="7">
        <v>74637</v>
      </c>
      <c r="E87" s="14">
        <v>43916</v>
      </c>
      <c r="F87" s="14">
        <v>43916</v>
      </c>
      <c r="G87" s="18"/>
    </row>
    <row r="88" spans="1:7">
      <c r="A88" s="4" t="s">
        <v>3643</v>
      </c>
      <c r="B88" s="4" t="s">
        <v>90</v>
      </c>
      <c r="C88" s="4" t="s">
        <v>504</v>
      </c>
      <c r="D88" s="7">
        <v>68350</v>
      </c>
      <c r="E88" s="14">
        <v>43917</v>
      </c>
      <c r="F88" s="14">
        <v>43917</v>
      </c>
      <c r="G88" s="18"/>
    </row>
    <row r="89" spans="1:7">
      <c r="A89" s="4" t="s">
        <v>3644</v>
      </c>
      <c r="B89" s="4" t="s">
        <v>91</v>
      </c>
      <c r="C89" s="4" t="s">
        <v>504</v>
      </c>
      <c r="D89" s="7">
        <v>88774</v>
      </c>
      <c r="E89" s="14">
        <v>43918</v>
      </c>
      <c r="F89" s="14">
        <v>43918</v>
      </c>
      <c r="G89" s="18"/>
    </row>
    <row r="90" spans="1:7">
      <c r="A90" s="4" t="s">
        <v>3645</v>
      </c>
      <c r="B90" s="4" t="s">
        <v>92</v>
      </c>
      <c r="C90" s="4" t="s">
        <v>507</v>
      </c>
      <c r="D90" s="7">
        <v>61854</v>
      </c>
      <c r="E90" s="14">
        <v>43919</v>
      </c>
      <c r="F90" s="14">
        <v>43919</v>
      </c>
      <c r="G90" s="18"/>
    </row>
    <row r="91" spans="1:7">
      <c r="A91" s="4" t="s">
        <v>3646</v>
      </c>
      <c r="B91" s="4" t="s">
        <v>93</v>
      </c>
      <c r="C91" s="4" t="s">
        <v>504</v>
      </c>
      <c r="D91" s="7">
        <v>92596</v>
      </c>
      <c r="E91" s="14">
        <v>43920</v>
      </c>
      <c r="F91" s="14">
        <v>43920</v>
      </c>
      <c r="G91" s="18"/>
    </row>
    <row r="92" spans="1:7">
      <c r="A92" s="4" t="s">
        <v>3647</v>
      </c>
      <c r="B92" s="4" t="s">
        <v>94</v>
      </c>
      <c r="C92" s="4" t="s">
        <v>504</v>
      </c>
      <c r="D92" s="7">
        <v>43849</v>
      </c>
      <c r="E92" s="14">
        <v>43921</v>
      </c>
      <c r="F92" s="14">
        <v>43921</v>
      </c>
      <c r="G92" s="18"/>
    </row>
    <row r="93" spans="1:7">
      <c r="A93" s="4" t="s">
        <v>3648</v>
      </c>
      <c r="B93" s="4" t="s">
        <v>95</v>
      </c>
      <c r="C93" s="4" t="s">
        <v>508</v>
      </c>
      <c r="D93" s="7">
        <v>45185</v>
      </c>
      <c r="E93" s="14">
        <v>43922</v>
      </c>
      <c r="F93" s="14">
        <v>43922</v>
      </c>
      <c r="G93" s="18"/>
    </row>
    <row r="94" spans="1:7">
      <c r="A94" s="4" t="s">
        <v>3649</v>
      </c>
      <c r="B94" s="4" t="s">
        <v>96</v>
      </c>
      <c r="C94" s="4" t="s">
        <v>506</v>
      </c>
      <c r="D94" s="7">
        <v>30608</v>
      </c>
      <c r="E94" s="14">
        <v>43923</v>
      </c>
      <c r="F94" s="14">
        <v>43923</v>
      </c>
      <c r="G94" s="18"/>
    </row>
    <row r="95" spans="1:7">
      <c r="A95" s="4" t="s">
        <v>3650</v>
      </c>
      <c r="B95" s="4" t="s">
        <v>97</v>
      </c>
      <c r="C95" s="4" t="s">
        <v>506</v>
      </c>
      <c r="D95" s="7">
        <v>55236</v>
      </c>
      <c r="E95" s="14">
        <v>43924</v>
      </c>
      <c r="F95" s="14">
        <v>43924</v>
      </c>
      <c r="G95" s="18"/>
    </row>
    <row r="96" spans="1:7">
      <c r="A96" s="4" t="s">
        <v>3651</v>
      </c>
      <c r="B96" s="4" t="s">
        <v>98</v>
      </c>
      <c r="C96" s="4" t="s">
        <v>507</v>
      </c>
      <c r="D96" s="7">
        <v>94519</v>
      </c>
      <c r="E96" s="14">
        <v>43925</v>
      </c>
      <c r="F96" s="14">
        <v>43925</v>
      </c>
      <c r="G96" s="18"/>
    </row>
    <row r="97" spans="1:7">
      <c r="A97" s="4" t="s">
        <v>3652</v>
      </c>
      <c r="B97" s="4" t="s">
        <v>99</v>
      </c>
      <c r="C97" s="4" t="s">
        <v>507</v>
      </c>
      <c r="D97" s="7">
        <v>65864</v>
      </c>
      <c r="E97" s="14">
        <v>43926</v>
      </c>
      <c r="F97" s="14">
        <v>43926</v>
      </c>
      <c r="G97" s="18"/>
    </row>
    <row r="98" spans="1:7">
      <c r="A98" s="4" t="s">
        <v>3653</v>
      </c>
      <c r="B98" s="4" t="s">
        <v>100</v>
      </c>
      <c r="C98" s="4" t="s">
        <v>508</v>
      </c>
      <c r="D98" s="7">
        <v>30336</v>
      </c>
      <c r="E98" s="14">
        <v>43927</v>
      </c>
      <c r="F98" s="14">
        <v>43927</v>
      </c>
      <c r="G98" s="18"/>
    </row>
    <row r="99" spans="1:7">
      <c r="A99" s="4" t="s">
        <v>3654</v>
      </c>
      <c r="B99" s="4" t="s">
        <v>101</v>
      </c>
      <c r="C99" s="4" t="s">
        <v>507</v>
      </c>
      <c r="D99" s="7">
        <v>42351</v>
      </c>
      <c r="E99" s="14">
        <v>43928</v>
      </c>
      <c r="F99" s="14">
        <v>43928</v>
      </c>
      <c r="G99" s="18"/>
    </row>
    <row r="100" spans="1:7">
      <c r="A100" s="4" t="s">
        <v>3655</v>
      </c>
      <c r="B100" s="4" t="s">
        <v>102</v>
      </c>
      <c r="C100" s="4" t="s">
        <v>508</v>
      </c>
      <c r="D100" s="7">
        <v>76360</v>
      </c>
      <c r="E100" s="14">
        <v>43929</v>
      </c>
      <c r="F100" s="14">
        <v>43929</v>
      </c>
      <c r="G100" s="18"/>
    </row>
    <row r="101" spans="1:7">
      <c r="A101" s="4" t="s">
        <v>3656</v>
      </c>
      <c r="B101" s="4" t="s">
        <v>103</v>
      </c>
      <c r="C101" s="4" t="s">
        <v>508</v>
      </c>
      <c r="D101" s="7">
        <v>50478</v>
      </c>
      <c r="E101" s="14">
        <v>43930</v>
      </c>
      <c r="F101" s="14">
        <v>43930</v>
      </c>
      <c r="G101" s="18"/>
    </row>
    <row r="102" spans="1:7">
      <c r="A102" s="4" t="s">
        <v>3657</v>
      </c>
      <c r="B102" s="4" t="s">
        <v>104</v>
      </c>
      <c r="C102" s="4" t="s">
        <v>506</v>
      </c>
      <c r="D102" s="7">
        <v>39072</v>
      </c>
      <c r="E102" s="14">
        <v>43931</v>
      </c>
      <c r="F102" s="14">
        <v>43931</v>
      </c>
      <c r="G102" s="18"/>
    </row>
    <row r="103" spans="1:7">
      <c r="A103" s="4" t="s">
        <v>3658</v>
      </c>
      <c r="B103" s="4" t="s">
        <v>105</v>
      </c>
      <c r="C103" s="4" t="s">
        <v>508</v>
      </c>
      <c r="D103" s="7">
        <v>76249</v>
      </c>
      <c r="E103" s="14">
        <v>43932</v>
      </c>
      <c r="F103" s="14">
        <v>43932</v>
      </c>
      <c r="G103" s="18"/>
    </row>
    <row r="104" spans="1:7">
      <c r="A104" s="4" t="s">
        <v>3659</v>
      </c>
      <c r="B104" s="4" t="s">
        <v>106</v>
      </c>
      <c r="C104" s="4" t="s">
        <v>506</v>
      </c>
      <c r="D104" s="7">
        <v>50574</v>
      </c>
      <c r="E104" s="14">
        <v>43933</v>
      </c>
      <c r="F104" s="14">
        <v>43933</v>
      </c>
      <c r="G104" s="18"/>
    </row>
    <row r="105" spans="1:7">
      <c r="A105" s="4" t="s">
        <v>3660</v>
      </c>
      <c r="B105" s="4" t="s">
        <v>107</v>
      </c>
      <c r="C105" s="4" t="s">
        <v>504</v>
      </c>
      <c r="D105" s="7">
        <v>71785</v>
      </c>
      <c r="E105" s="14">
        <v>43934</v>
      </c>
      <c r="F105" s="14">
        <v>43934</v>
      </c>
      <c r="G105" s="18"/>
    </row>
    <row r="106" spans="1:7">
      <c r="A106" s="4" t="s">
        <v>3661</v>
      </c>
      <c r="B106" s="4" t="s">
        <v>108</v>
      </c>
      <c r="C106" s="4" t="s">
        <v>506</v>
      </c>
      <c r="D106" s="7">
        <v>87816</v>
      </c>
      <c r="E106" s="14">
        <v>43935</v>
      </c>
      <c r="F106" s="14">
        <v>43935</v>
      </c>
      <c r="G106" s="18"/>
    </row>
    <row r="107" spans="1:7">
      <c r="A107" s="4" t="s">
        <v>3662</v>
      </c>
      <c r="B107" s="4" t="s">
        <v>109</v>
      </c>
      <c r="C107" s="4" t="s">
        <v>508</v>
      </c>
      <c r="D107" s="7">
        <v>59629</v>
      </c>
      <c r="E107" s="14">
        <v>43936</v>
      </c>
      <c r="F107" s="14">
        <v>43936</v>
      </c>
      <c r="G107" s="18"/>
    </row>
    <row r="108" spans="1:7">
      <c r="A108" s="4" t="s">
        <v>3663</v>
      </c>
      <c r="B108" s="4" t="s">
        <v>110</v>
      </c>
      <c r="C108" s="4" t="s">
        <v>506</v>
      </c>
      <c r="D108" s="7">
        <v>77397</v>
      </c>
      <c r="E108" s="14">
        <v>43937</v>
      </c>
      <c r="F108" s="14">
        <v>43937</v>
      </c>
      <c r="G108" s="18"/>
    </row>
    <row r="109" spans="1:7">
      <c r="A109" s="4" t="s">
        <v>3664</v>
      </c>
      <c r="B109" s="4" t="s">
        <v>111</v>
      </c>
      <c r="C109" s="4" t="s">
        <v>504</v>
      </c>
      <c r="D109" s="7">
        <v>76856</v>
      </c>
      <c r="E109" s="14">
        <v>43938</v>
      </c>
      <c r="F109" s="14">
        <v>43938</v>
      </c>
      <c r="G109" s="18"/>
    </row>
    <row r="110" spans="1:7">
      <c r="A110" s="4" t="s">
        <v>3665</v>
      </c>
      <c r="B110" s="4" t="s">
        <v>112</v>
      </c>
      <c r="C110" s="4" t="s">
        <v>504</v>
      </c>
      <c r="D110" s="7">
        <v>97312</v>
      </c>
      <c r="E110" s="14">
        <v>43939</v>
      </c>
      <c r="F110" s="14">
        <v>43939</v>
      </c>
      <c r="G110" s="18"/>
    </row>
    <row r="111" spans="1:7">
      <c r="A111" s="4" t="s">
        <v>3666</v>
      </c>
      <c r="B111" s="4" t="s">
        <v>113</v>
      </c>
      <c r="C111" s="4" t="s">
        <v>507</v>
      </c>
      <c r="D111" s="7">
        <v>77636</v>
      </c>
      <c r="E111" s="14">
        <v>43940</v>
      </c>
      <c r="F111" s="14">
        <v>43940</v>
      </c>
      <c r="G111" s="18"/>
    </row>
    <row r="112" spans="1:7">
      <c r="A112" s="4" t="s">
        <v>3667</v>
      </c>
      <c r="B112" s="4" t="s">
        <v>114</v>
      </c>
      <c r="C112" s="4" t="s">
        <v>508</v>
      </c>
      <c r="D112" s="7">
        <v>77049</v>
      </c>
      <c r="E112" s="14">
        <v>43941</v>
      </c>
      <c r="F112" s="14">
        <v>43941</v>
      </c>
      <c r="G112" s="18"/>
    </row>
    <row r="113" spans="1:7">
      <c r="A113" s="4" t="s">
        <v>3668</v>
      </c>
      <c r="B113" s="4" t="s">
        <v>115</v>
      </c>
      <c r="C113" s="4" t="s">
        <v>506</v>
      </c>
      <c r="D113" s="7">
        <v>30086</v>
      </c>
      <c r="E113" s="14">
        <v>43942</v>
      </c>
      <c r="F113" s="14">
        <v>43942</v>
      </c>
      <c r="G113" s="18"/>
    </row>
    <row r="114" spans="1:7">
      <c r="A114" s="4" t="s">
        <v>3669</v>
      </c>
      <c r="B114" s="4" t="s">
        <v>116</v>
      </c>
      <c r="C114" s="4" t="s">
        <v>508</v>
      </c>
      <c r="D114" s="7">
        <v>57542</v>
      </c>
      <c r="E114" s="14">
        <v>43943</v>
      </c>
      <c r="F114" s="14">
        <v>43943</v>
      </c>
      <c r="G114" s="18"/>
    </row>
    <row r="115" spans="1:7">
      <c r="A115" s="4" t="s">
        <v>3670</v>
      </c>
      <c r="B115" s="4" t="s">
        <v>117</v>
      </c>
      <c r="C115" s="4" t="s">
        <v>504</v>
      </c>
      <c r="D115" s="7">
        <v>40755</v>
      </c>
      <c r="E115" s="14">
        <v>43944</v>
      </c>
      <c r="F115" s="14">
        <v>43944</v>
      </c>
      <c r="G115" s="18"/>
    </row>
    <row r="116" spans="1:7">
      <c r="A116" s="4" t="s">
        <v>3671</v>
      </c>
      <c r="B116" s="4" t="s">
        <v>118</v>
      </c>
      <c r="C116" s="4" t="s">
        <v>504</v>
      </c>
      <c r="D116" s="7">
        <v>54585</v>
      </c>
      <c r="E116" s="14">
        <v>43945</v>
      </c>
      <c r="F116" s="14">
        <v>43945</v>
      </c>
      <c r="G116" s="18"/>
    </row>
    <row r="117" spans="1:7">
      <c r="A117" s="4" t="s">
        <v>3672</v>
      </c>
      <c r="B117" s="4" t="s">
        <v>119</v>
      </c>
      <c r="C117" s="4" t="s">
        <v>508</v>
      </c>
      <c r="D117" s="7">
        <v>40312</v>
      </c>
      <c r="E117" s="14">
        <v>43946</v>
      </c>
      <c r="F117" s="14">
        <v>43946</v>
      </c>
      <c r="G117" s="18"/>
    </row>
    <row r="118" spans="1:7">
      <c r="A118" s="4" t="s">
        <v>3673</v>
      </c>
      <c r="B118" s="4" t="s">
        <v>120</v>
      </c>
      <c r="C118" s="4" t="s">
        <v>506</v>
      </c>
      <c r="D118" s="7">
        <v>97147</v>
      </c>
      <c r="E118" s="14">
        <v>43947</v>
      </c>
      <c r="F118" s="14">
        <v>43947</v>
      </c>
      <c r="G118" s="18"/>
    </row>
    <row r="119" spans="1:7">
      <c r="A119" s="4" t="s">
        <v>3674</v>
      </c>
      <c r="B119" s="4" t="s">
        <v>121</v>
      </c>
      <c r="C119" s="4" t="s">
        <v>508</v>
      </c>
      <c r="D119" s="7">
        <v>30899</v>
      </c>
      <c r="E119" s="14">
        <v>43948</v>
      </c>
      <c r="F119" s="14">
        <v>43948</v>
      </c>
      <c r="G119" s="18"/>
    </row>
    <row r="120" spans="1:7">
      <c r="A120" s="4" t="s">
        <v>3675</v>
      </c>
      <c r="B120" s="4" t="s">
        <v>122</v>
      </c>
      <c r="C120" s="4" t="s">
        <v>507</v>
      </c>
      <c r="D120" s="7">
        <v>68412</v>
      </c>
      <c r="E120" s="14">
        <v>43949</v>
      </c>
      <c r="F120" s="14">
        <v>43949</v>
      </c>
      <c r="G120" s="18"/>
    </row>
    <row r="121" spans="1:7">
      <c r="A121" s="4" t="s">
        <v>3676</v>
      </c>
      <c r="B121" s="4" t="s">
        <v>123</v>
      </c>
      <c r="C121" s="4" t="s">
        <v>507</v>
      </c>
      <c r="D121" s="7">
        <v>70378</v>
      </c>
      <c r="E121" s="14">
        <v>43950</v>
      </c>
      <c r="F121" s="14">
        <v>43950</v>
      </c>
      <c r="G121" s="18"/>
    </row>
    <row r="122" spans="1:7">
      <c r="A122" s="4" t="s">
        <v>3677</v>
      </c>
      <c r="B122" s="4" t="s">
        <v>124</v>
      </c>
      <c r="C122" s="4" t="s">
        <v>508</v>
      </c>
      <c r="D122" s="7">
        <v>75713</v>
      </c>
      <c r="E122" s="14">
        <v>43951</v>
      </c>
      <c r="F122" s="14">
        <v>43951</v>
      </c>
      <c r="G122" s="18"/>
    </row>
    <row r="123" spans="1:7">
      <c r="A123" s="4" t="s">
        <v>3678</v>
      </c>
      <c r="B123" s="4" t="s">
        <v>125</v>
      </c>
      <c r="C123" s="4" t="s">
        <v>507</v>
      </c>
      <c r="D123" s="7">
        <v>59280</v>
      </c>
      <c r="E123" s="14">
        <v>43952</v>
      </c>
      <c r="F123" s="14">
        <v>43952</v>
      </c>
      <c r="G123" s="18"/>
    </row>
    <row r="124" spans="1:7">
      <c r="A124" s="4" t="s">
        <v>3679</v>
      </c>
      <c r="B124" s="4" t="s">
        <v>126</v>
      </c>
      <c r="C124" s="4" t="s">
        <v>506</v>
      </c>
      <c r="D124" s="7">
        <v>93951</v>
      </c>
      <c r="E124" s="14">
        <v>43953</v>
      </c>
      <c r="F124" s="14">
        <v>43953</v>
      </c>
      <c r="G124" s="18"/>
    </row>
    <row r="125" spans="1:7">
      <c r="A125" s="4" t="s">
        <v>3680</v>
      </c>
      <c r="B125" s="4" t="s">
        <v>127</v>
      </c>
      <c r="C125" s="4" t="s">
        <v>504</v>
      </c>
      <c r="D125" s="7">
        <v>60459</v>
      </c>
      <c r="E125" s="14">
        <v>43954</v>
      </c>
      <c r="F125" s="14">
        <v>43954</v>
      </c>
      <c r="G125" s="18"/>
    </row>
    <row r="126" spans="1:7">
      <c r="A126" s="4" t="s">
        <v>3681</v>
      </c>
      <c r="B126" s="4" t="s">
        <v>128</v>
      </c>
      <c r="C126" s="4" t="s">
        <v>508</v>
      </c>
      <c r="D126" s="7">
        <v>89347</v>
      </c>
      <c r="E126" s="14">
        <v>43955</v>
      </c>
      <c r="F126" s="14">
        <v>43955</v>
      </c>
      <c r="G126" s="18"/>
    </row>
    <row r="127" spans="1:7">
      <c r="A127" s="4" t="s">
        <v>3682</v>
      </c>
      <c r="B127" s="4" t="s">
        <v>129</v>
      </c>
      <c r="C127" s="4" t="s">
        <v>507</v>
      </c>
      <c r="D127" s="7">
        <v>82581</v>
      </c>
      <c r="E127" s="14">
        <v>43956</v>
      </c>
      <c r="F127" s="14">
        <v>43956</v>
      </c>
      <c r="G127" s="18"/>
    </row>
    <row r="128" spans="1:7">
      <c r="A128" s="4" t="s">
        <v>3683</v>
      </c>
      <c r="B128" s="4" t="s">
        <v>130</v>
      </c>
      <c r="C128" s="4" t="s">
        <v>504</v>
      </c>
      <c r="D128" s="7">
        <v>33751</v>
      </c>
      <c r="E128" s="14">
        <v>43957</v>
      </c>
      <c r="F128" s="14">
        <v>43957</v>
      </c>
      <c r="G128" s="18"/>
    </row>
    <row r="129" spans="1:7">
      <c r="A129" s="4" t="s">
        <v>3684</v>
      </c>
      <c r="B129" s="4" t="s">
        <v>131</v>
      </c>
      <c r="C129" s="4" t="s">
        <v>505</v>
      </c>
      <c r="D129" s="7">
        <v>36488</v>
      </c>
      <c r="E129" s="14">
        <v>43958</v>
      </c>
      <c r="F129" s="14">
        <v>43958</v>
      </c>
      <c r="G129" s="18"/>
    </row>
    <row r="130" spans="1:7">
      <c r="A130" s="4" t="s">
        <v>3685</v>
      </c>
      <c r="B130" s="4" t="s">
        <v>132</v>
      </c>
      <c r="C130" s="4" t="s">
        <v>508</v>
      </c>
      <c r="D130" s="7">
        <v>65255</v>
      </c>
      <c r="E130" s="14">
        <v>43959</v>
      </c>
      <c r="F130" s="14">
        <v>43959</v>
      </c>
      <c r="G130" s="18"/>
    </row>
    <row r="131" spans="1:7">
      <c r="A131" s="4" t="s">
        <v>3686</v>
      </c>
      <c r="B131" s="4" t="s">
        <v>133</v>
      </c>
      <c r="C131" s="4" t="s">
        <v>505</v>
      </c>
      <c r="D131" s="7">
        <v>89281</v>
      </c>
      <c r="E131" s="14">
        <v>43960</v>
      </c>
      <c r="F131" s="14">
        <v>43960</v>
      </c>
      <c r="G131" s="18"/>
    </row>
    <row r="132" spans="1:7">
      <c r="A132" s="4" t="s">
        <v>3687</v>
      </c>
      <c r="B132" s="4" t="s">
        <v>134</v>
      </c>
      <c r="C132" s="4" t="s">
        <v>507</v>
      </c>
      <c r="D132" s="7">
        <v>62444</v>
      </c>
      <c r="E132" s="14">
        <v>43961</v>
      </c>
      <c r="F132" s="14">
        <v>43961</v>
      </c>
      <c r="G132" s="18"/>
    </row>
    <row r="133" spans="1:7">
      <c r="A133" s="4" t="s">
        <v>3688</v>
      </c>
      <c r="B133" s="4" t="s">
        <v>135</v>
      </c>
      <c r="C133" s="4" t="s">
        <v>508</v>
      </c>
      <c r="D133" s="7">
        <v>54798</v>
      </c>
      <c r="E133" s="14">
        <v>43962</v>
      </c>
      <c r="F133" s="14">
        <v>43962</v>
      </c>
      <c r="G133" s="18"/>
    </row>
    <row r="134" spans="1:7">
      <c r="A134" s="4" t="s">
        <v>3689</v>
      </c>
      <c r="B134" s="4" t="s">
        <v>136</v>
      </c>
      <c r="C134" s="4" t="s">
        <v>508</v>
      </c>
      <c r="D134" s="7">
        <v>64389</v>
      </c>
      <c r="E134" s="14">
        <v>43963</v>
      </c>
      <c r="F134" s="14">
        <v>43963</v>
      </c>
      <c r="G134" s="18"/>
    </row>
    <row r="135" spans="1:7">
      <c r="A135" s="4" t="s">
        <v>3690</v>
      </c>
      <c r="B135" s="4" t="s">
        <v>137</v>
      </c>
      <c r="C135" s="4" t="s">
        <v>504</v>
      </c>
      <c r="D135" s="7">
        <v>41130</v>
      </c>
      <c r="E135" s="14">
        <v>43964</v>
      </c>
      <c r="F135" s="14">
        <v>43964</v>
      </c>
      <c r="G135" s="18"/>
    </row>
    <row r="136" spans="1:7">
      <c r="A136" s="4" t="s">
        <v>3691</v>
      </c>
      <c r="B136" s="4" t="s">
        <v>138</v>
      </c>
      <c r="C136" s="4" t="s">
        <v>508</v>
      </c>
      <c r="D136" s="7">
        <v>76314</v>
      </c>
      <c r="E136" s="14">
        <v>43965</v>
      </c>
      <c r="F136" s="14">
        <v>43965</v>
      </c>
      <c r="G136" s="18"/>
    </row>
    <row r="137" spans="1:7">
      <c r="A137" s="4" t="s">
        <v>3692</v>
      </c>
      <c r="B137" s="4" t="s">
        <v>139</v>
      </c>
      <c r="C137" s="4" t="s">
        <v>508</v>
      </c>
      <c r="D137" s="7">
        <v>92961</v>
      </c>
      <c r="E137" s="14">
        <v>43966</v>
      </c>
      <c r="F137" s="14">
        <v>43966</v>
      </c>
      <c r="G137" s="18"/>
    </row>
    <row r="138" spans="1:7">
      <c r="A138" s="4" t="s">
        <v>3693</v>
      </c>
      <c r="B138" s="4" t="s">
        <v>140</v>
      </c>
      <c r="C138" s="4" t="s">
        <v>506</v>
      </c>
      <c r="D138" s="7">
        <v>81927</v>
      </c>
      <c r="E138" s="14">
        <v>43967</v>
      </c>
      <c r="F138" s="14">
        <v>43967</v>
      </c>
      <c r="G138" s="18"/>
    </row>
    <row r="139" spans="1:7">
      <c r="A139" s="4" t="s">
        <v>3694</v>
      </c>
      <c r="B139" s="4" t="s">
        <v>141</v>
      </c>
      <c r="C139" s="4" t="s">
        <v>506</v>
      </c>
      <c r="D139" s="7">
        <v>78227</v>
      </c>
      <c r="E139" s="14">
        <v>43968</v>
      </c>
      <c r="F139" s="14">
        <v>43968</v>
      </c>
      <c r="G139" s="18"/>
    </row>
    <row r="140" spans="1:7">
      <c r="A140" s="4" t="s">
        <v>3695</v>
      </c>
      <c r="B140" s="4" t="s">
        <v>142</v>
      </c>
      <c r="C140" s="4" t="s">
        <v>505</v>
      </c>
      <c r="D140" s="7">
        <v>58677</v>
      </c>
      <c r="E140" s="14">
        <v>43969</v>
      </c>
      <c r="F140" s="14">
        <v>43969</v>
      </c>
      <c r="G140" s="18"/>
    </row>
    <row r="141" spans="1:7">
      <c r="A141" s="4" t="s">
        <v>3696</v>
      </c>
      <c r="B141" s="4" t="s">
        <v>143</v>
      </c>
      <c r="C141" s="4" t="s">
        <v>505</v>
      </c>
      <c r="D141" s="7">
        <v>33307</v>
      </c>
      <c r="E141" s="14">
        <v>43970</v>
      </c>
      <c r="F141" s="14">
        <v>43970</v>
      </c>
      <c r="G141" s="18"/>
    </row>
    <row r="142" spans="1:7">
      <c r="A142" s="4" t="s">
        <v>3697</v>
      </c>
      <c r="B142" s="4" t="s">
        <v>144</v>
      </c>
      <c r="C142" s="4" t="s">
        <v>506</v>
      </c>
      <c r="D142" s="7">
        <v>86530</v>
      </c>
      <c r="E142" s="14">
        <v>43971</v>
      </c>
      <c r="F142" s="14">
        <v>43971</v>
      </c>
      <c r="G142" s="18"/>
    </row>
    <row r="143" spans="1:7">
      <c r="A143" s="4" t="s">
        <v>3698</v>
      </c>
      <c r="B143" s="4" t="s">
        <v>145</v>
      </c>
      <c r="C143" s="4" t="s">
        <v>506</v>
      </c>
      <c r="D143" s="7">
        <v>53893</v>
      </c>
      <c r="E143" s="14">
        <v>43972</v>
      </c>
      <c r="F143" s="14">
        <v>43972</v>
      </c>
      <c r="G143" s="18"/>
    </row>
    <row r="144" spans="1:7">
      <c r="A144" s="4" t="s">
        <v>3699</v>
      </c>
      <c r="B144" s="4" t="s">
        <v>146</v>
      </c>
      <c r="C144" s="4" t="s">
        <v>508</v>
      </c>
      <c r="D144" s="7">
        <v>39378</v>
      </c>
      <c r="E144" s="14">
        <v>43973</v>
      </c>
      <c r="F144" s="14">
        <v>43973</v>
      </c>
      <c r="G144" s="18"/>
    </row>
    <row r="145" spans="1:7">
      <c r="A145" s="4" t="s">
        <v>3700</v>
      </c>
      <c r="B145" s="4" t="s">
        <v>147</v>
      </c>
      <c r="C145" s="4" t="s">
        <v>504</v>
      </c>
      <c r="D145" s="7">
        <v>84402</v>
      </c>
      <c r="E145" s="14">
        <v>43974</v>
      </c>
      <c r="F145" s="14">
        <v>43974</v>
      </c>
      <c r="G145" s="18"/>
    </row>
    <row r="146" spans="1:7">
      <c r="A146" s="4" t="s">
        <v>3701</v>
      </c>
      <c r="B146" s="4" t="s">
        <v>148</v>
      </c>
      <c r="C146" s="4" t="s">
        <v>507</v>
      </c>
      <c r="D146" s="7">
        <v>40895</v>
      </c>
      <c r="E146" s="14">
        <v>43975</v>
      </c>
      <c r="F146" s="14">
        <v>43975</v>
      </c>
      <c r="G146" s="18"/>
    </row>
    <row r="147" spans="1:7">
      <c r="A147" s="4" t="s">
        <v>3702</v>
      </c>
      <c r="B147" s="4" t="s">
        <v>149</v>
      </c>
      <c r="C147" s="4" t="s">
        <v>508</v>
      </c>
      <c r="D147" s="7">
        <v>30479</v>
      </c>
      <c r="E147" s="14">
        <v>43976</v>
      </c>
      <c r="F147" s="14">
        <v>43976</v>
      </c>
      <c r="G147" s="18"/>
    </row>
    <row r="148" spans="1:7">
      <c r="A148" s="4" t="s">
        <v>3703</v>
      </c>
      <c r="B148" s="4" t="s">
        <v>150</v>
      </c>
      <c r="C148" s="4" t="s">
        <v>506</v>
      </c>
      <c r="D148" s="7">
        <v>41508</v>
      </c>
      <c r="E148" s="14">
        <v>43977</v>
      </c>
      <c r="F148" s="14">
        <v>43977</v>
      </c>
      <c r="G148" s="18"/>
    </row>
    <row r="149" spans="1:7">
      <c r="A149" s="4" t="s">
        <v>3704</v>
      </c>
      <c r="B149" s="4" t="s">
        <v>151</v>
      </c>
      <c r="C149" s="4" t="s">
        <v>506</v>
      </c>
      <c r="D149" s="7">
        <v>90433</v>
      </c>
      <c r="E149" s="14">
        <v>43978</v>
      </c>
      <c r="F149" s="14">
        <v>43978</v>
      </c>
      <c r="G149" s="18"/>
    </row>
    <row r="150" spans="1:7">
      <c r="A150" s="4" t="s">
        <v>3705</v>
      </c>
      <c r="B150" s="4" t="s">
        <v>152</v>
      </c>
      <c r="C150" s="4" t="s">
        <v>504</v>
      </c>
      <c r="D150" s="7">
        <v>79230</v>
      </c>
      <c r="E150" s="14">
        <v>43979</v>
      </c>
      <c r="F150" s="14">
        <v>43979</v>
      </c>
      <c r="G150" s="18"/>
    </row>
    <row r="151" spans="1:7">
      <c r="A151" s="4" t="s">
        <v>3706</v>
      </c>
      <c r="B151" s="4" t="s">
        <v>153</v>
      </c>
      <c r="C151" s="4" t="s">
        <v>508</v>
      </c>
      <c r="D151" s="7">
        <v>83173</v>
      </c>
      <c r="E151" s="14">
        <v>43980</v>
      </c>
      <c r="F151" s="14">
        <v>43980</v>
      </c>
      <c r="G151" s="18"/>
    </row>
    <row r="152" spans="1:7">
      <c r="A152" s="4" t="s">
        <v>3707</v>
      </c>
      <c r="B152" s="4" t="s">
        <v>154</v>
      </c>
      <c r="C152" s="4" t="s">
        <v>505</v>
      </c>
      <c r="D152" s="7">
        <v>81963</v>
      </c>
      <c r="E152" s="14">
        <v>43981</v>
      </c>
      <c r="F152" s="14">
        <v>43981</v>
      </c>
      <c r="G152" s="18"/>
    </row>
    <row r="153" spans="1:7">
      <c r="A153" s="4" t="s">
        <v>3708</v>
      </c>
      <c r="B153" s="4" t="s">
        <v>155</v>
      </c>
      <c r="C153" s="4" t="s">
        <v>506</v>
      </c>
      <c r="D153" s="7">
        <v>95475</v>
      </c>
      <c r="E153" s="14">
        <v>43982</v>
      </c>
      <c r="F153" s="14">
        <v>43982</v>
      </c>
      <c r="G153" s="18"/>
    </row>
    <row r="154" spans="1:7">
      <c r="A154" s="4" t="s">
        <v>3709</v>
      </c>
      <c r="B154" s="4" t="s">
        <v>156</v>
      </c>
      <c r="C154" s="4" t="s">
        <v>506</v>
      </c>
      <c r="D154" s="7">
        <v>83639</v>
      </c>
      <c r="E154" s="14">
        <v>43983</v>
      </c>
      <c r="F154" s="14">
        <v>43983</v>
      </c>
      <c r="G154" s="18"/>
    </row>
    <row r="155" spans="1:7">
      <c r="A155" s="4" t="s">
        <v>3710</v>
      </c>
      <c r="B155" s="4" t="s">
        <v>157</v>
      </c>
      <c r="C155" s="4" t="s">
        <v>507</v>
      </c>
      <c r="D155" s="7">
        <v>74150</v>
      </c>
      <c r="E155" s="14">
        <v>43984</v>
      </c>
      <c r="F155" s="14">
        <v>43984</v>
      </c>
      <c r="G155" s="18"/>
    </row>
    <row r="156" spans="1:7">
      <c r="A156" s="4" t="s">
        <v>3711</v>
      </c>
      <c r="B156" s="4" t="s">
        <v>158</v>
      </c>
      <c r="C156" s="4" t="s">
        <v>504</v>
      </c>
      <c r="D156" s="7">
        <v>75670</v>
      </c>
      <c r="E156" s="14">
        <v>43985</v>
      </c>
      <c r="F156" s="14">
        <v>43985</v>
      </c>
      <c r="G156" s="18"/>
    </row>
    <row r="157" spans="1:7">
      <c r="A157" s="4" t="s">
        <v>3712</v>
      </c>
      <c r="B157" s="4" t="s">
        <v>159</v>
      </c>
      <c r="C157" s="4" t="s">
        <v>505</v>
      </c>
      <c r="D157" s="7">
        <v>51417</v>
      </c>
      <c r="E157" s="14">
        <v>43986</v>
      </c>
      <c r="F157" s="14">
        <v>43986</v>
      </c>
      <c r="G157" s="18"/>
    </row>
    <row r="158" spans="1:7">
      <c r="A158" s="4" t="s">
        <v>3713</v>
      </c>
      <c r="B158" s="4" t="s">
        <v>160</v>
      </c>
      <c r="C158" s="4" t="s">
        <v>508</v>
      </c>
      <c r="D158" s="7">
        <v>83925</v>
      </c>
      <c r="E158" s="14">
        <v>43987</v>
      </c>
      <c r="F158" s="14">
        <v>43987</v>
      </c>
      <c r="G158" s="18"/>
    </row>
    <row r="159" spans="1:7">
      <c r="A159" s="4" t="s">
        <v>3714</v>
      </c>
      <c r="B159" s="4" t="s">
        <v>161</v>
      </c>
      <c r="C159" s="4" t="s">
        <v>508</v>
      </c>
      <c r="D159" s="7">
        <v>54908</v>
      </c>
      <c r="E159" s="14">
        <v>43988</v>
      </c>
      <c r="F159" s="14">
        <v>43988</v>
      </c>
      <c r="G159" s="18"/>
    </row>
    <row r="160" spans="1:7">
      <c r="A160" s="4" t="s">
        <v>3715</v>
      </c>
      <c r="B160" s="4" t="s">
        <v>162</v>
      </c>
      <c r="C160" s="4" t="s">
        <v>505</v>
      </c>
      <c r="D160" s="7">
        <v>89617</v>
      </c>
      <c r="E160" s="14">
        <v>43989</v>
      </c>
      <c r="F160" s="14">
        <v>43989</v>
      </c>
      <c r="G160" s="18"/>
    </row>
    <row r="161" spans="1:7">
      <c r="A161" s="4" t="s">
        <v>3716</v>
      </c>
      <c r="B161" s="4" t="s">
        <v>163</v>
      </c>
      <c r="C161" s="4" t="s">
        <v>506</v>
      </c>
      <c r="D161" s="7">
        <v>70446</v>
      </c>
      <c r="E161" s="14">
        <v>43990</v>
      </c>
      <c r="F161" s="14">
        <v>43990</v>
      </c>
      <c r="G161" s="18"/>
    </row>
    <row r="162" spans="1:7">
      <c r="A162" s="4" t="s">
        <v>3717</v>
      </c>
      <c r="B162" s="4" t="s">
        <v>164</v>
      </c>
      <c r="C162" s="4" t="s">
        <v>508</v>
      </c>
      <c r="D162" s="7">
        <v>66031</v>
      </c>
      <c r="E162" s="14">
        <v>43991</v>
      </c>
      <c r="F162" s="14">
        <v>43991</v>
      </c>
      <c r="G162" s="18"/>
    </row>
    <row r="163" spans="1:7">
      <c r="A163" s="4" t="s">
        <v>3718</v>
      </c>
      <c r="B163" s="4" t="s">
        <v>165</v>
      </c>
      <c r="C163" s="4" t="s">
        <v>504</v>
      </c>
      <c r="D163" s="7">
        <v>91440</v>
      </c>
      <c r="E163" s="14">
        <v>43992</v>
      </c>
      <c r="F163" s="14">
        <v>43992</v>
      </c>
      <c r="G163" s="18"/>
    </row>
    <row r="164" spans="1:7">
      <c r="A164" s="4" t="s">
        <v>3719</v>
      </c>
      <c r="B164" s="4" t="s">
        <v>166</v>
      </c>
      <c r="C164" s="4" t="s">
        <v>504</v>
      </c>
      <c r="D164" s="7">
        <v>32754</v>
      </c>
      <c r="E164" s="14">
        <v>43993</v>
      </c>
      <c r="F164" s="14">
        <v>43993</v>
      </c>
      <c r="G164" s="18"/>
    </row>
    <row r="165" spans="1:7">
      <c r="A165" s="4" t="s">
        <v>3720</v>
      </c>
      <c r="B165" s="4" t="s">
        <v>167</v>
      </c>
      <c r="C165" s="4" t="s">
        <v>506</v>
      </c>
      <c r="D165" s="7">
        <v>45611</v>
      </c>
      <c r="E165" s="14">
        <v>43994</v>
      </c>
      <c r="F165" s="14">
        <v>43994</v>
      </c>
      <c r="G165" s="18"/>
    </row>
    <row r="166" spans="1:7">
      <c r="A166" s="4" t="s">
        <v>3721</v>
      </c>
      <c r="B166" s="4" t="s">
        <v>168</v>
      </c>
      <c r="C166" s="4" t="s">
        <v>505</v>
      </c>
      <c r="D166" s="7">
        <v>96242</v>
      </c>
      <c r="E166" s="14">
        <v>43995</v>
      </c>
      <c r="F166" s="14">
        <v>43995</v>
      </c>
      <c r="G166" s="18"/>
    </row>
    <row r="167" spans="1:7">
      <c r="A167" s="4" t="s">
        <v>3722</v>
      </c>
      <c r="B167" s="4" t="s">
        <v>169</v>
      </c>
      <c r="C167" s="4" t="s">
        <v>506</v>
      </c>
      <c r="D167" s="7">
        <v>92741</v>
      </c>
      <c r="E167" s="14">
        <v>43996</v>
      </c>
      <c r="F167" s="14">
        <v>43996</v>
      </c>
      <c r="G167" s="18"/>
    </row>
    <row r="168" spans="1:7">
      <c r="A168" s="4" t="s">
        <v>3723</v>
      </c>
      <c r="B168" s="4" t="s">
        <v>170</v>
      </c>
      <c r="C168" s="4" t="s">
        <v>508</v>
      </c>
      <c r="D168" s="7">
        <v>72522</v>
      </c>
      <c r="E168" s="14">
        <v>43997</v>
      </c>
      <c r="F168" s="14">
        <v>43997</v>
      </c>
      <c r="G168" s="18"/>
    </row>
    <row r="169" spans="1:7">
      <c r="A169" s="4" t="s">
        <v>3724</v>
      </c>
      <c r="B169" s="4" t="s">
        <v>171</v>
      </c>
      <c r="C169" s="4" t="s">
        <v>505</v>
      </c>
      <c r="D169" s="7">
        <v>62078</v>
      </c>
      <c r="E169" s="14">
        <v>43998</v>
      </c>
      <c r="F169" s="14">
        <v>43998</v>
      </c>
      <c r="G169" s="18"/>
    </row>
    <row r="170" spans="1:7">
      <c r="A170" s="4" t="s">
        <v>3725</v>
      </c>
      <c r="B170" s="4" t="s">
        <v>172</v>
      </c>
      <c r="C170" s="4" t="s">
        <v>506</v>
      </c>
      <c r="D170" s="7">
        <v>92616</v>
      </c>
      <c r="E170" s="14">
        <v>43999</v>
      </c>
      <c r="F170" s="14">
        <v>43999</v>
      </c>
      <c r="G170" s="18"/>
    </row>
    <row r="171" spans="1:7">
      <c r="A171" s="4" t="s">
        <v>3726</v>
      </c>
      <c r="B171" s="4" t="s">
        <v>173</v>
      </c>
      <c r="C171" s="4" t="s">
        <v>508</v>
      </c>
      <c r="D171" s="7">
        <v>43383</v>
      </c>
      <c r="E171" s="14">
        <v>44000</v>
      </c>
      <c r="F171" s="14">
        <v>44000</v>
      </c>
      <c r="G171" s="18"/>
    </row>
    <row r="172" spans="1:7">
      <c r="A172" s="4" t="s">
        <v>3727</v>
      </c>
      <c r="B172" s="4" t="s">
        <v>174</v>
      </c>
      <c r="C172" s="4" t="s">
        <v>508</v>
      </c>
      <c r="D172" s="7">
        <v>39121</v>
      </c>
      <c r="E172" s="14">
        <v>44001</v>
      </c>
      <c r="F172" s="14">
        <v>44001</v>
      </c>
      <c r="G172" s="18"/>
    </row>
    <row r="173" spans="1:7">
      <c r="A173" s="4" t="s">
        <v>3728</v>
      </c>
      <c r="B173" s="4" t="s">
        <v>175</v>
      </c>
      <c r="C173" s="4" t="s">
        <v>504</v>
      </c>
      <c r="D173" s="7">
        <v>70153</v>
      </c>
      <c r="E173" s="14">
        <v>44002</v>
      </c>
      <c r="F173" s="14">
        <v>44002</v>
      </c>
      <c r="G173" s="18"/>
    </row>
    <row r="174" spans="1:7">
      <c r="A174" s="4" t="s">
        <v>3729</v>
      </c>
      <c r="B174" s="4" t="s">
        <v>176</v>
      </c>
      <c r="C174" s="4" t="s">
        <v>504</v>
      </c>
      <c r="D174" s="7">
        <v>76545</v>
      </c>
      <c r="E174" s="14">
        <v>44003</v>
      </c>
      <c r="F174" s="14">
        <v>44003</v>
      </c>
      <c r="G174" s="18"/>
    </row>
    <row r="175" spans="1:7">
      <c r="A175" s="4" t="s">
        <v>3730</v>
      </c>
      <c r="B175" s="4" t="s">
        <v>177</v>
      </c>
      <c r="C175" s="4" t="s">
        <v>508</v>
      </c>
      <c r="D175" s="7">
        <v>56903</v>
      </c>
      <c r="E175" s="14">
        <v>44004</v>
      </c>
      <c r="F175" s="14">
        <v>44004</v>
      </c>
      <c r="G175" s="18"/>
    </row>
    <row r="176" spans="1:7">
      <c r="A176" s="4" t="s">
        <v>3731</v>
      </c>
      <c r="B176" s="4" t="s">
        <v>178</v>
      </c>
      <c r="C176" s="4" t="s">
        <v>505</v>
      </c>
      <c r="D176" s="7">
        <v>85358</v>
      </c>
      <c r="E176" s="14">
        <v>44005</v>
      </c>
      <c r="F176" s="14">
        <v>44005</v>
      </c>
      <c r="G176" s="18"/>
    </row>
    <row r="177" spans="1:7">
      <c r="A177" s="4" t="s">
        <v>3732</v>
      </c>
      <c r="B177" s="4" t="s">
        <v>179</v>
      </c>
      <c r="C177" s="4" t="s">
        <v>507</v>
      </c>
      <c r="D177" s="7">
        <v>93831</v>
      </c>
      <c r="E177" s="14">
        <v>44006</v>
      </c>
      <c r="F177" s="14">
        <v>44006</v>
      </c>
      <c r="G177" s="18"/>
    </row>
    <row r="178" spans="1:7">
      <c r="A178" s="4" t="s">
        <v>3733</v>
      </c>
      <c r="B178" s="4" t="s">
        <v>180</v>
      </c>
      <c r="C178" s="4" t="s">
        <v>508</v>
      </c>
      <c r="D178" s="7">
        <v>81047</v>
      </c>
      <c r="E178" s="14">
        <v>44007</v>
      </c>
      <c r="F178" s="14">
        <v>44007</v>
      </c>
      <c r="G178" s="18"/>
    </row>
    <row r="179" spans="1:7">
      <c r="A179" s="4" t="s">
        <v>3734</v>
      </c>
      <c r="B179" s="4" t="s">
        <v>181</v>
      </c>
      <c r="C179" s="4" t="s">
        <v>504</v>
      </c>
      <c r="D179" s="7">
        <v>48862</v>
      </c>
      <c r="E179" s="14">
        <v>44008</v>
      </c>
      <c r="F179" s="14">
        <v>44008</v>
      </c>
      <c r="G179" s="18"/>
    </row>
    <row r="180" spans="1:7">
      <c r="A180" s="4" t="s">
        <v>3735</v>
      </c>
      <c r="B180" s="4" t="s">
        <v>182</v>
      </c>
      <c r="C180" s="4" t="s">
        <v>507</v>
      </c>
      <c r="D180" s="7">
        <v>98927</v>
      </c>
      <c r="E180" s="14">
        <v>44009</v>
      </c>
      <c r="F180" s="14">
        <v>44009</v>
      </c>
      <c r="G180" s="18"/>
    </row>
    <row r="181" spans="1:7">
      <c r="A181" s="4" t="s">
        <v>3736</v>
      </c>
      <c r="B181" s="4" t="s">
        <v>183</v>
      </c>
      <c r="C181" s="4" t="s">
        <v>508</v>
      </c>
      <c r="D181" s="7">
        <v>68059</v>
      </c>
      <c r="E181" s="14">
        <v>44010</v>
      </c>
      <c r="F181" s="14">
        <v>44010</v>
      </c>
      <c r="G181" s="18"/>
    </row>
    <row r="182" spans="1:7">
      <c r="A182" s="4" t="s">
        <v>3737</v>
      </c>
      <c r="B182" s="4" t="s">
        <v>184</v>
      </c>
      <c r="C182" s="4" t="s">
        <v>508</v>
      </c>
      <c r="D182" s="7">
        <v>79939</v>
      </c>
      <c r="E182" s="14">
        <v>44011</v>
      </c>
      <c r="F182" s="14">
        <v>44011</v>
      </c>
      <c r="G182" s="18"/>
    </row>
    <row r="183" spans="1:7">
      <c r="A183" s="4" t="s">
        <v>3738</v>
      </c>
      <c r="B183" s="4" t="s">
        <v>185</v>
      </c>
      <c r="C183" s="4" t="s">
        <v>504</v>
      </c>
      <c r="D183" s="7">
        <v>47313</v>
      </c>
      <c r="E183" s="14">
        <v>44012</v>
      </c>
      <c r="F183" s="14">
        <v>44012</v>
      </c>
      <c r="G183" s="18"/>
    </row>
    <row r="184" spans="1:7">
      <c r="A184" s="4" t="s">
        <v>3739</v>
      </c>
      <c r="B184" s="4" t="s">
        <v>186</v>
      </c>
      <c r="C184" s="4" t="s">
        <v>506</v>
      </c>
      <c r="D184" s="7">
        <v>97664</v>
      </c>
      <c r="E184" s="14">
        <v>44013</v>
      </c>
      <c r="F184" s="14">
        <v>44013</v>
      </c>
      <c r="G184" s="18"/>
    </row>
    <row r="185" spans="1:7">
      <c r="A185" s="4" t="s">
        <v>3740</v>
      </c>
      <c r="B185" s="4" t="s">
        <v>187</v>
      </c>
      <c r="C185" s="4" t="s">
        <v>508</v>
      </c>
      <c r="D185" s="7">
        <v>91049</v>
      </c>
      <c r="E185" s="14">
        <v>44014</v>
      </c>
      <c r="F185" s="14">
        <v>44014</v>
      </c>
      <c r="G185" s="18"/>
    </row>
    <row r="186" spans="1:7">
      <c r="A186" s="4" t="s">
        <v>3741</v>
      </c>
      <c r="B186" s="4" t="s">
        <v>188</v>
      </c>
      <c r="C186" s="4" t="s">
        <v>508</v>
      </c>
      <c r="D186" s="7">
        <v>30061</v>
      </c>
      <c r="E186" s="14">
        <v>44015</v>
      </c>
      <c r="F186" s="14">
        <v>44015</v>
      </c>
      <c r="G186" s="18"/>
    </row>
    <row r="187" spans="1:7">
      <c r="A187" s="4" t="s">
        <v>3742</v>
      </c>
      <c r="B187" s="4" t="s">
        <v>189</v>
      </c>
      <c r="C187" s="4" t="s">
        <v>507</v>
      </c>
      <c r="D187" s="7">
        <v>59420</v>
      </c>
      <c r="E187" s="14">
        <v>44016</v>
      </c>
      <c r="F187" s="14">
        <v>44016</v>
      </c>
      <c r="G187" s="18"/>
    </row>
    <row r="188" spans="1:7">
      <c r="A188" s="4" t="s">
        <v>3743</v>
      </c>
      <c r="B188" s="4" t="s">
        <v>190</v>
      </c>
      <c r="C188" s="4" t="s">
        <v>508</v>
      </c>
      <c r="D188" s="7">
        <v>74612</v>
      </c>
      <c r="E188" s="14">
        <v>44017</v>
      </c>
      <c r="F188" s="14">
        <v>44017</v>
      </c>
      <c r="G188" s="18"/>
    </row>
    <row r="189" spans="1:7">
      <c r="A189" s="4" t="s">
        <v>3744</v>
      </c>
      <c r="B189" s="4" t="s">
        <v>191</v>
      </c>
      <c r="C189" s="4" t="s">
        <v>506</v>
      </c>
      <c r="D189" s="7">
        <v>86408</v>
      </c>
      <c r="E189" s="14">
        <v>44018</v>
      </c>
      <c r="F189" s="14">
        <v>44018</v>
      </c>
      <c r="G189" s="18"/>
    </row>
    <row r="190" spans="1:7">
      <c r="A190" s="4" t="s">
        <v>3745</v>
      </c>
      <c r="B190" s="4" t="s">
        <v>192</v>
      </c>
      <c r="C190" s="4" t="s">
        <v>507</v>
      </c>
      <c r="D190" s="7">
        <v>54198</v>
      </c>
      <c r="E190" s="14">
        <v>44019</v>
      </c>
      <c r="F190" s="14">
        <v>44019</v>
      </c>
      <c r="G190" s="18"/>
    </row>
    <row r="191" spans="1:7">
      <c r="A191" s="4" t="s">
        <v>3746</v>
      </c>
      <c r="B191" s="4" t="s">
        <v>193</v>
      </c>
      <c r="C191" s="4" t="s">
        <v>504</v>
      </c>
      <c r="D191" s="7">
        <v>41661</v>
      </c>
      <c r="E191" s="14">
        <v>44020</v>
      </c>
      <c r="F191" s="14">
        <v>44020</v>
      </c>
      <c r="G191" s="18"/>
    </row>
    <row r="192" spans="1:7">
      <c r="A192" s="4" t="s">
        <v>3747</v>
      </c>
      <c r="B192" s="4" t="s">
        <v>194</v>
      </c>
      <c r="C192" s="4" t="s">
        <v>506</v>
      </c>
      <c r="D192" s="7">
        <v>57879</v>
      </c>
      <c r="E192" s="14">
        <v>44021</v>
      </c>
      <c r="F192" s="14">
        <v>44021</v>
      </c>
      <c r="G192" s="18"/>
    </row>
    <row r="193" spans="1:7">
      <c r="A193" s="4" t="s">
        <v>3748</v>
      </c>
      <c r="B193" s="4" t="s">
        <v>195</v>
      </c>
      <c r="C193" s="4" t="s">
        <v>507</v>
      </c>
      <c r="D193" s="7">
        <v>81417</v>
      </c>
      <c r="E193" s="14">
        <v>44022</v>
      </c>
      <c r="F193" s="14">
        <v>44022</v>
      </c>
      <c r="G193" s="18"/>
    </row>
    <row r="194" spans="1:7">
      <c r="A194" s="4" t="s">
        <v>3749</v>
      </c>
      <c r="B194" s="4" t="s">
        <v>196</v>
      </c>
      <c r="C194" s="4" t="s">
        <v>507</v>
      </c>
      <c r="D194" s="7">
        <v>87702</v>
      </c>
      <c r="E194" s="14">
        <v>44023</v>
      </c>
      <c r="F194" s="14">
        <v>44023</v>
      </c>
      <c r="G194" s="18"/>
    </row>
    <row r="195" spans="1:7">
      <c r="A195" s="4" t="s">
        <v>3750</v>
      </c>
      <c r="B195" s="4" t="s">
        <v>197</v>
      </c>
      <c r="C195" s="4" t="s">
        <v>507</v>
      </c>
      <c r="D195" s="7">
        <v>56427</v>
      </c>
      <c r="E195" s="14">
        <v>44024</v>
      </c>
      <c r="F195" s="14">
        <v>44024</v>
      </c>
      <c r="G195" s="18"/>
    </row>
    <row r="196" spans="1:7">
      <c r="A196" s="4" t="s">
        <v>3751</v>
      </c>
      <c r="B196" s="4" t="s">
        <v>198</v>
      </c>
      <c r="C196" s="4" t="s">
        <v>504</v>
      </c>
      <c r="D196" s="7">
        <v>30915</v>
      </c>
      <c r="E196" s="14">
        <v>44025</v>
      </c>
      <c r="F196" s="14">
        <v>44025</v>
      </c>
      <c r="G196" s="18"/>
    </row>
    <row r="197" spans="1:7">
      <c r="A197" s="4" t="s">
        <v>3752</v>
      </c>
      <c r="B197" s="4" t="s">
        <v>199</v>
      </c>
      <c r="C197" s="4" t="s">
        <v>504</v>
      </c>
      <c r="D197" s="7">
        <v>61665</v>
      </c>
      <c r="E197" s="14">
        <v>44026</v>
      </c>
      <c r="F197" s="14">
        <v>44026</v>
      </c>
      <c r="G197" s="18"/>
    </row>
    <row r="198" spans="1:7">
      <c r="A198" s="4" t="s">
        <v>3753</v>
      </c>
      <c r="B198" s="4" t="s">
        <v>200</v>
      </c>
      <c r="C198" s="4" t="s">
        <v>507</v>
      </c>
      <c r="D198" s="7">
        <v>52389</v>
      </c>
      <c r="E198" s="14">
        <v>44027</v>
      </c>
      <c r="F198" s="14">
        <v>44027</v>
      </c>
      <c r="G198" s="18"/>
    </row>
    <row r="199" spans="1:7">
      <c r="A199" s="4" t="s">
        <v>3754</v>
      </c>
      <c r="B199" s="4" t="s">
        <v>201</v>
      </c>
      <c r="C199" s="4" t="s">
        <v>507</v>
      </c>
      <c r="D199" s="7">
        <v>31822</v>
      </c>
      <c r="E199" s="14">
        <v>44028</v>
      </c>
      <c r="F199" s="14">
        <v>44028</v>
      </c>
      <c r="G199" s="18"/>
    </row>
    <row r="200" spans="1:7">
      <c r="A200" s="4" t="s">
        <v>3755</v>
      </c>
      <c r="B200" s="4" t="s">
        <v>202</v>
      </c>
      <c r="C200" s="4" t="s">
        <v>505</v>
      </c>
      <c r="D200" s="7">
        <v>37131</v>
      </c>
      <c r="E200" s="14">
        <v>44029</v>
      </c>
      <c r="F200" s="14">
        <v>44029</v>
      </c>
      <c r="G200" s="18"/>
    </row>
    <row r="201" spans="1:7">
      <c r="A201" s="4" t="s">
        <v>3756</v>
      </c>
      <c r="B201" s="4" t="s">
        <v>203</v>
      </c>
      <c r="C201" s="4" t="s">
        <v>505</v>
      </c>
      <c r="D201" s="7">
        <v>34738</v>
      </c>
      <c r="E201" s="14">
        <v>44030</v>
      </c>
      <c r="F201" s="14">
        <v>44030</v>
      </c>
      <c r="G201" s="18"/>
    </row>
    <row r="202" spans="1:7">
      <c r="A202" s="4" t="s">
        <v>3757</v>
      </c>
      <c r="B202" s="4" t="s">
        <v>204</v>
      </c>
      <c r="C202" s="4" t="s">
        <v>507</v>
      </c>
      <c r="D202" s="7">
        <v>56268</v>
      </c>
      <c r="E202" s="14">
        <v>44031</v>
      </c>
      <c r="F202" s="14">
        <v>44031</v>
      </c>
      <c r="G202" s="18"/>
    </row>
    <row r="203" spans="1:7">
      <c r="A203" s="4" t="s">
        <v>3758</v>
      </c>
      <c r="B203" s="4" t="s">
        <v>205</v>
      </c>
      <c r="C203" s="4" t="s">
        <v>506</v>
      </c>
      <c r="D203" s="7">
        <v>59862</v>
      </c>
      <c r="E203" s="14">
        <v>44032</v>
      </c>
      <c r="F203" s="14">
        <v>44032</v>
      </c>
      <c r="G203" s="18"/>
    </row>
    <row r="204" spans="1:7">
      <c r="A204" s="4" t="s">
        <v>3759</v>
      </c>
      <c r="B204" s="4" t="s">
        <v>206</v>
      </c>
      <c r="C204" s="4" t="s">
        <v>507</v>
      </c>
      <c r="D204" s="7">
        <v>59155</v>
      </c>
      <c r="E204" s="14">
        <v>44033</v>
      </c>
      <c r="F204" s="14">
        <v>44033</v>
      </c>
      <c r="G204" s="18"/>
    </row>
    <row r="205" spans="1:7">
      <c r="A205" s="4" t="s">
        <v>3760</v>
      </c>
      <c r="B205" s="4" t="s">
        <v>207</v>
      </c>
      <c r="C205" s="4" t="s">
        <v>507</v>
      </c>
      <c r="D205" s="7">
        <v>40231</v>
      </c>
      <c r="E205" s="14">
        <v>44034</v>
      </c>
      <c r="F205" s="14">
        <v>44034</v>
      </c>
      <c r="G205" s="18"/>
    </row>
    <row r="206" spans="1:7">
      <c r="A206" s="4" t="s">
        <v>3761</v>
      </c>
      <c r="B206" s="4" t="s">
        <v>208</v>
      </c>
      <c r="C206" s="4" t="s">
        <v>505</v>
      </c>
      <c r="D206" s="7">
        <v>41413</v>
      </c>
      <c r="E206" s="14">
        <v>44035</v>
      </c>
      <c r="F206" s="14">
        <v>44035</v>
      </c>
      <c r="G206" s="18"/>
    </row>
    <row r="207" spans="1:7">
      <c r="A207" s="4" t="s">
        <v>3762</v>
      </c>
      <c r="B207" s="4" t="s">
        <v>209</v>
      </c>
      <c r="C207" s="4" t="s">
        <v>506</v>
      </c>
      <c r="D207" s="7">
        <v>98712</v>
      </c>
      <c r="E207" s="14">
        <v>44036</v>
      </c>
      <c r="F207" s="14">
        <v>44036</v>
      </c>
      <c r="G207" s="18"/>
    </row>
    <row r="208" spans="1:7">
      <c r="A208" s="4" t="s">
        <v>3763</v>
      </c>
      <c r="B208" s="4" t="s">
        <v>210</v>
      </c>
      <c r="C208" s="4" t="s">
        <v>505</v>
      </c>
      <c r="D208" s="7">
        <v>41145</v>
      </c>
      <c r="E208" s="14">
        <v>44037</v>
      </c>
      <c r="F208" s="14">
        <v>44037</v>
      </c>
      <c r="G208" s="18"/>
    </row>
    <row r="209" spans="1:7">
      <c r="A209" s="4" t="s">
        <v>3764</v>
      </c>
      <c r="B209" s="4" t="s">
        <v>211</v>
      </c>
      <c r="C209" s="4" t="s">
        <v>504</v>
      </c>
      <c r="D209" s="7">
        <v>52219</v>
      </c>
      <c r="E209" s="14">
        <v>44038</v>
      </c>
      <c r="F209" s="14">
        <v>44038</v>
      </c>
      <c r="G209" s="18"/>
    </row>
    <row r="210" spans="1:7">
      <c r="A210" s="4" t="s">
        <v>3765</v>
      </c>
      <c r="B210" s="4" t="s">
        <v>212</v>
      </c>
      <c r="C210" s="4" t="s">
        <v>507</v>
      </c>
      <c r="D210" s="7">
        <v>57143</v>
      </c>
      <c r="E210" s="14">
        <v>44039</v>
      </c>
      <c r="F210" s="14">
        <v>44039</v>
      </c>
      <c r="G210" s="18"/>
    </row>
    <row r="211" spans="1:7">
      <c r="A211" s="4" t="s">
        <v>3766</v>
      </c>
      <c r="B211" s="4" t="s">
        <v>213</v>
      </c>
      <c r="C211" s="4" t="s">
        <v>504</v>
      </c>
      <c r="D211" s="7">
        <v>74451</v>
      </c>
      <c r="E211" s="14">
        <v>44040</v>
      </c>
      <c r="F211" s="14">
        <v>44040</v>
      </c>
      <c r="G211" s="18"/>
    </row>
    <row r="212" spans="1:7">
      <c r="A212" s="4" t="s">
        <v>3767</v>
      </c>
      <c r="B212" s="4" t="s">
        <v>214</v>
      </c>
      <c r="C212" s="4" t="s">
        <v>508</v>
      </c>
      <c r="D212" s="7">
        <v>99392</v>
      </c>
      <c r="E212" s="14">
        <v>44041</v>
      </c>
      <c r="F212" s="14">
        <v>44041</v>
      </c>
      <c r="G212" s="18"/>
    </row>
    <row r="213" spans="1:7">
      <c r="A213" s="4" t="s">
        <v>3768</v>
      </c>
      <c r="B213" s="4" t="s">
        <v>215</v>
      </c>
      <c r="C213" s="4" t="s">
        <v>508</v>
      </c>
      <c r="D213" s="7">
        <v>95072</v>
      </c>
      <c r="E213" s="14">
        <v>44042</v>
      </c>
      <c r="F213" s="14">
        <v>44042</v>
      </c>
      <c r="G213" s="18"/>
    </row>
    <row r="214" spans="1:7">
      <c r="A214" s="4" t="s">
        <v>3769</v>
      </c>
      <c r="B214" s="4" t="s">
        <v>216</v>
      </c>
      <c r="C214" s="4" t="s">
        <v>508</v>
      </c>
      <c r="D214" s="7">
        <v>38566</v>
      </c>
      <c r="E214" s="14">
        <v>44043</v>
      </c>
      <c r="F214" s="14">
        <v>44043</v>
      </c>
      <c r="G214" s="18"/>
    </row>
    <row r="215" spans="1:7">
      <c r="A215" s="4" t="s">
        <v>3770</v>
      </c>
      <c r="B215" s="4" t="s">
        <v>217</v>
      </c>
      <c r="C215" s="4" t="s">
        <v>505</v>
      </c>
      <c r="D215" s="7">
        <v>47725</v>
      </c>
      <c r="E215" s="14">
        <v>44044</v>
      </c>
      <c r="F215" s="14">
        <v>44044</v>
      </c>
      <c r="G215" s="18"/>
    </row>
    <row r="216" spans="1:7">
      <c r="A216" s="4" t="s">
        <v>3771</v>
      </c>
      <c r="B216" s="4" t="s">
        <v>218</v>
      </c>
      <c r="C216" s="4" t="s">
        <v>507</v>
      </c>
      <c r="D216" s="7">
        <v>40077</v>
      </c>
      <c r="E216" s="14">
        <v>44045</v>
      </c>
      <c r="F216" s="14">
        <v>44045</v>
      </c>
      <c r="G216" s="18"/>
    </row>
    <row r="217" spans="1:7">
      <c r="A217" s="4" t="s">
        <v>3772</v>
      </c>
      <c r="B217" s="4" t="s">
        <v>219</v>
      </c>
      <c r="C217" s="4" t="s">
        <v>508</v>
      </c>
      <c r="D217" s="7">
        <v>81234</v>
      </c>
      <c r="E217" s="14">
        <v>44046</v>
      </c>
      <c r="F217" s="14">
        <v>44046</v>
      </c>
      <c r="G217" s="18"/>
    </row>
    <row r="218" spans="1:7">
      <c r="A218" s="4" t="s">
        <v>3773</v>
      </c>
      <c r="B218" s="4" t="s">
        <v>220</v>
      </c>
      <c r="C218" s="4" t="s">
        <v>508</v>
      </c>
      <c r="D218" s="7">
        <v>68579</v>
      </c>
      <c r="E218" s="14">
        <v>44047</v>
      </c>
      <c r="F218" s="14">
        <v>44047</v>
      </c>
      <c r="G218" s="18"/>
    </row>
    <row r="219" spans="1:7">
      <c r="A219" s="4" t="s">
        <v>3774</v>
      </c>
      <c r="B219" s="4" t="s">
        <v>221</v>
      </c>
      <c r="C219" s="4" t="s">
        <v>505</v>
      </c>
      <c r="D219" s="7">
        <v>71204</v>
      </c>
      <c r="E219" s="14">
        <v>44048</v>
      </c>
      <c r="F219" s="14">
        <v>44048</v>
      </c>
      <c r="G219" s="18"/>
    </row>
    <row r="220" spans="1:7">
      <c r="A220" s="4" t="s">
        <v>3775</v>
      </c>
      <c r="B220" s="4" t="s">
        <v>222</v>
      </c>
      <c r="C220" s="4" t="s">
        <v>507</v>
      </c>
      <c r="D220" s="7">
        <v>65102</v>
      </c>
      <c r="E220" s="14">
        <v>44049</v>
      </c>
      <c r="F220" s="14">
        <v>44049</v>
      </c>
      <c r="G220" s="18"/>
    </row>
    <row r="221" spans="1:7">
      <c r="A221" s="4" t="s">
        <v>3776</v>
      </c>
      <c r="B221" s="4" t="s">
        <v>223</v>
      </c>
      <c r="C221" s="4" t="s">
        <v>507</v>
      </c>
      <c r="D221" s="7">
        <v>62328</v>
      </c>
      <c r="E221" s="14">
        <v>44050</v>
      </c>
      <c r="F221" s="14">
        <v>44050</v>
      </c>
      <c r="G221" s="18"/>
    </row>
    <row r="222" spans="1:7">
      <c r="A222" s="4" t="s">
        <v>3777</v>
      </c>
      <c r="B222" s="4" t="s">
        <v>224</v>
      </c>
      <c r="C222" s="4" t="s">
        <v>508</v>
      </c>
      <c r="D222" s="7">
        <v>86105</v>
      </c>
      <c r="E222" s="14">
        <v>44051</v>
      </c>
      <c r="F222" s="14">
        <v>44051</v>
      </c>
      <c r="G222" s="18"/>
    </row>
    <row r="223" spans="1:7">
      <c r="A223" s="4" t="s">
        <v>3778</v>
      </c>
      <c r="B223" s="4" t="s">
        <v>225</v>
      </c>
      <c r="C223" s="4" t="s">
        <v>505</v>
      </c>
      <c r="D223" s="7">
        <v>63323</v>
      </c>
      <c r="E223" s="14">
        <v>44052</v>
      </c>
      <c r="F223" s="14">
        <v>44052</v>
      </c>
      <c r="G223" s="18"/>
    </row>
    <row r="224" spans="1:7">
      <c r="A224" s="4" t="s">
        <v>3779</v>
      </c>
      <c r="B224" s="4" t="s">
        <v>226</v>
      </c>
      <c r="C224" s="4" t="s">
        <v>508</v>
      </c>
      <c r="D224" s="7">
        <v>47637</v>
      </c>
      <c r="E224" s="14">
        <v>44053</v>
      </c>
      <c r="F224" s="14">
        <v>44053</v>
      </c>
      <c r="G224" s="18"/>
    </row>
    <row r="225" spans="1:7">
      <c r="A225" s="4" t="s">
        <v>3780</v>
      </c>
      <c r="B225" s="4" t="s">
        <v>227</v>
      </c>
      <c r="C225" s="4" t="s">
        <v>504</v>
      </c>
      <c r="D225" s="7">
        <v>67436</v>
      </c>
      <c r="E225" s="14">
        <v>44054</v>
      </c>
      <c r="F225" s="14">
        <v>44054</v>
      </c>
      <c r="G225" s="18"/>
    </row>
    <row r="226" spans="1:7">
      <c r="A226" s="4" t="s">
        <v>3781</v>
      </c>
      <c r="B226" s="4" t="s">
        <v>228</v>
      </c>
      <c r="C226" s="4" t="s">
        <v>506</v>
      </c>
      <c r="D226" s="7">
        <v>43635</v>
      </c>
      <c r="E226" s="14">
        <v>44055</v>
      </c>
      <c r="F226" s="14">
        <v>44055</v>
      </c>
      <c r="G226" s="18"/>
    </row>
    <row r="227" spans="1:7">
      <c r="A227" s="4" t="s">
        <v>3782</v>
      </c>
      <c r="B227" s="4" t="s">
        <v>229</v>
      </c>
      <c r="C227" s="4" t="s">
        <v>507</v>
      </c>
      <c r="D227" s="7">
        <v>36158</v>
      </c>
      <c r="E227" s="14">
        <v>44056</v>
      </c>
      <c r="F227" s="14">
        <v>44056</v>
      </c>
      <c r="G227" s="18"/>
    </row>
    <row r="228" spans="1:7">
      <c r="A228" s="4" t="s">
        <v>3783</v>
      </c>
      <c r="B228" s="4" t="s">
        <v>230</v>
      </c>
      <c r="C228" s="4" t="s">
        <v>507</v>
      </c>
      <c r="D228" s="7">
        <v>74996</v>
      </c>
      <c r="E228" s="14">
        <v>44057</v>
      </c>
      <c r="F228" s="14">
        <v>44057</v>
      </c>
      <c r="G228" s="18"/>
    </row>
    <row r="229" spans="1:7">
      <c r="A229" s="4" t="s">
        <v>3784</v>
      </c>
      <c r="B229" s="4" t="s">
        <v>231</v>
      </c>
      <c r="C229" s="4" t="s">
        <v>508</v>
      </c>
      <c r="D229" s="7">
        <v>72159</v>
      </c>
      <c r="E229" s="14">
        <v>44058</v>
      </c>
      <c r="F229" s="14">
        <v>44058</v>
      </c>
      <c r="G229" s="18"/>
    </row>
    <row r="230" spans="1:7">
      <c r="A230" s="4" t="s">
        <v>3785</v>
      </c>
      <c r="B230" s="4" t="s">
        <v>232</v>
      </c>
      <c r="C230" s="4" t="s">
        <v>505</v>
      </c>
      <c r="D230" s="7">
        <v>52243</v>
      </c>
      <c r="E230" s="14">
        <v>44059</v>
      </c>
      <c r="F230" s="14">
        <v>44059</v>
      </c>
      <c r="G230" s="18"/>
    </row>
    <row r="231" spans="1:7">
      <c r="A231" s="4" t="s">
        <v>3786</v>
      </c>
      <c r="B231" s="4" t="s">
        <v>233</v>
      </c>
      <c r="C231" s="4" t="s">
        <v>505</v>
      </c>
      <c r="D231" s="7">
        <v>57281</v>
      </c>
      <c r="E231" s="14">
        <v>44060</v>
      </c>
      <c r="F231" s="14">
        <v>44060</v>
      </c>
      <c r="G231" s="18"/>
    </row>
    <row r="232" spans="1:7">
      <c r="A232" s="4" t="s">
        <v>3787</v>
      </c>
      <c r="B232" s="4" t="s">
        <v>234</v>
      </c>
      <c r="C232" s="4" t="s">
        <v>506</v>
      </c>
      <c r="D232" s="7">
        <v>60009</v>
      </c>
      <c r="E232" s="14">
        <v>44061</v>
      </c>
      <c r="F232" s="14">
        <v>44061</v>
      </c>
      <c r="G232" s="18"/>
    </row>
    <row r="233" spans="1:7">
      <c r="A233" s="4" t="s">
        <v>3788</v>
      </c>
      <c r="B233" s="4" t="s">
        <v>235</v>
      </c>
      <c r="C233" s="4" t="s">
        <v>505</v>
      </c>
      <c r="D233" s="7">
        <v>88475</v>
      </c>
      <c r="E233" s="14">
        <v>44062</v>
      </c>
      <c r="F233" s="14">
        <v>44062</v>
      </c>
      <c r="G233" s="18"/>
    </row>
    <row r="234" spans="1:7">
      <c r="A234" s="4" t="s">
        <v>3789</v>
      </c>
      <c r="B234" s="4" t="s">
        <v>236</v>
      </c>
      <c r="C234" s="4" t="s">
        <v>507</v>
      </c>
      <c r="D234" s="7">
        <v>40616</v>
      </c>
      <c r="E234" s="14">
        <v>44063</v>
      </c>
      <c r="F234" s="14">
        <v>44063</v>
      </c>
      <c r="G234" s="18"/>
    </row>
    <row r="235" spans="1:7">
      <c r="A235" s="4" t="s">
        <v>3790</v>
      </c>
      <c r="B235" s="4" t="s">
        <v>237</v>
      </c>
      <c r="C235" s="4" t="s">
        <v>506</v>
      </c>
      <c r="D235" s="7">
        <v>39883</v>
      </c>
      <c r="E235" s="14">
        <v>44064</v>
      </c>
      <c r="F235" s="14">
        <v>44064</v>
      </c>
      <c r="G235" s="18"/>
    </row>
    <row r="236" spans="1:7">
      <c r="A236" s="4" t="s">
        <v>3791</v>
      </c>
      <c r="B236" s="4" t="s">
        <v>238</v>
      </c>
      <c r="C236" s="4" t="s">
        <v>505</v>
      </c>
      <c r="D236" s="7">
        <v>68791</v>
      </c>
      <c r="E236" s="14">
        <v>44065</v>
      </c>
      <c r="F236" s="14">
        <v>44065</v>
      </c>
      <c r="G236" s="18"/>
    </row>
    <row r="237" spans="1:7">
      <c r="A237" s="4" t="s">
        <v>3792</v>
      </c>
      <c r="B237" s="4" t="s">
        <v>239</v>
      </c>
      <c r="C237" s="4" t="s">
        <v>505</v>
      </c>
      <c r="D237" s="7">
        <v>60282</v>
      </c>
      <c r="E237" s="14">
        <v>44066</v>
      </c>
      <c r="F237" s="14">
        <v>44066</v>
      </c>
      <c r="G237" s="18"/>
    </row>
    <row r="238" spans="1:7">
      <c r="A238" s="4" t="s">
        <v>3793</v>
      </c>
      <c r="B238" s="4" t="s">
        <v>240</v>
      </c>
      <c r="C238" s="4" t="s">
        <v>504</v>
      </c>
      <c r="D238" s="7">
        <v>42214</v>
      </c>
      <c r="E238" s="14">
        <v>44067</v>
      </c>
      <c r="F238" s="14">
        <v>44067</v>
      </c>
      <c r="G238" s="18"/>
    </row>
    <row r="239" spans="1:7">
      <c r="A239" s="4" t="s">
        <v>3794</v>
      </c>
      <c r="B239" s="4" t="s">
        <v>241</v>
      </c>
      <c r="C239" s="4" t="s">
        <v>505</v>
      </c>
      <c r="D239" s="7">
        <v>86248</v>
      </c>
      <c r="E239" s="14">
        <v>44068</v>
      </c>
      <c r="F239" s="14">
        <v>44068</v>
      </c>
      <c r="G239" s="18"/>
    </row>
    <row r="240" spans="1:7">
      <c r="A240" s="4" t="s">
        <v>3795</v>
      </c>
      <c r="B240" s="4" t="s">
        <v>242</v>
      </c>
      <c r="C240" s="4" t="s">
        <v>504</v>
      </c>
      <c r="D240" s="7">
        <v>35745</v>
      </c>
      <c r="E240" s="14">
        <v>44069</v>
      </c>
      <c r="F240" s="14">
        <v>44069</v>
      </c>
      <c r="G240" s="18"/>
    </row>
    <row r="241" spans="1:7">
      <c r="A241" s="4" t="s">
        <v>3796</v>
      </c>
      <c r="B241" s="4" t="s">
        <v>243</v>
      </c>
      <c r="C241" s="4" t="s">
        <v>506</v>
      </c>
      <c r="D241" s="7">
        <v>46724</v>
      </c>
      <c r="E241" s="14">
        <v>44070</v>
      </c>
      <c r="F241" s="14">
        <v>44070</v>
      </c>
      <c r="G241" s="18"/>
    </row>
    <row r="242" spans="1:7">
      <c r="A242" s="4" t="s">
        <v>3797</v>
      </c>
      <c r="B242" s="4" t="s">
        <v>244</v>
      </c>
      <c r="C242" s="4" t="s">
        <v>508</v>
      </c>
      <c r="D242" s="7">
        <v>84053</v>
      </c>
      <c r="E242" s="14">
        <v>44071</v>
      </c>
      <c r="F242" s="14">
        <v>44071</v>
      </c>
      <c r="G242" s="18"/>
    </row>
    <row r="243" spans="1:7">
      <c r="A243" s="4" t="s">
        <v>3798</v>
      </c>
      <c r="B243" s="4" t="s">
        <v>245</v>
      </c>
      <c r="C243" s="4" t="s">
        <v>508</v>
      </c>
      <c r="D243" s="7">
        <v>32621</v>
      </c>
      <c r="E243" s="14">
        <v>44072</v>
      </c>
      <c r="F243" s="14">
        <v>44072</v>
      </c>
      <c r="G243" s="18"/>
    </row>
    <row r="244" spans="1:7">
      <c r="A244" s="4" t="s">
        <v>3799</v>
      </c>
      <c r="B244" s="4" t="s">
        <v>246</v>
      </c>
      <c r="C244" s="4" t="s">
        <v>508</v>
      </c>
      <c r="D244" s="7">
        <v>30353</v>
      </c>
      <c r="E244" s="14">
        <v>44073</v>
      </c>
      <c r="F244" s="14">
        <v>44073</v>
      </c>
      <c r="G244" s="18"/>
    </row>
    <row r="245" spans="1:7">
      <c r="A245" s="4" t="s">
        <v>3800</v>
      </c>
      <c r="B245" s="4" t="s">
        <v>247</v>
      </c>
      <c r="C245" s="4" t="s">
        <v>506</v>
      </c>
      <c r="D245" s="7">
        <v>56335</v>
      </c>
      <c r="E245" s="14">
        <v>44074</v>
      </c>
      <c r="F245" s="14">
        <v>44074</v>
      </c>
      <c r="G245" s="18"/>
    </row>
    <row r="246" spans="1:7">
      <c r="A246" s="4" t="s">
        <v>3801</v>
      </c>
      <c r="B246" s="4" t="s">
        <v>248</v>
      </c>
      <c r="C246" s="4" t="s">
        <v>504</v>
      </c>
      <c r="D246" s="7">
        <v>33612</v>
      </c>
      <c r="E246" s="14">
        <v>44075</v>
      </c>
      <c r="F246" s="14">
        <v>44075</v>
      </c>
      <c r="G246" s="18"/>
    </row>
    <row r="247" spans="1:7">
      <c r="A247" s="4" t="s">
        <v>3802</v>
      </c>
      <c r="B247" s="4" t="s">
        <v>249</v>
      </c>
      <c r="C247" s="4" t="s">
        <v>507</v>
      </c>
      <c r="D247" s="7">
        <v>41500</v>
      </c>
      <c r="E247" s="14">
        <v>44076</v>
      </c>
      <c r="F247" s="14">
        <v>44076</v>
      </c>
      <c r="G247" s="18"/>
    </row>
    <row r="248" spans="1:7">
      <c r="A248" s="4" t="s">
        <v>3803</v>
      </c>
      <c r="B248" s="4" t="s">
        <v>250</v>
      </c>
      <c r="C248" s="4" t="s">
        <v>506</v>
      </c>
      <c r="D248" s="7">
        <v>64052</v>
      </c>
      <c r="E248" s="14">
        <v>44077</v>
      </c>
      <c r="F248" s="14">
        <v>44077</v>
      </c>
      <c r="G248" s="18"/>
    </row>
    <row r="249" spans="1:7">
      <c r="A249" s="4" t="s">
        <v>3804</v>
      </c>
      <c r="B249" s="4" t="s">
        <v>251</v>
      </c>
      <c r="C249" s="4" t="s">
        <v>507</v>
      </c>
      <c r="D249" s="7">
        <v>47862</v>
      </c>
      <c r="E249" s="14">
        <v>44078</v>
      </c>
      <c r="F249" s="14">
        <v>44078</v>
      </c>
      <c r="G249" s="18"/>
    </row>
    <row r="250" spans="1:7">
      <c r="A250" s="4" t="s">
        <v>3805</v>
      </c>
      <c r="B250" s="4" t="s">
        <v>252</v>
      </c>
      <c r="C250" s="4" t="s">
        <v>507</v>
      </c>
      <c r="D250" s="7">
        <v>44595</v>
      </c>
      <c r="E250" s="14">
        <v>44079</v>
      </c>
      <c r="F250" s="14">
        <v>44079</v>
      </c>
      <c r="G250" s="18"/>
    </row>
    <row r="251" spans="1:7">
      <c r="A251" s="4" t="s">
        <v>3806</v>
      </c>
      <c r="B251" s="4" t="s">
        <v>253</v>
      </c>
      <c r="C251" s="4" t="s">
        <v>508</v>
      </c>
      <c r="D251" s="7">
        <v>56287</v>
      </c>
      <c r="E251" s="14">
        <v>44080</v>
      </c>
      <c r="F251" s="14">
        <v>44080</v>
      </c>
      <c r="G251" s="18"/>
    </row>
    <row r="252" spans="1:7">
      <c r="A252" s="4" t="s">
        <v>3807</v>
      </c>
      <c r="B252" s="4" t="s">
        <v>254</v>
      </c>
      <c r="C252" s="4" t="s">
        <v>504</v>
      </c>
      <c r="D252" s="7">
        <v>82174</v>
      </c>
      <c r="E252" s="14">
        <v>44081</v>
      </c>
      <c r="F252" s="14">
        <v>44081</v>
      </c>
      <c r="G252" s="18"/>
    </row>
    <row r="253" spans="1:7">
      <c r="A253" s="4" t="s">
        <v>3808</v>
      </c>
      <c r="B253" s="4" t="s">
        <v>255</v>
      </c>
      <c r="C253" s="4" t="s">
        <v>508</v>
      </c>
      <c r="D253" s="7">
        <v>85100</v>
      </c>
      <c r="E253" s="14">
        <v>44082</v>
      </c>
      <c r="F253" s="14">
        <v>44082</v>
      </c>
      <c r="G253" s="18"/>
    </row>
    <row r="254" spans="1:7">
      <c r="A254" s="4" t="s">
        <v>3809</v>
      </c>
      <c r="B254" s="4" t="s">
        <v>256</v>
      </c>
      <c r="C254" s="4" t="s">
        <v>505</v>
      </c>
      <c r="D254" s="7">
        <v>70406</v>
      </c>
      <c r="E254" s="14">
        <v>44083</v>
      </c>
      <c r="F254" s="14">
        <v>44083</v>
      </c>
      <c r="G254" s="18"/>
    </row>
    <row r="255" spans="1:7">
      <c r="A255" s="4" t="s">
        <v>3810</v>
      </c>
      <c r="B255" s="4" t="s">
        <v>257</v>
      </c>
      <c r="C255" s="4" t="s">
        <v>508</v>
      </c>
      <c r="D255" s="7">
        <v>75693</v>
      </c>
      <c r="E255" s="14">
        <v>44084</v>
      </c>
      <c r="F255" s="14">
        <v>44084</v>
      </c>
      <c r="G255" s="18"/>
    </row>
    <row r="256" spans="1:7">
      <c r="A256" s="4" t="s">
        <v>3811</v>
      </c>
      <c r="B256" s="4" t="s">
        <v>258</v>
      </c>
      <c r="C256" s="4" t="s">
        <v>507</v>
      </c>
      <c r="D256" s="7">
        <v>74029</v>
      </c>
      <c r="E256" s="14">
        <v>44085</v>
      </c>
      <c r="F256" s="14">
        <v>44085</v>
      </c>
      <c r="G256" s="18"/>
    </row>
    <row r="257" spans="1:7">
      <c r="A257" s="4" t="s">
        <v>3812</v>
      </c>
      <c r="B257" s="4" t="s">
        <v>259</v>
      </c>
      <c r="C257" s="4" t="s">
        <v>508</v>
      </c>
      <c r="D257" s="7">
        <v>53833</v>
      </c>
      <c r="E257" s="14">
        <v>44086</v>
      </c>
      <c r="F257" s="14">
        <v>44086</v>
      </c>
      <c r="G257" s="18"/>
    </row>
    <row r="258" spans="1:7">
      <c r="A258" s="4" t="s">
        <v>3813</v>
      </c>
      <c r="B258" s="4" t="s">
        <v>260</v>
      </c>
      <c r="C258" s="4" t="s">
        <v>508</v>
      </c>
      <c r="D258" s="7">
        <v>97541</v>
      </c>
      <c r="E258" s="14">
        <v>44087</v>
      </c>
      <c r="F258" s="14">
        <v>44087</v>
      </c>
      <c r="G258" s="18"/>
    </row>
    <row r="259" spans="1:7">
      <c r="A259" s="4" t="s">
        <v>3814</v>
      </c>
      <c r="B259" s="4" t="s">
        <v>261</v>
      </c>
      <c r="C259" s="4" t="s">
        <v>508</v>
      </c>
      <c r="D259" s="7">
        <v>89777</v>
      </c>
      <c r="E259" s="14">
        <v>44088</v>
      </c>
      <c r="F259" s="14">
        <v>44088</v>
      </c>
      <c r="G259" s="18"/>
    </row>
    <row r="260" spans="1:7">
      <c r="A260" s="4" t="s">
        <v>3815</v>
      </c>
      <c r="B260" s="4" t="s">
        <v>262</v>
      </c>
      <c r="C260" s="4" t="s">
        <v>506</v>
      </c>
      <c r="D260" s="7">
        <v>99164</v>
      </c>
      <c r="E260" s="14">
        <v>44089</v>
      </c>
      <c r="F260" s="14">
        <v>44089</v>
      </c>
      <c r="G260" s="18"/>
    </row>
    <row r="261" spans="1:7">
      <c r="A261" s="4" t="s">
        <v>3816</v>
      </c>
      <c r="B261" s="4" t="s">
        <v>263</v>
      </c>
      <c r="C261" s="4" t="s">
        <v>505</v>
      </c>
      <c r="D261" s="7">
        <v>33232</v>
      </c>
      <c r="E261" s="14">
        <v>44090</v>
      </c>
      <c r="F261" s="14">
        <v>44090</v>
      </c>
      <c r="G261" s="18"/>
    </row>
    <row r="262" spans="1:7">
      <c r="A262" s="4" t="s">
        <v>3817</v>
      </c>
      <c r="B262" s="4" t="s">
        <v>264</v>
      </c>
      <c r="C262" s="4" t="s">
        <v>507</v>
      </c>
      <c r="D262" s="7">
        <v>53997</v>
      </c>
      <c r="E262" s="14">
        <v>44091</v>
      </c>
      <c r="F262" s="14">
        <v>44091</v>
      </c>
      <c r="G262" s="18"/>
    </row>
    <row r="263" spans="1:7">
      <c r="A263" s="4" t="s">
        <v>3818</v>
      </c>
      <c r="B263" s="4" t="s">
        <v>265</v>
      </c>
      <c r="C263" s="4" t="s">
        <v>508</v>
      </c>
      <c r="D263" s="7">
        <v>38408</v>
      </c>
      <c r="E263" s="14">
        <v>44092</v>
      </c>
      <c r="F263" s="14">
        <v>44092</v>
      </c>
      <c r="G263" s="18"/>
    </row>
    <row r="264" spans="1:7">
      <c r="A264" s="4" t="s">
        <v>3819</v>
      </c>
      <c r="B264" s="4" t="s">
        <v>266</v>
      </c>
      <c r="C264" s="4" t="s">
        <v>508</v>
      </c>
      <c r="D264" s="7">
        <v>97636</v>
      </c>
      <c r="E264" s="14">
        <v>44093</v>
      </c>
      <c r="F264" s="14">
        <v>44093</v>
      </c>
      <c r="G264" s="18"/>
    </row>
    <row r="265" spans="1:7">
      <c r="A265" s="4" t="s">
        <v>3820</v>
      </c>
      <c r="B265" s="4" t="s">
        <v>267</v>
      </c>
      <c r="C265" s="4" t="s">
        <v>508</v>
      </c>
      <c r="D265" s="7">
        <v>69264</v>
      </c>
      <c r="E265" s="14">
        <v>44094</v>
      </c>
      <c r="F265" s="14">
        <v>44094</v>
      </c>
      <c r="G265" s="18"/>
    </row>
    <row r="266" spans="1:7">
      <c r="A266" s="4" t="s">
        <v>3821</v>
      </c>
      <c r="B266" s="4" t="s">
        <v>268</v>
      </c>
      <c r="C266" s="4" t="s">
        <v>507</v>
      </c>
      <c r="D266" s="7">
        <v>63330</v>
      </c>
      <c r="E266" s="14">
        <v>44095</v>
      </c>
      <c r="F266" s="14">
        <v>44095</v>
      </c>
      <c r="G266" s="18"/>
    </row>
    <row r="267" spans="1:7">
      <c r="A267" s="4" t="s">
        <v>3822</v>
      </c>
      <c r="B267" s="4" t="s">
        <v>269</v>
      </c>
      <c r="C267" s="4" t="s">
        <v>505</v>
      </c>
      <c r="D267" s="7">
        <v>40979</v>
      </c>
      <c r="E267" s="14">
        <v>44096</v>
      </c>
      <c r="F267" s="14">
        <v>44096</v>
      </c>
      <c r="G267" s="18"/>
    </row>
    <row r="268" spans="1:7">
      <c r="A268" s="4" t="s">
        <v>3823</v>
      </c>
      <c r="B268" s="4" t="s">
        <v>270</v>
      </c>
      <c r="C268" s="4" t="s">
        <v>505</v>
      </c>
      <c r="D268" s="7">
        <v>68917</v>
      </c>
      <c r="E268" s="14">
        <v>44097</v>
      </c>
      <c r="F268" s="14">
        <v>44097</v>
      </c>
      <c r="G268" s="18"/>
    </row>
    <row r="269" spans="1:7">
      <c r="A269" s="4" t="s">
        <v>3824</v>
      </c>
      <c r="B269" s="4" t="s">
        <v>271</v>
      </c>
      <c r="C269" s="4" t="s">
        <v>505</v>
      </c>
      <c r="D269" s="7">
        <v>60809</v>
      </c>
      <c r="E269" s="14">
        <v>44098</v>
      </c>
      <c r="F269" s="14">
        <v>44098</v>
      </c>
      <c r="G269" s="18"/>
    </row>
    <row r="270" spans="1:7">
      <c r="A270" s="4" t="s">
        <v>3825</v>
      </c>
      <c r="B270" s="4" t="s">
        <v>272</v>
      </c>
      <c r="C270" s="4" t="s">
        <v>508</v>
      </c>
      <c r="D270" s="7">
        <v>84193</v>
      </c>
      <c r="E270" s="14">
        <v>44099</v>
      </c>
      <c r="F270" s="14">
        <v>44099</v>
      </c>
      <c r="G270" s="18"/>
    </row>
    <row r="271" spans="1:7">
      <c r="A271" s="4" t="s">
        <v>3826</v>
      </c>
      <c r="B271" s="4" t="s">
        <v>273</v>
      </c>
      <c r="C271" s="4" t="s">
        <v>505</v>
      </c>
      <c r="D271" s="7">
        <v>81895</v>
      </c>
      <c r="E271" s="14">
        <v>44100</v>
      </c>
      <c r="F271" s="14">
        <v>44100</v>
      </c>
      <c r="G271" s="18"/>
    </row>
    <row r="272" spans="1:7">
      <c r="A272" s="4" t="s">
        <v>3827</v>
      </c>
      <c r="B272" s="4" t="s">
        <v>274</v>
      </c>
      <c r="C272" s="4" t="s">
        <v>507</v>
      </c>
      <c r="D272" s="7">
        <v>61673</v>
      </c>
      <c r="E272" s="14">
        <v>44101</v>
      </c>
      <c r="F272" s="14">
        <v>44101</v>
      </c>
      <c r="G272" s="18"/>
    </row>
    <row r="273" spans="1:7">
      <c r="A273" s="4" t="s">
        <v>3828</v>
      </c>
      <c r="B273" s="4" t="s">
        <v>275</v>
      </c>
      <c r="C273" s="4" t="s">
        <v>504</v>
      </c>
      <c r="D273" s="7">
        <v>58371</v>
      </c>
      <c r="E273" s="14">
        <v>44102</v>
      </c>
      <c r="F273" s="14">
        <v>44102</v>
      </c>
      <c r="G273" s="18"/>
    </row>
    <row r="274" spans="1:7">
      <c r="A274" s="4" t="s">
        <v>3829</v>
      </c>
      <c r="B274" s="4" t="s">
        <v>276</v>
      </c>
      <c r="C274" s="4" t="s">
        <v>504</v>
      </c>
      <c r="D274" s="7">
        <v>92957</v>
      </c>
      <c r="E274" s="14">
        <v>44103</v>
      </c>
      <c r="F274" s="14">
        <v>44103</v>
      </c>
      <c r="G274" s="18"/>
    </row>
    <row r="275" spans="1:7">
      <c r="A275" s="4" t="s">
        <v>3830</v>
      </c>
      <c r="B275" s="4" t="s">
        <v>277</v>
      </c>
      <c r="C275" s="4" t="s">
        <v>504</v>
      </c>
      <c r="D275" s="7">
        <v>58623</v>
      </c>
      <c r="E275" s="14">
        <v>44104</v>
      </c>
      <c r="F275" s="14">
        <v>44104</v>
      </c>
      <c r="G275" s="18"/>
    </row>
    <row r="276" spans="1:7">
      <c r="A276" s="4" t="s">
        <v>3831</v>
      </c>
      <c r="B276" s="4" t="s">
        <v>278</v>
      </c>
      <c r="C276" s="4" t="s">
        <v>505</v>
      </c>
      <c r="D276" s="7">
        <v>86564</v>
      </c>
      <c r="E276" s="14">
        <v>44105</v>
      </c>
      <c r="F276" s="14">
        <v>44105</v>
      </c>
      <c r="G276" s="18"/>
    </row>
    <row r="277" spans="1:7">
      <c r="A277" s="4" t="s">
        <v>3832</v>
      </c>
      <c r="B277" s="4" t="s">
        <v>279</v>
      </c>
      <c r="C277" s="4" t="s">
        <v>504</v>
      </c>
      <c r="D277" s="7">
        <v>40427</v>
      </c>
      <c r="E277" s="14">
        <v>44106</v>
      </c>
      <c r="F277" s="14">
        <v>44106</v>
      </c>
      <c r="G277" s="18"/>
    </row>
    <row r="278" spans="1:7">
      <c r="A278" s="4" t="s">
        <v>3833</v>
      </c>
      <c r="B278" s="4" t="s">
        <v>280</v>
      </c>
      <c r="C278" s="4" t="s">
        <v>506</v>
      </c>
      <c r="D278" s="7">
        <v>50440</v>
      </c>
      <c r="E278" s="14">
        <v>44107</v>
      </c>
      <c r="F278" s="14">
        <v>44107</v>
      </c>
      <c r="G278" s="18"/>
    </row>
    <row r="279" spans="1:7">
      <c r="A279" s="4" t="s">
        <v>3834</v>
      </c>
      <c r="B279" s="4" t="s">
        <v>281</v>
      </c>
      <c r="C279" s="4" t="s">
        <v>505</v>
      </c>
      <c r="D279" s="7">
        <v>61266</v>
      </c>
      <c r="E279" s="14">
        <v>44108</v>
      </c>
      <c r="F279" s="14">
        <v>44108</v>
      </c>
      <c r="G279" s="18"/>
    </row>
    <row r="280" spans="1:7">
      <c r="A280" s="4" t="s">
        <v>3835</v>
      </c>
      <c r="B280" s="4" t="s">
        <v>282</v>
      </c>
      <c r="C280" s="4" t="s">
        <v>506</v>
      </c>
      <c r="D280" s="7">
        <v>56512</v>
      </c>
      <c r="E280" s="14">
        <v>44109</v>
      </c>
      <c r="F280" s="14">
        <v>44109</v>
      </c>
      <c r="G280" s="18"/>
    </row>
    <row r="281" spans="1:7">
      <c r="A281" s="4" t="s">
        <v>3836</v>
      </c>
      <c r="B281" s="4" t="s">
        <v>283</v>
      </c>
      <c r="C281" s="4" t="s">
        <v>506</v>
      </c>
      <c r="D281" s="7">
        <v>34722</v>
      </c>
      <c r="E281" s="14">
        <v>44110</v>
      </c>
      <c r="F281" s="14">
        <v>44110</v>
      </c>
      <c r="G281" s="18"/>
    </row>
    <row r="282" spans="1:7">
      <c r="A282" s="4" t="s">
        <v>3837</v>
      </c>
      <c r="B282" s="4" t="s">
        <v>284</v>
      </c>
      <c r="C282" s="4" t="s">
        <v>504</v>
      </c>
      <c r="D282" s="7">
        <v>38253</v>
      </c>
      <c r="E282" s="14">
        <v>44111</v>
      </c>
      <c r="F282" s="14">
        <v>44111</v>
      </c>
      <c r="G282" s="18"/>
    </row>
    <row r="283" spans="1:7">
      <c r="A283" s="4" t="s">
        <v>3838</v>
      </c>
      <c r="B283" s="4" t="s">
        <v>285</v>
      </c>
      <c r="C283" s="4" t="s">
        <v>504</v>
      </c>
      <c r="D283" s="7">
        <v>40807</v>
      </c>
      <c r="E283" s="14">
        <v>44112</v>
      </c>
      <c r="F283" s="14">
        <v>44112</v>
      </c>
      <c r="G283" s="18"/>
    </row>
    <row r="284" spans="1:7">
      <c r="A284" s="4" t="s">
        <v>3839</v>
      </c>
      <c r="B284" s="4" t="s">
        <v>286</v>
      </c>
      <c r="C284" s="4" t="s">
        <v>507</v>
      </c>
      <c r="D284" s="7">
        <v>57130</v>
      </c>
      <c r="E284" s="14">
        <v>44113</v>
      </c>
      <c r="F284" s="14">
        <v>44113</v>
      </c>
      <c r="G284" s="18"/>
    </row>
    <row r="285" spans="1:7">
      <c r="A285" s="4" t="s">
        <v>3840</v>
      </c>
      <c r="B285" s="4" t="s">
        <v>287</v>
      </c>
      <c r="C285" s="4" t="s">
        <v>505</v>
      </c>
      <c r="D285" s="7">
        <v>74930</v>
      </c>
      <c r="E285" s="14">
        <v>44114</v>
      </c>
      <c r="F285" s="14">
        <v>44114</v>
      </c>
      <c r="G285" s="18"/>
    </row>
    <row r="286" spans="1:7">
      <c r="A286" s="4" t="s">
        <v>3841</v>
      </c>
      <c r="B286" s="4" t="s">
        <v>288</v>
      </c>
      <c r="C286" s="4" t="s">
        <v>504</v>
      </c>
      <c r="D286" s="7">
        <v>46986</v>
      </c>
      <c r="E286" s="14">
        <v>44115</v>
      </c>
      <c r="F286" s="14">
        <v>44115</v>
      </c>
      <c r="G286" s="18"/>
    </row>
    <row r="287" spans="1:7">
      <c r="A287" s="4" t="s">
        <v>3842</v>
      </c>
      <c r="B287" s="4" t="s">
        <v>289</v>
      </c>
      <c r="C287" s="4" t="s">
        <v>505</v>
      </c>
      <c r="D287" s="7">
        <v>85685</v>
      </c>
      <c r="E287" s="14">
        <v>44116</v>
      </c>
      <c r="F287" s="14">
        <v>44116</v>
      </c>
      <c r="G287" s="18"/>
    </row>
    <row r="288" spans="1:7">
      <c r="A288" s="4" t="s">
        <v>3843</v>
      </c>
      <c r="B288" s="4" t="s">
        <v>290</v>
      </c>
      <c r="C288" s="4" t="s">
        <v>504</v>
      </c>
      <c r="D288" s="7">
        <v>93572</v>
      </c>
      <c r="E288" s="14">
        <v>44117</v>
      </c>
      <c r="F288" s="14">
        <v>44117</v>
      </c>
      <c r="G288" s="18"/>
    </row>
    <row r="289" spans="1:7">
      <c r="A289" s="4" t="s">
        <v>3844</v>
      </c>
      <c r="B289" s="4" t="s">
        <v>291</v>
      </c>
      <c r="C289" s="4" t="s">
        <v>505</v>
      </c>
      <c r="D289" s="7">
        <v>85116</v>
      </c>
      <c r="E289" s="14">
        <v>44118</v>
      </c>
      <c r="F289" s="14">
        <v>44118</v>
      </c>
      <c r="G289" s="18"/>
    </row>
    <row r="290" spans="1:7">
      <c r="A290" s="4" t="s">
        <v>3845</v>
      </c>
      <c r="B290" s="4" t="s">
        <v>292</v>
      </c>
      <c r="C290" s="4" t="s">
        <v>504</v>
      </c>
      <c r="D290" s="7">
        <v>52722</v>
      </c>
      <c r="E290" s="14">
        <v>44119</v>
      </c>
      <c r="F290" s="14">
        <v>44119</v>
      </c>
      <c r="G290" s="18"/>
    </row>
    <row r="291" spans="1:7">
      <c r="A291" s="4" t="s">
        <v>3846</v>
      </c>
      <c r="B291" s="4" t="s">
        <v>293</v>
      </c>
      <c r="C291" s="4" t="s">
        <v>506</v>
      </c>
      <c r="D291" s="7">
        <v>84936</v>
      </c>
      <c r="E291" s="14">
        <v>44120</v>
      </c>
      <c r="F291" s="14">
        <v>44120</v>
      </c>
      <c r="G291" s="18"/>
    </row>
    <row r="292" spans="1:7">
      <c r="A292" s="4" t="s">
        <v>3847</v>
      </c>
      <c r="B292" s="4" t="s">
        <v>294</v>
      </c>
      <c r="C292" s="4" t="s">
        <v>504</v>
      </c>
      <c r="D292" s="7">
        <v>73741</v>
      </c>
      <c r="E292" s="14">
        <v>44121</v>
      </c>
      <c r="F292" s="14">
        <v>44121</v>
      </c>
      <c r="G292" s="18"/>
    </row>
    <row r="293" spans="1:7">
      <c r="A293" s="4" t="s">
        <v>3848</v>
      </c>
      <c r="B293" s="4" t="s">
        <v>295</v>
      </c>
      <c r="C293" s="4" t="s">
        <v>505</v>
      </c>
      <c r="D293" s="7">
        <v>55028</v>
      </c>
      <c r="E293" s="14">
        <v>44122</v>
      </c>
      <c r="F293" s="14">
        <v>44122</v>
      </c>
      <c r="G293" s="18"/>
    </row>
    <row r="294" spans="1:7">
      <c r="A294" s="4" t="s">
        <v>3849</v>
      </c>
      <c r="B294" s="4" t="s">
        <v>296</v>
      </c>
      <c r="C294" s="4" t="s">
        <v>504</v>
      </c>
      <c r="D294" s="7">
        <v>83584</v>
      </c>
      <c r="E294" s="14">
        <v>44123</v>
      </c>
      <c r="F294" s="14">
        <v>44123</v>
      </c>
      <c r="G294" s="18"/>
    </row>
    <row r="295" spans="1:7">
      <c r="A295" s="4" t="s">
        <v>3850</v>
      </c>
      <c r="B295" s="4" t="s">
        <v>297</v>
      </c>
      <c r="C295" s="4" t="s">
        <v>507</v>
      </c>
      <c r="D295" s="7">
        <v>53127</v>
      </c>
      <c r="E295" s="14">
        <v>44124</v>
      </c>
      <c r="F295" s="14">
        <v>44124</v>
      </c>
      <c r="G295" s="18"/>
    </row>
    <row r="296" spans="1:7">
      <c r="A296" s="4" t="s">
        <v>3851</v>
      </c>
      <c r="B296" s="4" t="s">
        <v>298</v>
      </c>
      <c r="C296" s="4" t="s">
        <v>504</v>
      </c>
      <c r="D296" s="7">
        <v>32007</v>
      </c>
      <c r="E296" s="14">
        <v>44125</v>
      </c>
      <c r="F296" s="14">
        <v>44125</v>
      </c>
      <c r="G296" s="18"/>
    </row>
    <row r="297" spans="1:7">
      <c r="A297" s="4" t="s">
        <v>3852</v>
      </c>
      <c r="B297" s="4" t="s">
        <v>299</v>
      </c>
      <c r="C297" s="4" t="s">
        <v>507</v>
      </c>
      <c r="D297" s="7">
        <v>37853</v>
      </c>
      <c r="E297" s="14">
        <v>44126</v>
      </c>
      <c r="F297" s="14">
        <v>44126</v>
      </c>
      <c r="G297" s="18"/>
    </row>
    <row r="298" spans="1:7">
      <c r="A298" s="4" t="s">
        <v>3853</v>
      </c>
      <c r="B298" s="4" t="s">
        <v>300</v>
      </c>
      <c r="C298" s="4" t="s">
        <v>508</v>
      </c>
      <c r="D298" s="7">
        <v>62039</v>
      </c>
      <c r="E298" s="14">
        <v>44127</v>
      </c>
      <c r="F298" s="14">
        <v>44127</v>
      </c>
      <c r="G298" s="18"/>
    </row>
    <row r="299" spans="1:7">
      <c r="A299" s="4" t="s">
        <v>3854</v>
      </c>
      <c r="B299" s="4" t="s">
        <v>301</v>
      </c>
      <c r="C299" s="4" t="s">
        <v>506</v>
      </c>
      <c r="D299" s="7">
        <v>85293</v>
      </c>
      <c r="E299" s="14">
        <v>44128</v>
      </c>
      <c r="F299" s="14">
        <v>44128</v>
      </c>
      <c r="G299" s="18"/>
    </row>
    <row r="300" spans="1:7">
      <c r="A300" s="4" t="s">
        <v>3855</v>
      </c>
      <c r="B300" s="4" t="s">
        <v>302</v>
      </c>
      <c r="C300" s="4" t="s">
        <v>505</v>
      </c>
      <c r="D300" s="7">
        <v>79270</v>
      </c>
      <c r="E300" s="14">
        <v>44129</v>
      </c>
      <c r="F300" s="14">
        <v>44129</v>
      </c>
      <c r="G300" s="18"/>
    </row>
    <row r="301" spans="1:7">
      <c r="A301" s="4" t="s">
        <v>3856</v>
      </c>
      <c r="B301" s="4" t="s">
        <v>303</v>
      </c>
      <c r="C301" s="4" t="s">
        <v>506</v>
      </c>
      <c r="D301" s="7">
        <v>32957</v>
      </c>
      <c r="E301" s="14">
        <v>44130</v>
      </c>
      <c r="F301" s="14">
        <v>44130</v>
      </c>
      <c r="G301" s="18"/>
    </row>
    <row r="302" spans="1:7">
      <c r="A302" s="4" t="s">
        <v>3857</v>
      </c>
      <c r="B302" s="4" t="s">
        <v>304</v>
      </c>
      <c r="C302" s="4" t="s">
        <v>507</v>
      </c>
      <c r="D302" s="7">
        <v>58931</v>
      </c>
      <c r="E302" s="14">
        <v>44131</v>
      </c>
      <c r="F302" s="14">
        <v>44131</v>
      </c>
      <c r="G302" s="18"/>
    </row>
    <row r="303" spans="1:7">
      <c r="A303" s="4" t="s">
        <v>3858</v>
      </c>
      <c r="B303" s="4" t="s">
        <v>305</v>
      </c>
      <c r="C303" s="4" t="s">
        <v>504</v>
      </c>
      <c r="D303" s="7">
        <v>86055</v>
      </c>
      <c r="E303" s="14">
        <v>44132</v>
      </c>
      <c r="F303" s="14">
        <v>44132</v>
      </c>
      <c r="G303" s="18"/>
    </row>
    <row r="304" spans="1:7">
      <c r="A304" s="4" t="s">
        <v>3859</v>
      </c>
      <c r="B304" s="4" t="s">
        <v>306</v>
      </c>
      <c r="C304" s="4" t="s">
        <v>506</v>
      </c>
      <c r="D304" s="7">
        <v>82776</v>
      </c>
      <c r="E304" s="14">
        <v>44133</v>
      </c>
      <c r="F304" s="14">
        <v>44133</v>
      </c>
      <c r="G304" s="18"/>
    </row>
    <row r="305" spans="1:7">
      <c r="A305" s="4" t="s">
        <v>3860</v>
      </c>
      <c r="B305" s="4" t="s">
        <v>307</v>
      </c>
      <c r="C305" s="4" t="s">
        <v>505</v>
      </c>
      <c r="D305" s="7">
        <v>58946</v>
      </c>
      <c r="E305" s="14">
        <v>44134</v>
      </c>
      <c r="F305" s="14">
        <v>44134</v>
      </c>
      <c r="G305" s="18"/>
    </row>
    <row r="306" spans="1:7">
      <c r="A306" s="4" t="s">
        <v>3861</v>
      </c>
      <c r="B306" s="4" t="s">
        <v>308</v>
      </c>
      <c r="C306" s="4" t="s">
        <v>504</v>
      </c>
      <c r="D306" s="7">
        <v>96601</v>
      </c>
      <c r="E306" s="14">
        <v>44135</v>
      </c>
      <c r="F306" s="14">
        <v>44135</v>
      </c>
      <c r="G306" s="18"/>
    </row>
    <row r="307" spans="1:7">
      <c r="A307" s="4" t="s">
        <v>3862</v>
      </c>
      <c r="B307" s="4" t="s">
        <v>309</v>
      </c>
      <c r="C307" s="4" t="s">
        <v>507</v>
      </c>
      <c r="D307" s="7">
        <v>61353</v>
      </c>
      <c r="E307" s="14">
        <v>44136</v>
      </c>
      <c r="F307" s="14">
        <v>44136</v>
      </c>
      <c r="G307" s="18"/>
    </row>
    <row r="308" spans="1:7">
      <c r="A308" s="4" t="s">
        <v>3863</v>
      </c>
      <c r="B308" s="4" t="s">
        <v>310</v>
      </c>
      <c r="C308" s="4" t="s">
        <v>508</v>
      </c>
      <c r="D308" s="7">
        <v>75962</v>
      </c>
      <c r="E308" s="14">
        <v>44137</v>
      </c>
      <c r="F308" s="14">
        <v>44137</v>
      </c>
      <c r="G308" s="18"/>
    </row>
    <row r="309" spans="1:7">
      <c r="A309" s="4" t="s">
        <v>3864</v>
      </c>
      <c r="B309" s="4" t="s">
        <v>311</v>
      </c>
      <c r="C309" s="4" t="s">
        <v>507</v>
      </c>
      <c r="D309" s="7">
        <v>54569</v>
      </c>
      <c r="E309" s="14">
        <v>44138</v>
      </c>
      <c r="F309" s="14">
        <v>44138</v>
      </c>
      <c r="G309" s="18"/>
    </row>
    <row r="310" spans="1:7">
      <c r="A310" s="4" t="s">
        <v>3865</v>
      </c>
      <c r="B310" s="4" t="s">
        <v>312</v>
      </c>
      <c r="C310" s="4" t="s">
        <v>507</v>
      </c>
      <c r="D310" s="7">
        <v>53173</v>
      </c>
      <c r="E310" s="14">
        <v>44139</v>
      </c>
      <c r="F310" s="14">
        <v>44139</v>
      </c>
      <c r="G310" s="18"/>
    </row>
    <row r="311" spans="1:7">
      <c r="A311" s="4" t="s">
        <v>3866</v>
      </c>
      <c r="B311" s="4" t="s">
        <v>313</v>
      </c>
      <c r="C311" s="4" t="s">
        <v>506</v>
      </c>
      <c r="D311" s="7">
        <v>90312</v>
      </c>
      <c r="E311" s="14">
        <v>44140</v>
      </c>
      <c r="F311" s="14">
        <v>44140</v>
      </c>
      <c r="G311" s="18"/>
    </row>
    <row r="312" spans="1:7">
      <c r="A312" s="4" t="s">
        <v>3867</v>
      </c>
      <c r="B312" s="4" t="s">
        <v>314</v>
      </c>
      <c r="C312" s="4" t="s">
        <v>504</v>
      </c>
      <c r="D312" s="7">
        <v>85906</v>
      </c>
      <c r="E312" s="14">
        <v>44141</v>
      </c>
      <c r="F312" s="14">
        <v>44141</v>
      </c>
      <c r="G312" s="18"/>
    </row>
    <row r="313" spans="1:7">
      <c r="A313" s="4" t="s">
        <v>3868</v>
      </c>
      <c r="B313" s="4" t="s">
        <v>315</v>
      </c>
      <c r="C313" s="4" t="s">
        <v>507</v>
      </c>
      <c r="D313" s="7">
        <v>45533</v>
      </c>
      <c r="E313" s="14">
        <v>44142</v>
      </c>
      <c r="F313" s="14">
        <v>44142</v>
      </c>
      <c r="G313" s="18"/>
    </row>
    <row r="314" spans="1:7">
      <c r="A314" s="4" t="s">
        <v>3869</v>
      </c>
      <c r="B314" s="4" t="s">
        <v>316</v>
      </c>
      <c r="C314" s="4" t="s">
        <v>505</v>
      </c>
      <c r="D314" s="7">
        <v>99343</v>
      </c>
      <c r="E314" s="14">
        <v>44143</v>
      </c>
      <c r="F314" s="14">
        <v>44143</v>
      </c>
      <c r="G314" s="18"/>
    </row>
    <row r="315" spans="1:7">
      <c r="A315" s="4" t="s">
        <v>3870</v>
      </c>
      <c r="B315" s="4" t="s">
        <v>317</v>
      </c>
      <c r="C315" s="4" t="s">
        <v>504</v>
      </c>
      <c r="D315" s="7">
        <v>56359</v>
      </c>
      <c r="E315" s="14">
        <v>44144</v>
      </c>
      <c r="F315" s="14">
        <v>44144</v>
      </c>
      <c r="G315" s="18"/>
    </row>
    <row r="316" spans="1:7">
      <c r="A316" s="4" t="s">
        <v>3871</v>
      </c>
      <c r="B316" s="4" t="s">
        <v>318</v>
      </c>
      <c r="C316" s="4" t="s">
        <v>507</v>
      </c>
      <c r="D316" s="7">
        <v>36682</v>
      </c>
      <c r="E316" s="14">
        <v>44145</v>
      </c>
      <c r="F316" s="14">
        <v>44145</v>
      </c>
      <c r="G316" s="18"/>
    </row>
    <row r="317" spans="1:7">
      <c r="A317" s="4" t="s">
        <v>3872</v>
      </c>
      <c r="B317" s="4" t="s">
        <v>319</v>
      </c>
      <c r="C317" s="4" t="s">
        <v>506</v>
      </c>
      <c r="D317" s="7">
        <v>60291</v>
      </c>
      <c r="E317" s="14">
        <v>44146</v>
      </c>
      <c r="F317" s="14">
        <v>44146</v>
      </c>
      <c r="G317" s="18"/>
    </row>
    <row r="318" spans="1:7">
      <c r="A318" s="4" t="s">
        <v>3873</v>
      </c>
      <c r="B318" s="4" t="s">
        <v>320</v>
      </c>
      <c r="C318" s="4" t="s">
        <v>507</v>
      </c>
      <c r="D318" s="7">
        <v>39536</v>
      </c>
      <c r="E318" s="14">
        <v>44147</v>
      </c>
      <c r="F318" s="14">
        <v>44147</v>
      </c>
      <c r="G318" s="18"/>
    </row>
    <row r="319" spans="1:7">
      <c r="A319" s="4" t="s">
        <v>3874</v>
      </c>
      <c r="B319" s="4" t="s">
        <v>321</v>
      </c>
      <c r="C319" s="4" t="s">
        <v>505</v>
      </c>
      <c r="D319" s="7">
        <v>92348</v>
      </c>
      <c r="E319" s="14">
        <v>44148</v>
      </c>
      <c r="F319" s="14">
        <v>44148</v>
      </c>
      <c r="G319" s="18"/>
    </row>
    <row r="320" spans="1:7">
      <c r="A320" s="4" t="s">
        <v>3875</v>
      </c>
      <c r="B320" s="4" t="s">
        <v>322</v>
      </c>
      <c r="C320" s="4" t="s">
        <v>505</v>
      </c>
      <c r="D320" s="7">
        <v>88982</v>
      </c>
      <c r="E320" s="14">
        <v>44149</v>
      </c>
      <c r="F320" s="14">
        <v>44149</v>
      </c>
      <c r="G320" s="18"/>
    </row>
    <row r="321" spans="1:7">
      <c r="A321" s="4" t="s">
        <v>3876</v>
      </c>
      <c r="B321" s="4" t="s">
        <v>323</v>
      </c>
      <c r="C321" s="4" t="s">
        <v>504</v>
      </c>
      <c r="D321" s="7">
        <v>61866</v>
      </c>
      <c r="E321" s="14">
        <v>44150</v>
      </c>
      <c r="F321" s="14">
        <v>44150</v>
      </c>
      <c r="G321" s="18"/>
    </row>
    <row r="322" spans="1:7">
      <c r="A322" s="4" t="s">
        <v>3877</v>
      </c>
      <c r="B322" s="4" t="s">
        <v>324</v>
      </c>
      <c r="C322" s="4" t="s">
        <v>504</v>
      </c>
      <c r="D322" s="7">
        <v>61657</v>
      </c>
      <c r="E322" s="14">
        <v>44151</v>
      </c>
      <c r="F322" s="14">
        <v>44151</v>
      </c>
      <c r="G322" s="18"/>
    </row>
    <row r="323" spans="1:7">
      <c r="A323" s="4" t="s">
        <v>3878</v>
      </c>
      <c r="B323" s="4" t="s">
        <v>325</v>
      </c>
      <c r="C323" s="4" t="s">
        <v>506</v>
      </c>
      <c r="D323" s="7">
        <v>88608</v>
      </c>
      <c r="E323" s="14">
        <v>44152</v>
      </c>
      <c r="F323" s="14">
        <v>44152</v>
      </c>
      <c r="G323" s="18"/>
    </row>
    <row r="324" spans="1:7">
      <c r="A324" s="4" t="s">
        <v>3879</v>
      </c>
      <c r="B324" s="4" t="s">
        <v>326</v>
      </c>
      <c r="C324" s="4" t="s">
        <v>505</v>
      </c>
      <c r="D324" s="7">
        <v>69391</v>
      </c>
      <c r="E324" s="14">
        <v>44153</v>
      </c>
      <c r="F324" s="14">
        <v>44153</v>
      </c>
      <c r="G324" s="18"/>
    </row>
    <row r="325" spans="1:7">
      <c r="A325" s="4" t="s">
        <v>3880</v>
      </c>
      <c r="B325" s="4" t="s">
        <v>327</v>
      </c>
      <c r="C325" s="4" t="s">
        <v>507</v>
      </c>
      <c r="D325" s="7">
        <v>52225</v>
      </c>
      <c r="E325" s="14">
        <v>44154</v>
      </c>
      <c r="F325" s="14">
        <v>44154</v>
      </c>
      <c r="G325" s="18"/>
    </row>
    <row r="326" spans="1:7">
      <c r="A326" s="4" t="s">
        <v>3881</v>
      </c>
      <c r="B326" s="4" t="s">
        <v>328</v>
      </c>
      <c r="C326" s="4" t="s">
        <v>506</v>
      </c>
      <c r="D326" s="7">
        <v>45384</v>
      </c>
      <c r="E326" s="14">
        <v>44155</v>
      </c>
      <c r="F326" s="14">
        <v>44155</v>
      </c>
      <c r="G326" s="18"/>
    </row>
    <row r="327" spans="1:7">
      <c r="A327" s="4" t="s">
        <v>3882</v>
      </c>
      <c r="B327" s="4" t="s">
        <v>329</v>
      </c>
      <c r="C327" s="4" t="s">
        <v>506</v>
      </c>
      <c r="D327" s="7">
        <v>62550</v>
      </c>
      <c r="E327" s="14">
        <v>44156</v>
      </c>
      <c r="F327" s="14">
        <v>44156</v>
      </c>
      <c r="G327" s="18"/>
    </row>
    <row r="328" spans="1:7">
      <c r="A328" s="4" t="s">
        <v>3883</v>
      </c>
      <c r="B328" s="4" t="s">
        <v>330</v>
      </c>
      <c r="C328" s="4" t="s">
        <v>505</v>
      </c>
      <c r="D328" s="7">
        <v>73393</v>
      </c>
      <c r="E328" s="14">
        <v>44157</v>
      </c>
      <c r="F328" s="14">
        <v>44157</v>
      </c>
      <c r="G328" s="18"/>
    </row>
    <row r="329" spans="1:7">
      <c r="A329" s="4" t="s">
        <v>3884</v>
      </c>
      <c r="B329" s="4" t="s">
        <v>331</v>
      </c>
      <c r="C329" s="4" t="s">
        <v>507</v>
      </c>
      <c r="D329" s="7">
        <v>78593</v>
      </c>
      <c r="E329" s="14">
        <v>44158</v>
      </c>
      <c r="F329" s="14">
        <v>44158</v>
      </c>
      <c r="G329" s="18"/>
    </row>
    <row r="330" spans="1:7">
      <c r="A330" s="4" t="s">
        <v>3885</v>
      </c>
      <c r="B330" s="4" t="s">
        <v>332</v>
      </c>
      <c r="C330" s="4" t="s">
        <v>508</v>
      </c>
      <c r="D330" s="7">
        <v>53704</v>
      </c>
      <c r="E330" s="14">
        <v>44159</v>
      </c>
      <c r="F330" s="14">
        <v>44159</v>
      </c>
      <c r="G330" s="18"/>
    </row>
    <row r="331" spans="1:7">
      <c r="A331" s="4" t="s">
        <v>3886</v>
      </c>
      <c r="B331" s="4" t="s">
        <v>333</v>
      </c>
      <c r="C331" s="4" t="s">
        <v>508</v>
      </c>
      <c r="D331" s="7">
        <v>58125</v>
      </c>
      <c r="E331" s="14">
        <v>44160</v>
      </c>
      <c r="F331" s="14">
        <v>44160</v>
      </c>
      <c r="G331" s="18"/>
    </row>
    <row r="332" spans="1:7">
      <c r="A332" s="4" t="s">
        <v>3887</v>
      </c>
      <c r="B332" s="4" t="s">
        <v>334</v>
      </c>
      <c r="C332" s="4" t="s">
        <v>507</v>
      </c>
      <c r="D332" s="7">
        <v>58988</v>
      </c>
      <c r="E332" s="14">
        <v>44161</v>
      </c>
      <c r="F332" s="14">
        <v>44161</v>
      </c>
      <c r="G332" s="18"/>
    </row>
    <row r="333" spans="1:7">
      <c r="A333" s="4" t="s">
        <v>3888</v>
      </c>
      <c r="B333" s="4" t="s">
        <v>335</v>
      </c>
      <c r="C333" s="4" t="s">
        <v>508</v>
      </c>
      <c r="D333" s="7">
        <v>56109</v>
      </c>
      <c r="E333" s="14">
        <v>44162</v>
      </c>
      <c r="F333" s="14">
        <v>44162</v>
      </c>
      <c r="G333" s="18"/>
    </row>
    <row r="334" spans="1:7">
      <c r="A334" s="4" t="s">
        <v>3889</v>
      </c>
      <c r="B334" s="4" t="s">
        <v>336</v>
      </c>
      <c r="C334" s="4" t="s">
        <v>504</v>
      </c>
      <c r="D334" s="7">
        <v>75357</v>
      </c>
      <c r="E334" s="14">
        <v>44163</v>
      </c>
      <c r="F334" s="14">
        <v>44163</v>
      </c>
      <c r="G334" s="18"/>
    </row>
    <row r="335" spans="1:7">
      <c r="A335" s="4" t="s">
        <v>3890</v>
      </c>
      <c r="B335" s="4" t="s">
        <v>337</v>
      </c>
      <c r="C335" s="4" t="s">
        <v>505</v>
      </c>
      <c r="D335" s="7">
        <v>72922</v>
      </c>
      <c r="E335" s="14">
        <v>44164</v>
      </c>
      <c r="F335" s="14">
        <v>44164</v>
      </c>
      <c r="G335" s="18"/>
    </row>
    <row r="336" spans="1:7">
      <c r="A336" s="4" t="s">
        <v>3891</v>
      </c>
      <c r="B336" s="4" t="s">
        <v>338</v>
      </c>
      <c r="C336" s="4" t="s">
        <v>508</v>
      </c>
      <c r="D336" s="7">
        <v>35857</v>
      </c>
      <c r="E336" s="14">
        <v>44165</v>
      </c>
      <c r="F336" s="14">
        <v>44165</v>
      </c>
      <c r="G336" s="18"/>
    </row>
    <row r="337" spans="1:7">
      <c r="A337" s="4" t="s">
        <v>3892</v>
      </c>
      <c r="B337" s="4" t="s">
        <v>339</v>
      </c>
      <c r="C337" s="4" t="s">
        <v>504</v>
      </c>
      <c r="D337" s="7">
        <v>62935</v>
      </c>
      <c r="E337" s="14">
        <v>44166</v>
      </c>
      <c r="F337" s="14">
        <v>44166</v>
      </c>
      <c r="G337" s="18"/>
    </row>
    <row r="338" spans="1:7">
      <c r="A338" s="4" t="s">
        <v>3893</v>
      </c>
      <c r="B338" s="4" t="s">
        <v>340</v>
      </c>
      <c r="C338" s="4" t="s">
        <v>504</v>
      </c>
      <c r="D338" s="7">
        <v>48788</v>
      </c>
      <c r="E338" s="14">
        <v>44167</v>
      </c>
      <c r="F338" s="14">
        <v>44167</v>
      </c>
      <c r="G338" s="18"/>
    </row>
    <row r="339" spans="1:7">
      <c r="A339" s="4" t="s">
        <v>3894</v>
      </c>
      <c r="B339" s="4" t="s">
        <v>341</v>
      </c>
      <c r="C339" s="4" t="s">
        <v>507</v>
      </c>
      <c r="D339" s="7">
        <v>95814</v>
      </c>
      <c r="E339" s="14">
        <v>44168</v>
      </c>
      <c r="F339" s="14">
        <v>44168</v>
      </c>
      <c r="G339" s="18"/>
    </row>
    <row r="340" spans="1:7">
      <c r="A340" s="4" t="s">
        <v>3895</v>
      </c>
      <c r="B340" s="4" t="s">
        <v>342</v>
      </c>
      <c r="C340" s="4" t="s">
        <v>506</v>
      </c>
      <c r="D340" s="7">
        <v>92881</v>
      </c>
      <c r="E340" s="14">
        <v>44169</v>
      </c>
      <c r="F340" s="14">
        <v>44169</v>
      </c>
      <c r="G340" s="18"/>
    </row>
    <row r="341" spans="1:7">
      <c r="A341" s="4" t="s">
        <v>3896</v>
      </c>
      <c r="B341" s="4" t="s">
        <v>343</v>
      </c>
      <c r="C341" s="4" t="s">
        <v>505</v>
      </c>
      <c r="D341" s="7">
        <v>70734</v>
      </c>
      <c r="E341" s="14">
        <v>44170</v>
      </c>
      <c r="F341" s="14">
        <v>44170</v>
      </c>
      <c r="G341" s="18"/>
    </row>
    <row r="342" spans="1:7">
      <c r="A342" s="4" t="s">
        <v>3897</v>
      </c>
      <c r="B342" s="4" t="s">
        <v>344</v>
      </c>
      <c r="C342" s="4" t="s">
        <v>505</v>
      </c>
      <c r="D342" s="7">
        <v>72524</v>
      </c>
      <c r="E342" s="14">
        <v>44171</v>
      </c>
      <c r="F342" s="14">
        <v>44171</v>
      </c>
      <c r="G342" s="18"/>
    </row>
    <row r="343" spans="1:7">
      <c r="A343" s="4" t="s">
        <v>3898</v>
      </c>
      <c r="B343" s="4" t="s">
        <v>345</v>
      </c>
      <c r="C343" s="4" t="s">
        <v>507</v>
      </c>
      <c r="D343" s="7">
        <v>91078</v>
      </c>
      <c r="E343" s="14">
        <v>44172</v>
      </c>
      <c r="F343" s="14">
        <v>44172</v>
      </c>
      <c r="G343" s="18"/>
    </row>
    <row r="344" spans="1:7">
      <c r="A344" s="4" t="s">
        <v>3899</v>
      </c>
      <c r="B344" s="4" t="s">
        <v>346</v>
      </c>
      <c r="C344" s="4" t="s">
        <v>507</v>
      </c>
      <c r="D344" s="7">
        <v>97383</v>
      </c>
      <c r="E344" s="14">
        <v>44173</v>
      </c>
      <c r="F344" s="14">
        <v>44173</v>
      </c>
      <c r="G344" s="18"/>
    </row>
    <row r="345" spans="1:7">
      <c r="A345" s="4" t="s">
        <v>3900</v>
      </c>
      <c r="B345" s="4" t="s">
        <v>347</v>
      </c>
      <c r="C345" s="4" t="s">
        <v>504</v>
      </c>
      <c r="D345" s="7">
        <v>88485</v>
      </c>
      <c r="E345" s="14">
        <v>44174</v>
      </c>
      <c r="F345" s="14">
        <v>44174</v>
      </c>
      <c r="G345" s="18"/>
    </row>
    <row r="346" spans="1:7">
      <c r="A346" s="4" t="s">
        <v>3901</v>
      </c>
      <c r="B346" s="4" t="s">
        <v>348</v>
      </c>
      <c r="C346" s="4" t="s">
        <v>506</v>
      </c>
      <c r="D346" s="7">
        <v>94176</v>
      </c>
      <c r="E346" s="14">
        <v>44175</v>
      </c>
      <c r="F346" s="14">
        <v>44175</v>
      </c>
      <c r="G346" s="18"/>
    </row>
    <row r="347" spans="1:7">
      <c r="A347" s="4" t="s">
        <v>3902</v>
      </c>
      <c r="B347" s="4" t="s">
        <v>349</v>
      </c>
      <c r="C347" s="4" t="s">
        <v>508</v>
      </c>
      <c r="D347" s="7">
        <v>68258</v>
      </c>
      <c r="E347" s="14">
        <v>44176</v>
      </c>
      <c r="F347" s="14">
        <v>44176</v>
      </c>
      <c r="G347" s="18"/>
    </row>
    <row r="348" spans="1:7">
      <c r="A348" s="4" t="s">
        <v>3903</v>
      </c>
      <c r="B348" s="4" t="s">
        <v>350</v>
      </c>
      <c r="C348" s="4" t="s">
        <v>504</v>
      </c>
      <c r="D348" s="7">
        <v>31398</v>
      </c>
      <c r="E348" s="14">
        <v>44177</v>
      </c>
      <c r="F348" s="14">
        <v>44177</v>
      </c>
      <c r="G348" s="18"/>
    </row>
    <row r="349" spans="1:7">
      <c r="A349" s="4" t="s">
        <v>3904</v>
      </c>
      <c r="B349" s="4" t="s">
        <v>351</v>
      </c>
      <c r="C349" s="4" t="s">
        <v>506</v>
      </c>
      <c r="D349" s="7">
        <v>95302</v>
      </c>
      <c r="E349" s="14">
        <v>44178</v>
      </c>
      <c r="F349" s="14">
        <v>44178</v>
      </c>
      <c r="G349" s="18"/>
    </row>
    <row r="350" spans="1:7">
      <c r="A350" s="4" t="s">
        <v>3905</v>
      </c>
      <c r="B350" s="4" t="s">
        <v>352</v>
      </c>
      <c r="C350" s="4" t="s">
        <v>508</v>
      </c>
      <c r="D350" s="7">
        <v>71264</v>
      </c>
      <c r="E350" s="14">
        <v>44179</v>
      </c>
      <c r="F350" s="14">
        <v>44179</v>
      </c>
      <c r="G350" s="18"/>
    </row>
    <row r="351" spans="1:7">
      <c r="A351" s="4" t="s">
        <v>3906</v>
      </c>
      <c r="B351" s="4" t="s">
        <v>353</v>
      </c>
      <c r="C351" s="4" t="s">
        <v>507</v>
      </c>
      <c r="D351" s="7">
        <v>59503</v>
      </c>
      <c r="E351" s="14">
        <v>44180</v>
      </c>
      <c r="F351" s="14">
        <v>44180</v>
      </c>
      <c r="G351" s="18"/>
    </row>
    <row r="352" spans="1:7">
      <c r="A352" s="4" t="s">
        <v>3907</v>
      </c>
      <c r="B352" s="4" t="s">
        <v>354</v>
      </c>
      <c r="C352" s="4" t="s">
        <v>505</v>
      </c>
      <c r="D352" s="7">
        <v>51475</v>
      </c>
      <c r="E352" s="14">
        <v>44181</v>
      </c>
      <c r="F352" s="14">
        <v>44181</v>
      </c>
      <c r="G352" s="18"/>
    </row>
    <row r="353" spans="1:7">
      <c r="A353" s="4" t="s">
        <v>3908</v>
      </c>
      <c r="B353" s="4" t="s">
        <v>355</v>
      </c>
      <c r="C353" s="4" t="s">
        <v>504</v>
      </c>
      <c r="D353" s="7">
        <v>50003</v>
      </c>
      <c r="E353" s="14">
        <v>44182</v>
      </c>
      <c r="F353" s="14">
        <v>44182</v>
      </c>
      <c r="G353" s="18"/>
    </row>
    <row r="354" spans="1:7">
      <c r="A354" s="4" t="s">
        <v>3909</v>
      </c>
      <c r="B354" s="4" t="s">
        <v>356</v>
      </c>
      <c r="C354" s="4" t="s">
        <v>505</v>
      </c>
      <c r="D354" s="7">
        <v>37924</v>
      </c>
      <c r="E354" s="14">
        <v>44183</v>
      </c>
      <c r="F354" s="14">
        <v>44183</v>
      </c>
      <c r="G354" s="18"/>
    </row>
    <row r="355" spans="1:7">
      <c r="A355" s="4" t="s">
        <v>3910</v>
      </c>
      <c r="B355" s="4" t="s">
        <v>357</v>
      </c>
      <c r="C355" s="4" t="s">
        <v>506</v>
      </c>
      <c r="D355" s="7">
        <v>98516</v>
      </c>
      <c r="E355" s="14">
        <v>44184</v>
      </c>
      <c r="F355" s="14">
        <v>44184</v>
      </c>
      <c r="G355" s="18"/>
    </row>
    <row r="356" spans="1:7">
      <c r="A356" s="4" t="s">
        <v>3911</v>
      </c>
      <c r="B356" s="4" t="s">
        <v>358</v>
      </c>
      <c r="C356" s="4" t="s">
        <v>504</v>
      </c>
      <c r="D356" s="7">
        <v>43282</v>
      </c>
      <c r="E356" s="14">
        <v>44185</v>
      </c>
      <c r="F356" s="14">
        <v>44185</v>
      </c>
      <c r="G356" s="18"/>
    </row>
    <row r="357" spans="1:7">
      <c r="A357" s="4" t="s">
        <v>3912</v>
      </c>
      <c r="B357" s="4" t="s">
        <v>359</v>
      </c>
      <c r="C357" s="4" t="s">
        <v>505</v>
      </c>
      <c r="D357" s="7">
        <v>34841</v>
      </c>
      <c r="E357" s="14">
        <v>44186</v>
      </c>
      <c r="F357" s="14">
        <v>44186</v>
      </c>
      <c r="G357" s="18"/>
    </row>
    <row r="358" spans="1:7">
      <c r="A358" s="4" t="s">
        <v>3913</v>
      </c>
      <c r="B358" s="4" t="s">
        <v>360</v>
      </c>
      <c r="C358" s="4" t="s">
        <v>506</v>
      </c>
      <c r="D358" s="7">
        <v>82719</v>
      </c>
      <c r="E358" s="14">
        <v>44187</v>
      </c>
      <c r="F358" s="14">
        <v>44187</v>
      </c>
      <c r="G358" s="18"/>
    </row>
    <row r="359" spans="1:7">
      <c r="A359" s="4" t="s">
        <v>3914</v>
      </c>
      <c r="B359" s="4" t="s">
        <v>361</v>
      </c>
      <c r="C359" s="4" t="s">
        <v>505</v>
      </c>
      <c r="D359" s="7">
        <v>92425</v>
      </c>
      <c r="E359" s="14">
        <v>44188</v>
      </c>
      <c r="F359" s="14">
        <v>44188</v>
      </c>
      <c r="G359" s="18"/>
    </row>
    <row r="360" spans="1:7">
      <c r="A360" s="4" t="s">
        <v>3915</v>
      </c>
      <c r="B360" s="4" t="s">
        <v>362</v>
      </c>
      <c r="C360" s="4" t="s">
        <v>507</v>
      </c>
      <c r="D360" s="7">
        <v>46796</v>
      </c>
      <c r="E360" s="14">
        <v>44189</v>
      </c>
      <c r="F360" s="14">
        <v>44189</v>
      </c>
      <c r="G360" s="18"/>
    </row>
    <row r="361" spans="1:7">
      <c r="A361" s="4" t="s">
        <v>3916</v>
      </c>
      <c r="B361" s="4" t="s">
        <v>363</v>
      </c>
      <c r="C361" s="4" t="s">
        <v>505</v>
      </c>
      <c r="D361" s="7">
        <v>57213</v>
      </c>
      <c r="E361" s="14">
        <v>44190</v>
      </c>
      <c r="F361" s="14">
        <v>44190</v>
      </c>
      <c r="G361" s="18"/>
    </row>
    <row r="362" spans="1:7">
      <c r="A362" s="4" t="s">
        <v>3917</v>
      </c>
      <c r="B362" s="4" t="s">
        <v>364</v>
      </c>
      <c r="C362" s="4" t="s">
        <v>507</v>
      </c>
      <c r="D362" s="7">
        <v>69926</v>
      </c>
      <c r="E362" s="14">
        <v>44191</v>
      </c>
      <c r="F362" s="14">
        <v>44191</v>
      </c>
      <c r="G362" s="18"/>
    </row>
    <row r="363" spans="1:7">
      <c r="A363" s="4" t="s">
        <v>3918</v>
      </c>
      <c r="B363" s="4" t="s">
        <v>365</v>
      </c>
      <c r="C363" s="4" t="s">
        <v>508</v>
      </c>
      <c r="D363" s="7">
        <v>62186</v>
      </c>
      <c r="E363" s="14">
        <v>44192</v>
      </c>
      <c r="F363" s="14">
        <v>44192</v>
      </c>
      <c r="G363" s="18"/>
    </row>
    <row r="364" spans="1:7">
      <c r="A364" s="4" t="s">
        <v>3919</v>
      </c>
      <c r="B364" s="4" t="s">
        <v>366</v>
      </c>
      <c r="C364" s="4" t="s">
        <v>508</v>
      </c>
      <c r="D364" s="7">
        <v>94136</v>
      </c>
      <c r="E364" s="14">
        <v>44193</v>
      </c>
      <c r="F364" s="14">
        <v>44193</v>
      </c>
      <c r="G364" s="18"/>
    </row>
    <row r="365" spans="1:7">
      <c r="A365" s="4" t="s">
        <v>3920</v>
      </c>
      <c r="B365" s="4" t="s">
        <v>367</v>
      </c>
      <c r="C365" s="4" t="s">
        <v>506</v>
      </c>
      <c r="D365" s="7">
        <v>59759</v>
      </c>
      <c r="E365" s="14">
        <v>44194</v>
      </c>
      <c r="F365" s="14">
        <v>44194</v>
      </c>
      <c r="G365" s="18"/>
    </row>
    <row r="366" spans="1:7">
      <c r="A366" s="4" t="s">
        <v>3921</v>
      </c>
      <c r="B366" s="4" t="s">
        <v>368</v>
      </c>
      <c r="C366" s="4" t="s">
        <v>505</v>
      </c>
      <c r="D366" s="7">
        <v>98652</v>
      </c>
      <c r="E366" s="14">
        <v>44195</v>
      </c>
      <c r="F366" s="14">
        <v>44195</v>
      </c>
      <c r="G366" s="18"/>
    </row>
    <row r="367" spans="1:7">
      <c r="A367" s="4" t="s">
        <v>3922</v>
      </c>
      <c r="B367" s="4" t="s">
        <v>369</v>
      </c>
      <c r="C367" s="4" t="s">
        <v>508</v>
      </c>
      <c r="D367" s="7">
        <v>46545</v>
      </c>
      <c r="E367" s="14">
        <v>44196</v>
      </c>
      <c r="F367" s="14">
        <v>44196</v>
      </c>
      <c r="G367" s="18"/>
    </row>
    <row r="368" spans="1:7">
      <c r="A368" s="4" t="s">
        <v>3923</v>
      </c>
      <c r="B368" s="4" t="s">
        <v>370</v>
      </c>
      <c r="C368" s="4" t="s">
        <v>507</v>
      </c>
      <c r="D368" s="7">
        <v>33457</v>
      </c>
      <c r="E368" s="14">
        <v>44197</v>
      </c>
      <c r="F368" s="14">
        <v>44197</v>
      </c>
      <c r="G368" s="18"/>
    </row>
    <row r="369" spans="1:7">
      <c r="A369" s="4" t="s">
        <v>3924</v>
      </c>
      <c r="B369" s="4" t="s">
        <v>371</v>
      </c>
      <c r="C369" s="4" t="s">
        <v>508</v>
      </c>
      <c r="D369" s="7">
        <v>84682</v>
      </c>
      <c r="E369" s="14">
        <v>44198</v>
      </c>
      <c r="F369" s="14">
        <v>44198</v>
      </c>
      <c r="G369" s="18"/>
    </row>
    <row r="370" spans="1:7">
      <c r="A370" s="4" t="s">
        <v>3925</v>
      </c>
      <c r="B370" s="4" t="s">
        <v>372</v>
      </c>
      <c r="C370" s="4" t="s">
        <v>506</v>
      </c>
      <c r="D370" s="7">
        <v>68592</v>
      </c>
      <c r="E370" s="14">
        <v>44199</v>
      </c>
      <c r="F370" s="14">
        <v>44199</v>
      </c>
      <c r="G370" s="18"/>
    </row>
    <row r="371" spans="1:7">
      <c r="A371" s="4" t="s">
        <v>3926</v>
      </c>
      <c r="B371" s="4" t="s">
        <v>373</v>
      </c>
      <c r="C371" s="4" t="s">
        <v>506</v>
      </c>
      <c r="D371" s="7">
        <v>63032</v>
      </c>
      <c r="E371" s="14">
        <v>44200</v>
      </c>
      <c r="F371" s="14">
        <v>44200</v>
      </c>
      <c r="G371" s="18"/>
    </row>
    <row r="372" spans="1:7">
      <c r="A372" s="4" t="s">
        <v>3927</v>
      </c>
      <c r="B372" s="4" t="s">
        <v>374</v>
      </c>
      <c r="C372" s="4" t="s">
        <v>507</v>
      </c>
      <c r="D372" s="7">
        <v>76912</v>
      </c>
      <c r="E372" s="14">
        <v>44201</v>
      </c>
      <c r="F372" s="14">
        <v>44201</v>
      </c>
      <c r="G372" s="18"/>
    </row>
    <row r="373" spans="1:7">
      <c r="A373" s="4" t="s">
        <v>3928</v>
      </c>
      <c r="B373" s="4" t="s">
        <v>375</v>
      </c>
      <c r="C373" s="4" t="s">
        <v>504</v>
      </c>
      <c r="D373" s="7">
        <v>46100</v>
      </c>
      <c r="E373" s="14">
        <v>44202</v>
      </c>
      <c r="F373" s="14">
        <v>44202</v>
      </c>
      <c r="G373" s="18"/>
    </row>
    <row r="374" spans="1:7">
      <c r="A374" s="4" t="s">
        <v>3929</v>
      </c>
      <c r="B374" s="4" t="s">
        <v>376</v>
      </c>
      <c r="C374" s="4" t="s">
        <v>508</v>
      </c>
      <c r="D374" s="7">
        <v>48865</v>
      </c>
      <c r="E374" s="14">
        <v>44203</v>
      </c>
      <c r="F374" s="14">
        <v>44203</v>
      </c>
      <c r="G374" s="18"/>
    </row>
    <row r="375" spans="1:7">
      <c r="A375" s="4" t="s">
        <v>3930</v>
      </c>
      <c r="B375" s="4" t="s">
        <v>377</v>
      </c>
      <c r="C375" s="4" t="s">
        <v>504</v>
      </c>
      <c r="D375" s="7">
        <v>70287</v>
      </c>
      <c r="E375" s="14">
        <v>44204</v>
      </c>
      <c r="F375" s="14">
        <v>44204</v>
      </c>
      <c r="G375" s="18"/>
    </row>
    <row r="376" spans="1:7">
      <c r="A376" s="4" t="s">
        <v>3931</v>
      </c>
      <c r="B376" s="4" t="s">
        <v>378</v>
      </c>
      <c r="C376" s="4" t="s">
        <v>505</v>
      </c>
      <c r="D376" s="7">
        <v>56952</v>
      </c>
      <c r="E376" s="14">
        <v>44205</v>
      </c>
      <c r="F376" s="14">
        <v>44205</v>
      </c>
      <c r="G376" s="18"/>
    </row>
    <row r="377" spans="1:7">
      <c r="A377" s="4" t="s">
        <v>3932</v>
      </c>
      <c r="B377" s="4" t="s">
        <v>379</v>
      </c>
      <c r="C377" s="4" t="s">
        <v>507</v>
      </c>
      <c r="D377" s="7">
        <v>77045</v>
      </c>
      <c r="E377" s="14">
        <v>44206</v>
      </c>
      <c r="F377" s="14">
        <v>44206</v>
      </c>
      <c r="G377" s="18"/>
    </row>
    <row r="378" spans="1:7">
      <c r="A378" s="4" t="s">
        <v>3933</v>
      </c>
      <c r="B378" s="4" t="s">
        <v>380</v>
      </c>
      <c r="C378" s="4" t="s">
        <v>508</v>
      </c>
      <c r="D378" s="7">
        <v>69651</v>
      </c>
      <c r="E378" s="14">
        <v>44207</v>
      </c>
      <c r="F378" s="14">
        <v>44207</v>
      </c>
      <c r="G378" s="18"/>
    </row>
    <row r="379" spans="1:7">
      <c r="A379" s="4" t="s">
        <v>3934</v>
      </c>
      <c r="B379" s="4" t="s">
        <v>381</v>
      </c>
      <c r="C379" s="4" t="s">
        <v>507</v>
      </c>
      <c r="D379" s="7">
        <v>37247</v>
      </c>
      <c r="E379" s="14">
        <v>44208</v>
      </c>
      <c r="F379" s="14">
        <v>44208</v>
      </c>
      <c r="G379" s="18"/>
    </row>
    <row r="380" spans="1:7">
      <c r="A380" s="4" t="s">
        <v>3935</v>
      </c>
      <c r="B380" s="4" t="s">
        <v>382</v>
      </c>
      <c r="C380" s="4" t="s">
        <v>504</v>
      </c>
      <c r="D380" s="7">
        <v>49082</v>
      </c>
      <c r="E380" s="14">
        <v>44209</v>
      </c>
      <c r="F380" s="14">
        <v>44209</v>
      </c>
      <c r="G380" s="18"/>
    </row>
    <row r="381" spans="1:7">
      <c r="A381" s="4" t="s">
        <v>3936</v>
      </c>
      <c r="B381" s="4" t="s">
        <v>383</v>
      </c>
      <c r="C381" s="4" t="s">
        <v>508</v>
      </c>
      <c r="D381" s="7">
        <v>52906</v>
      </c>
      <c r="E381" s="14">
        <v>44210</v>
      </c>
      <c r="F381" s="14">
        <v>44210</v>
      </c>
      <c r="G381" s="18"/>
    </row>
    <row r="382" spans="1:7">
      <c r="A382" s="4" t="s">
        <v>3937</v>
      </c>
      <c r="B382" s="4" t="s">
        <v>384</v>
      </c>
      <c r="C382" s="4" t="s">
        <v>504</v>
      </c>
      <c r="D382" s="7">
        <v>95647</v>
      </c>
      <c r="E382" s="14">
        <v>44211</v>
      </c>
      <c r="F382" s="14">
        <v>44211</v>
      </c>
      <c r="G382" s="18"/>
    </row>
    <row r="383" spans="1:7">
      <c r="A383" s="4" t="s">
        <v>3938</v>
      </c>
      <c r="B383" s="4" t="s">
        <v>385</v>
      </c>
      <c r="C383" s="4" t="s">
        <v>507</v>
      </c>
      <c r="D383" s="7">
        <v>67731</v>
      </c>
      <c r="E383" s="14">
        <v>44212</v>
      </c>
      <c r="F383" s="14">
        <v>44212</v>
      </c>
      <c r="G383" s="18"/>
    </row>
    <row r="384" spans="1:7">
      <c r="A384" s="4" t="s">
        <v>3939</v>
      </c>
      <c r="B384" s="4" t="s">
        <v>386</v>
      </c>
      <c r="C384" s="4" t="s">
        <v>504</v>
      </c>
      <c r="D384" s="7">
        <v>91848</v>
      </c>
      <c r="E384" s="14">
        <v>44213</v>
      </c>
      <c r="F384" s="14">
        <v>44213</v>
      </c>
      <c r="G384" s="18"/>
    </row>
    <row r="385" spans="1:7">
      <c r="A385" s="4" t="s">
        <v>3940</v>
      </c>
      <c r="B385" s="4" t="s">
        <v>387</v>
      </c>
      <c r="C385" s="4" t="s">
        <v>506</v>
      </c>
      <c r="D385" s="7">
        <v>51443</v>
      </c>
      <c r="E385" s="14">
        <v>44214</v>
      </c>
      <c r="F385" s="14">
        <v>44214</v>
      </c>
      <c r="G385" s="18"/>
    </row>
    <row r="386" spans="1:7">
      <c r="A386" s="4" t="s">
        <v>3941</v>
      </c>
      <c r="B386" s="4" t="s">
        <v>388</v>
      </c>
      <c r="C386" s="4" t="s">
        <v>504</v>
      </c>
      <c r="D386" s="7">
        <v>42135</v>
      </c>
      <c r="E386" s="14">
        <v>44215</v>
      </c>
      <c r="F386" s="14">
        <v>44215</v>
      </c>
      <c r="G386" s="18"/>
    </row>
    <row r="387" spans="1:7">
      <c r="A387" s="4" t="s">
        <v>3942</v>
      </c>
      <c r="B387" s="4" t="s">
        <v>389</v>
      </c>
      <c r="C387" s="4" t="s">
        <v>505</v>
      </c>
      <c r="D387" s="7">
        <v>94669</v>
      </c>
      <c r="E387" s="14">
        <v>44216</v>
      </c>
      <c r="F387" s="14">
        <v>44216</v>
      </c>
      <c r="G387" s="18"/>
    </row>
    <row r="388" spans="1:7">
      <c r="A388" s="4" t="s">
        <v>3943</v>
      </c>
      <c r="B388" s="4" t="s">
        <v>390</v>
      </c>
      <c r="C388" s="4" t="s">
        <v>507</v>
      </c>
      <c r="D388" s="7">
        <v>73375</v>
      </c>
      <c r="E388" s="14">
        <v>44217</v>
      </c>
      <c r="F388" s="14">
        <v>44217</v>
      </c>
      <c r="G388" s="18"/>
    </row>
    <row r="389" spans="1:7">
      <c r="A389" s="4" t="s">
        <v>3944</v>
      </c>
      <c r="B389" s="4" t="s">
        <v>391</v>
      </c>
      <c r="C389" s="4" t="s">
        <v>506</v>
      </c>
      <c r="D389" s="7">
        <v>58783</v>
      </c>
      <c r="E389" s="14">
        <v>44218</v>
      </c>
      <c r="F389" s="14">
        <v>44218</v>
      </c>
      <c r="G389" s="18"/>
    </row>
    <row r="390" spans="1:7">
      <c r="A390" s="4" t="s">
        <v>3945</v>
      </c>
      <c r="B390" s="4" t="s">
        <v>392</v>
      </c>
      <c r="C390" s="4" t="s">
        <v>506</v>
      </c>
      <c r="D390" s="7">
        <v>90678</v>
      </c>
      <c r="E390" s="14">
        <v>44219</v>
      </c>
      <c r="F390" s="14">
        <v>44219</v>
      </c>
      <c r="G390" s="18"/>
    </row>
    <row r="391" spans="1:7">
      <c r="A391" s="4" t="s">
        <v>3946</v>
      </c>
      <c r="B391" s="4" t="s">
        <v>393</v>
      </c>
      <c r="C391" s="4" t="s">
        <v>505</v>
      </c>
      <c r="D391" s="7">
        <v>76681</v>
      </c>
      <c r="E391" s="14">
        <v>44220</v>
      </c>
      <c r="F391" s="14">
        <v>44220</v>
      </c>
      <c r="G391" s="18"/>
    </row>
    <row r="392" spans="1:7">
      <c r="A392" s="4" t="s">
        <v>3947</v>
      </c>
      <c r="B392" s="4" t="s">
        <v>394</v>
      </c>
      <c r="C392" s="4" t="s">
        <v>507</v>
      </c>
      <c r="D392" s="7">
        <v>81298</v>
      </c>
      <c r="E392" s="14">
        <v>44221</v>
      </c>
      <c r="F392" s="14">
        <v>44221</v>
      </c>
      <c r="G392" s="18"/>
    </row>
    <row r="393" spans="1:7">
      <c r="A393" s="4" t="s">
        <v>3948</v>
      </c>
      <c r="B393" s="4" t="s">
        <v>395</v>
      </c>
      <c r="C393" s="4" t="s">
        <v>505</v>
      </c>
      <c r="D393" s="7">
        <v>45918</v>
      </c>
      <c r="E393" s="14">
        <v>44222</v>
      </c>
      <c r="F393" s="14">
        <v>44222</v>
      </c>
      <c r="G393" s="18"/>
    </row>
    <row r="394" spans="1:7">
      <c r="A394" s="4" t="s">
        <v>3949</v>
      </c>
      <c r="B394" s="4" t="s">
        <v>396</v>
      </c>
      <c r="C394" s="4" t="s">
        <v>505</v>
      </c>
      <c r="D394" s="7">
        <v>70980</v>
      </c>
      <c r="E394" s="14">
        <v>44223</v>
      </c>
      <c r="F394" s="14">
        <v>44223</v>
      </c>
      <c r="G394" s="18"/>
    </row>
    <row r="395" spans="1:7">
      <c r="A395" s="4" t="s">
        <v>3950</v>
      </c>
      <c r="B395" s="4" t="s">
        <v>397</v>
      </c>
      <c r="C395" s="4" t="s">
        <v>505</v>
      </c>
      <c r="D395" s="7">
        <v>63362</v>
      </c>
      <c r="E395" s="14">
        <v>44224</v>
      </c>
      <c r="F395" s="14">
        <v>44224</v>
      </c>
      <c r="G395" s="18"/>
    </row>
    <row r="396" spans="1:7">
      <c r="A396" s="4" t="s">
        <v>3951</v>
      </c>
      <c r="B396" s="4" t="s">
        <v>398</v>
      </c>
      <c r="C396" s="4" t="s">
        <v>505</v>
      </c>
      <c r="D396" s="7">
        <v>94587</v>
      </c>
      <c r="E396" s="14">
        <v>44225</v>
      </c>
      <c r="F396" s="14">
        <v>44225</v>
      </c>
      <c r="G396" s="18"/>
    </row>
    <row r="397" spans="1:7">
      <c r="A397" s="4" t="s">
        <v>3952</v>
      </c>
      <c r="B397" s="4" t="s">
        <v>399</v>
      </c>
      <c r="C397" s="4" t="s">
        <v>505</v>
      </c>
      <c r="D397" s="7">
        <v>62011</v>
      </c>
      <c r="E397" s="14">
        <v>44226</v>
      </c>
      <c r="F397" s="14">
        <v>44226</v>
      </c>
      <c r="G397" s="18"/>
    </row>
    <row r="398" spans="1:7">
      <c r="A398" s="4" t="s">
        <v>3953</v>
      </c>
      <c r="B398" s="4" t="s">
        <v>400</v>
      </c>
      <c r="C398" s="4" t="s">
        <v>506</v>
      </c>
      <c r="D398" s="7">
        <v>45819</v>
      </c>
      <c r="E398" s="14">
        <v>44227</v>
      </c>
      <c r="F398" s="14">
        <v>44227</v>
      </c>
      <c r="G398" s="18"/>
    </row>
    <row r="399" spans="1:7">
      <c r="A399" s="4" t="s">
        <v>3954</v>
      </c>
      <c r="B399" s="4" t="s">
        <v>401</v>
      </c>
      <c r="C399" s="4" t="s">
        <v>505</v>
      </c>
      <c r="D399" s="7">
        <v>92627</v>
      </c>
      <c r="E399" s="14">
        <v>44228</v>
      </c>
      <c r="F399" s="14">
        <v>44228</v>
      </c>
      <c r="G399" s="18"/>
    </row>
    <row r="400" spans="1:7">
      <c r="A400" s="4" t="s">
        <v>3955</v>
      </c>
      <c r="B400" s="4" t="s">
        <v>402</v>
      </c>
      <c r="C400" s="4" t="s">
        <v>508</v>
      </c>
      <c r="D400" s="7">
        <v>69697</v>
      </c>
      <c r="E400" s="14">
        <v>44229</v>
      </c>
      <c r="F400" s="14">
        <v>44229</v>
      </c>
      <c r="G400" s="18"/>
    </row>
    <row r="401" spans="1:7">
      <c r="A401" s="4" t="s">
        <v>3956</v>
      </c>
      <c r="B401" s="4" t="s">
        <v>403</v>
      </c>
      <c r="C401" s="4" t="s">
        <v>508</v>
      </c>
      <c r="D401" s="7">
        <v>70592</v>
      </c>
      <c r="E401" s="14">
        <v>44230</v>
      </c>
      <c r="F401" s="14">
        <v>44230</v>
      </c>
      <c r="G401" s="18"/>
    </row>
    <row r="402" spans="1:7">
      <c r="A402" s="4" t="s">
        <v>3957</v>
      </c>
      <c r="B402" s="4" t="s">
        <v>404</v>
      </c>
      <c r="C402" s="4" t="s">
        <v>504</v>
      </c>
      <c r="D402" s="7">
        <v>43847</v>
      </c>
      <c r="E402" s="14">
        <v>44231</v>
      </c>
      <c r="F402" s="14">
        <v>44231</v>
      </c>
      <c r="G402" s="18"/>
    </row>
    <row r="403" spans="1:7">
      <c r="A403" s="4" t="s">
        <v>3958</v>
      </c>
      <c r="B403" s="4" t="s">
        <v>405</v>
      </c>
      <c r="C403" s="4" t="s">
        <v>508</v>
      </c>
      <c r="D403" s="7">
        <v>72519</v>
      </c>
      <c r="E403" s="14">
        <v>44232</v>
      </c>
      <c r="F403" s="14">
        <v>44232</v>
      </c>
      <c r="G403" s="18"/>
    </row>
    <row r="404" spans="1:7">
      <c r="A404" s="4" t="s">
        <v>3959</v>
      </c>
      <c r="B404" s="4" t="s">
        <v>406</v>
      </c>
      <c r="C404" s="4" t="s">
        <v>504</v>
      </c>
      <c r="D404" s="7">
        <v>58666</v>
      </c>
      <c r="E404" s="14">
        <v>44233</v>
      </c>
      <c r="F404" s="14">
        <v>44233</v>
      </c>
      <c r="G404" s="18"/>
    </row>
    <row r="405" spans="1:7">
      <c r="A405" s="4" t="s">
        <v>3960</v>
      </c>
      <c r="B405" s="4" t="s">
        <v>407</v>
      </c>
      <c r="C405" s="4" t="s">
        <v>506</v>
      </c>
      <c r="D405" s="7">
        <v>55871</v>
      </c>
      <c r="E405" s="14">
        <v>44234</v>
      </c>
      <c r="F405" s="14">
        <v>44234</v>
      </c>
      <c r="G405" s="18"/>
    </row>
    <row r="406" spans="1:7">
      <c r="A406" s="4" t="s">
        <v>3961</v>
      </c>
      <c r="B406" s="4" t="s">
        <v>408</v>
      </c>
      <c r="C406" s="4" t="s">
        <v>504</v>
      </c>
      <c r="D406" s="7">
        <v>58546</v>
      </c>
      <c r="E406" s="14">
        <v>44235</v>
      </c>
      <c r="F406" s="14">
        <v>44235</v>
      </c>
      <c r="G406" s="18"/>
    </row>
    <row r="407" spans="1:7">
      <c r="A407" s="4" t="s">
        <v>3962</v>
      </c>
      <c r="B407" s="4" t="s">
        <v>409</v>
      </c>
      <c r="C407" s="4" t="s">
        <v>507</v>
      </c>
      <c r="D407" s="7">
        <v>39470</v>
      </c>
      <c r="E407" s="14">
        <v>44236</v>
      </c>
      <c r="F407" s="14">
        <v>44236</v>
      </c>
      <c r="G407" s="18"/>
    </row>
    <row r="408" spans="1:7">
      <c r="A408" s="4" t="s">
        <v>3963</v>
      </c>
      <c r="B408" s="4" t="s">
        <v>410</v>
      </c>
      <c r="C408" s="4" t="s">
        <v>506</v>
      </c>
      <c r="D408" s="7">
        <v>43485</v>
      </c>
      <c r="E408" s="14">
        <v>44237</v>
      </c>
      <c r="F408" s="14">
        <v>44237</v>
      </c>
      <c r="G408" s="18"/>
    </row>
    <row r="409" spans="1:7">
      <c r="A409" s="4" t="s">
        <v>3964</v>
      </c>
      <c r="B409" s="4" t="s">
        <v>411</v>
      </c>
      <c r="C409" s="4" t="s">
        <v>504</v>
      </c>
      <c r="D409" s="7">
        <v>52667</v>
      </c>
      <c r="E409" s="14">
        <v>44238</v>
      </c>
      <c r="F409" s="14">
        <v>44238</v>
      </c>
      <c r="G409" s="18"/>
    </row>
    <row r="410" spans="1:7">
      <c r="A410" s="4" t="s">
        <v>3965</v>
      </c>
      <c r="B410" s="4" t="s">
        <v>412</v>
      </c>
      <c r="C410" s="4" t="s">
        <v>507</v>
      </c>
      <c r="D410" s="7">
        <v>32818</v>
      </c>
      <c r="E410" s="14">
        <v>44239</v>
      </c>
      <c r="F410" s="14">
        <v>44239</v>
      </c>
      <c r="G410" s="18"/>
    </row>
    <row r="411" spans="1:7">
      <c r="A411" s="4" t="s">
        <v>3966</v>
      </c>
      <c r="B411" s="4" t="s">
        <v>413</v>
      </c>
      <c r="C411" s="4" t="s">
        <v>504</v>
      </c>
      <c r="D411" s="7">
        <v>63405</v>
      </c>
      <c r="E411" s="14">
        <v>44240</v>
      </c>
      <c r="F411" s="14">
        <v>44240</v>
      </c>
      <c r="G411" s="18"/>
    </row>
    <row r="412" spans="1:7">
      <c r="A412" s="4" t="s">
        <v>3967</v>
      </c>
      <c r="B412" s="4" t="s">
        <v>414</v>
      </c>
      <c r="C412" s="4" t="s">
        <v>505</v>
      </c>
      <c r="D412" s="7">
        <v>55341</v>
      </c>
      <c r="E412" s="14">
        <v>44241</v>
      </c>
      <c r="F412" s="14">
        <v>44241</v>
      </c>
      <c r="G412" s="18"/>
    </row>
    <row r="413" spans="1:7">
      <c r="A413" s="4" t="s">
        <v>3968</v>
      </c>
      <c r="B413" s="4" t="s">
        <v>415</v>
      </c>
      <c r="C413" s="4" t="s">
        <v>508</v>
      </c>
      <c r="D413" s="7">
        <v>31269</v>
      </c>
      <c r="E413" s="14">
        <v>44242</v>
      </c>
      <c r="F413" s="14">
        <v>44242</v>
      </c>
      <c r="G413" s="18"/>
    </row>
    <row r="414" spans="1:7">
      <c r="A414" s="4" t="s">
        <v>3969</v>
      </c>
      <c r="B414" s="4" t="s">
        <v>416</v>
      </c>
      <c r="C414" s="4" t="s">
        <v>504</v>
      </c>
      <c r="D414" s="7">
        <v>77976</v>
      </c>
      <c r="E414" s="14">
        <v>44243</v>
      </c>
      <c r="F414" s="14">
        <v>44243</v>
      </c>
      <c r="G414" s="18"/>
    </row>
    <row r="415" spans="1:7">
      <c r="A415" s="4" t="s">
        <v>3970</v>
      </c>
      <c r="B415" s="4" t="s">
        <v>417</v>
      </c>
      <c r="C415" s="4" t="s">
        <v>508</v>
      </c>
      <c r="D415" s="7">
        <v>32434</v>
      </c>
      <c r="E415" s="14">
        <v>44244</v>
      </c>
      <c r="F415" s="14">
        <v>44244</v>
      </c>
      <c r="G415" s="18"/>
    </row>
    <row r="416" spans="1:7">
      <c r="A416" s="4" t="s">
        <v>3971</v>
      </c>
      <c r="B416" s="4" t="s">
        <v>418</v>
      </c>
      <c r="C416" s="4" t="s">
        <v>507</v>
      </c>
      <c r="D416" s="7">
        <v>80343</v>
      </c>
      <c r="E416" s="14">
        <v>44245</v>
      </c>
      <c r="F416" s="14">
        <v>44245</v>
      </c>
      <c r="G416" s="18"/>
    </row>
    <row r="417" spans="1:7">
      <c r="A417" s="4" t="s">
        <v>3972</v>
      </c>
      <c r="B417" s="4" t="s">
        <v>419</v>
      </c>
      <c r="C417" s="4" t="s">
        <v>504</v>
      </c>
      <c r="D417" s="7">
        <v>61228</v>
      </c>
      <c r="E417" s="14">
        <v>44246</v>
      </c>
      <c r="F417" s="14">
        <v>44246</v>
      </c>
      <c r="G417" s="18"/>
    </row>
    <row r="418" spans="1:7">
      <c r="A418" s="4" t="s">
        <v>3973</v>
      </c>
      <c r="B418" s="4" t="s">
        <v>420</v>
      </c>
      <c r="C418" s="4" t="s">
        <v>504</v>
      </c>
      <c r="D418" s="7">
        <v>99310</v>
      </c>
      <c r="E418" s="14">
        <v>44247</v>
      </c>
      <c r="F418" s="14">
        <v>44247</v>
      </c>
      <c r="G418" s="18"/>
    </row>
    <row r="419" spans="1:7">
      <c r="A419" s="4" t="s">
        <v>3974</v>
      </c>
      <c r="B419" s="4" t="s">
        <v>421</v>
      </c>
      <c r="C419" s="4" t="s">
        <v>507</v>
      </c>
      <c r="D419" s="7">
        <v>73889</v>
      </c>
      <c r="E419" s="14">
        <v>44248</v>
      </c>
      <c r="F419" s="14">
        <v>44248</v>
      </c>
      <c r="G419" s="18"/>
    </row>
    <row r="420" spans="1:7">
      <c r="A420" s="4" t="s">
        <v>3975</v>
      </c>
      <c r="B420" s="4" t="s">
        <v>422</v>
      </c>
      <c r="C420" s="4" t="s">
        <v>507</v>
      </c>
      <c r="D420" s="7">
        <v>48338</v>
      </c>
      <c r="E420" s="14">
        <v>44249</v>
      </c>
      <c r="F420" s="14">
        <v>44249</v>
      </c>
      <c r="G420" s="18"/>
    </row>
    <row r="421" spans="1:7">
      <c r="A421" s="4" t="s">
        <v>3976</v>
      </c>
      <c r="B421" s="4" t="s">
        <v>423</v>
      </c>
      <c r="C421" s="4" t="s">
        <v>505</v>
      </c>
      <c r="D421" s="7">
        <v>34490</v>
      </c>
      <c r="E421" s="14">
        <v>44250</v>
      </c>
      <c r="F421" s="14">
        <v>44250</v>
      </c>
      <c r="G421" s="18"/>
    </row>
    <row r="422" spans="1:7">
      <c r="A422" s="4" t="s">
        <v>3977</v>
      </c>
      <c r="B422" s="4" t="s">
        <v>424</v>
      </c>
      <c r="C422" s="4" t="s">
        <v>508</v>
      </c>
      <c r="D422" s="7">
        <v>60408</v>
      </c>
      <c r="E422" s="14">
        <v>44251</v>
      </c>
      <c r="F422" s="14">
        <v>44251</v>
      </c>
      <c r="G422" s="18"/>
    </row>
    <row r="423" spans="1:7">
      <c r="A423" s="4" t="s">
        <v>3978</v>
      </c>
      <c r="B423" s="4" t="s">
        <v>425</v>
      </c>
      <c r="C423" s="4" t="s">
        <v>507</v>
      </c>
      <c r="D423" s="7">
        <v>37306</v>
      </c>
      <c r="E423" s="14">
        <v>44252</v>
      </c>
      <c r="F423" s="14">
        <v>44252</v>
      </c>
      <c r="G423" s="18"/>
    </row>
    <row r="424" spans="1:7">
      <c r="A424" s="4" t="s">
        <v>3979</v>
      </c>
      <c r="B424" s="4" t="s">
        <v>426</v>
      </c>
      <c r="C424" s="4" t="s">
        <v>505</v>
      </c>
      <c r="D424" s="7">
        <v>81432</v>
      </c>
      <c r="E424" s="14">
        <v>44253</v>
      </c>
      <c r="F424" s="14">
        <v>44253</v>
      </c>
      <c r="G424" s="18"/>
    </row>
    <row r="425" spans="1:7">
      <c r="A425" s="4" t="s">
        <v>3980</v>
      </c>
      <c r="B425" s="4" t="s">
        <v>427</v>
      </c>
      <c r="C425" s="4" t="s">
        <v>505</v>
      </c>
      <c r="D425" s="7">
        <v>97925</v>
      </c>
      <c r="E425" s="14">
        <v>44254</v>
      </c>
      <c r="F425" s="14">
        <v>44254</v>
      </c>
      <c r="G425" s="18"/>
    </row>
    <row r="426" spans="1:7">
      <c r="A426" s="4" t="s">
        <v>3981</v>
      </c>
      <c r="B426" s="4" t="s">
        <v>428</v>
      </c>
      <c r="C426" s="4" t="s">
        <v>507</v>
      </c>
      <c r="D426" s="7">
        <v>40451</v>
      </c>
      <c r="E426" s="14">
        <v>44255</v>
      </c>
      <c r="F426" s="14">
        <v>44255</v>
      </c>
      <c r="G426" s="18"/>
    </row>
    <row r="427" spans="1:7">
      <c r="A427" s="4" t="s">
        <v>3982</v>
      </c>
      <c r="B427" s="4" t="s">
        <v>429</v>
      </c>
      <c r="C427" s="4" t="s">
        <v>506</v>
      </c>
      <c r="D427" s="7">
        <v>95723</v>
      </c>
      <c r="E427" s="14">
        <v>44256</v>
      </c>
      <c r="F427" s="14">
        <v>44256</v>
      </c>
      <c r="G427" s="18"/>
    </row>
    <row r="428" spans="1:7">
      <c r="A428" s="4" t="s">
        <v>3983</v>
      </c>
      <c r="B428" s="4" t="s">
        <v>430</v>
      </c>
      <c r="C428" s="4" t="s">
        <v>508</v>
      </c>
      <c r="D428" s="7">
        <v>51585</v>
      </c>
      <c r="E428" s="14">
        <v>44257</v>
      </c>
      <c r="F428" s="14">
        <v>44257</v>
      </c>
      <c r="G428" s="18"/>
    </row>
    <row r="429" spans="1:7">
      <c r="A429" s="4" t="s">
        <v>3984</v>
      </c>
      <c r="B429" s="4" t="s">
        <v>431</v>
      </c>
      <c r="C429" s="4" t="s">
        <v>507</v>
      </c>
      <c r="D429" s="7">
        <v>97096</v>
      </c>
      <c r="E429" s="14">
        <v>44258</v>
      </c>
      <c r="F429" s="14">
        <v>44258</v>
      </c>
      <c r="G429" s="18"/>
    </row>
    <row r="430" spans="1:7">
      <c r="A430" s="4" t="s">
        <v>3985</v>
      </c>
      <c r="B430" s="4" t="s">
        <v>432</v>
      </c>
      <c r="C430" s="4" t="s">
        <v>504</v>
      </c>
      <c r="D430" s="7">
        <v>98691</v>
      </c>
      <c r="E430" s="14">
        <v>44259</v>
      </c>
      <c r="F430" s="14">
        <v>44259</v>
      </c>
      <c r="G430" s="18"/>
    </row>
    <row r="431" spans="1:7">
      <c r="A431" s="4" t="s">
        <v>3986</v>
      </c>
      <c r="B431" s="4" t="s">
        <v>433</v>
      </c>
      <c r="C431" s="4" t="s">
        <v>506</v>
      </c>
      <c r="D431" s="7">
        <v>79788</v>
      </c>
      <c r="E431" s="14">
        <v>44260</v>
      </c>
      <c r="F431" s="14">
        <v>44260</v>
      </c>
      <c r="G431" s="18"/>
    </row>
    <row r="432" spans="1:7">
      <c r="A432" s="4" t="s">
        <v>3987</v>
      </c>
      <c r="B432" s="4" t="s">
        <v>434</v>
      </c>
      <c r="C432" s="4" t="s">
        <v>504</v>
      </c>
      <c r="D432" s="7">
        <v>39981</v>
      </c>
      <c r="E432" s="14">
        <v>44261</v>
      </c>
      <c r="F432" s="14">
        <v>44261</v>
      </c>
      <c r="G432" s="18"/>
    </row>
    <row r="433" spans="1:7">
      <c r="A433" s="4" t="s">
        <v>3988</v>
      </c>
      <c r="B433" s="4" t="s">
        <v>435</v>
      </c>
      <c r="C433" s="4" t="s">
        <v>507</v>
      </c>
      <c r="D433" s="7">
        <v>54302</v>
      </c>
      <c r="E433" s="14">
        <v>44262</v>
      </c>
      <c r="F433" s="14">
        <v>44262</v>
      </c>
      <c r="G433" s="18"/>
    </row>
    <row r="434" spans="1:7">
      <c r="A434" s="4" t="s">
        <v>3989</v>
      </c>
      <c r="B434" s="4" t="s">
        <v>436</v>
      </c>
      <c r="C434" s="4" t="s">
        <v>505</v>
      </c>
      <c r="D434" s="7">
        <v>41906</v>
      </c>
      <c r="E434" s="14">
        <v>44263</v>
      </c>
      <c r="F434" s="14">
        <v>44263</v>
      </c>
      <c r="G434" s="18"/>
    </row>
    <row r="435" spans="1:7">
      <c r="A435" s="4" t="s">
        <v>3990</v>
      </c>
      <c r="B435" s="4" t="s">
        <v>437</v>
      </c>
      <c r="C435" s="4" t="s">
        <v>507</v>
      </c>
      <c r="D435" s="7">
        <v>86661</v>
      </c>
      <c r="E435" s="14">
        <v>44264</v>
      </c>
      <c r="F435" s="14">
        <v>44264</v>
      </c>
      <c r="G435" s="18"/>
    </row>
    <row r="436" spans="1:7">
      <c r="A436" s="4" t="s">
        <v>3991</v>
      </c>
      <c r="B436" s="4" t="s">
        <v>438</v>
      </c>
      <c r="C436" s="4" t="s">
        <v>505</v>
      </c>
      <c r="D436" s="7">
        <v>42867</v>
      </c>
      <c r="E436" s="14">
        <v>44265</v>
      </c>
      <c r="F436" s="14">
        <v>44265</v>
      </c>
      <c r="G436" s="18"/>
    </row>
    <row r="437" spans="1:7">
      <c r="A437" s="4" t="s">
        <v>3992</v>
      </c>
      <c r="B437" s="4" t="s">
        <v>439</v>
      </c>
      <c r="C437" s="4" t="s">
        <v>504</v>
      </c>
      <c r="D437" s="7">
        <v>92619</v>
      </c>
      <c r="E437" s="14">
        <v>44266</v>
      </c>
      <c r="F437" s="14">
        <v>44266</v>
      </c>
      <c r="G437" s="18"/>
    </row>
    <row r="438" spans="1:7">
      <c r="A438" s="4" t="s">
        <v>3993</v>
      </c>
      <c r="B438" s="4" t="s">
        <v>440</v>
      </c>
      <c r="C438" s="4" t="s">
        <v>507</v>
      </c>
      <c r="D438" s="7">
        <v>40086</v>
      </c>
      <c r="E438" s="14">
        <v>44267</v>
      </c>
      <c r="F438" s="14">
        <v>44267</v>
      </c>
      <c r="G438" s="18"/>
    </row>
    <row r="439" spans="1:7">
      <c r="A439" s="4" t="s">
        <v>3994</v>
      </c>
      <c r="B439" s="4" t="s">
        <v>441</v>
      </c>
      <c r="C439" s="4" t="s">
        <v>504</v>
      </c>
      <c r="D439" s="7">
        <v>69251</v>
      </c>
      <c r="E439" s="14">
        <v>44268</v>
      </c>
      <c r="F439" s="14">
        <v>44268</v>
      </c>
      <c r="G439" s="18"/>
    </row>
    <row r="440" spans="1:7">
      <c r="A440" s="4" t="s">
        <v>3995</v>
      </c>
      <c r="B440" s="4" t="s">
        <v>442</v>
      </c>
      <c r="C440" s="4" t="s">
        <v>504</v>
      </c>
      <c r="D440" s="7">
        <v>59750</v>
      </c>
      <c r="E440" s="14">
        <v>44269</v>
      </c>
      <c r="F440" s="14">
        <v>44269</v>
      </c>
      <c r="G440" s="18"/>
    </row>
    <row r="441" spans="1:7">
      <c r="A441" s="4" t="s">
        <v>3996</v>
      </c>
      <c r="B441" s="4" t="s">
        <v>443</v>
      </c>
      <c r="C441" s="4" t="s">
        <v>508</v>
      </c>
      <c r="D441" s="7">
        <v>68573</v>
      </c>
      <c r="E441" s="14">
        <v>44270</v>
      </c>
      <c r="F441" s="14">
        <v>44270</v>
      </c>
      <c r="G441" s="18"/>
    </row>
    <row r="442" spans="1:7">
      <c r="A442" s="4" t="s">
        <v>3997</v>
      </c>
      <c r="B442" s="4" t="s">
        <v>444</v>
      </c>
      <c r="C442" s="4" t="s">
        <v>508</v>
      </c>
      <c r="D442" s="7">
        <v>59151</v>
      </c>
      <c r="E442" s="14">
        <v>44271</v>
      </c>
      <c r="F442" s="14">
        <v>44271</v>
      </c>
      <c r="G442" s="18"/>
    </row>
    <row r="443" spans="1:7">
      <c r="A443" s="4" t="s">
        <v>3998</v>
      </c>
      <c r="B443" s="4" t="s">
        <v>445</v>
      </c>
      <c r="C443" s="4" t="s">
        <v>506</v>
      </c>
      <c r="D443" s="7">
        <v>37982</v>
      </c>
      <c r="E443" s="14">
        <v>44272</v>
      </c>
      <c r="F443" s="14">
        <v>44272</v>
      </c>
      <c r="G443" s="18"/>
    </row>
    <row r="444" spans="1:7">
      <c r="A444" s="4" t="s">
        <v>3999</v>
      </c>
      <c r="B444" s="4" t="s">
        <v>446</v>
      </c>
      <c r="C444" s="4" t="s">
        <v>505</v>
      </c>
      <c r="D444" s="7">
        <v>80834</v>
      </c>
      <c r="E444" s="14">
        <v>44273</v>
      </c>
      <c r="F444" s="14">
        <v>44273</v>
      </c>
      <c r="G444" s="18"/>
    </row>
    <row r="445" spans="1:7">
      <c r="A445" s="4" t="s">
        <v>4000</v>
      </c>
      <c r="B445" s="4" t="s">
        <v>447</v>
      </c>
      <c r="C445" s="4" t="s">
        <v>506</v>
      </c>
      <c r="D445" s="7">
        <v>87672</v>
      </c>
      <c r="E445" s="14">
        <v>44274</v>
      </c>
      <c r="F445" s="14">
        <v>44274</v>
      </c>
      <c r="G445" s="18"/>
    </row>
    <row r="446" spans="1:7">
      <c r="A446" s="4" t="s">
        <v>4001</v>
      </c>
      <c r="B446" s="4" t="s">
        <v>448</v>
      </c>
      <c r="C446" s="4" t="s">
        <v>505</v>
      </c>
      <c r="D446" s="7">
        <v>35779</v>
      </c>
      <c r="E446" s="14">
        <v>44275</v>
      </c>
      <c r="F446" s="14">
        <v>44275</v>
      </c>
      <c r="G446" s="18"/>
    </row>
    <row r="447" spans="1:7">
      <c r="A447" s="4" t="s">
        <v>4002</v>
      </c>
      <c r="B447" s="4" t="s">
        <v>449</v>
      </c>
      <c r="C447" s="4" t="s">
        <v>506</v>
      </c>
      <c r="D447" s="7">
        <v>79972</v>
      </c>
      <c r="E447" s="14">
        <v>44276</v>
      </c>
      <c r="F447" s="14">
        <v>44276</v>
      </c>
      <c r="G447" s="18"/>
    </row>
    <row r="448" spans="1:7">
      <c r="A448" s="4" t="s">
        <v>4003</v>
      </c>
      <c r="B448" s="4" t="s">
        <v>450</v>
      </c>
      <c r="C448" s="4" t="s">
        <v>508</v>
      </c>
      <c r="D448" s="7">
        <v>86578</v>
      </c>
      <c r="E448" s="14">
        <v>44277</v>
      </c>
      <c r="F448" s="14">
        <v>44277</v>
      </c>
      <c r="G448" s="18"/>
    </row>
    <row r="449" spans="1:7">
      <c r="A449" s="4" t="s">
        <v>4004</v>
      </c>
      <c r="B449" s="4" t="s">
        <v>451</v>
      </c>
      <c r="C449" s="4" t="s">
        <v>505</v>
      </c>
      <c r="D449" s="7">
        <v>48744</v>
      </c>
      <c r="E449" s="14">
        <v>44278</v>
      </c>
      <c r="F449" s="14">
        <v>44278</v>
      </c>
      <c r="G449" s="18"/>
    </row>
    <row r="450" spans="1:7">
      <c r="A450" s="4" t="s">
        <v>4005</v>
      </c>
      <c r="B450" s="4" t="s">
        <v>452</v>
      </c>
      <c r="C450" s="4" t="s">
        <v>507</v>
      </c>
      <c r="D450" s="7">
        <v>78409</v>
      </c>
      <c r="E450" s="14">
        <v>44279</v>
      </c>
      <c r="F450" s="14">
        <v>44279</v>
      </c>
      <c r="G450" s="18"/>
    </row>
    <row r="451" spans="1:7">
      <c r="A451" s="4" t="s">
        <v>4006</v>
      </c>
      <c r="B451" s="4" t="s">
        <v>453</v>
      </c>
      <c r="C451" s="4" t="s">
        <v>504</v>
      </c>
      <c r="D451" s="7">
        <v>47211</v>
      </c>
      <c r="E451" s="14">
        <v>44280</v>
      </c>
      <c r="F451" s="14">
        <v>44280</v>
      </c>
      <c r="G451" s="18"/>
    </row>
    <row r="452" spans="1:7">
      <c r="A452" s="4" t="s">
        <v>4007</v>
      </c>
      <c r="B452" s="4" t="s">
        <v>454</v>
      </c>
      <c r="C452" s="4" t="s">
        <v>504</v>
      </c>
      <c r="D452" s="7">
        <v>85497</v>
      </c>
      <c r="E452" s="14">
        <v>44281</v>
      </c>
      <c r="F452" s="14">
        <v>44281</v>
      </c>
      <c r="G452" s="18"/>
    </row>
    <row r="453" spans="1:7">
      <c r="A453" s="4" t="s">
        <v>4008</v>
      </c>
      <c r="B453" s="4" t="s">
        <v>455</v>
      </c>
      <c r="C453" s="4" t="s">
        <v>507</v>
      </c>
      <c r="D453" s="7">
        <v>44735</v>
      </c>
      <c r="E453" s="14">
        <v>44282</v>
      </c>
      <c r="F453" s="14">
        <v>44282</v>
      </c>
      <c r="G453" s="18"/>
    </row>
    <row r="454" spans="1:7">
      <c r="A454" s="4" t="s">
        <v>4009</v>
      </c>
      <c r="B454" s="4" t="s">
        <v>456</v>
      </c>
      <c r="C454" s="4" t="s">
        <v>505</v>
      </c>
      <c r="D454" s="7">
        <v>50886</v>
      </c>
      <c r="E454" s="14">
        <v>44283</v>
      </c>
      <c r="F454" s="14">
        <v>44283</v>
      </c>
      <c r="G454" s="18"/>
    </row>
    <row r="455" spans="1:7">
      <c r="A455" s="4" t="s">
        <v>4010</v>
      </c>
      <c r="B455" s="4" t="s">
        <v>457</v>
      </c>
      <c r="C455" s="4" t="s">
        <v>507</v>
      </c>
      <c r="D455" s="7">
        <v>92147</v>
      </c>
      <c r="E455" s="14">
        <v>44284</v>
      </c>
      <c r="F455" s="14">
        <v>44284</v>
      </c>
      <c r="G455" s="18"/>
    </row>
    <row r="456" spans="1:7">
      <c r="A456" s="4" t="s">
        <v>4011</v>
      </c>
      <c r="B456" s="4" t="s">
        <v>458</v>
      </c>
      <c r="C456" s="4" t="s">
        <v>506</v>
      </c>
      <c r="D456" s="7">
        <v>48965</v>
      </c>
      <c r="E456" s="14">
        <v>44285</v>
      </c>
      <c r="F456" s="14">
        <v>44285</v>
      </c>
      <c r="G456" s="18"/>
    </row>
    <row r="457" spans="1:7">
      <c r="A457" s="4" t="s">
        <v>4012</v>
      </c>
      <c r="B457" s="4" t="s">
        <v>459</v>
      </c>
      <c r="C457" s="4" t="s">
        <v>504</v>
      </c>
      <c r="D457" s="7">
        <v>57751</v>
      </c>
      <c r="E457" s="14">
        <v>44286</v>
      </c>
      <c r="F457" s="14">
        <v>44286</v>
      </c>
      <c r="G457" s="18"/>
    </row>
    <row r="458" spans="1:7">
      <c r="A458" s="4" t="s">
        <v>4013</v>
      </c>
      <c r="B458" s="4" t="s">
        <v>460</v>
      </c>
      <c r="C458" s="4" t="s">
        <v>504</v>
      </c>
      <c r="D458" s="7">
        <v>36489</v>
      </c>
      <c r="E458" s="14">
        <v>44287</v>
      </c>
      <c r="F458" s="14">
        <v>44287</v>
      </c>
      <c r="G458" s="18"/>
    </row>
    <row r="459" spans="1:7">
      <c r="A459" s="4" t="s">
        <v>4014</v>
      </c>
      <c r="B459" s="4" t="s">
        <v>461</v>
      </c>
      <c r="C459" s="4" t="s">
        <v>504</v>
      </c>
      <c r="D459" s="7">
        <v>56436</v>
      </c>
      <c r="E459" s="14">
        <v>44288</v>
      </c>
      <c r="F459" s="14">
        <v>44288</v>
      </c>
      <c r="G459" s="18"/>
    </row>
    <row r="460" spans="1:7">
      <c r="A460" s="4" t="s">
        <v>4015</v>
      </c>
      <c r="B460" s="4" t="s">
        <v>462</v>
      </c>
      <c r="C460" s="4" t="s">
        <v>505</v>
      </c>
      <c r="D460" s="7">
        <v>45575</v>
      </c>
      <c r="E460" s="14">
        <v>44289</v>
      </c>
      <c r="F460" s="14">
        <v>44289</v>
      </c>
      <c r="G460" s="18"/>
    </row>
    <row r="461" spans="1:7">
      <c r="A461" s="4" t="s">
        <v>4016</v>
      </c>
      <c r="B461" s="4" t="s">
        <v>463</v>
      </c>
      <c r="C461" s="4" t="s">
        <v>507</v>
      </c>
      <c r="D461" s="7">
        <v>80798</v>
      </c>
      <c r="E461" s="14">
        <v>44290</v>
      </c>
      <c r="F461" s="14">
        <v>44290</v>
      </c>
      <c r="G461" s="18"/>
    </row>
    <row r="462" spans="1:7">
      <c r="A462" s="4" t="s">
        <v>4017</v>
      </c>
      <c r="B462" s="4" t="s">
        <v>464</v>
      </c>
      <c r="C462" s="4" t="s">
        <v>505</v>
      </c>
      <c r="D462" s="7">
        <v>31399</v>
      </c>
      <c r="E462" s="14">
        <v>44291</v>
      </c>
      <c r="F462" s="14">
        <v>44291</v>
      </c>
      <c r="G462" s="18"/>
    </row>
    <row r="463" spans="1:7">
      <c r="A463" s="4" t="s">
        <v>4018</v>
      </c>
      <c r="B463" s="4" t="s">
        <v>465</v>
      </c>
      <c r="C463" s="4" t="s">
        <v>505</v>
      </c>
      <c r="D463" s="7">
        <v>70773</v>
      </c>
      <c r="E463" s="14">
        <v>44292</v>
      </c>
      <c r="F463" s="14">
        <v>44292</v>
      </c>
      <c r="G463" s="18"/>
    </row>
    <row r="464" spans="1:7">
      <c r="A464" s="4" t="s">
        <v>4019</v>
      </c>
      <c r="B464" s="4" t="s">
        <v>466</v>
      </c>
      <c r="C464" s="4" t="s">
        <v>506</v>
      </c>
      <c r="D464" s="7">
        <v>88183</v>
      </c>
      <c r="E464" s="14">
        <v>44293</v>
      </c>
      <c r="F464" s="14">
        <v>44293</v>
      </c>
      <c r="G464" s="18"/>
    </row>
    <row r="465" spans="1:7">
      <c r="A465" s="4" t="s">
        <v>4020</v>
      </c>
      <c r="B465" s="4" t="s">
        <v>467</v>
      </c>
      <c r="C465" s="4" t="s">
        <v>505</v>
      </c>
      <c r="D465" s="7">
        <v>64999</v>
      </c>
      <c r="E465" s="14">
        <v>44294</v>
      </c>
      <c r="F465" s="14">
        <v>44294</v>
      </c>
      <c r="G465" s="18"/>
    </row>
    <row r="466" spans="1:7">
      <c r="A466" s="4" t="s">
        <v>4021</v>
      </c>
      <c r="B466" s="4" t="s">
        <v>468</v>
      </c>
      <c r="C466" s="4" t="s">
        <v>507</v>
      </c>
      <c r="D466" s="7">
        <v>45053</v>
      </c>
      <c r="E466" s="14">
        <v>44295</v>
      </c>
      <c r="F466" s="14">
        <v>44295</v>
      </c>
      <c r="G466" s="18"/>
    </row>
    <row r="467" spans="1:7">
      <c r="A467" s="4" t="s">
        <v>4022</v>
      </c>
      <c r="B467" s="4" t="s">
        <v>469</v>
      </c>
      <c r="C467" s="4" t="s">
        <v>504</v>
      </c>
      <c r="D467" s="7">
        <v>35467</v>
      </c>
      <c r="E467" s="14">
        <v>44296</v>
      </c>
      <c r="F467" s="14">
        <v>44296</v>
      </c>
      <c r="G467" s="18"/>
    </row>
    <row r="468" spans="1:7">
      <c r="A468" s="4" t="s">
        <v>4023</v>
      </c>
      <c r="B468" s="4" t="s">
        <v>470</v>
      </c>
      <c r="C468" s="4" t="s">
        <v>508</v>
      </c>
      <c r="D468" s="7">
        <v>95512</v>
      </c>
      <c r="E468" s="14">
        <v>44297</v>
      </c>
      <c r="F468" s="14">
        <v>44297</v>
      </c>
      <c r="G468" s="18"/>
    </row>
    <row r="469" spans="1:7">
      <c r="A469" s="4" t="s">
        <v>4024</v>
      </c>
      <c r="B469" s="4" t="s">
        <v>471</v>
      </c>
      <c r="C469" s="4" t="s">
        <v>504</v>
      </c>
      <c r="D469" s="7">
        <v>46595</v>
      </c>
      <c r="E469" s="14">
        <v>44298</v>
      </c>
      <c r="F469" s="14">
        <v>44298</v>
      </c>
      <c r="G469" s="18"/>
    </row>
    <row r="470" spans="1:7">
      <c r="A470" s="4" t="s">
        <v>4025</v>
      </c>
      <c r="B470" s="4" t="s">
        <v>472</v>
      </c>
      <c r="C470" s="4" t="s">
        <v>505</v>
      </c>
      <c r="D470" s="7">
        <v>35544</v>
      </c>
      <c r="E470" s="14">
        <v>44299</v>
      </c>
      <c r="F470" s="14">
        <v>44299</v>
      </c>
      <c r="G470" s="18"/>
    </row>
    <row r="471" spans="1:7">
      <c r="A471" s="4" t="s">
        <v>4026</v>
      </c>
      <c r="B471" s="4" t="s">
        <v>473</v>
      </c>
      <c r="C471" s="4" t="s">
        <v>507</v>
      </c>
      <c r="D471" s="7">
        <v>72510</v>
      </c>
      <c r="E471" s="14">
        <v>44300</v>
      </c>
      <c r="F471" s="14">
        <v>44300</v>
      </c>
      <c r="G471" s="18"/>
    </row>
    <row r="472" spans="1:7">
      <c r="A472" s="4" t="s">
        <v>4027</v>
      </c>
      <c r="B472" s="4" t="s">
        <v>474</v>
      </c>
      <c r="C472" s="4" t="s">
        <v>504</v>
      </c>
      <c r="D472" s="7">
        <v>64091</v>
      </c>
      <c r="E472" s="14">
        <v>44301</v>
      </c>
      <c r="F472" s="14">
        <v>44301</v>
      </c>
      <c r="G472" s="18"/>
    </row>
    <row r="473" spans="1:7">
      <c r="A473" s="4" t="s">
        <v>4028</v>
      </c>
      <c r="B473" s="4" t="s">
        <v>475</v>
      </c>
      <c r="C473" s="4" t="s">
        <v>506</v>
      </c>
      <c r="D473" s="7">
        <v>85324</v>
      </c>
      <c r="E473" s="14">
        <v>44302</v>
      </c>
      <c r="F473" s="14">
        <v>44302</v>
      </c>
      <c r="G473" s="18"/>
    </row>
    <row r="474" spans="1:7">
      <c r="A474" s="4" t="s">
        <v>4029</v>
      </c>
      <c r="B474" s="4" t="s">
        <v>476</v>
      </c>
      <c r="C474" s="4" t="s">
        <v>505</v>
      </c>
      <c r="D474" s="7">
        <v>43518</v>
      </c>
      <c r="E474" s="14">
        <v>44303</v>
      </c>
      <c r="F474" s="14">
        <v>44303</v>
      </c>
      <c r="G474" s="18"/>
    </row>
    <row r="475" spans="1:7">
      <c r="A475" s="4" t="s">
        <v>4030</v>
      </c>
      <c r="B475" s="4" t="s">
        <v>477</v>
      </c>
      <c r="C475" s="4" t="s">
        <v>506</v>
      </c>
      <c r="D475" s="7">
        <v>67003</v>
      </c>
      <c r="E475" s="14">
        <v>44304</v>
      </c>
      <c r="F475" s="14">
        <v>44304</v>
      </c>
      <c r="G475" s="18"/>
    </row>
    <row r="476" spans="1:7">
      <c r="A476" s="4" t="s">
        <v>4031</v>
      </c>
      <c r="B476" s="4" t="s">
        <v>478</v>
      </c>
      <c r="C476" s="4" t="s">
        <v>505</v>
      </c>
      <c r="D476" s="7">
        <v>67870</v>
      </c>
      <c r="E476" s="14">
        <v>44305</v>
      </c>
      <c r="F476" s="14">
        <v>44305</v>
      </c>
      <c r="G476" s="18"/>
    </row>
    <row r="477" spans="1:7">
      <c r="A477" s="4" t="s">
        <v>4032</v>
      </c>
      <c r="B477" s="4" t="s">
        <v>479</v>
      </c>
      <c r="C477" s="4" t="s">
        <v>504</v>
      </c>
      <c r="D477" s="7">
        <v>95338</v>
      </c>
      <c r="E477" s="14">
        <v>44306</v>
      </c>
      <c r="F477" s="14">
        <v>44306</v>
      </c>
      <c r="G477" s="18"/>
    </row>
    <row r="478" spans="1:7">
      <c r="A478" s="4" t="s">
        <v>4033</v>
      </c>
      <c r="B478" s="4" t="s">
        <v>480</v>
      </c>
      <c r="C478" s="4" t="s">
        <v>506</v>
      </c>
      <c r="D478" s="7">
        <v>69281</v>
      </c>
      <c r="E478" s="14">
        <v>44307</v>
      </c>
      <c r="F478" s="14">
        <v>44307</v>
      </c>
      <c r="G478" s="18"/>
    </row>
    <row r="479" spans="1:7">
      <c r="A479" s="4" t="s">
        <v>4034</v>
      </c>
      <c r="B479" s="4" t="s">
        <v>481</v>
      </c>
      <c r="C479" s="4" t="s">
        <v>505</v>
      </c>
      <c r="D479" s="7">
        <v>62086</v>
      </c>
      <c r="E479" s="14">
        <v>44308</v>
      </c>
      <c r="F479" s="14">
        <v>44308</v>
      </c>
      <c r="G479" s="18"/>
    </row>
    <row r="480" spans="1:7">
      <c r="A480" s="4" t="s">
        <v>4035</v>
      </c>
      <c r="B480" s="4" t="s">
        <v>482</v>
      </c>
      <c r="C480" s="4" t="s">
        <v>504</v>
      </c>
      <c r="D480" s="7">
        <v>62071</v>
      </c>
      <c r="E480" s="14">
        <v>44309</v>
      </c>
      <c r="F480" s="14">
        <v>44309</v>
      </c>
      <c r="G480" s="18"/>
    </row>
    <row r="481" spans="1:7">
      <c r="A481" s="4" t="s">
        <v>4036</v>
      </c>
      <c r="B481" s="4" t="s">
        <v>483</v>
      </c>
      <c r="C481" s="4" t="s">
        <v>507</v>
      </c>
      <c r="D481" s="7">
        <v>76104</v>
      </c>
      <c r="E481" s="14">
        <v>44310</v>
      </c>
      <c r="F481" s="14">
        <v>44310</v>
      </c>
      <c r="G481" s="18"/>
    </row>
    <row r="482" spans="1:7">
      <c r="A482" s="4" t="s">
        <v>4037</v>
      </c>
      <c r="B482" s="4" t="s">
        <v>484</v>
      </c>
      <c r="C482" s="4" t="s">
        <v>504</v>
      </c>
      <c r="D482" s="7">
        <v>89119</v>
      </c>
      <c r="E482" s="14">
        <v>44311</v>
      </c>
      <c r="F482" s="14">
        <v>44311</v>
      </c>
      <c r="G482" s="18"/>
    </row>
    <row r="483" spans="1:7">
      <c r="A483" s="4" t="s">
        <v>4038</v>
      </c>
      <c r="B483" s="4" t="s">
        <v>485</v>
      </c>
      <c r="C483" s="4" t="s">
        <v>505</v>
      </c>
      <c r="D483" s="7">
        <v>66700</v>
      </c>
      <c r="E483" s="14">
        <v>44312</v>
      </c>
      <c r="F483" s="14">
        <v>44312</v>
      </c>
      <c r="G483" s="18"/>
    </row>
    <row r="484" spans="1:7">
      <c r="A484" s="4" t="s">
        <v>4039</v>
      </c>
      <c r="B484" s="4" t="s">
        <v>486</v>
      </c>
      <c r="C484" s="4" t="s">
        <v>508</v>
      </c>
      <c r="D484" s="7">
        <v>52412</v>
      </c>
      <c r="E484" s="14">
        <v>44313</v>
      </c>
      <c r="F484" s="14">
        <v>44313</v>
      </c>
      <c r="G484" s="18"/>
    </row>
    <row r="485" spans="1:7">
      <c r="A485" s="4" t="s">
        <v>4040</v>
      </c>
      <c r="B485" s="4" t="s">
        <v>487</v>
      </c>
      <c r="C485" s="4" t="s">
        <v>507</v>
      </c>
      <c r="D485" s="7">
        <v>39107</v>
      </c>
      <c r="E485" s="14">
        <v>44314</v>
      </c>
      <c r="F485" s="14">
        <v>44314</v>
      </c>
      <c r="G485" s="18"/>
    </row>
    <row r="486" spans="1:7">
      <c r="A486" s="4" t="s">
        <v>4041</v>
      </c>
      <c r="B486" s="4" t="s">
        <v>488</v>
      </c>
      <c r="C486" s="4" t="s">
        <v>505</v>
      </c>
      <c r="D486" s="7">
        <v>74753</v>
      </c>
      <c r="E486" s="14">
        <v>44315</v>
      </c>
      <c r="F486" s="14">
        <v>44315</v>
      </c>
      <c r="G486" s="18"/>
    </row>
    <row r="487" spans="1:7">
      <c r="A487" s="4" t="s">
        <v>4042</v>
      </c>
      <c r="B487" s="4" t="s">
        <v>489</v>
      </c>
      <c r="C487" s="4" t="s">
        <v>506</v>
      </c>
      <c r="D487" s="7">
        <v>34451</v>
      </c>
      <c r="E487" s="14">
        <v>44316</v>
      </c>
      <c r="F487" s="14">
        <v>44316</v>
      </c>
      <c r="G487" s="18"/>
    </row>
    <row r="488" spans="1:7">
      <c r="A488" s="4" t="s">
        <v>4043</v>
      </c>
      <c r="B488" s="4" t="s">
        <v>490</v>
      </c>
      <c r="C488" s="4" t="s">
        <v>506</v>
      </c>
      <c r="D488" s="7">
        <v>85559</v>
      </c>
      <c r="E488" s="14">
        <v>44317</v>
      </c>
      <c r="F488" s="14">
        <v>44317</v>
      </c>
      <c r="G488" s="18"/>
    </row>
    <row r="489" spans="1:7">
      <c r="A489" s="4" t="s">
        <v>4044</v>
      </c>
      <c r="B489" s="4" t="s">
        <v>491</v>
      </c>
      <c r="C489" s="4" t="s">
        <v>504</v>
      </c>
      <c r="D489" s="7">
        <v>91259</v>
      </c>
      <c r="E489" s="14">
        <v>44318</v>
      </c>
      <c r="F489" s="14">
        <v>44318</v>
      </c>
      <c r="G489" s="18"/>
    </row>
    <row r="490" spans="1:7">
      <c r="A490" s="4" t="s">
        <v>4045</v>
      </c>
      <c r="B490" s="4" t="s">
        <v>492</v>
      </c>
      <c r="C490" s="4" t="s">
        <v>506</v>
      </c>
      <c r="D490" s="7">
        <v>49004</v>
      </c>
      <c r="E490" s="14">
        <v>44319</v>
      </c>
      <c r="F490" s="14">
        <v>44319</v>
      </c>
      <c r="G490" s="18"/>
    </row>
    <row r="491" spans="1:7">
      <c r="A491" s="4" t="s">
        <v>4046</v>
      </c>
      <c r="B491" s="4" t="s">
        <v>493</v>
      </c>
      <c r="C491" s="4" t="s">
        <v>507</v>
      </c>
      <c r="D491" s="7">
        <v>62548</v>
      </c>
      <c r="E491" s="14">
        <v>44320</v>
      </c>
      <c r="F491" s="14">
        <v>44320</v>
      </c>
      <c r="G491" s="18"/>
    </row>
    <row r="492" spans="1:7">
      <c r="A492" s="4" t="s">
        <v>4047</v>
      </c>
      <c r="B492" s="4" t="s">
        <v>494</v>
      </c>
      <c r="C492" s="4" t="s">
        <v>506</v>
      </c>
      <c r="D492" s="7">
        <v>33517</v>
      </c>
      <c r="E492" s="14">
        <v>44321</v>
      </c>
      <c r="F492" s="14">
        <v>44321</v>
      </c>
      <c r="G492" s="18"/>
    </row>
    <row r="493" spans="1:7">
      <c r="A493" s="4" t="s">
        <v>4048</v>
      </c>
      <c r="B493" s="4" t="s">
        <v>495</v>
      </c>
      <c r="C493" s="4" t="s">
        <v>504</v>
      </c>
      <c r="D493" s="7">
        <v>40156</v>
      </c>
      <c r="E493" s="14">
        <v>44322</v>
      </c>
      <c r="F493" s="14">
        <v>44322</v>
      </c>
      <c r="G493" s="18"/>
    </row>
    <row r="494" spans="1:7">
      <c r="A494" s="4" t="s">
        <v>4049</v>
      </c>
      <c r="B494" s="4" t="s">
        <v>496</v>
      </c>
      <c r="C494" s="4" t="s">
        <v>506</v>
      </c>
      <c r="D494" s="7">
        <v>74450</v>
      </c>
      <c r="E494" s="14">
        <v>44323</v>
      </c>
      <c r="F494" s="14">
        <v>44323</v>
      </c>
      <c r="G494" s="18"/>
    </row>
    <row r="495" spans="1:7">
      <c r="A495" s="4" t="s">
        <v>4050</v>
      </c>
      <c r="B495" s="4" t="s">
        <v>497</v>
      </c>
      <c r="C495" s="4" t="s">
        <v>508</v>
      </c>
      <c r="D495" s="7">
        <v>80523</v>
      </c>
      <c r="E495" s="14">
        <v>44324</v>
      </c>
      <c r="F495" s="14">
        <v>44324</v>
      </c>
      <c r="G495" s="18"/>
    </row>
    <row r="496" spans="1:7">
      <c r="A496" s="4" t="s">
        <v>4051</v>
      </c>
      <c r="B496" s="4" t="s">
        <v>498</v>
      </c>
      <c r="C496" s="4" t="s">
        <v>507</v>
      </c>
      <c r="D496" s="7">
        <v>60266</v>
      </c>
      <c r="E496" s="14">
        <v>44325</v>
      </c>
      <c r="F496" s="14">
        <v>44325</v>
      </c>
      <c r="G496" s="18"/>
    </row>
    <row r="497" spans="1:7">
      <c r="A497" s="4" t="s">
        <v>4052</v>
      </c>
      <c r="B497" s="4" t="s">
        <v>499</v>
      </c>
      <c r="C497" s="4" t="s">
        <v>505</v>
      </c>
      <c r="D497" s="7">
        <v>43477</v>
      </c>
      <c r="E497" s="14">
        <v>44326</v>
      </c>
      <c r="F497" s="14">
        <v>44326</v>
      </c>
      <c r="G497" s="18"/>
    </row>
    <row r="498" spans="1:7">
      <c r="A498" s="4" t="s">
        <v>4053</v>
      </c>
      <c r="B498" s="4" t="s">
        <v>500</v>
      </c>
      <c r="C498" s="4" t="s">
        <v>506</v>
      </c>
      <c r="D498" s="7">
        <v>92915</v>
      </c>
      <c r="E498" s="14">
        <v>44327</v>
      </c>
      <c r="F498" s="14">
        <v>44327</v>
      </c>
      <c r="G498" s="18"/>
    </row>
    <row r="499" spans="1:7">
      <c r="A499" s="4" t="s">
        <v>4054</v>
      </c>
      <c r="B499" s="4" t="s">
        <v>501</v>
      </c>
      <c r="C499" s="4" t="s">
        <v>507</v>
      </c>
      <c r="D499" s="7">
        <v>76666</v>
      </c>
      <c r="E499" s="14">
        <v>44328</v>
      </c>
      <c r="F499" s="14">
        <v>44328</v>
      </c>
      <c r="G499" s="18"/>
    </row>
    <row r="500" spans="1:7">
      <c r="A500" s="4" t="s">
        <v>4055</v>
      </c>
      <c r="B500" s="4" t="s">
        <v>502</v>
      </c>
      <c r="C500" s="4" t="s">
        <v>504</v>
      </c>
      <c r="D500" s="7">
        <v>67908</v>
      </c>
      <c r="E500" s="14">
        <v>44329</v>
      </c>
      <c r="F500" s="14">
        <v>44329</v>
      </c>
      <c r="G500" s="18"/>
    </row>
    <row r="501" spans="1:7">
      <c r="A501" s="4" t="s">
        <v>4056</v>
      </c>
      <c r="B501" s="4" t="s">
        <v>503</v>
      </c>
      <c r="C501" s="4" t="s">
        <v>505</v>
      </c>
      <c r="D501" s="7">
        <v>47209</v>
      </c>
      <c r="E501" s="14">
        <v>44330</v>
      </c>
      <c r="F501" s="14">
        <v>44330</v>
      </c>
      <c r="G501" s="1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5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tabSelected="1" topLeftCell="G1" workbookViewId="0"/>
  </sheetViews>
  <sheetFormatPr defaultRowHeight="15"/>
  <cols>
    <col min="4" max="4" width="8.140625" bestFit="1" customWidth="1"/>
    <col min="5" max="5" width="18.28515625" bestFit="1" customWidth="1"/>
  </cols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5"/>
  <cols>
    <col min="1" max="1" width="11.42578125" bestFit="1" customWidth="1"/>
    <col min="2" max="2" width="8.140625" bestFit="1" customWidth="1"/>
    <col min="3" max="3" width="10.28515625" bestFit="1" customWidth="1"/>
    <col min="4" max="4" width="21.7109375" bestFit="1" customWidth="1"/>
    <col min="5" max="5" width="16.570312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G11"/>
  <sheetViews>
    <sheetView zoomScale="145" zoomScaleNormal="145" workbookViewId="0">
      <selection activeCell="D2" sqref="D2"/>
    </sheetView>
  </sheetViews>
  <sheetFormatPr defaultRowHeight="15"/>
  <cols>
    <col min="1" max="1" width="10.42578125" bestFit="1" customWidth="1"/>
    <col min="2" max="2" width="19.7109375" bestFit="1" customWidth="1"/>
    <col min="3" max="3" width="16.85546875" customWidth="1"/>
    <col min="4" max="4" width="5.28515625" bestFit="1" customWidth="1"/>
    <col min="5" max="5" width="18.7109375" customWidth="1"/>
    <col min="6" max="6" width="7.28515625" customWidth="1"/>
    <col min="7" max="7" width="11.42578125" bestFit="1" customWidth="1"/>
  </cols>
  <sheetData>
    <row r="1" spans="1:7">
      <c r="A1" s="3" t="s">
        <v>4066</v>
      </c>
      <c r="B1" s="3" t="s">
        <v>4067</v>
      </c>
      <c r="C1" s="3" t="s">
        <v>511</v>
      </c>
      <c r="D1" s="3" t="s">
        <v>512</v>
      </c>
      <c r="E1" s="3" t="s">
        <v>4068</v>
      </c>
      <c r="F1" s="3" t="s">
        <v>4069</v>
      </c>
      <c r="G1" s="3" t="s">
        <v>4070</v>
      </c>
    </row>
    <row r="2" spans="1:7">
      <c r="A2">
        <v>101</v>
      </c>
      <c r="B2" t="s">
        <v>4071</v>
      </c>
      <c r="C2" t="s">
        <v>4084</v>
      </c>
      <c r="D2">
        <v>799</v>
      </c>
      <c r="E2">
        <v>50</v>
      </c>
      <c r="F2">
        <v>4.5</v>
      </c>
      <c r="G2" t="s">
        <v>4072</v>
      </c>
    </row>
    <row r="3" spans="1:7">
      <c r="A3">
        <v>102</v>
      </c>
      <c r="B3" t="s">
        <v>4073</v>
      </c>
      <c r="C3" t="s">
        <v>4085</v>
      </c>
      <c r="D3">
        <v>999</v>
      </c>
      <c r="E3">
        <v>30</v>
      </c>
      <c r="F3">
        <v>4.7</v>
      </c>
      <c r="G3" t="s">
        <v>4074</v>
      </c>
    </row>
    <row r="4" spans="1:7">
      <c r="A4">
        <v>103</v>
      </c>
      <c r="B4" t="s">
        <v>4075</v>
      </c>
      <c r="C4" t="s">
        <v>4086</v>
      </c>
      <c r="D4">
        <v>399</v>
      </c>
      <c r="E4">
        <v>15</v>
      </c>
      <c r="F4">
        <v>4.5999999999999996</v>
      </c>
      <c r="G4" t="s">
        <v>4076</v>
      </c>
    </row>
    <row r="5" spans="1:7">
      <c r="A5">
        <v>104</v>
      </c>
      <c r="B5" t="s">
        <v>4077</v>
      </c>
      <c r="C5" t="s">
        <v>4087</v>
      </c>
      <c r="D5">
        <v>1249</v>
      </c>
      <c r="E5">
        <v>10</v>
      </c>
      <c r="F5">
        <v>4.8</v>
      </c>
      <c r="G5" t="s">
        <v>4078</v>
      </c>
    </row>
    <row r="6" spans="1:7">
      <c r="A6">
        <v>101</v>
      </c>
      <c r="B6" t="s">
        <v>4071</v>
      </c>
      <c r="C6" t="s">
        <v>4088</v>
      </c>
      <c r="D6">
        <v>799</v>
      </c>
      <c r="E6">
        <v>50</v>
      </c>
      <c r="F6">
        <v>4.5</v>
      </c>
      <c r="G6" t="s">
        <v>4072</v>
      </c>
    </row>
    <row r="7" spans="1:7">
      <c r="A7">
        <v>105</v>
      </c>
      <c r="B7" t="s">
        <v>4079</v>
      </c>
      <c r="C7" t="s">
        <v>4089</v>
      </c>
      <c r="D7">
        <v>1349</v>
      </c>
      <c r="E7">
        <v>8</v>
      </c>
      <c r="F7">
        <v>4.7</v>
      </c>
      <c r="G7" t="s">
        <v>4080</v>
      </c>
    </row>
    <row r="8" spans="1:7">
      <c r="A8">
        <v>106</v>
      </c>
      <c r="B8" t="s">
        <v>4081</v>
      </c>
      <c r="C8" t="s">
        <v>4090</v>
      </c>
      <c r="D8">
        <v>329</v>
      </c>
      <c r="E8">
        <v>25</v>
      </c>
      <c r="F8">
        <v>4.4000000000000004</v>
      </c>
      <c r="G8" t="s">
        <v>4076</v>
      </c>
    </row>
    <row r="9" spans="1:7">
      <c r="A9">
        <v>107</v>
      </c>
      <c r="B9" t="s">
        <v>4075</v>
      </c>
      <c r="C9" t="s">
        <v>4091</v>
      </c>
      <c r="D9">
        <v>399</v>
      </c>
      <c r="E9">
        <v>15</v>
      </c>
      <c r="F9">
        <v>4.5999999999999996</v>
      </c>
      <c r="G9" t="s">
        <v>4076</v>
      </c>
    </row>
    <row r="10" spans="1:7">
      <c r="A10">
        <v>108</v>
      </c>
      <c r="B10" t="s">
        <v>4082</v>
      </c>
      <c r="C10" t="s">
        <v>4092</v>
      </c>
      <c r="D10">
        <v>1299</v>
      </c>
      <c r="E10">
        <v>6</v>
      </c>
      <c r="F10">
        <v>4.8</v>
      </c>
      <c r="G10" t="s">
        <v>4078</v>
      </c>
    </row>
    <row r="11" spans="1:7">
      <c r="A11">
        <v>103</v>
      </c>
      <c r="B11" t="s">
        <v>4075</v>
      </c>
      <c r="C11" t="s">
        <v>4093</v>
      </c>
      <c r="D11">
        <v>399</v>
      </c>
      <c r="E11">
        <v>15</v>
      </c>
      <c r="F11">
        <v>4.5999999999999996</v>
      </c>
      <c r="G11" t="s"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D1" sqref="A1:D1"/>
    </sheetView>
  </sheetViews>
  <sheetFormatPr defaultRowHeight="15"/>
  <cols>
    <col min="1" max="1" width="11.7109375" bestFit="1" customWidth="1"/>
    <col min="2" max="2" width="12.28515625" bestFit="1" customWidth="1"/>
    <col min="3" max="3" width="12.42578125" customWidth="1"/>
    <col min="4" max="4" width="11.570312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0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L22"/>
  <sheetViews>
    <sheetView zoomScaleNormal="100" workbookViewId="0">
      <selection activeCell="C2" sqref="A1:D22"/>
    </sheetView>
  </sheetViews>
  <sheetFormatPr defaultRowHeight="15"/>
  <cols>
    <col min="1" max="1" width="24.28515625" customWidth="1"/>
    <col min="2" max="2" width="10.42578125" customWidth="1"/>
    <col min="3" max="3" width="12.42578125" style="23" customWidth="1"/>
    <col min="4" max="4" width="7.7109375" customWidth="1"/>
    <col min="5" max="5" width="16.7109375" customWidth="1"/>
    <col min="6" max="6" width="11" bestFit="1" customWidth="1"/>
    <col min="7" max="7" width="20.7109375" bestFit="1" customWidth="1"/>
    <col min="8" max="8" width="16" bestFit="1" customWidth="1"/>
    <col min="9" max="9" width="6.7109375" customWidth="1"/>
    <col min="10" max="10" width="13.7109375" customWidth="1"/>
  </cols>
  <sheetData>
    <row r="1" spans="1:12" ht="30">
      <c r="A1" s="11" t="s">
        <v>4108</v>
      </c>
      <c r="B1" s="11" t="s">
        <v>4132</v>
      </c>
      <c r="C1" s="22" t="s">
        <v>4135</v>
      </c>
      <c r="D1" s="11" t="s">
        <v>4136</v>
      </c>
      <c r="F1" s="1" t="s">
        <v>4066</v>
      </c>
      <c r="G1" s="1" t="s">
        <v>4067</v>
      </c>
      <c r="H1" s="1" t="s">
        <v>511</v>
      </c>
      <c r="I1" s="1" t="s">
        <v>4131</v>
      </c>
      <c r="J1" s="20" t="s">
        <v>4134</v>
      </c>
      <c r="K1" s="21" t="s">
        <v>4132</v>
      </c>
    </row>
    <row r="2" spans="1:12">
      <c r="A2" s="12" t="s">
        <v>4109</v>
      </c>
      <c r="B2" s="4">
        <f>LEN(A2)</f>
        <v>19</v>
      </c>
      <c r="C2" s="24" t="str">
        <f>SUBSTITUTE(A2,CHAR(160),"")</f>
        <v>WH1881NL01</v>
      </c>
      <c r="D2" s="4">
        <f>LEN(C2)</f>
        <v>10</v>
      </c>
      <c r="F2" s="4">
        <v>101</v>
      </c>
      <c r="G2" s="4" t="s">
        <v>4071</v>
      </c>
      <c r="H2" s="4" t="s">
        <v>4084</v>
      </c>
      <c r="I2" s="4">
        <f>LEN(H2)</f>
        <v>10</v>
      </c>
      <c r="J2" s="4" t="str">
        <f>TRIM(H2)</f>
        <v>Mobile</v>
      </c>
      <c r="K2" s="4">
        <f>LEN(J2)</f>
        <v>6</v>
      </c>
    </row>
    <row r="3" spans="1:12">
      <c r="A3" s="12" t="s">
        <v>4110</v>
      </c>
      <c r="B3" s="4">
        <f t="shared" ref="B3:B22" si="0">LEN(A3)</f>
        <v>19</v>
      </c>
      <c r="C3" s="24" t="str">
        <f t="shared" ref="C3:C22" si="1">SUBSTITUTE(A3,CHAR(160),"")</f>
        <v>WH10017QM01</v>
      </c>
      <c r="D3" s="4">
        <f t="shared" ref="D3:D22" si="2">LEN(C3)</f>
        <v>11</v>
      </c>
      <c r="F3" s="4">
        <v>102</v>
      </c>
      <c r="G3" s="4" t="s">
        <v>4073</v>
      </c>
      <c r="H3" s="4" t="s">
        <v>4085</v>
      </c>
      <c r="I3" s="4">
        <f t="shared" ref="I3:I11" si="3">LEN(H3)</f>
        <v>17</v>
      </c>
      <c r="J3" s="4" t="str">
        <f t="shared" ref="J3:J11" si="4">TRIM(H3)</f>
        <v>Mobile</v>
      </c>
      <c r="K3" s="4">
        <f t="shared" ref="K3:K11" si="5">LEN(J3)</f>
        <v>6</v>
      </c>
    </row>
    <row r="4" spans="1:12">
      <c r="A4" s="12" t="s">
        <v>4111</v>
      </c>
      <c r="B4" s="4">
        <f t="shared" si="0"/>
        <v>19</v>
      </c>
      <c r="C4" s="24" t="str">
        <f t="shared" si="1"/>
        <v>WH10017SL01</v>
      </c>
      <c r="D4" s="4">
        <f t="shared" si="2"/>
        <v>11</v>
      </c>
      <c r="F4" s="4">
        <v>103</v>
      </c>
      <c r="G4" s="4" t="s">
        <v>4075</v>
      </c>
      <c r="H4" s="4" t="s">
        <v>4086</v>
      </c>
      <c r="I4" s="4">
        <f t="shared" si="3"/>
        <v>13</v>
      </c>
      <c r="J4" s="4" t="str">
        <f t="shared" si="4"/>
        <v>Headphones</v>
      </c>
      <c r="K4" s="4">
        <f t="shared" si="5"/>
        <v>10</v>
      </c>
    </row>
    <row r="5" spans="1:12">
      <c r="A5" s="12" t="s">
        <v>4112</v>
      </c>
      <c r="B5" s="4">
        <f t="shared" si="0"/>
        <v>19</v>
      </c>
      <c r="C5" s="24" t="str">
        <f t="shared" si="1"/>
        <v>WH1043NM01</v>
      </c>
      <c r="D5" s="4">
        <f t="shared" si="2"/>
        <v>10</v>
      </c>
      <c r="F5" s="4">
        <v>104</v>
      </c>
      <c r="G5" s="4" t="s">
        <v>4077</v>
      </c>
      <c r="H5" s="4" t="s">
        <v>4087</v>
      </c>
      <c r="I5" s="4">
        <f t="shared" si="3"/>
        <v>12</v>
      </c>
      <c r="J5" s="4" t="str">
        <f t="shared" si="4"/>
        <v>Laptop</v>
      </c>
      <c r="K5" s="4">
        <f t="shared" si="5"/>
        <v>6</v>
      </c>
    </row>
    <row r="6" spans="1:12">
      <c r="A6" s="12" t="s">
        <v>4113</v>
      </c>
      <c r="B6" s="4">
        <f t="shared" si="0"/>
        <v>19</v>
      </c>
      <c r="C6" s="24" t="str">
        <f t="shared" si="1"/>
        <v>WH1043YL05</v>
      </c>
      <c r="D6" s="4">
        <f t="shared" si="2"/>
        <v>10</v>
      </c>
      <c r="F6" s="4">
        <v>101</v>
      </c>
      <c r="G6" s="4" t="s">
        <v>4071</v>
      </c>
      <c r="H6" s="4" t="s">
        <v>4088</v>
      </c>
      <c r="I6" s="4">
        <f t="shared" si="3"/>
        <v>11</v>
      </c>
      <c r="J6" s="4" t="str">
        <f t="shared" si="4"/>
        <v>Mobile</v>
      </c>
      <c r="K6" s="4">
        <f t="shared" si="5"/>
        <v>6</v>
      </c>
    </row>
    <row r="7" spans="1:12">
      <c r="A7" s="12" t="s">
        <v>4114</v>
      </c>
      <c r="B7" s="4">
        <f t="shared" si="0"/>
        <v>19</v>
      </c>
      <c r="C7" s="24" t="str">
        <f t="shared" si="1"/>
        <v>WH1043YM01</v>
      </c>
      <c r="D7" s="4">
        <f t="shared" si="2"/>
        <v>10</v>
      </c>
      <c r="F7" s="4">
        <v>105</v>
      </c>
      <c r="G7" s="4" t="s">
        <v>4079</v>
      </c>
      <c r="H7" s="4" t="s">
        <v>4089</v>
      </c>
      <c r="I7" s="4">
        <f t="shared" si="3"/>
        <v>8</v>
      </c>
      <c r="J7" s="4" t="str">
        <f t="shared" si="4"/>
        <v>Laptop</v>
      </c>
      <c r="K7" s="4">
        <f t="shared" si="5"/>
        <v>6</v>
      </c>
    </row>
    <row r="8" spans="1:12">
      <c r="A8" s="12" t="s">
        <v>4115</v>
      </c>
      <c r="B8" s="4">
        <f t="shared" si="0"/>
        <v>19</v>
      </c>
      <c r="C8" s="24" t="str">
        <f t="shared" si="1"/>
        <v>WH1044YM07</v>
      </c>
      <c r="D8" s="4">
        <f t="shared" si="2"/>
        <v>10</v>
      </c>
      <c r="F8" s="4">
        <v>106</v>
      </c>
      <c r="G8" s="4" t="s">
        <v>4081</v>
      </c>
      <c r="H8" s="4" t="s">
        <v>4090</v>
      </c>
      <c r="I8" s="4">
        <f t="shared" si="3"/>
        <v>12</v>
      </c>
      <c r="J8" s="4" t="str">
        <f t="shared" si="4"/>
        <v>Headphones</v>
      </c>
      <c r="K8" s="4">
        <f t="shared" si="5"/>
        <v>10</v>
      </c>
    </row>
    <row r="9" spans="1:12">
      <c r="A9" s="12" t="s">
        <v>4116</v>
      </c>
      <c r="B9" s="4">
        <f t="shared" si="0"/>
        <v>19</v>
      </c>
      <c r="C9" s="24" t="str">
        <f t="shared" si="1"/>
        <v>WH15952655WL01</v>
      </c>
      <c r="D9" s="4">
        <f t="shared" si="2"/>
        <v>14</v>
      </c>
      <c r="F9" s="4">
        <v>107</v>
      </c>
      <c r="G9" s="4" t="s">
        <v>4075</v>
      </c>
      <c r="H9" s="4" t="s">
        <v>4091</v>
      </c>
      <c r="I9" s="4">
        <f t="shared" si="3"/>
        <v>18</v>
      </c>
      <c r="J9" s="4" t="str">
        <f t="shared" si="4"/>
        <v>Headphones</v>
      </c>
      <c r="K9" s="4">
        <f t="shared" si="5"/>
        <v>10</v>
      </c>
    </row>
    <row r="10" spans="1:12">
      <c r="A10" s="12" t="s">
        <v>4117</v>
      </c>
      <c r="B10" s="4">
        <f t="shared" si="0"/>
        <v>19</v>
      </c>
      <c r="C10" s="24" t="str">
        <f t="shared" si="1"/>
        <v>WH1595NL01</v>
      </c>
      <c r="D10" s="4">
        <f t="shared" si="2"/>
        <v>10</v>
      </c>
      <c r="F10" s="4">
        <v>108</v>
      </c>
      <c r="G10" s="4" t="s">
        <v>4082</v>
      </c>
      <c r="H10" s="4" t="s">
        <v>4092</v>
      </c>
      <c r="I10" s="4">
        <f t="shared" si="3"/>
        <v>8</v>
      </c>
      <c r="J10" s="4" t="str">
        <f t="shared" si="4"/>
        <v>Laptop</v>
      </c>
      <c r="K10" s="4">
        <f t="shared" si="5"/>
        <v>6</v>
      </c>
    </row>
    <row r="11" spans="1:12">
      <c r="A11" s="12" t="s">
        <v>4118</v>
      </c>
      <c r="B11" s="4">
        <f t="shared" si="0"/>
        <v>19</v>
      </c>
      <c r="C11" s="24" t="str">
        <f t="shared" si="1"/>
        <v>WH1595NM01</v>
      </c>
      <c r="D11" s="4">
        <f t="shared" si="2"/>
        <v>10</v>
      </c>
      <c r="F11" s="4">
        <v>103</v>
      </c>
      <c r="G11" s="4" t="s">
        <v>4075</v>
      </c>
      <c r="H11" s="4" t="s">
        <v>4093</v>
      </c>
      <c r="I11" s="4">
        <f t="shared" si="3"/>
        <v>17</v>
      </c>
      <c r="J11" s="4" t="str">
        <f t="shared" si="4"/>
        <v>Headphones</v>
      </c>
      <c r="K11" s="4">
        <f t="shared" si="5"/>
        <v>10</v>
      </c>
    </row>
    <row r="12" spans="1:12">
      <c r="A12" s="12" t="s">
        <v>4119</v>
      </c>
      <c r="B12" s="4">
        <f t="shared" si="0"/>
        <v>19</v>
      </c>
      <c r="C12" s="24" t="str">
        <f t="shared" si="1"/>
        <v>WH1595SL03</v>
      </c>
      <c r="D12" s="4">
        <f t="shared" si="2"/>
        <v>10</v>
      </c>
    </row>
    <row r="13" spans="1:12">
      <c r="A13" s="12" t="s">
        <v>4120</v>
      </c>
      <c r="B13" s="4">
        <f t="shared" si="0"/>
        <v>19</v>
      </c>
      <c r="C13" s="24" t="str">
        <f t="shared" si="1"/>
        <v>WH1595SL06</v>
      </c>
      <c r="D13" s="4">
        <f t="shared" si="2"/>
        <v>10</v>
      </c>
      <c r="H13" s="19" t="s">
        <v>4133</v>
      </c>
      <c r="I13" s="19"/>
      <c r="J13" s="19"/>
      <c r="K13" s="19"/>
      <c r="L13" s="19"/>
    </row>
    <row r="14" spans="1:12">
      <c r="A14" s="12" t="s">
        <v>4121</v>
      </c>
      <c r="B14" s="4">
        <f t="shared" si="0"/>
        <v>19</v>
      </c>
      <c r="C14" s="24" t="str">
        <f t="shared" si="1"/>
        <v>WH1595SL505</v>
      </c>
      <c r="D14" s="4">
        <f t="shared" si="2"/>
        <v>11</v>
      </c>
    </row>
    <row r="15" spans="1:12">
      <c r="A15" s="12" t="s">
        <v>4122</v>
      </c>
      <c r="B15" s="4">
        <f t="shared" si="0"/>
        <v>19</v>
      </c>
      <c r="C15" s="24" t="str">
        <f t="shared" si="1"/>
        <v>WH1595WL01</v>
      </c>
      <c r="D15" s="4">
        <f t="shared" si="2"/>
        <v>10</v>
      </c>
    </row>
    <row r="16" spans="1:12">
      <c r="A16" s="12" t="s">
        <v>4123</v>
      </c>
      <c r="B16" s="4">
        <f t="shared" si="0"/>
        <v>19</v>
      </c>
      <c r="C16" s="24" t="str">
        <f t="shared" si="1"/>
        <v>WH1595WL09</v>
      </c>
      <c r="D16" s="4">
        <f t="shared" si="2"/>
        <v>10</v>
      </c>
    </row>
    <row r="17" spans="1:4">
      <c r="A17" s="12" t="s">
        <v>4124</v>
      </c>
      <c r="B17" s="4">
        <f t="shared" si="0"/>
        <v>19</v>
      </c>
      <c r="C17" s="24" t="str">
        <f t="shared" si="1"/>
        <v>WH1595WM01</v>
      </c>
      <c r="D17" s="4">
        <f t="shared" si="2"/>
        <v>10</v>
      </c>
    </row>
    <row r="18" spans="1:4">
      <c r="A18" s="12" t="s">
        <v>4125</v>
      </c>
      <c r="B18" s="4">
        <f t="shared" si="0"/>
        <v>19</v>
      </c>
      <c r="C18" s="24" t="str">
        <f t="shared" si="1"/>
        <v>WH1596NL01</v>
      </c>
      <c r="D18" s="4">
        <f t="shared" si="2"/>
        <v>10</v>
      </c>
    </row>
    <row r="19" spans="1:4">
      <c r="A19" s="12" t="s">
        <v>4126</v>
      </c>
      <c r="B19" s="4">
        <f t="shared" si="0"/>
        <v>19</v>
      </c>
      <c r="C19" s="24" t="str">
        <f t="shared" si="1"/>
        <v>WH1843NM01</v>
      </c>
      <c r="D19" s="4">
        <f t="shared" si="2"/>
        <v>10</v>
      </c>
    </row>
    <row r="20" spans="1:4">
      <c r="A20" s="12" t="s">
        <v>4127</v>
      </c>
      <c r="B20" s="4">
        <f t="shared" si="0"/>
        <v>19</v>
      </c>
      <c r="C20" s="24" t="str">
        <f t="shared" si="1"/>
        <v>WH1843QM02</v>
      </c>
      <c r="D20" s="4">
        <f t="shared" si="2"/>
        <v>10</v>
      </c>
    </row>
    <row r="21" spans="1:4">
      <c r="A21" s="12" t="s">
        <v>4128</v>
      </c>
      <c r="B21" s="4">
        <f t="shared" si="0"/>
        <v>19</v>
      </c>
      <c r="C21" s="24" t="str">
        <f t="shared" si="1"/>
        <v>WH1843WL01</v>
      </c>
      <c r="D21" s="4">
        <f t="shared" si="2"/>
        <v>10</v>
      </c>
    </row>
    <row r="22" spans="1:4">
      <c r="A22" s="12" t="s">
        <v>4129</v>
      </c>
      <c r="B22" s="4">
        <f t="shared" si="0"/>
        <v>19</v>
      </c>
      <c r="C22" s="24" t="str">
        <f t="shared" si="1"/>
        <v>WH2654WM01</v>
      </c>
      <c r="D22" s="4">
        <f t="shared" si="2"/>
        <v>10</v>
      </c>
    </row>
  </sheetData>
  <mergeCells count="1">
    <mergeCell ref="H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topLeftCell="G1" zoomScale="130" zoomScaleNormal="130" workbookViewId="0">
      <selection activeCell="G2" sqref="G2:G501"/>
    </sheetView>
  </sheetViews>
  <sheetFormatPr defaultRowHeight="15"/>
  <cols>
    <col min="1" max="1" width="12.42578125" bestFit="1" customWidth="1"/>
    <col min="2" max="2" width="14.140625" customWidth="1"/>
    <col min="3" max="4" width="12.7109375" customWidth="1"/>
    <col min="5" max="5" width="9" customWidth="1"/>
    <col min="6" max="6" width="5.7109375" bestFit="1" customWidth="1"/>
    <col min="7" max="7" width="11.85546875" bestFit="1" customWidth="1"/>
    <col min="8" max="8" width="74" bestFit="1" customWidth="1"/>
    <col min="10" max="10" width="12.28515625" bestFit="1" customWidth="1"/>
    <col min="11" max="11" width="12.7109375" bestFit="1" customWidth="1"/>
    <col min="12" max="12" width="14.42578125" bestFit="1" customWidth="1"/>
    <col min="13" max="13" width="12.28515625" bestFit="1" customWidth="1"/>
  </cols>
  <sheetData>
    <row r="1" spans="1:13">
      <c r="A1" s="3" t="s">
        <v>509</v>
      </c>
      <c r="B1" s="3" t="s">
        <v>510</v>
      </c>
      <c r="C1" s="3" t="s">
        <v>511</v>
      </c>
      <c r="D1" s="3" t="s">
        <v>4137</v>
      </c>
      <c r="E1" s="3" t="s">
        <v>512</v>
      </c>
      <c r="F1" s="3" t="s">
        <v>513</v>
      </c>
      <c r="G1" s="3" t="s">
        <v>4143</v>
      </c>
      <c r="H1" s="3" t="s">
        <v>4094</v>
      </c>
      <c r="J1" s="1" t="s">
        <v>1</v>
      </c>
      <c r="K1" s="1" t="s">
        <v>4140</v>
      </c>
      <c r="L1" s="1" t="s">
        <v>4141</v>
      </c>
      <c r="M1" s="1" t="s">
        <v>4142</v>
      </c>
    </row>
    <row r="2" spans="1:13">
      <c r="A2" t="s">
        <v>514</v>
      </c>
      <c r="B2" t="s">
        <v>1014</v>
      </c>
      <c r="C2" t="s">
        <v>4105</v>
      </c>
      <c r="D2" t="str">
        <f>PROPER(C2)</f>
        <v>Electronics</v>
      </c>
      <c r="E2">
        <v>363.54</v>
      </c>
      <c r="F2">
        <v>-3</v>
      </c>
      <c r="G2">
        <f>IF(F2&lt;0,0,F2)</f>
        <v>0</v>
      </c>
      <c r="H2" t="s">
        <v>4095</v>
      </c>
      <c r="J2" s="4" t="s">
        <v>4138</v>
      </c>
      <c r="K2" s="4" t="str">
        <f>PROPER(J2)</f>
        <v>Ajit Das</v>
      </c>
      <c r="L2" s="4" t="str">
        <f>UPPER(J2)</f>
        <v>AJIT DAS</v>
      </c>
      <c r="M2" s="4" t="str">
        <f>LOWER(J2)</f>
        <v>ajit das</v>
      </c>
    </row>
    <row r="3" spans="1:13">
      <c r="A3" t="s">
        <v>515</v>
      </c>
      <c r="B3" t="s">
        <v>1015</v>
      </c>
      <c r="C3" t="s">
        <v>1514</v>
      </c>
      <c r="D3" t="str">
        <f t="shared" ref="D3:D66" si="0">PROPER(C3)</f>
        <v>Electronics</v>
      </c>
      <c r="E3">
        <v>906.15</v>
      </c>
      <c r="F3">
        <v>40</v>
      </c>
      <c r="G3">
        <f t="shared" ref="G3:G66" si="1">IF(F3&lt;0,0,F3)</f>
        <v>40</v>
      </c>
      <c r="H3" t="s">
        <v>4096</v>
      </c>
      <c r="J3" s="4" t="s">
        <v>4139</v>
      </c>
      <c r="K3" s="4" t="str">
        <f>PROPER(J3)</f>
        <v>Ramdav Baba</v>
      </c>
      <c r="L3" s="4" t="str">
        <f>UPPER(J3)</f>
        <v>RAMDAV BABA</v>
      </c>
      <c r="M3" s="4" t="str">
        <f>LOWER(J3)</f>
        <v>ramdav baba</v>
      </c>
    </row>
    <row r="4" spans="1:13">
      <c r="A4" t="s">
        <v>516</v>
      </c>
      <c r="B4" t="s">
        <v>1016</v>
      </c>
      <c r="C4" t="s">
        <v>4106</v>
      </c>
      <c r="D4" t="str">
        <f t="shared" si="0"/>
        <v>Food</v>
      </c>
      <c r="E4">
        <v>234.14</v>
      </c>
      <c r="F4">
        <v>26</v>
      </c>
      <c r="G4">
        <f t="shared" si="1"/>
        <v>26</v>
      </c>
      <c r="H4" t="s">
        <v>4097</v>
      </c>
    </row>
    <row r="5" spans="1:13">
      <c r="A5" t="s">
        <v>517</v>
      </c>
      <c r="B5" t="s">
        <v>1017</v>
      </c>
      <c r="C5" t="s">
        <v>1516</v>
      </c>
      <c r="D5" t="str">
        <f t="shared" si="0"/>
        <v>Clothing</v>
      </c>
      <c r="E5">
        <v>903.5</v>
      </c>
      <c r="F5">
        <v>69</v>
      </c>
      <c r="G5">
        <f t="shared" si="1"/>
        <v>69</v>
      </c>
      <c r="H5" t="s">
        <v>4098</v>
      </c>
    </row>
    <row r="6" spans="1:13">
      <c r="A6" t="s">
        <v>518</v>
      </c>
      <c r="B6" t="s">
        <v>1018</v>
      </c>
      <c r="C6" t="s">
        <v>1517</v>
      </c>
      <c r="D6" t="str">
        <f t="shared" si="0"/>
        <v>Furniture</v>
      </c>
      <c r="E6">
        <v>352.9</v>
      </c>
      <c r="F6">
        <v>87</v>
      </c>
      <c r="G6">
        <f t="shared" si="1"/>
        <v>87</v>
      </c>
      <c r="H6" t="s">
        <v>4099</v>
      </c>
    </row>
    <row r="7" spans="1:13">
      <c r="A7" t="s">
        <v>519</v>
      </c>
      <c r="B7" t="s">
        <v>1019</v>
      </c>
      <c r="C7" t="s">
        <v>4105</v>
      </c>
      <c r="D7" t="str">
        <f t="shared" si="0"/>
        <v>Electronics</v>
      </c>
      <c r="E7">
        <v>549.17999999999995</v>
      </c>
      <c r="F7">
        <v>31</v>
      </c>
      <c r="G7">
        <f t="shared" si="1"/>
        <v>31</v>
      </c>
      <c r="H7" t="s">
        <v>4100</v>
      </c>
    </row>
    <row r="8" spans="1:13">
      <c r="A8" t="s">
        <v>520</v>
      </c>
      <c r="B8" t="s">
        <v>1020</v>
      </c>
      <c r="C8" t="s">
        <v>4106</v>
      </c>
      <c r="D8" t="str">
        <f t="shared" si="0"/>
        <v>Food</v>
      </c>
      <c r="E8">
        <v>222.56</v>
      </c>
      <c r="F8">
        <v>59</v>
      </c>
      <c r="G8">
        <f t="shared" si="1"/>
        <v>59</v>
      </c>
      <c r="H8" t="s">
        <v>4101</v>
      </c>
    </row>
    <row r="9" spans="1:13">
      <c r="A9" t="s">
        <v>521</v>
      </c>
      <c r="B9" t="s">
        <v>1021</v>
      </c>
      <c r="C9" t="s">
        <v>1514</v>
      </c>
      <c r="D9" t="str">
        <f t="shared" si="0"/>
        <v>Electronics</v>
      </c>
      <c r="E9">
        <v>969.7</v>
      </c>
      <c r="F9">
        <v>78</v>
      </c>
      <c r="G9">
        <f t="shared" si="1"/>
        <v>78</v>
      </c>
      <c r="H9" t="s">
        <v>4102</v>
      </c>
    </row>
    <row r="10" spans="1:13">
      <c r="A10" t="s">
        <v>522</v>
      </c>
      <c r="B10" t="s">
        <v>1022</v>
      </c>
      <c r="C10" t="s">
        <v>1518</v>
      </c>
      <c r="D10" t="str">
        <f t="shared" si="0"/>
        <v>Stationery</v>
      </c>
      <c r="E10">
        <v>321.88</v>
      </c>
      <c r="F10">
        <v>92</v>
      </c>
      <c r="G10">
        <f t="shared" si="1"/>
        <v>92</v>
      </c>
      <c r="H10" t="s">
        <v>4103</v>
      </c>
    </row>
    <row r="11" spans="1:13">
      <c r="A11" t="s">
        <v>523</v>
      </c>
      <c r="B11" t="s">
        <v>1023</v>
      </c>
      <c r="C11" t="s">
        <v>4106</v>
      </c>
      <c r="D11" t="str">
        <f t="shared" si="0"/>
        <v>Food</v>
      </c>
      <c r="E11">
        <v>230.28</v>
      </c>
      <c r="F11">
        <v>-5</v>
      </c>
      <c r="G11">
        <f t="shared" si="1"/>
        <v>0</v>
      </c>
      <c r="H11" t="s">
        <v>4104</v>
      </c>
    </row>
    <row r="12" spans="1:13">
      <c r="A12" t="s">
        <v>524</v>
      </c>
      <c r="B12" t="s">
        <v>1024</v>
      </c>
      <c r="C12" t="s">
        <v>4106</v>
      </c>
      <c r="D12" t="str">
        <f t="shared" si="0"/>
        <v>Food</v>
      </c>
      <c r="E12">
        <v>763.66</v>
      </c>
      <c r="F12">
        <v>22</v>
      </c>
      <c r="G12">
        <f t="shared" si="1"/>
        <v>22</v>
      </c>
      <c r="H12" t="s">
        <v>4095</v>
      </c>
    </row>
    <row r="13" spans="1:13">
      <c r="A13" t="s">
        <v>525</v>
      </c>
      <c r="B13" t="s">
        <v>1025</v>
      </c>
      <c r="C13" t="s">
        <v>1514</v>
      </c>
      <c r="D13" t="str">
        <f t="shared" si="0"/>
        <v>Electronics</v>
      </c>
      <c r="E13">
        <v>368.76</v>
      </c>
      <c r="F13">
        <v>45</v>
      </c>
      <c r="G13">
        <f t="shared" si="1"/>
        <v>45</v>
      </c>
      <c r="H13" t="s">
        <v>4096</v>
      </c>
    </row>
    <row r="14" spans="1:13">
      <c r="A14" t="s">
        <v>526</v>
      </c>
      <c r="B14" t="s">
        <v>1026</v>
      </c>
      <c r="C14" t="s">
        <v>4107</v>
      </c>
      <c r="D14" t="str">
        <f t="shared" si="0"/>
        <v>Stationery</v>
      </c>
      <c r="E14">
        <v>669.92</v>
      </c>
      <c r="F14">
        <v>87</v>
      </c>
      <c r="G14">
        <f t="shared" si="1"/>
        <v>87</v>
      </c>
      <c r="H14" t="s">
        <v>4097</v>
      </c>
    </row>
    <row r="15" spans="1:13">
      <c r="A15" t="s">
        <v>527</v>
      </c>
      <c r="B15" t="s">
        <v>1027</v>
      </c>
      <c r="C15" t="s">
        <v>4106</v>
      </c>
      <c r="D15" t="str">
        <f t="shared" si="0"/>
        <v>Food</v>
      </c>
      <c r="E15">
        <v>914.74</v>
      </c>
      <c r="F15">
        <v>-1</v>
      </c>
      <c r="G15">
        <f t="shared" si="1"/>
        <v>0</v>
      </c>
      <c r="H15" t="s">
        <v>4098</v>
      </c>
    </row>
    <row r="16" spans="1:13">
      <c r="A16" t="s">
        <v>528</v>
      </c>
      <c r="B16" t="s">
        <v>1028</v>
      </c>
      <c r="C16" t="s">
        <v>1518</v>
      </c>
      <c r="D16" t="str">
        <f t="shared" si="0"/>
        <v>Stationery</v>
      </c>
      <c r="E16">
        <v>137.79</v>
      </c>
      <c r="F16">
        <v>78</v>
      </c>
      <c r="G16">
        <f t="shared" si="1"/>
        <v>78</v>
      </c>
      <c r="H16" t="s">
        <v>4099</v>
      </c>
    </row>
    <row r="17" spans="1:8">
      <c r="A17" t="s">
        <v>529</v>
      </c>
      <c r="B17" t="s">
        <v>1029</v>
      </c>
      <c r="C17" t="s">
        <v>1517</v>
      </c>
      <c r="D17" t="str">
        <f t="shared" si="0"/>
        <v>Furniture</v>
      </c>
      <c r="E17">
        <v>840.84</v>
      </c>
      <c r="F17">
        <v>39</v>
      </c>
      <c r="G17">
        <f t="shared" si="1"/>
        <v>39</v>
      </c>
      <c r="H17" t="s">
        <v>4100</v>
      </c>
    </row>
    <row r="18" spans="1:8">
      <c r="A18" t="s">
        <v>530</v>
      </c>
      <c r="B18" t="s">
        <v>1030</v>
      </c>
      <c r="C18" t="s">
        <v>4107</v>
      </c>
      <c r="D18" t="str">
        <f t="shared" si="0"/>
        <v>Stationery</v>
      </c>
      <c r="E18">
        <v>784.71</v>
      </c>
      <c r="F18">
        <v>96</v>
      </c>
      <c r="G18">
        <f t="shared" si="1"/>
        <v>96</v>
      </c>
      <c r="H18" t="s">
        <v>4101</v>
      </c>
    </row>
    <row r="19" spans="1:8">
      <c r="A19" t="s">
        <v>531</v>
      </c>
      <c r="B19" t="s">
        <v>1031</v>
      </c>
      <c r="C19" t="s">
        <v>1514</v>
      </c>
      <c r="D19" t="str">
        <f t="shared" si="0"/>
        <v>Electronics</v>
      </c>
      <c r="E19">
        <v>588.75</v>
      </c>
      <c r="F19">
        <v>51</v>
      </c>
      <c r="G19">
        <f t="shared" si="1"/>
        <v>51</v>
      </c>
      <c r="H19" t="s">
        <v>4102</v>
      </c>
    </row>
    <row r="20" spans="1:8">
      <c r="A20" t="s">
        <v>532</v>
      </c>
      <c r="B20" t="s">
        <v>1032</v>
      </c>
      <c r="C20" t="s">
        <v>1514</v>
      </c>
      <c r="D20" t="str">
        <f t="shared" si="0"/>
        <v>Electronics</v>
      </c>
      <c r="E20">
        <v>227.05</v>
      </c>
      <c r="F20">
        <v>8</v>
      </c>
      <c r="G20">
        <f t="shared" si="1"/>
        <v>8</v>
      </c>
      <c r="H20" t="s">
        <v>4103</v>
      </c>
    </row>
    <row r="21" spans="1:8">
      <c r="A21" t="s">
        <v>533</v>
      </c>
      <c r="B21" t="s">
        <v>1033</v>
      </c>
      <c r="C21" t="s">
        <v>4107</v>
      </c>
      <c r="D21" t="str">
        <f t="shared" si="0"/>
        <v>Stationery</v>
      </c>
      <c r="E21">
        <v>944.43</v>
      </c>
      <c r="F21">
        <v>97</v>
      </c>
      <c r="G21">
        <f t="shared" si="1"/>
        <v>97</v>
      </c>
      <c r="H21" t="s">
        <v>4104</v>
      </c>
    </row>
    <row r="22" spans="1:8">
      <c r="A22" t="s">
        <v>534</v>
      </c>
      <c r="B22" t="s">
        <v>1034</v>
      </c>
      <c r="C22" t="s">
        <v>1517</v>
      </c>
      <c r="D22" t="str">
        <f t="shared" si="0"/>
        <v>Furniture</v>
      </c>
      <c r="E22">
        <v>763.27</v>
      </c>
      <c r="F22">
        <v>85</v>
      </c>
      <c r="G22">
        <f t="shared" si="1"/>
        <v>85</v>
      </c>
      <c r="H22" t="s">
        <v>4095</v>
      </c>
    </row>
    <row r="23" spans="1:8">
      <c r="A23" t="s">
        <v>535</v>
      </c>
      <c r="B23" t="s">
        <v>1035</v>
      </c>
      <c r="C23" t="s">
        <v>1516</v>
      </c>
      <c r="D23" t="str">
        <f t="shared" si="0"/>
        <v>Clothing</v>
      </c>
      <c r="E23">
        <v>262.69</v>
      </c>
      <c r="F23">
        <v>38</v>
      </c>
      <c r="G23">
        <f t="shared" si="1"/>
        <v>38</v>
      </c>
      <c r="H23" t="s">
        <v>4096</v>
      </c>
    </row>
    <row r="24" spans="1:8">
      <c r="A24" t="s">
        <v>536</v>
      </c>
      <c r="B24" t="s">
        <v>1036</v>
      </c>
      <c r="C24" t="s">
        <v>1514</v>
      </c>
      <c r="D24" t="str">
        <f t="shared" si="0"/>
        <v>Electronics</v>
      </c>
      <c r="E24">
        <v>705.49</v>
      </c>
      <c r="F24">
        <v>40</v>
      </c>
      <c r="G24">
        <f t="shared" si="1"/>
        <v>40</v>
      </c>
      <c r="H24" t="s">
        <v>4097</v>
      </c>
    </row>
    <row r="25" spans="1:8">
      <c r="A25" t="s">
        <v>537</v>
      </c>
      <c r="B25" t="s">
        <v>1037</v>
      </c>
      <c r="C25" t="s">
        <v>1518</v>
      </c>
      <c r="D25" t="str">
        <f t="shared" si="0"/>
        <v>Stationery</v>
      </c>
      <c r="E25">
        <v>531.58000000000004</v>
      </c>
      <c r="F25">
        <v>42</v>
      </c>
      <c r="G25">
        <f t="shared" si="1"/>
        <v>42</v>
      </c>
      <c r="H25" t="s">
        <v>4098</v>
      </c>
    </row>
    <row r="26" spans="1:8">
      <c r="A26" t="s">
        <v>538</v>
      </c>
      <c r="B26" t="s">
        <v>1038</v>
      </c>
      <c r="C26" t="s">
        <v>1516</v>
      </c>
      <c r="D26" t="str">
        <f t="shared" si="0"/>
        <v>Clothing</v>
      </c>
      <c r="E26">
        <v>187.08</v>
      </c>
      <c r="F26">
        <v>34</v>
      </c>
      <c r="G26">
        <f t="shared" si="1"/>
        <v>34</v>
      </c>
      <c r="H26" t="s">
        <v>4099</v>
      </c>
    </row>
    <row r="27" spans="1:8">
      <c r="A27" t="s">
        <v>539</v>
      </c>
      <c r="B27" t="s">
        <v>1039</v>
      </c>
      <c r="C27" t="s">
        <v>1518</v>
      </c>
      <c r="D27" t="str">
        <f t="shared" si="0"/>
        <v>Stationery</v>
      </c>
      <c r="E27">
        <v>843.67</v>
      </c>
      <c r="F27">
        <v>46</v>
      </c>
      <c r="G27">
        <f t="shared" si="1"/>
        <v>46</v>
      </c>
      <c r="H27" t="s">
        <v>4100</v>
      </c>
    </row>
    <row r="28" spans="1:8">
      <c r="A28" t="s">
        <v>540</v>
      </c>
      <c r="B28" t="s">
        <v>1040</v>
      </c>
      <c r="C28" t="s">
        <v>1518</v>
      </c>
      <c r="D28" t="str">
        <f t="shared" si="0"/>
        <v>Stationery</v>
      </c>
      <c r="E28">
        <v>434</v>
      </c>
      <c r="F28">
        <v>74</v>
      </c>
      <c r="G28">
        <f t="shared" si="1"/>
        <v>74</v>
      </c>
      <c r="H28" t="s">
        <v>4101</v>
      </c>
    </row>
    <row r="29" spans="1:8">
      <c r="A29" t="s">
        <v>541</v>
      </c>
      <c r="B29" t="s">
        <v>1041</v>
      </c>
      <c r="C29" t="s">
        <v>1515</v>
      </c>
      <c r="D29" t="str">
        <f t="shared" si="0"/>
        <v>Food</v>
      </c>
      <c r="E29">
        <v>566.44000000000005</v>
      </c>
      <c r="F29">
        <v>11</v>
      </c>
      <c r="G29">
        <f t="shared" si="1"/>
        <v>11</v>
      </c>
      <c r="H29" t="s">
        <v>4102</v>
      </c>
    </row>
    <row r="30" spans="1:8">
      <c r="A30" t="s">
        <v>542</v>
      </c>
      <c r="B30" t="s">
        <v>1042</v>
      </c>
      <c r="C30" t="s">
        <v>1515</v>
      </c>
      <c r="D30" t="str">
        <f t="shared" si="0"/>
        <v>Food</v>
      </c>
      <c r="E30">
        <v>448.08</v>
      </c>
      <c r="F30">
        <v>77</v>
      </c>
      <c r="G30">
        <f t="shared" si="1"/>
        <v>77</v>
      </c>
      <c r="H30" t="s">
        <v>4103</v>
      </c>
    </row>
    <row r="31" spans="1:8">
      <c r="A31" t="s">
        <v>543</v>
      </c>
      <c r="B31" t="s">
        <v>1043</v>
      </c>
      <c r="C31" t="s">
        <v>1515</v>
      </c>
      <c r="D31" t="str">
        <f t="shared" si="0"/>
        <v>Food</v>
      </c>
      <c r="E31">
        <v>142.6</v>
      </c>
      <c r="F31">
        <v>64</v>
      </c>
      <c r="G31">
        <f t="shared" si="1"/>
        <v>64</v>
      </c>
      <c r="H31" t="s">
        <v>4104</v>
      </c>
    </row>
    <row r="32" spans="1:8">
      <c r="A32" t="s">
        <v>544</v>
      </c>
      <c r="B32" t="s">
        <v>1044</v>
      </c>
      <c r="C32" t="s">
        <v>1514</v>
      </c>
      <c r="D32" t="str">
        <f t="shared" si="0"/>
        <v>Electronics</v>
      </c>
      <c r="E32">
        <v>430.97</v>
      </c>
      <c r="F32">
        <v>0</v>
      </c>
      <c r="G32">
        <f t="shared" si="1"/>
        <v>0</v>
      </c>
      <c r="H32" t="s">
        <v>4095</v>
      </c>
    </row>
    <row r="33" spans="1:8">
      <c r="A33" t="s">
        <v>545</v>
      </c>
      <c r="B33" t="s">
        <v>1045</v>
      </c>
      <c r="C33" t="s">
        <v>1514</v>
      </c>
      <c r="D33" t="str">
        <f t="shared" si="0"/>
        <v>Electronics</v>
      </c>
      <c r="E33">
        <v>508.75</v>
      </c>
      <c r="F33">
        <v>40</v>
      </c>
      <c r="G33">
        <f t="shared" si="1"/>
        <v>40</v>
      </c>
      <c r="H33" t="s">
        <v>4096</v>
      </c>
    </row>
    <row r="34" spans="1:8">
      <c r="A34" t="s">
        <v>546</v>
      </c>
      <c r="B34" t="s">
        <v>1046</v>
      </c>
      <c r="C34" t="s">
        <v>1516</v>
      </c>
      <c r="D34" t="str">
        <f t="shared" si="0"/>
        <v>Clothing</v>
      </c>
      <c r="E34">
        <v>421.87</v>
      </c>
      <c r="F34">
        <v>64</v>
      </c>
      <c r="G34">
        <f t="shared" si="1"/>
        <v>64</v>
      </c>
      <c r="H34" t="s">
        <v>4097</v>
      </c>
    </row>
    <row r="35" spans="1:8">
      <c r="A35" t="s">
        <v>547</v>
      </c>
      <c r="B35" t="s">
        <v>1047</v>
      </c>
      <c r="C35" t="s">
        <v>1517</v>
      </c>
      <c r="D35" t="str">
        <f t="shared" si="0"/>
        <v>Furniture</v>
      </c>
      <c r="E35">
        <v>736</v>
      </c>
      <c r="F35">
        <v>74</v>
      </c>
      <c r="G35">
        <f t="shared" si="1"/>
        <v>74</v>
      </c>
      <c r="H35" t="s">
        <v>4098</v>
      </c>
    </row>
    <row r="36" spans="1:8">
      <c r="A36" t="s">
        <v>548</v>
      </c>
      <c r="B36" t="s">
        <v>1048</v>
      </c>
      <c r="C36" t="s">
        <v>1517</v>
      </c>
      <c r="D36" t="str">
        <f t="shared" si="0"/>
        <v>Furniture</v>
      </c>
      <c r="E36">
        <v>269.37</v>
      </c>
      <c r="F36">
        <v>8</v>
      </c>
      <c r="G36">
        <f t="shared" si="1"/>
        <v>8</v>
      </c>
      <c r="H36" t="s">
        <v>4099</v>
      </c>
    </row>
    <row r="37" spans="1:8">
      <c r="A37" t="s">
        <v>549</v>
      </c>
      <c r="B37" t="s">
        <v>1049</v>
      </c>
      <c r="C37" t="s">
        <v>1518</v>
      </c>
      <c r="D37" t="str">
        <f t="shared" si="0"/>
        <v>Stationery</v>
      </c>
      <c r="E37">
        <v>79.55</v>
      </c>
      <c r="F37">
        <v>18</v>
      </c>
      <c r="G37">
        <f t="shared" si="1"/>
        <v>18</v>
      </c>
      <c r="H37" t="s">
        <v>4100</v>
      </c>
    </row>
    <row r="38" spans="1:8">
      <c r="A38" t="s">
        <v>550</v>
      </c>
      <c r="B38" t="s">
        <v>1050</v>
      </c>
      <c r="C38" t="s">
        <v>1514</v>
      </c>
      <c r="D38" t="str">
        <f t="shared" si="0"/>
        <v>Electronics</v>
      </c>
      <c r="E38">
        <v>319.07</v>
      </c>
      <c r="F38">
        <v>19</v>
      </c>
      <c r="G38">
        <f t="shared" si="1"/>
        <v>19</v>
      </c>
      <c r="H38" t="s">
        <v>4101</v>
      </c>
    </row>
    <row r="39" spans="1:8">
      <c r="A39" t="s">
        <v>551</v>
      </c>
      <c r="B39" t="s">
        <v>1051</v>
      </c>
      <c r="C39" t="s">
        <v>1518</v>
      </c>
      <c r="D39" t="str">
        <f t="shared" si="0"/>
        <v>Stationery</v>
      </c>
      <c r="E39">
        <v>720.06</v>
      </c>
      <c r="F39">
        <v>95</v>
      </c>
      <c r="G39">
        <f t="shared" si="1"/>
        <v>95</v>
      </c>
      <c r="H39" t="s">
        <v>4102</v>
      </c>
    </row>
    <row r="40" spans="1:8">
      <c r="A40" t="s">
        <v>552</v>
      </c>
      <c r="B40" t="s">
        <v>1052</v>
      </c>
      <c r="C40" t="s">
        <v>1517</v>
      </c>
      <c r="D40" t="str">
        <f t="shared" si="0"/>
        <v>Furniture</v>
      </c>
      <c r="E40">
        <v>760.24</v>
      </c>
      <c r="F40">
        <v>48</v>
      </c>
      <c r="G40">
        <f t="shared" si="1"/>
        <v>48</v>
      </c>
      <c r="H40" t="s">
        <v>4103</v>
      </c>
    </row>
    <row r="41" spans="1:8">
      <c r="A41" t="s">
        <v>553</v>
      </c>
      <c r="B41" t="s">
        <v>1053</v>
      </c>
      <c r="C41" t="s">
        <v>1515</v>
      </c>
      <c r="D41" t="str">
        <f t="shared" si="0"/>
        <v>Food</v>
      </c>
      <c r="E41">
        <v>768.09</v>
      </c>
      <c r="F41">
        <v>-4</v>
      </c>
      <c r="G41">
        <f t="shared" si="1"/>
        <v>0</v>
      </c>
      <c r="H41" t="s">
        <v>4104</v>
      </c>
    </row>
    <row r="42" spans="1:8">
      <c r="A42" t="s">
        <v>554</v>
      </c>
      <c r="B42" t="s">
        <v>1054</v>
      </c>
      <c r="C42" t="s">
        <v>1514</v>
      </c>
      <c r="D42" t="str">
        <f t="shared" si="0"/>
        <v>Electronics</v>
      </c>
      <c r="E42">
        <v>108.44</v>
      </c>
      <c r="F42">
        <v>-10</v>
      </c>
      <c r="G42">
        <f t="shared" si="1"/>
        <v>0</v>
      </c>
      <c r="H42" t="s">
        <v>4095</v>
      </c>
    </row>
    <row r="43" spans="1:8">
      <c r="A43" t="s">
        <v>555</v>
      </c>
      <c r="B43" t="s">
        <v>1055</v>
      </c>
      <c r="C43" t="s">
        <v>1518</v>
      </c>
      <c r="D43" t="str">
        <f t="shared" si="0"/>
        <v>Stationery</v>
      </c>
      <c r="E43">
        <v>779.74</v>
      </c>
      <c r="F43">
        <v>53</v>
      </c>
      <c r="G43">
        <f t="shared" si="1"/>
        <v>53</v>
      </c>
      <c r="H43" t="s">
        <v>4096</v>
      </c>
    </row>
    <row r="44" spans="1:8">
      <c r="A44" t="s">
        <v>556</v>
      </c>
      <c r="B44" t="s">
        <v>1056</v>
      </c>
      <c r="C44" t="s">
        <v>1517</v>
      </c>
      <c r="D44" t="str">
        <f t="shared" si="0"/>
        <v>Furniture</v>
      </c>
      <c r="E44">
        <v>636.39</v>
      </c>
      <c r="F44">
        <v>46</v>
      </c>
      <c r="G44">
        <f t="shared" si="1"/>
        <v>46</v>
      </c>
      <c r="H44" t="s">
        <v>4097</v>
      </c>
    </row>
    <row r="45" spans="1:8">
      <c r="A45" t="s">
        <v>557</v>
      </c>
      <c r="B45" t="s">
        <v>1057</v>
      </c>
      <c r="C45" t="s">
        <v>1517</v>
      </c>
      <c r="D45" t="str">
        <f t="shared" si="0"/>
        <v>Furniture</v>
      </c>
      <c r="E45">
        <v>191.12</v>
      </c>
      <c r="F45">
        <v>40</v>
      </c>
      <c r="G45">
        <f t="shared" si="1"/>
        <v>40</v>
      </c>
      <c r="H45" t="s">
        <v>4098</v>
      </c>
    </row>
    <row r="46" spans="1:8">
      <c r="A46" t="s">
        <v>558</v>
      </c>
      <c r="B46" t="s">
        <v>1058</v>
      </c>
      <c r="C46" t="s">
        <v>1516</v>
      </c>
      <c r="D46" t="str">
        <f t="shared" si="0"/>
        <v>Clothing</v>
      </c>
      <c r="E46">
        <v>990.39</v>
      </c>
      <c r="F46">
        <v>49</v>
      </c>
      <c r="G46">
        <f t="shared" si="1"/>
        <v>49</v>
      </c>
      <c r="H46" t="s">
        <v>4099</v>
      </c>
    </row>
    <row r="47" spans="1:8">
      <c r="A47" t="s">
        <v>559</v>
      </c>
      <c r="B47" t="s">
        <v>1059</v>
      </c>
      <c r="C47" t="s">
        <v>1517</v>
      </c>
      <c r="D47" t="str">
        <f t="shared" si="0"/>
        <v>Furniture</v>
      </c>
      <c r="E47">
        <v>797.12</v>
      </c>
      <c r="F47">
        <v>63</v>
      </c>
      <c r="G47">
        <f t="shared" si="1"/>
        <v>63</v>
      </c>
      <c r="H47" t="s">
        <v>4100</v>
      </c>
    </row>
    <row r="48" spans="1:8">
      <c r="A48" t="s">
        <v>560</v>
      </c>
      <c r="B48" t="s">
        <v>1060</v>
      </c>
      <c r="C48" t="s">
        <v>1515</v>
      </c>
      <c r="D48" t="str">
        <f t="shared" si="0"/>
        <v>Food</v>
      </c>
      <c r="E48">
        <v>635.09</v>
      </c>
      <c r="F48">
        <v>73</v>
      </c>
      <c r="G48">
        <f t="shared" si="1"/>
        <v>73</v>
      </c>
      <c r="H48" t="s">
        <v>4101</v>
      </c>
    </row>
    <row r="49" spans="1:8">
      <c r="A49" t="s">
        <v>561</v>
      </c>
      <c r="B49" t="s">
        <v>1061</v>
      </c>
      <c r="C49" t="s">
        <v>1516</v>
      </c>
      <c r="D49" t="str">
        <f t="shared" si="0"/>
        <v>Clothing</v>
      </c>
      <c r="E49">
        <v>394.76</v>
      </c>
      <c r="F49">
        <v>15</v>
      </c>
      <c r="G49">
        <f t="shared" si="1"/>
        <v>15</v>
      </c>
      <c r="H49" t="s">
        <v>4102</v>
      </c>
    </row>
    <row r="50" spans="1:8">
      <c r="A50" t="s">
        <v>562</v>
      </c>
      <c r="B50" t="s">
        <v>1062</v>
      </c>
      <c r="C50" t="s">
        <v>1516</v>
      </c>
      <c r="D50" t="str">
        <f t="shared" si="0"/>
        <v>Clothing</v>
      </c>
      <c r="E50">
        <v>291.57</v>
      </c>
      <c r="F50">
        <v>45</v>
      </c>
      <c r="G50">
        <f t="shared" si="1"/>
        <v>45</v>
      </c>
      <c r="H50" t="s">
        <v>4103</v>
      </c>
    </row>
    <row r="51" spans="1:8">
      <c r="A51" t="s">
        <v>563</v>
      </c>
      <c r="B51" t="s">
        <v>1063</v>
      </c>
      <c r="C51" t="s">
        <v>1515</v>
      </c>
      <c r="D51" t="str">
        <f t="shared" si="0"/>
        <v>Food</v>
      </c>
      <c r="E51">
        <v>451.98</v>
      </c>
      <c r="F51">
        <v>16</v>
      </c>
      <c r="G51">
        <f t="shared" si="1"/>
        <v>16</v>
      </c>
      <c r="H51" t="s">
        <v>4104</v>
      </c>
    </row>
    <row r="52" spans="1:8">
      <c r="A52" t="s">
        <v>564</v>
      </c>
      <c r="B52" t="s">
        <v>1064</v>
      </c>
      <c r="C52" t="s">
        <v>1514</v>
      </c>
      <c r="D52" t="str">
        <f t="shared" si="0"/>
        <v>Electronics</v>
      </c>
      <c r="E52">
        <v>699.79</v>
      </c>
      <c r="F52">
        <v>74</v>
      </c>
      <c r="G52">
        <f t="shared" si="1"/>
        <v>74</v>
      </c>
      <c r="H52" t="s">
        <v>4095</v>
      </c>
    </row>
    <row r="53" spans="1:8">
      <c r="A53" t="s">
        <v>565</v>
      </c>
      <c r="B53" t="s">
        <v>1065</v>
      </c>
      <c r="C53" t="s">
        <v>1514</v>
      </c>
      <c r="D53" t="str">
        <f t="shared" si="0"/>
        <v>Electronics</v>
      </c>
      <c r="E53">
        <v>844.49</v>
      </c>
      <c r="F53">
        <v>42</v>
      </c>
      <c r="G53">
        <f t="shared" si="1"/>
        <v>42</v>
      </c>
      <c r="H53" t="s">
        <v>4096</v>
      </c>
    </row>
    <row r="54" spans="1:8">
      <c r="A54" t="s">
        <v>566</v>
      </c>
      <c r="B54" t="s">
        <v>1066</v>
      </c>
      <c r="C54" t="s">
        <v>1515</v>
      </c>
      <c r="D54" t="str">
        <f t="shared" si="0"/>
        <v>Food</v>
      </c>
      <c r="E54">
        <v>733.54</v>
      </c>
      <c r="F54">
        <v>84</v>
      </c>
      <c r="G54">
        <f t="shared" si="1"/>
        <v>84</v>
      </c>
      <c r="H54" t="s">
        <v>4097</v>
      </c>
    </row>
    <row r="55" spans="1:8">
      <c r="A55" t="s">
        <v>567</v>
      </c>
      <c r="B55" t="s">
        <v>1067</v>
      </c>
      <c r="C55" t="s">
        <v>1515</v>
      </c>
      <c r="D55" t="str">
        <f t="shared" si="0"/>
        <v>Food</v>
      </c>
      <c r="E55">
        <v>652.5</v>
      </c>
      <c r="F55">
        <v>97</v>
      </c>
      <c r="G55">
        <f t="shared" si="1"/>
        <v>97</v>
      </c>
      <c r="H55" t="s">
        <v>4098</v>
      </c>
    </row>
    <row r="56" spans="1:8">
      <c r="A56" t="s">
        <v>568</v>
      </c>
      <c r="B56" t="s">
        <v>1068</v>
      </c>
      <c r="C56" t="s">
        <v>1516</v>
      </c>
      <c r="D56" t="str">
        <f t="shared" si="0"/>
        <v>Clothing</v>
      </c>
      <c r="E56">
        <v>195.42</v>
      </c>
      <c r="F56">
        <v>50</v>
      </c>
      <c r="G56">
        <f t="shared" si="1"/>
        <v>50</v>
      </c>
      <c r="H56" t="s">
        <v>4099</v>
      </c>
    </row>
    <row r="57" spans="1:8">
      <c r="A57" t="s">
        <v>569</v>
      </c>
      <c r="B57" t="s">
        <v>1069</v>
      </c>
      <c r="C57" t="s">
        <v>1516</v>
      </c>
      <c r="D57" t="str">
        <f t="shared" si="0"/>
        <v>Clothing</v>
      </c>
      <c r="E57">
        <v>695.68</v>
      </c>
      <c r="F57">
        <v>28</v>
      </c>
      <c r="G57">
        <f t="shared" si="1"/>
        <v>28</v>
      </c>
      <c r="H57" t="s">
        <v>4100</v>
      </c>
    </row>
    <row r="58" spans="1:8">
      <c r="A58" t="s">
        <v>570</v>
      </c>
      <c r="B58" t="s">
        <v>1070</v>
      </c>
      <c r="C58" t="s">
        <v>1518</v>
      </c>
      <c r="D58" t="str">
        <f t="shared" si="0"/>
        <v>Stationery</v>
      </c>
      <c r="E58">
        <v>585.20000000000005</v>
      </c>
      <c r="F58">
        <v>67</v>
      </c>
      <c r="G58">
        <f t="shared" si="1"/>
        <v>67</v>
      </c>
      <c r="H58" t="s">
        <v>4101</v>
      </c>
    </row>
    <row r="59" spans="1:8">
      <c r="A59" t="s">
        <v>571</v>
      </c>
      <c r="B59" t="s">
        <v>1071</v>
      </c>
      <c r="C59" t="s">
        <v>1516</v>
      </c>
      <c r="D59" t="str">
        <f t="shared" si="0"/>
        <v>Clothing</v>
      </c>
      <c r="E59">
        <v>607.80999999999995</v>
      </c>
      <c r="F59">
        <v>76</v>
      </c>
      <c r="G59">
        <f t="shared" si="1"/>
        <v>76</v>
      </c>
      <c r="H59" t="s">
        <v>4102</v>
      </c>
    </row>
    <row r="60" spans="1:8">
      <c r="A60" t="s">
        <v>572</v>
      </c>
      <c r="B60" t="s">
        <v>1072</v>
      </c>
      <c r="C60" t="s">
        <v>1517</v>
      </c>
      <c r="D60" t="str">
        <f t="shared" si="0"/>
        <v>Furniture</v>
      </c>
      <c r="E60">
        <v>367.37</v>
      </c>
      <c r="F60">
        <v>56</v>
      </c>
      <c r="G60">
        <f t="shared" si="1"/>
        <v>56</v>
      </c>
      <c r="H60" t="s">
        <v>4103</v>
      </c>
    </row>
    <row r="61" spans="1:8">
      <c r="A61" t="s">
        <v>573</v>
      </c>
      <c r="B61" t="s">
        <v>1073</v>
      </c>
      <c r="C61" t="s">
        <v>1515</v>
      </c>
      <c r="D61" t="str">
        <f t="shared" si="0"/>
        <v>Food</v>
      </c>
      <c r="E61">
        <v>474</v>
      </c>
      <c r="F61">
        <v>48</v>
      </c>
      <c r="G61">
        <f t="shared" si="1"/>
        <v>48</v>
      </c>
      <c r="H61" t="s">
        <v>4104</v>
      </c>
    </row>
    <row r="62" spans="1:8">
      <c r="A62" t="s">
        <v>574</v>
      </c>
      <c r="B62" t="s">
        <v>1074</v>
      </c>
      <c r="C62" t="s">
        <v>1518</v>
      </c>
      <c r="D62" t="str">
        <f t="shared" si="0"/>
        <v>Stationery</v>
      </c>
      <c r="E62">
        <v>679.73</v>
      </c>
      <c r="F62">
        <v>91</v>
      </c>
      <c r="G62">
        <f t="shared" si="1"/>
        <v>91</v>
      </c>
      <c r="H62" t="s">
        <v>4095</v>
      </c>
    </row>
    <row r="63" spans="1:8">
      <c r="A63" t="s">
        <v>575</v>
      </c>
      <c r="B63" t="s">
        <v>1075</v>
      </c>
      <c r="C63" t="s">
        <v>1516</v>
      </c>
      <c r="D63" t="str">
        <f t="shared" si="0"/>
        <v>Clothing</v>
      </c>
      <c r="E63">
        <v>492.24</v>
      </c>
      <c r="F63">
        <v>-8</v>
      </c>
      <c r="G63">
        <f t="shared" si="1"/>
        <v>0</v>
      </c>
      <c r="H63" t="s">
        <v>4096</v>
      </c>
    </row>
    <row r="64" spans="1:8">
      <c r="A64" t="s">
        <v>576</v>
      </c>
      <c r="B64" t="s">
        <v>1076</v>
      </c>
      <c r="C64" t="s">
        <v>1518</v>
      </c>
      <c r="D64" t="str">
        <f t="shared" si="0"/>
        <v>Stationery</v>
      </c>
      <c r="E64">
        <v>823.49</v>
      </c>
      <c r="F64">
        <v>6</v>
      </c>
      <c r="G64">
        <f t="shared" si="1"/>
        <v>6</v>
      </c>
      <c r="H64" t="s">
        <v>4097</v>
      </c>
    </row>
    <row r="65" spans="1:8">
      <c r="A65" t="s">
        <v>577</v>
      </c>
      <c r="B65" t="s">
        <v>1077</v>
      </c>
      <c r="C65" t="s">
        <v>1517</v>
      </c>
      <c r="D65" t="str">
        <f t="shared" si="0"/>
        <v>Furniture</v>
      </c>
      <c r="E65">
        <v>117.4</v>
      </c>
      <c r="F65">
        <v>-5</v>
      </c>
      <c r="G65">
        <f t="shared" si="1"/>
        <v>0</v>
      </c>
      <c r="H65" t="s">
        <v>4098</v>
      </c>
    </row>
    <row r="66" spans="1:8">
      <c r="A66" t="s">
        <v>578</v>
      </c>
      <c r="B66" t="s">
        <v>1078</v>
      </c>
      <c r="C66" t="s">
        <v>1517</v>
      </c>
      <c r="D66" t="str">
        <f t="shared" si="0"/>
        <v>Furniture</v>
      </c>
      <c r="E66">
        <v>628.92999999999995</v>
      </c>
      <c r="F66">
        <v>8</v>
      </c>
      <c r="G66">
        <f t="shared" si="1"/>
        <v>8</v>
      </c>
      <c r="H66" t="s">
        <v>4099</v>
      </c>
    </row>
    <row r="67" spans="1:8">
      <c r="A67" t="s">
        <v>579</v>
      </c>
      <c r="B67" t="s">
        <v>1079</v>
      </c>
      <c r="C67" t="s">
        <v>1518</v>
      </c>
      <c r="D67" t="str">
        <f t="shared" ref="D67:D130" si="2">PROPER(C67)</f>
        <v>Stationery</v>
      </c>
      <c r="E67">
        <v>678.41</v>
      </c>
      <c r="F67">
        <v>54</v>
      </c>
      <c r="G67">
        <f t="shared" ref="G67:G130" si="3">IF(F67&lt;0,0,F67)</f>
        <v>54</v>
      </c>
      <c r="H67" t="s">
        <v>4100</v>
      </c>
    </row>
    <row r="68" spans="1:8">
      <c r="A68" t="s">
        <v>580</v>
      </c>
      <c r="B68" t="s">
        <v>1080</v>
      </c>
      <c r="C68" t="s">
        <v>1515</v>
      </c>
      <c r="D68" t="str">
        <f t="shared" si="2"/>
        <v>Food</v>
      </c>
      <c r="E68">
        <v>135.61000000000001</v>
      </c>
      <c r="F68">
        <v>57</v>
      </c>
      <c r="G68">
        <f t="shared" si="3"/>
        <v>57</v>
      </c>
      <c r="H68" t="s">
        <v>4101</v>
      </c>
    </row>
    <row r="69" spans="1:8">
      <c r="A69" t="s">
        <v>581</v>
      </c>
      <c r="B69" t="s">
        <v>1081</v>
      </c>
      <c r="C69" t="s">
        <v>1515</v>
      </c>
      <c r="D69" t="str">
        <f t="shared" si="2"/>
        <v>Food</v>
      </c>
      <c r="E69">
        <v>465.71</v>
      </c>
      <c r="F69">
        <v>64</v>
      </c>
      <c r="G69">
        <f t="shared" si="3"/>
        <v>64</v>
      </c>
      <c r="H69" t="s">
        <v>4102</v>
      </c>
    </row>
    <row r="70" spans="1:8">
      <c r="A70" t="s">
        <v>582</v>
      </c>
      <c r="B70" t="s">
        <v>1082</v>
      </c>
      <c r="C70" t="s">
        <v>1516</v>
      </c>
      <c r="D70" t="str">
        <f t="shared" si="2"/>
        <v>Clothing</v>
      </c>
      <c r="E70">
        <v>225.49</v>
      </c>
      <c r="F70">
        <v>67</v>
      </c>
      <c r="G70">
        <f t="shared" si="3"/>
        <v>67</v>
      </c>
      <c r="H70" t="s">
        <v>4103</v>
      </c>
    </row>
    <row r="71" spans="1:8">
      <c r="A71" t="s">
        <v>583</v>
      </c>
      <c r="B71" t="s">
        <v>1083</v>
      </c>
      <c r="C71" t="s">
        <v>1514</v>
      </c>
      <c r="D71" t="str">
        <f t="shared" si="2"/>
        <v>Electronics</v>
      </c>
      <c r="E71">
        <v>431.57</v>
      </c>
      <c r="F71">
        <v>9</v>
      </c>
      <c r="G71">
        <f t="shared" si="3"/>
        <v>9</v>
      </c>
      <c r="H71" t="s">
        <v>4104</v>
      </c>
    </row>
    <row r="72" spans="1:8">
      <c r="A72" t="s">
        <v>584</v>
      </c>
      <c r="B72" t="s">
        <v>1084</v>
      </c>
      <c r="C72" t="s">
        <v>1515</v>
      </c>
      <c r="D72" t="str">
        <f t="shared" si="2"/>
        <v>Food</v>
      </c>
      <c r="E72">
        <v>230.14</v>
      </c>
      <c r="F72">
        <v>56</v>
      </c>
      <c r="G72">
        <f t="shared" si="3"/>
        <v>56</v>
      </c>
      <c r="H72" t="s">
        <v>4095</v>
      </c>
    </row>
    <row r="73" spans="1:8">
      <c r="A73" t="s">
        <v>585</v>
      </c>
      <c r="B73" t="s">
        <v>1085</v>
      </c>
      <c r="C73" t="s">
        <v>1515</v>
      </c>
      <c r="D73" t="str">
        <f t="shared" si="2"/>
        <v>Food</v>
      </c>
      <c r="E73">
        <v>955.7</v>
      </c>
      <c r="F73">
        <v>63</v>
      </c>
      <c r="G73">
        <f t="shared" si="3"/>
        <v>63</v>
      </c>
      <c r="H73" t="s">
        <v>4096</v>
      </c>
    </row>
    <row r="74" spans="1:8">
      <c r="A74" t="s">
        <v>586</v>
      </c>
      <c r="B74" t="s">
        <v>1086</v>
      </c>
      <c r="C74" t="s">
        <v>1516</v>
      </c>
      <c r="D74" t="str">
        <f t="shared" si="2"/>
        <v>Clothing</v>
      </c>
      <c r="E74">
        <v>270.33</v>
      </c>
      <c r="F74">
        <v>66</v>
      </c>
      <c r="G74">
        <f t="shared" si="3"/>
        <v>66</v>
      </c>
      <c r="H74" t="s">
        <v>4097</v>
      </c>
    </row>
    <row r="75" spans="1:8">
      <c r="A75" t="s">
        <v>587</v>
      </c>
      <c r="B75" t="s">
        <v>1087</v>
      </c>
      <c r="C75" t="s">
        <v>1517</v>
      </c>
      <c r="D75" t="str">
        <f t="shared" si="2"/>
        <v>Furniture</v>
      </c>
      <c r="E75">
        <v>411.36</v>
      </c>
      <c r="F75">
        <v>74</v>
      </c>
      <c r="G75">
        <f t="shared" si="3"/>
        <v>74</v>
      </c>
      <c r="H75" t="s">
        <v>4098</v>
      </c>
    </row>
    <row r="76" spans="1:8">
      <c r="A76" t="s">
        <v>588</v>
      </c>
      <c r="B76" t="s">
        <v>1088</v>
      </c>
      <c r="C76" t="s">
        <v>1516</v>
      </c>
      <c r="D76" t="str">
        <f t="shared" si="2"/>
        <v>Clothing</v>
      </c>
      <c r="E76">
        <v>132.56</v>
      </c>
      <c r="F76">
        <v>4</v>
      </c>
      <c r="G76">
        <f t="shared" si="3"/>
        <v>4</v>
      </c>
      <c r="H76" t="s">
        <v>4099</v>
      </c>
    </row>
    <row r="77" spans="1:8">
      <c r="A77" t="s">
        <v>589</v>
      </c>
      <c r="B77" t="s">
        <v>1089</v>
      </c>
      <c r="C77" t="s">
        <v>1517</v>
      </c>
      <c r="D77" t="str">
        <f t="shared" si="2"/>
        <v>Furniture</v>
      </c>
      <c r="E77">
        <v>527.69000000000005</v>
      </c>
      <c r="F77">
        <v>97</v>
      </c>
      <c r="G77">
        <f t="shared" si="3"/>
        <v>97</v>
      </c>
      <c r="H77" t="s">
        <v>4100</v>
      </c>
    </row>
    <row r="78" spans="1:8">
      <c r="A78" t="s">
        <v>590</v>
      </c>
      <c r="B78" t="s">
        <v>1090</v>
      </c>
      <c r="C78" t="s">
        <v>1518</v>
      </c>
      <c r="D78" t="str">
        <f t="shared" si="2"/>
        <v>Stationery</v>
      </c>
      <c r="E78">
        <v>580.25</v>
      </c>
      <c r="F78">
        <v>21</v>
      </c>
      <c r="G78">
        <f t="shared" si="3"/>
        <v>21</v>
      </c>
      <c r="H78" t="s">
        <v>4101</v>
      </c>
    </row>
    <row r="79" spans="1:8">
      <c r="A79" t="s">
        <v>591</v>
      </c>
      <c r="B79" t="s">
        <v>1091</v>
      </c>
      <c r="C79" t="s">
        <v>1514</v>
      </c>
      <c r="D79" t="str">
        <f t="shared" si="2"/>
        <v>Electronics</v>
      </c>
      <c r="E79">
        <v>626.32000000000005</v>
      </c>
      <c r="F79">
        <v>65</v>
      </c>
      <c r="G79">
        <f t="shared" si="3"/>
        <v>65</v>
      </c>
      <c r="H79" t="s">
        <v>4102</v>
      </c>
    </row>
    <row r="80" spans="1:8">
      <c r="A80" t="s">
        <v>592</v>
      </c>
      <c r="B80" t="s">
        <v>1092</v>
      </c>
      <c r="C80" t="s">
        <v>1518</v>
      </c>
      <c r="D80" t="str">
        <f t="shared" si="2"/>
        <v>Stationery</v>
      </c>
      <c r="E80">
        <v>828.12</v>
      </c>
      <c r="F80">
        <v>84</v>
      </c>
      <c r="G80">
        <f t="shared" si="3"/>
        <v>84</v>
      </c>
      <c r="H80" t="s">
        <v>4103</v>
      </c>
    </row>
    <row r="81" spans="1:8">
      <c r="A81" t="s">
        <v>593</v>
      </c>
      <c r="B81" t="s">
        <v>1093</v>
      </c>
      <c r="C81" t="s">
        <v>1514</v>
      </c>
      <c r="D81" t="str">
        <f t="shared" si="2"/>
        <v>Electronics</v>
      </c>
      <c r="E81">
        <v>219.41</v>
      </c>
      <c r="F81">
        <v>18</v>
      </c>
      <c r="G81">
        <f t="shared" si="3"/>
        <v>18</v>
      </c>
      <c r="H81" t="s">
        <v>4104</v>
      </c>
    </row>
    <row r="82" spans="1:8">
      <c r="A82" t="s">
        <v>594</v>
      </c>
      <c r="B82" t="s">
        <v>1094</v>
      </c>
      <c r="C82" t="s">
        <v>1515</v>
      </c>
      <c r="D82" t="str">
        <f t="shared" si="2"/>
        <v>Food</v>
      </c>
      <c r="E82">
        <v>490.56</v>
      </c>
      <c r="F82">
        <v>4</v>
      </c>
      <c r="G82">
        <f t="shared" si="3"/>
        <v>4</v>
      </c>
      <c r="H82" t="s">
        <v>4095</v>
      </c>
    </row>
    <row r="83" spans="1:8">
      <c r="A83" t="s">
        <v>595</v>
      </c>
      <c r="B83" t="s">
        <v>1095</v>
      </c>
      <c r="C83" t="s">
        <v>1515</v>
      </c>
      <c r="D83" t="str">
        <f t="shared" si="2"/>
        <v>Food</v>
      </c>
      <c r="E83">
        <v>72.930000000000007</v>
      </c>
      <c r="F83">
        <v>1</v>
      </c>
      <c r="G83">
        <f t="shared" si="3"/>
        <v>1</v>
      </c>
      <c r="H83" t="s">
        <v>4096</v>
      </c>
    </row>
    <row r="84" spans="1:8">
      <c r="A84" t="s">
        <v>596</v>
      </c>
      <c r="B84" t="s">
        <v>1096</v>
      </c>
      <c r="C84" t="s">
        <v>1514</v>
      </c>
      <c r="D84" t="str">
        <f t="shared" si="2"/>
        <v>Electronics</v>
      </c>
      <c r="E84">
        <v>792.19</v>
      </c>
      <c r="F84">
        <v>41</v>
      </c>
      <c r="G84">
        <f t="shared" si="3"/>
        <v>41</v>
      </c>
      <c r="H84" t="s">
        <v>4097</v>
      </c>
    </row>
    <row r="85" spans="1:8">
      <c r="A85" t="s">
        <v>597</v>
      </c>
      <c r="B85" t="s">
        <v>1097</v>
      </c>
      <c r="C85" t="s">
        <v>1517</v>
      </c>
      <c r="D85" t="str">
        <f t="shared" si="2"/>
        <v>Furniture</v>
      </c>
      <c r="E85">
        <v>329.11</v>
      </c>
      <c r="F85">
        <v>68</v>
      </c>
      <c r="G85">
        <f t="shared" si="3"/>
        <v>68</v>
      </c>
      <c r="H85" t="s">
        <v>4098</v>
      </c>
    </row>
    <row r="86" spans="1:8">
      <c r="A86" t="s">
        <v>598</v>
      </c>
      <c r="B86" t="s">
        <v>1098</v>
      </c>
      <c r="C86" t="s">
        <v>1517</v>
      </c>
      <c r="D86" t="str">
        <f t="shared" si="2"/>
        <v>Furniture</v>
      </c>
      <c r="E86">
        <v>536.46</v>
      </c>
      <c r="F86">
        <v>25</v>
      </c>
      <c r="G86">
        <f t="shared" si="3"/>
        <v>25</v>
      </c>
      <c r="H86" t="s">
        <v>4099</v>
      </c>
    </row>
    <row r="87" spans="1:8">
      <c r="A87" t="s">
        <v>599</v>
      </c>
      <c r="B87" t="s">
        <v>1099</v>
      </c>
      <c r="C87" t="s">
        <v>1516</v>
      </c>
      <c r="D87" t="str">
        <f t="shared" si="2"/>
        <v>Clothing</v>
      </c>
      <c r="E87">
        <v>112.84</v>
      </c>
      <c r="F87">
        <v>67</v>
      </c>
      <c r="G87">
        <f t="shared" si="3"/>
        <v>67</v>
      </c>
      <c r="H87" t="s">
        <v>4100</v>
      </c>
    </row>
    <row r="88" spans="1:8">
      <c r="A88" t="s">
        <v>600</v>
      </c>
      <c r="B88" t="s">
        <v>1100</v>
      </c>
      <c r="C88" t="s">
        <v>1514</v>
      </c>
      <c r="D88" t="str">
        <f t="shared" si="2"/>
        <v>Electronics</v>
      </c>
      <c r="E88">
        <v>340.83</v>
      </c>
      <c r="F88">
        <v>9</v>
      </c>
      <c r="G88">
        <f t="shared" si="3"/>
        <v>9</v>
      </c>
      <c r="H88" t="s">
        <v>4101</v>
      </c>
    </row>
    <row r="89" spans="1:8">
      <c r="A89" t="s">
        <v>601</v>
      </c>
      <c r="B89" t="s">
        <v>1101</v>
      </c>
      <c r="C89" t="s">
        <v>1517</v>
      </c>
      <c r="D89" t="str">
        <f t="shared" si="2"/>
        <v>Furniture</v>
      </c>
      <c r="E89">
        <v>995.34</v>
      </c>
      <c r="F89">
        <v>77</v>
      </c>
      <c r="G89">
        <f t="shared" si="3"/>
        <v>77</v>
      </c>
      <c r="H89" t="s">
        <v>4102</v>
      </c>
    </row>
    <row r="90" spans="1:8">
      <c r="A90" t="s">
        <v>602</v>
      </c>
      <c r="B90" t="s">
        <v>1102</v>
      </c>
      <c r="C90" t="s">
        <v>1517</v>
      </c>
      <c r="D90" t="str">
        <f t="shared" si="2"/>
        <v>Furniture</v>
      </c>
      <c r="E90">
        <v>769.9</v>
      </c>
      <c r="F90">
        <v>99</v>
      </c>
      <c r="G90">
        <f t="shared" si="3"/>
        <v>99</v>
      </c>
      <c r="H90" t="s">
        <v>4103</v>
      </c>
    </row>
    <row r="91" spans="1:8">
      <c r="A91" t="s">
        <v>603</v>
      </c>
      <c r="B91" t="s">
        <v>1103</v>
      </c>
      <c r="C91" t="s">
        <v>1514</v>
      </c>
      <c r="D91" t="str">
        <f t="shared" si="2"/>
        <v>Electronics</v>
      </c>
      <c r="E91">
        <v>475.06</v>
      </c>
      <c r="F91">
        <v>95</v>
      </c>
      <c r="G91">
        <f t="shared" si="3"/>
        <v>95</v>
      </c>
      <c r="H91" t="s">
        <v>4104</v>
      </c>
    </row>
    <row r="92" spans="1:8">
      <c r="A92" t="s">
        <v>604</v>
      </c>
      <c r="B92" t="s">
        <v>1104</v>
      </c>
      <c r="C92" t="s">
        <v>1517</v>
      </c>
      <c r="D92" t="str">
        <f t="shared" si="2"/>
        <v>Furniture</v>
      </c>
      <c r="E92">
        <v>984.78</v>
      </c>
      <c r="F92">
        <v>59</v>
      </c>
      <c r="G92">
        <f t="shared" si="3"/>
        <v>59</v>
      </c>
      <c r="H92" t="s">
        <v>4095</v>
      </c>
    </row>
    <row r="93" spans="1:8">
      <c r="A93" t="s">
        <v>605</v>
      </c>
      <c r="B93" t="s">
        <v>1105</v>
      </c>
      <c r="C93" t="s">
        <v>1517</v>
      </c>
      <c r="D93" t="str">
        <f t="shared" si="2"/>
        <v>Furniture</v>
      </c>
      <c r="E93">
        <v>827.37</v>
      </c>
      <c r="F93">
        <v>39</v>
      </c>
      <c r="G93">
        <f t="shared" si="3"/>
        <v>39</v>
      </c>
      <c r="H93" t="s">
        <v>4096</v>
      </c>
    </row>
    <row r="94" spans="1:8">
      <c r="A94" t="s">
        <v>606</v>
      </c>
      <c r="B94" t="s">
        <v>1106</v>
      </c>
      <c r="C94" t="s">
        <v>1516</v>
      </c>
      <c r="D94" t="str">
        <f t="shared" si="2"/>
        <v>Clothing</v>
      </c>
      <c r="E94">
        <v>583.88</v>
      </c>
      <c r="F94">
        <v>20</v>
      </c>
      <c r="G94">
        <f t="shared" si="3"/>
        <v>20</v>
      </c>
      <c r="H94" t="s">
        <v>4097</v>
      </c>
    </row>
    <row r="95" spans="1:8">
      <c r="A95" t="s">
        <v>607</v>
      </c>
      <c r="B95" t="s">
        <v>1107</v>
      </c>
      <c r="C95" t="s">
        <v>1515</v>
      </c>
      <c r="D95" t="str">
        <f t="shared" si="2"/>
        <v>Food</v>
      </c>
      <c r="E95">
        <v>147.41999999999999</v>
      </c>
      <c r="F95">
        <v>68</v>
      </c>
      <c r="G95">
        <f t="shared" si="3"/>
        <v>68</v>
      </c>
      <c r="H95" t="s">
        <v>4098</v>
      </c>
    </row>
    <row r="96" spans="1:8">
      <c r="A96" t="s">
        <v>608</v>
      </c>
      <c r="B96" t="s">
        <v>1108</v>
      </c>
      <c r="C96" t="s">
        <v>1515</v>
      </c>
      <c r="D96" t="str">
        <f t="shared" si="2"/>
        <v>Food</v>
      </c>
      <c r="E96">
        <v>728.6</v>
      </c>
      <c r="F96">
        <v>30</v>
      </c>
      <c r="G96">
        <f t="shared" si="3"/>
        <v>30</v>
      </c>
      <c r="H96" t="s">
        <v>4099</v>
      </c>
    </row>
    <row r="97" spans="1:8">
      <c r="A97" t="s">
        <v>609</v>
      </c>
      <c r="B97" t="s">
        <v>1109</v>
      </c>
      <c r="C97" t="s">
        <v>1518</v>
      </c>
      <c r="D97" t="str">
        <f t="shared" si="2"/>
        <v>Stationery</v>
      </c>
      <c r="E97">
        <v>590.16</v>
      </c>
      <c r="F97">
        <v>63</v>
      </c>
      <c r="G97">
        <f t="shared" si="3"/>
        <v>63</v>
      </c>
      <c r="H97" t="s">
        <v>4100</v>
      </c>
    </row>
    <row r="98" spans="1:8">
      <c r="A98" t="s">
        <v>610</v>
      </c>
      <c r="B98" t="s">
        <v>1110</v>
      </c>
      <c r="C98" t="s">
        <v>1514</v>
      </c>
      <c r="D98" t="str">
        <f t="shared" si="2"/>
        <v>Electronics</v>
      </c>
      <c r="E98">
        <v>889.08</v>
      </c>
      <c r="F98">
        <v>9</v>
      </c>
      <c r="G98">
        <f t="shared" si="3"/>
        <v>9</v>
      </c>
      <c r="H98" t="s">
        <v>4101</v>
      </c>
    </row>
    <row r="99" spans="1:8">
      <c r="A99" t="s">
        <v>611</v>
      </c>
      <c r="B99" t="s">
        <v>1111</v>
      </c>
      <c r="C99" t="s">
        <v>1515</v>
      </c>
      <c r="D99" t="str">
        <f t="shared" si="2"/>
        <v>Food</v>
      </c>
      <c r="E99">
        <v>57.22</v>
      </c>
      <c r="F99">
        <v>34</v>
      </c>
      <c r="G99">
        <f t="shared" si="3"/>
        <v>34</v>
      </c>
      <c r="H99" t="s">
        <v>4102</v>
      </c>
    </row>
    <row r="100" spans="1:8">
      <c r="A100" t="s">
        <v>612</v>
      </c>
      <c r="B100" t="s">
        <v>1112</v>
      </c>
      <c r="C100" t="s">
        <v>1514</v>
      </c>
      <c r="D100" t="str">
        <f t="shared" si="2"/>
        <v>Electronics</v>
      </c>
      <c r="E100">
        <v>401.24</v>
      </c>
      <c r="F100">
        <v>43</v>
      </c>
      <c r="G100">
        <f t="shared" si="3"/>
        <v>43</v>
      </c>
      <c r="H100" t="s">
        <v>4103</v>
      </c>
    </row>
    <row r="101" spans="1:8">
      <c r="A101" t="s">
        <v>613</v>
      </c>
      <c r="B101" t="s">
        <v>1113</v>
      </c>
      <c r="C101" t="s">
        <v>1517</v>
      </c>
      <c r="D101" t="str">
        <f t="shared" si="2"/>
        <v>Furniture</v>
      </c>
      <c r="E101">
        <v>796.33</v>
      </c>
      <c r="F101">
        <v>99</v>
      </c>
      <c r="G101">
        <f t="shared" si="3"/>
        <v>99</v>
      </c>
      <c r="H101" t="s">
        <v>4104</v>
      </c>
    </row>
    <row r="102" spans="1:8">
      <c r="A102" t="s">
        <v>614</v>
      </c>
      <c r="B102" t="s">
        <v>1114</v>
      </c>
      <c r="C102" t="s">
        <v>1516</v>
      </c>
      <c r="D102" t="str">
        <f t="shared" si="2"/>
        <v>Clothing</v>
      </c>
      <c r="E102">
        <v>802.31</v>
      </c>
      <c r="F102">
        <v>97</v>
      </c>
      <c r="G102">
        <f t="shared" si="3"/>
        <v>97</v>
      </c>
      <c r="H102" t="s">
        <v>4095</v>
      </c>
    </row>
    <row r="103" spans="1:8">
      <c r="A103" t="s">
        <v>615</v>
      </c>
      <c r="B103" t="s">
        <v>1115</v>
      </c>
      <c r="C103" t="s">
        <v>1514</v>
      </c>
      <c r="D103" t="str">
        <f t="shared" si="2"/>
        <v>Electronics</v>
      </c>
      <c r="E103">
        <v>612.07000000000005</v>
      </c>
      <c r="F103">
        <v>25</v>
      </c>
      <c r="G103">
        <f t="shared" si="3"/>
        <v>25</v>
      </c>
      <c r="H103" t="s">
        <v>4096</v>
      </c>
    </row>
    <row r="104" spans="1:8">
      <c r="A104" t="s">
        <v>616</v>
      </c>
      <c r="B104" t="s">
        <v>1116</v>
      </c>
      <c r="C104" t="s">
        <v>1515</v>
      </c>
      <c r="D104" t="str">
        <f t="shared" si="2"/>
        <v>Food</v>
      </c>
      <c r="E104">
        <v>366.32</v>
      </c>
      <c r="F104">
        <v>12</v>
      </c>
      <c r="G104">
        <f t="shared" si="3"/>
        <v>12</v>
      </c>
      <c r="H104" t="s">
        <v>4097</v>
      </c>
    </row>
    <row r="105" spans="1:8">
      <c r="A105" t="s">
        <v>617</v>
      </c>
      <c r="B105" t="s">
        <v>1117</v>
      </c>
      <c r="C105" t="s">
        <v>1516</v>
      </c>
      <c r="D105" t="str">
        <f t="shared" si="2"/>
        <v>Clothing</v>
      </c>
      <c r="E105">
        <v>241.28</v>
      </c>
      <c r="F105">
        <v>21</v>
      </c>
      <c r="G105">
        <f t="shared" si="3"/>
        <v>21</v>
      </c>
      <c r="H105" t="s">
        <v>4098</v>
      </c>
    </row>
    <row r="106" spans="1:8">
      <c r="A106" t="s">
        <v>618</v>
      </c>
      <c r="B106" t="s">
        <v>1118</v>
      </c>
      <c r="C106" t="s">
        <v>1516</v>
      </c>
      <c r="D106" t="str">
        <f t="shared" si="2"/>
        <v>Clothing</v>
      </c>
      <c r="E106">
        <v>55.88</v>
      </c>
      <c r="F106">
        <v>11</v>
      </c>
      <c r="G106">
        <f t="shared" si="3"/>
        <v>11</v>
      </c>
      <c r="H106" t="s">
        <v>4099</v>
      </c>
    </row>
    <row r="107" spans="1:8">
      <c r="A107" t="s">
        <v>619</v>
      </c>
      <c r="B107" t="s">
        <v>1119</v>
      </c>
      <c r="C107" t="s">
        <v>1518</v>
      </c>
      <c r="D107" t="str">
        <f t="shared" si="2"/>
        <v>Stationery</v>
      </c>
      <c r="E107">
        <v>876.55</v>
      </c>
      <c r="F107">
        <v>-9</v>
      </c>
      <c r="G107">
        <f t="shared" si="3"/>
        <v>0</v>
      </c>
      <c r="H107" t="s">
        <v>4100</v>
      </c>
    </row>
    <row r="108" spans="1:8">
      <c r="A108" t="s">
        <v>620</v>
      </c>
      <c r="B108" t="s">
        <v>1120</v>
      </c>
      <c r="C108" t="s">
        <v>1515</v>
      </c>
      <c r="D108" t="str">
        <f t="shared" si="2"/>
        <v>Food</v>
      </c>
      <c r="E108">
        <v>411.54</v>
      </c>
      <c r="F108">
        <v>98</v>
      </c>
      <c r="G108">
        <f t="shared" si="3"/>
        <v>98</v>
      </c>
      <c r="H108" t="s">
        <v>4101</v>
      </c>
    </row>
    <row r="109" spans="1:8">
      <c r="A109" t="s">
        <v>621</v>
      </c>
      <c r="B109" t="s">
        <v>1121</v>
      </c>
      <c r="C109" t="s">
        <v>1516</v>
      </c>
      <c r="D109" t="str">
        <f t="shared" si="2"/>
        <v>Clothing</v>
      </c>
      <c r="E109">
        <v>756.41</v>
      </c>
      <c r="F109">
        <v>63</v>
      </c>
      <c r="G109">
        <f t="shared" si="3"/>
        <v>63</v>
      </c>
      <c r="H109" t="s">
        <v>4102</v>
      </c>
    </row>
    <row r="110" spans="1:8">
      <c r="A110" t="s">
        <v>622</v>
      </c>
      <c r="B110" t="s">
        <v>1122</v>
      </c>
      <c r="C110" t="s">
        <v>1518</v>
      </c>
      <c r="D110" t="str">
        <f t="shared" si="2"/>
        <v>Stationery</v>
      </c>
      <c r="E110">
        <v>302.37</v>
      </c>
      <c r="F110">
        <v>75</v>
      </c>
      <c r="G110">
        <f t="shared" si="3"/>
        <v>75</v>
      </c>
      <c r="H110" t="s">
        <v>4103</v>
      </c>
    </row>
    <row r="111" spans="1:8">
      <c r="A111" t="s">
        <v>623</v>
      </c>
      <c r="B111" t="s">
        <v>1123</v>
      </c>
      <c r="C111" t="s">
        <v>1518</v>
      </c>
      <c r="D111" t="str">
        <f t="shared" si="2"/>
        <v>Stationery</v>
      </c>
      <c r="E111">
        <v>510.18</v>
      </c>
      <c r="F111">
        <v>86</v>
      </c>
      <c r="G111">
        <f t="shared" si="3"/>
        <v>86</v>
      </c>
      <c r="H111" t="s">
        <v>4104</v>
      </c>
    </row>
    <row r="112" spans="1:8">
      <c r="A112" t="s">
        <v>624</v>
      </c>
      <c r="B112" t="s">
        <v>1124</v>
      </c>
      <c r="C112" t="s">
        <v>1517</v>
      </c>
      <c r="D112" t="str">
        <f t="shared" si="2"/>
        <v>Furniture</v>
      </c>
      <c r="E112">
        <v>220.09</v>
      </c>
      <c r="F112">
        <v>82</v>
      </c>
      <c r="G112">
        <f t="shared" si="3"/>
        <v>82</v>
      </c>
      <c r="H112" t="s">
        <v>4095</v>
      </c>
    </row>
    <row r="113" spans="1:8">
      <c r="A113" t="s">
        <v>625</v>
      </c>
      <c r="B113" t="s">
        <v>1125</v>
      </c>
      <c r="C113" t="s">
        <v>1518</v>
      </c>
      <c r="D113" t="str">
        <f t="shared" si="2"/>
        <v>Stationery</v>
      </c>
      <c r="E113">
        <v>601.62</v>
      </c>
      <c r="F113">
        <v>42</v>
      </c>
      <c r="G113">
        <f t="shared" si="3"/>
        <v>42</v>
      </c>
      <c r="H113" t="s">
        <v>4096</v>
      </c>
    </row>
    <row r="114" spans="1:8">
      <c r="A114" t="s">
        <v>626</v>
      </c>
      <c r="B114" t="s">
        <v>1126</v>
      </c>
      <c r="C114" t="s">
        <v>1514</v>
      </c>
      <c r="D114" t="str">
        <f t="shared" si="2"/>
        <v>Electronics</v>
      </c>
      <c r="E114">
        <v>919.78</v>
      </c>
      <c r="F114">
        <v>90</v>
      </c>
      <c r="G114">
        <f t="shared" si="3"/>
        <v>90</v>
      </c>
      <c r="H114" t="s">
        <v>4097</v>
      </c>
    </row>
    <row r="115" spans="1:8">
      <c r="A115" t="s">
        <v>627</v>
      </c>
      <c r="B115" t="s">
        <v>1127</v>
      </c>
      <c r="C115" t="s">
        <v>1515</v>
      </c>
      <c r="D115" t="str">
        <f t="shared" si="2"/>
        <v>Food</v>
      </c>
      <c r="E115">
        <v>290.58999999999997</v>
      </c>
      <c r="F115">
        <v>55</v>
      </c>
      <c r="G115">
        <f t="shared" si="3"/>
        <v>55</v>
      </c>
      <c r="H115" t="s">
        <v>4098</v>
      </c>
    </row>
    <row r="116" spans="1:8">
      <c r="A116" t="s">
        <v>628</v>
      </c>
      <c r="B116" t="s">
        <v>1128</v>
      </c>
      <c r="C116" t="s">
        <v>1514</v>
      </c>
      <c r="D116" t="str">
        <f t="shared" si="2"/>
        <v>Electronics</v>
      </c>
      <c r="E116">
        <v>237.22</v>
      </c>
      <c r="F116">
        <v>42</v>
      </c>
      <c r="G116">
        <f t="shared" si="3"/>
        <v>42</v>
      </c>
      <c r="H116" t="s">
        <v>4099</v>
      </c>
    </row>
    <row r="117" spans="1:8">
      <c r="A117" t="s">
        <v>629</v>
      </c>
      <c r="B117" t="s">
        <v>1129</v>
      </c>
      <c r="C117" t="s">
        <v>1516</v>
      </c>
      <c r="D117" t="str">
        <f t="shared" si="2"/>
        <v>Clothing</v>
      </c>
      <c r="E117">
        <v>100.65</v>
      </c>
      <c r="F117">
        <v>84</v>
      </c>
      <c r="G117">
        <f t="shared" si="3"/>
        <v>84</v>
      </c>
      <c r="H117" t="s">
        <v>4100</v>
      </c>
    </row>
    <row r="118" spans="1:8">
      <c r="A118" t="s">
        <v>630</v>
      </c>
      <c r="B118" t="s">
        <v>1130</v>
      </c>
      <c r="C118" t="s">
        <v>1514</v>
      </c>
      <c r="D118" t="str">
        <f t="shared" si="2"/>
        <v>Electronics</v>
      </c>
      <c r="E118">
        <v>274.7</v>
      </c>
      <c r="F118">
        <v>96</v>
      </c>
      <c r="G118">
        <f t="shared" si="3"/>
        <v>96</v>
      </c>
      <c r="H118" t="s">
        <v>4101</v>
      </c>
    </row>
    <row r="119" spans="1:8">
      <c r="A119" t="s">
        <v>631</v>
      </c>
      <c r="B119" t="s">
        <v>1131</v>
      </c>
      <c r="C119" t="s">
        <v>1518</v>
      </c>
      <c r="D119" t="str">
        <f t="shared" si="2"/>
        <v>Stationery</v>
      </c>
      <c r="E119">
        <v>524.96</v>
      </c>
      <c r="F119">
        <v>62</v>
      </c>
      <c r="G119">
        <f t="shared" si="3"/>
        <v>62</v>
      </c>
      <c r="H119" t="s">
        <v>4102</v>
      </c>
    </row>
    <row r="120" spans="1:8">
      <c r="A120" t="s">
        <v>632</v>
      </c>
      <c r="B120" t="s">
        <v>1132</v>
      </c>
      <c r="C120" t="s">
        <v>1514</v>
      </c>
      <c r="D120" t="str">
        <f t="shared" si="2"/>
        <v>Electronics</v>
      </c>
      <c r="E120">
        <v>794.42</v>
      </c>
      <c r="F120">
        <v>25</v>
      </c>
      <c r="G120">
        <f t="shared" si="3"/>
        <v>25</v>
      </c>
      <c r="H120" t="s">
        <v>4103</v>
      </c>
    </row>
    <row r="121" spans="1:8">
      <c r="A121" t="s">
        <v>633</v>
      </c>
      <c r="B121" t="s">
        <v>1133</v>
      </c>
      <c r="C121" t="s">
        <v>1518</v>
      </c>
      <c r="D121" t="str">
        <f t="shared" si="2"/>
        <v>Stationery</v>
      </c>
      <c r="E121">
        <v>466.35</v>
      </c>
      <c r="F121">
        <v>36</v>
      </c>
      <c r="G121">
        <f t="shared" si="3"/>
        <v>36</v>
      </c>
      <c r="H121" t="s">
        <v>4104</v>
      </c>
    </row>
    <row r="122" spans="1:8">
      <c r="A122" t="s">
        <v>634</v>
      </c>
      <c r="B122" t="s">
        <v>1134</v>
      </c>
      <c r="C122" t="s">
        <v>1514</v>
      </c>
      <c r="D122" t="str">
        <f t="shared" si="2"/>
        <v>Electronics</v>
      </c>
      <c r="E122">
        <v>304.88</v>
      </c>
      <c r="F122">
        <v>68</v>
      </c>
      <c r="G122">
        <f t="shared" si="3"/>
        <v>68</v>
      </c>
      <c r="H122" t="s">
        <v>4095</v>
      </c>
    </row>
    <row r="123" spans="1:8">
      <c r="A123" t="s">
        <v>635</v>
      </c>
      <c r="B123" t="s">
        <v>1135</v>
      </c>
      <c r="C123" t="s">
        <v>1514</v>
      </c>
      <c r="D123" t="str">
        <f t="shared" si="2"/>
        <v>Electronics</v>
      </c>
      <c r="E123">
        <v>134.71</v>
      </c>
      <c r="F123">
        <v>45</v>
      </c>
      <c r="G123">
        <f t="shared" si="3"/>
        <v>45</v>
      </c>
      <c r="H123" t="s">
        <v>4096</v>
      </c>
    </row>
    <row r="124" spans="1:8">
      <c r="A124" t="s">
        <v>636</v>
      </c>
      <c r="B124" t="s">
        <v>1136</v>
      </c>
      <c r="C124" t="s">
        <v>1517</v>
      </c>
      <c r="D124" t="str">
        <f t="shared" si="2"/>
        <v>Furniture</v>
      </c>
      <c r="E124">
        <v>458.52</v>
      </c>
      <c r="F124">
        <v>76</v>
      </c>
      <c r="G124">
        <f t="shared" si="3"/>
        <v>76</v>
      </c>
      <c r="H124" t="s">
        <v>4097</v>
      </c>
    </row>
    <row r="125" spans="1:8">
      <c r="A125" t="s">
        <v>637</v>
      </c>
      <c r="B125" t="s">
        <v>1137</v>
      </c>
      <c r="C125" t="s">
        <v>1515</v>
      </c>
      <c r="D125" t="str">
        <f t="shared" si="2"/>
        <v>Food</v>
      </c>
      <c r="E125">
        <v>892.51</v>
      </c>
      <c r="F125">
        <v>80</v>
      </c>
      <c r="G125">
        <f t="shared" si="3"/>
        <v>80</v>
      </c>
      <c r="H125" t="s">
        <v>4098</v>
      </c>
    </row>
    <row r="126" spans="1:8">
      <c r="A126" t="s">
        <v>638</v>
      </c>
      <c r="B126" t="s">
        <v>1138</v>
      </c>
      <c r="C126" t="s">
        <v>1516</v>
      </c>
      <c r="D126" t="str">
        <f t="shared" si="2"/>
        <v>Clothing</v>
      </c>
      <c r="E126">
        <v>884.02</v>
      </c>
      <c r="F126">
        <v>41</v>
      </c>
      <c r="G126">
        <f t="shared" si="3"/>
        <v>41</v>
      </c>
      <c r="H126" t="s">
        <v>4099</v>
      </c>
    </row>
    <row r="127" spans="1:8">
      <c r="A127" t="s">
        <v>639</v>
      </c>
      <c r="B127" t="s">
        <v>1139</v>
      </c>
      <c r="C127" t="s">
        <v>1514</v>
      </c>
      <c r="D127" t="str">
        <f t="shared" si="2"/>
        <v>Electronics</v>
      </c>
      <c r="E127">
        <v>987.58</v>
      </c>
      <c r="F127">
        <v>84</v>
      </c>
      <c r="G127">
        <f t="shared" si="3"/>
        <v>84</v>
      </c>
      <c r="H127" t="s">
        <v>4100</v>
      </c>
    </row>
    <row r="128" spans="1:8">
      <c r="A128" t="s">
        <v>640</v>
      </c>
      <c r="B128" t="s">
        <v>1140</v>
      </c>
      <c r="C128" t="s">
        <v>1516</v>
      </c>
      <c r="D128" t="str">
        <f t="shared" si="2"/>
        <v>Clothing</v>
      </c>
      <c r="E128">
        <v>377.17</v>
      </c>
      <c r="F128">
        <v>94</v>
      </c>
      <c r="G128">
        <f t="shared" si="3"/>
        <v>94</v>
      </c>
      <c r="H128" t="s">
        <v>4101</v>
      </c>
    </row>
    <row r="129" spans="1:8">
      <c r="A129" t="s">
        <v>641</v>
      </c>
      <c r="B129" t="s">
        <v>1141</v>
      </c>
      <c r="C129" t="s">
        <v>1516</v>
      </c>
      <c r="D129" t="str">
        <f t="shared" si="2"/>
        <v>Clothing</v>
      </c>
      <c r="E129">
        <v>163.44</v>
      </c>
      <c r="F129">
        <v>12</v>
      </c>
      <c r="G129">
        <f t="shared" si="3"/>
        <v>12</v>
      </c>
      <c r="H129" t="s">
        <v>4102</v>
      </c>
    </row>
    <row r="130" spans="1:8">
      <c r="A130" t="s">
        <v>642</v>
      </c>
      <c r="B130" t="s">
        <v>1142</v>
      </c>
      <c r="C130" t="s">
        <v>1515</v>
      </c>
      <c r="D130" t="str">
        <f t="shared" si="2"/>
        <v>Food</v>
      </c>
      <c r="E130">
        <v>328.15</v>
      </c>
      <c r="F130">
        <v>70</v>
      </c>
      <c r="G130">
        <f t="shared" si="3"/>
        <v>70</v>
      </c>
      <c r="H130" t="s">
        <v>4103</v>
      </c>
    </row>
    <row r="131" spans="1:8">
      <c r="A131" t="s">
        <v>643</v>
      </c>
      <c r="B131" t="s">
        <v>1143</v>
      </c>
      <c r="C131" t="s">
        <v>1514</v>
      </c>
      <c r="D131" t="str">
        <f t="shared" ref="D131:D194" si="4">PROPER(C131)</f>
        <v>Electronics</v>
      </c>
      <c r="E131">
        <v>73.709999999999994</v>
      </c>
      <c r="F131">
        <v>78</v>
      </c>
      <c r="G131">
        <f t="shared" ref="G131:G194" si="5">IF(F131&lt;0,0,F131)</f>
        <v>78</v>
      </c>
      <c r="H131" t="s">
        <v>4104</v>
      </c>
    </row>
    <row r="132" spans="1:8">
      <c r="A132" t="s">
        <v>644</v>
      </c>
      <c r="B132" t="s">
        <v>1144</v>
      </c>
      <c r="C132" t="s">
        <v>1514</v>
      </c>
      <c r="D132" t="str">
        <f t="shared" si="4"/>
        <v>Electronics</v>
      </c>
      <c r="E132">
        <v>140.4</v>
      </c>
      <c r="F132">
        <v>32</v>
      </c>
      <c r="G132">
        <f t="shared" si="5"/>
        <v>32</v>
      </c>
      <c r="H132" t="s">
        <v>4095</v>
      </c>
    </row>
    <row r="133" spans="1:8">
      <c r="A133" t="s">
        <v>645</v>
      </c>
      <c r="B133" t="s">
        <v>1145</v>
      </c>
      <c r="C133" t="s">
        <v>1515</v>
      </c>
      <c r="D133" t="str">
        <f t="shared" si="4"/>
        <v>Food</v>
      </c>
      <c r="E133">
        <v>212.57</v>
      </c>
      <c r="F133">
        <v>13</v>
      </c>
      <c r="G133">
        <f t="shared" si="5"/>
        <v>13</v>
      </c>
      <c r="H133" t="s">
        <v>4096</v>
      </c>
    </row>
    <row r="134" spans="1:8">
      <c r="A134" t="s">
        <v>646</v>
      </c>
      <c r="B134" t="s">
        <v>1146</v>
      </c>
      <c r="C134" t="s">
        <v>1515</v>
      </c>
      <c r="D134" t="str">
        <f t="shared" si="4"/>
        <v>Food</v>
      </c>
      <c r="E134">
        <v>949.27</v>
      </c>
      <c r="F134">
        <v>94</v>
      </c>
      <c r="G134">
        <f t="shared" si="5"/>
        <v>94</v>
      </c>
      <c r="H134" t="s">
        <v>4097</v>
      </c>
    </row>
    <row r="135" spans="1:8">
      <c r="A135" t="s">
        <v>647</v>
      </c>
      <c r="B135" t="s">
        <v>1147</v>
      </c>
      <c r="C135" t="s">
        <v>1514</v>
      </c>
      <c r="D135" t="str">
        <f t="shared" si="4"/>
        <v>Electronics</v>
      </c>
      <c r="E135">
        <v>497.68</v>
      </c>
      <c r="F135">
        <v>-2</v>
      </c>
      <c r="G135">
        <f t="shared" si="5"/>
        <v>0</v>
      </c>
      <c r="H135" t="s">
        <v>4098</v>
      </c>
    </row>
    <row r="136" spans="1:8">
      <c r="A136" t="s">
        <v>648</v>
      </c>
      <c r="B136" t="s">
        <v>1148</v>
      </c>
      <c r="C136" t="s">
        <v>1518</v>
      </c>
      <c r="D136" t="str">
        <f t="shared" si="4"/>
        <v>Stationery</v>
      </c>
      <c r="E136">
        <v>603.72</v>
      </c>
      <c r="F136">
        <v>45</v>
      </c>
      <c r="G136">
        <f t="shared" si="5"/>
        <v>45</v>
      </c>
      <c r="H136" t="s">
        <v>4099</v>
      </c>
    </row>
    <row r="137" spans="1:8">
      <c r="A137" t="s">
        <v>649</v>
      </c>
      <c r="B137" t="s">
        <v>1149</v>
      </c>
      <c r="C137" t="s">
        <v>1515</v>
      </c>
      <c r="D137" t="str">
        <f t="shared" si="4"/>
        <v>Food</v>
      </c>
      <c r="E137">
        <v>229.05</v>
      </c>
      <c r="F137">
        <v>-8</v>
      </c>
      <c r="G137">
        <f t="shared" si="5"/>
        <v>0</v>
      </c>
      <c r="H137" t="s">
        <v>4100</v>
      </c>
    </row>
    <row r="138" spans="1:8">
      <c r="A138" t="s">
        <v>650</v>
      </c>
      <c r="B138" t="s">
        <v>1150</v>
      </c>
      <c r="C138" t="s">
        <v>1515</v>
      </c>
      <c r="D138" t="str">
        <f t="shared" si="4"/>
        <v>Food</v>
      </c>
      <c r="E138">
        <v>704</v>
      </c>
      <c r="F138">
        <v>68</v>
      </c>
      <c r="G138">
        <f t="shared" si="5"/>
        <v>68</v>
      </c>
      <c r="H138" t="s">
        <v>4101</v>
      </c>
    </row>
    <row r="139" spans="1:8">
      <c r="A139" t="s">
        <v>651</v>
      </c>
      <c r="B139" t="s">
        <v>1151</v>
      </c>
      <c r="C139" t="s">
        <v>1515</v>
      </c>
      <c r="D139" t="str">
        <f t="shared" si="4"/>
        <v>Food</v>
      </c>
      <c r="E139">
        <v>187.68</v>
      </c>
      <c r="F139">
        <v>64</v>
      </c>
      <c r="G139">
        <f t="shared" si="5"/>
        <v>64</v>
      </c>
      <c r="H139" t="s">
        <v>4102</v>
      </c>
    </row>
    <row r="140" spans="1:8">
      <c r="A140" t="s">
        <v>652</v>
      </c>
      <c r="B140" t="s">
        <v>1152</v>
      </c>
      <c r="C140" t="s">
        <v>1517</v>
      </c>
      <c r="D140" t="str">
        <f t="shared" si="4"/>
        <v>Furniture</v>
      </c>
      <c r="E140">
        <v>794.47</v>
      </c>
      <c r="F140">
        <v>85</v>
      </c>
      <c r="G140">
        <f t="shared" si="5"/>
        <v>85</v>
      </c>
      <c r="H140" t="s">
        <v>4103</v>
      </c>
    </row>
    <row r="141" spans="1:8">
      <c r="A141" t="s">
        <v>653</v>
      </c>
      <c r="B141" t="s">
        <v>1153</v>
      </c>
      <c r="C141" t="s">
        <v>1518</v>
      </c>
      <c r="D141" t="str">
        <f t="shared" si="4"/>
        <v>Stationery</v>
      </c>
      <c r="E141">
        <v>113.89</v>
      </c>
      <c r="F141">
        <v>-2</v>
      </c>
      <c r="G141">
        <f t="shared" si="5"/>
        <v>0</v>
      </c>
      <c r="H141" t="s">
        <v>4104</v>
      </c>
    </row>
    <row r="142" spans="1:8">
      <c r="A142" t="s">
        <v>654</v>
      </c>
      <c r="B142" t="s">
        <v>1154</v>
      </c>
      <c r="C142" t="s">
        <v>1514</v>
      </c>
      <c r="D142" t="str">
        <f t="shared" si="4"/>
        <v>Electronics</v>
      </c>
      <c r="E142">
        <v>579.39</v>
      </c>
      <c r="F142">
        <v>62</v>
      </c>
      <c r="G142">
        <f t="shared" si="5"/>
        <v>62</v>
      </c>
      <c r="H142" t="s">
        <v>4095</v>
      </c>
    </row>
    <row r="143" spans="1:8">
      <c r="A143" t="s">
        <v>655</v>
      </c>
      <c r="B143" t="s">
        <v>1155</v>
      </c>
      <c r="C143" t="s">
        <v>1518</v>
      </c>
      <c r="D143" t="str">
        <f t="shared" si="4"/>
        <v>Stationery</v>
      </c>
      <c r="E143">
        <v>681.47</v>
      </c>
      <c r="F143">
        <v>24</v>
      </c>
      <c r="G143">
        <f t="shared" si="5"/>
        <v>24</v>
      </c>
      <c r="H143" t="s">
        <v>4096</v>
      </c>
    </row>
    <row r="144" spans="1:8">
      <c r="A144" t="s">
        <v>656</v>
      </c>
      <c r="B144" t="s">
        <v>1156</v>
      </c>
      <c r="C144" t="s">
        <v>1518</v>
      </c>
      <c r="D144" t="str">
        <f t="shared" si="4"/>
        <v>Stationery</v>
      </c>
      <c r="E144">
        <v>86.67</v>
      </c>
      <c r="F144">
        <v>14</v>
      </c>
      <c r="G144">
        <f t="shared" si="5"/>
        <v>14</v>
      </c>
      <c r="H144" t="s">
        <v>4097</v>
      </c>
    </row>
    <row r="145" spans="1:8">
      <c r="A145" t="s">
        <v>657</v>
      </c>
      <c r="B145" t="s">
        <v>1157</v>
      </c>
      <c r="C145" t="s">
        <v>1517</v>
      </c>
      <c r="D145" t="str">
        <f t="shared" si="4"/>
        <v>Furniture</v>
      </c>
      <c r="E145">
        <v>380.33</v>
      </c>
      <c r="F145">
        <v>38</v>
      </c>
      <c r="G145">
        <f t="shared" si="5"/>
        <v>38</v>
      </c>
      <c r="H145" t="s">
        <v>4098</v>
      </c>
    </row>
    <row r="146" spans="1:8">
      <c r="A146" t="s">
        <v>658</v>
      </c>
      <c r="B146" t="s">
        <v>1158</v>
      </c>
      <c r="C146" t="s">
        <v>1516</v>
      </c>
      <c r="D146" t="str">
        <f t="shared" si="4"/>
        <v>Clothing</v>
      </c>
      <c r="E146">
        <v>684.58</v>
      </c>
      <c r="F146">
        <v>52</v>
      </c>
      <c r="G146">
        <f t="shared" si="5"/>
        <v>52</v>
      </c>
      <c r="H146" t="s">
        <v>4099</v>
      </c>
    </row>
    <row r="147" spans="1:8">
      <c r="A147" t="s">
        <v>659</v>
      </c>
      <c r="B147" t="s">
        <v>1159</v>
      </c>
      <c r="C147" t="s">
        <v>1517</v>
      </c>
      <c r="D147" t="str">
        <f t="shared" si="4"/>
        <v>Furniture</v>
      </c>
      <c r="E147">
        <v>618.16999999999996</v>
      </c>
      <c r="F147">
        <v>28</v>
      </c>
      <c r="G147">
        <f t="shared" si="5"/>
        <v>28</v>
      </c>
      <c r="H147" t="s">
        <v>4100</v>
      </c>
    </row>
    <row r="148" spans="1:8">
      <c r="A148" t="s">
        <v>660</v>
      </c>
      <c r="B148" t="s">
        <v>1160</v>
      </c>
      <c r="C148" t="s">
        <v>1517</v>
      </c>
      <c r="D148" t="str">
        <f t="shared" si="4"/>
        <v>Furniture</v>
      </c>
      <c r="E148">
        <v>156.01</v>
      </c>
      <c r="F148">
        <v>88</v>
      </c>
      <c r="G148">
        <f t="shared" si="5"/>
        <v>88</v>
      </c>
      <c r="H148" t="s">
        <v>4101</v>
      </c>
    </row>
    <row r="149" spans="1:8">
      <c r="A149" t="s">
        <v>661</v>
      </c>
      <c r="B149" t="s">
        <v>1161</v>
      </c>
      <c r="C149" t="s">
        <v>1516</v>
      </c>
      <c r="D149" t="str">
        <f t="shared" si="4"/>
        <v>Clothing</v>
      </c>
      <c r="E149">
        <v>515.30999999999995</v>
      </c>
      <c r="F149">
        <v>55</v>
      </c>
      <c r="G149">
        <f t="shared" si="5"/>
        <v>55</v>
      </c>
      <c r="H149" t="s">
        <v>4102</v>
      </c>
    </row>
    <row r="150" spans="1:8">
      <c r="A150" t="s">
        <v>662</v>
      </c>
      <c r="B150" t="s">
        <v>1162</v>
      </c>
      <c r="C150" t="s">
        <v>1518</v>
      </c>
      <c r="D150" t="str">
        <f t="shared" si="4"/>
        <v>Stationery</v>
      </c>
      <c r="E150">
        <v>696.43</v>
      </c>
      <c r="F150">
        <v>53</v>
      </c>
      <c r="G150">
        <f t="shared" si="5"/>
        <v>53</v>
      </c>
      <c r="H150" t="s">
        <v>4103</v>
      </c>
    </row>
    <row r="151" spans="1:8">
      <c r="A151" t="s">
        <v>663</v>
      </c>
      <c r="B151" t="s">
        <v>1163</v>
      </c>
      <c r="C151" t="s">
        <v>1517</v>
      </c>
      <c r="D151" t="str">
        <f t="shared" si="4"/>
        <v>Furniture</v>
      </c>
      <c r="E151">
        <v>179.42</v>
      </c>
      <c r="F151">
        <v>43</v>
      </c>
      <c r="G151">
        <f t="shared" si="5"/>
        <v>43</v>
      </c>
      <c r="H151" t="s">
        <v>4104</v>
      </c>
    </row>
    <row r="152" spans="1:8">
      <c r="A152" t="s">
        <v>664</v>
      </c>
      <c r="B152" t="s">
        <v>1164</v>
      </c>
      <c r="C152" t="s">
        <v>1515</v>
      </c>
      <c r="D152" t="str">
        <f t="shared" si="4"/>
        <v>Food</v>
      </c>
      <c r="E152">
        <v>129.47999999999999</v>
      </c>
      <c r="F152">
        <v>94</v>
      </c>
      <c r="G152">
        <f t="shared" si="5"/>
        <v>94</v>
      </c>
      <c r="H152" t="s">
        <v>4095</v>
      </c>
    </row>
    <row r="153" spans="1:8">
      <c r="A153" t="s">
        <v>665</v>
      </c>
      <c r="B153" t="s">
        <v>1165</v>
      </c>
      <c r="C153" t="s">
        <v>1514</v>
      </c>
      <c r="D153" t="str">
        <f t="shared" si="4"/>
        <v>Electronics</v>
      </c>
      <c r="E153">
        <v>447.07</v>
      </c>
      <c r="F153">
        <v>45</v>
      </c>
      <c r="G153">
        <f t="shared" si="5"/>
        <v>45</v>
      </c>
      <c r="H153" t="s">
        <v>4096</v>
      </c>
    </row>
    <row r="154" spans="1:8">
      <c r="A154" t="s">
        <v>666</v>
      </c>
      <c r="B154" t="s">
        <v>1166</v>
      </c>
      <c r="C154" t="s">
        <v>1515</v>
      </c>
      <c r="D154" t="str">
        <f t="shared" si="4"/>
        <v>Food</v>
      </c>
      <c r="E154">
        <v>223.62</v>
      </c>
      <c r="F154">
        <v>71</v>
      </c>
      <c r="G154">
        <f t="shared" si="5"/>
        <v>71</v>
      </c>
      <c r="H154" t="s">
        <v>4097</v>
      </c>
    </row>
    <row r="155" spans="1:8">
      <c r="A155" t="s">
        <v>667</v>
      </c>
      <c r="B155" t="s">
        <v>1167</v>
      </c>
      <c r="C155" t="s">
        <v>1517</v>
      </c>
      <c r="D155" t="str">
        <f t="shared" si="4"/>
        <v>Furniture</v>
      </c>
      <c r="E155">
        <v>183.53</v>
      </c>
      <c r="F155">
        <v>91</v>
      </c>
      <c r="G155">
        <f t="shared" si="5"/>
        <v>91</v>
      </c>
      <c r="H155" t="s">
        <v>4098</v>
      </c>
    </row>
    <row r="156" spans="1:8">
      <c r="A156" t="s">
        <v>668</v>
      </c>
      <c r="B156" t="s">
        <v>1168</v>
      </c>
      <c r="C156" t="s">
        <v>1515</v>
      </c>
      <c r="D156" t="str">
        <f t="shared" si="4"/>
        <v>Food</v>
      </c>
      <c r="E156">
        <v>183.46</v>
      </c>
      <c r="F156">
        <v>21</v>
      </c>
      <c r="G156">
        <f t="shared" si="5"/>
        <v>21</v>
      </c>
      <c r="H156" t="s">
        <v>4099</v>
      </c>
    </row>
    <row r="157" spans="1:8">
      <c r="A157" t="s">
        <v>669</v>
      </c>
      <c r="B157" t="s">
        <v>1169</v>
      </c>
      <c r="C157" t="s">
        <v>1514</v>
      </c>
      <c r="D157" t="str">
        <f t="shared" si="4"/>
        <v>Electronics</v>
      </c>
      <c r="E157">
        <v>516.53</v>
      </c>
      <c r="F157">
        <v>8</v>
      </c>
      <c r="G157">
        <f t="shared" si="5"/>
        <v>8</v>
      </c>
      <c r="H157" t="s">
        <v>4100</v>
      </c>
    </row>
    <row r="158" spans="1:8">
      <c r="A158" t="s">
        <v>670</v>
      </c>
      <c r="B158" t="s">
        <v>1170</v>
      </c>
      <c r="C158" t="s">
        <v>1516</v>
      </c>
      <c r="D158" t="str">
        <f t="shared" si="4"/>
        <v>Clothing</v>
      </c>
      <c r="E158">
        <v>87.03</v>
      </c>
      <c r="F158">
        <v>59</v>
      </c>
      <c r="G158">
        <f t="shared" si="5"/>
        <v>59</v>
      </c>
      <c r="H158" t="s">
        <v>4101</v>
      </c>
    </row>
    <row r="159" spans="1:8">
      <c r="A159" t="s">
        <v>671</v>
      </c>
      <c r="B159" t="s">
        <v>1171</v>
      </c>
      <c r="C159" t="s">
        <v>1514</v>
      </c>
      <c r="D159" t="str">
        <f t="shared" si="4"/>
        <v>Electronics</v>
      </c>
      <c r="E159">
        <v>685.79</v>
      </c>
      <c r="F159">
        <v>41</v>
      </c>
      <c r="G159">
        <f t="shared" si="5"/>
        <v>41</v>
      </c>
      <c r="H159" t="s">
        <v>4102</v>
      </c>
    </row>
    <row r="160" spans="1:8">
      <c r="A160" t="s">
        <v>672</v>
      </c>
      <c r="B160" t="s">
        <v>1172</v>
      </c>
      <c r="C160" t="s">
        <v>1517</v>
      </c>
      <c r="D160" t="str">
        <f t="shared" si="4"/>
        <v>Furniture</v>
      </c>
      <c r="E160">
        <v>729.48</v>
      </c>
      <c r="F160">
        <v>53</v>
      </c>
      <c r="G160">
        <f t="shared" si="5"/>
        <v>53</v>
      </c>
      <c r="H160" t="s">
        <v>4103</v>
      </c>
    </row>
    <row r="161" spans="1:8">
      <c r="A161" t="s">
        <v>673</v>
      </c>
      <c r="B161" t="s">
        <v>1173</v>
      </c>
      <c r="C161" t="s">
        <v>1516</v>
      </c>
      <c r="D161" t="str">
        <f t="shared" si="4"/>
        <v>Clothing</v>
      </c>
      <c r="E161">
        <v>597.36</v>
      </c>
      <c r="F161">
        <v>97</v>
      </c>
      <c r="G161">
        <f t="shared" si="5"/>
        <v>97</v>
      </c>
      <c r="H161" t="s">
        <v>4104</v>
      </c>
    </row>
    <row r="162" spans="1:8">
      <c r="A162" t="s">
        <v>674</v>
      </c>
      <c r="B162" t="s">
        <v>1174</v>
      </c>
      <c r="C162" t="s">
        <v>1515</v>
      </c>
      <c r="D162" t="str">
        <f t="shared" si="4"/>
        <v>Food</v>
      </c>
      <c r="E162">
        <v>529.05999999999995</v>
      </c>
      <c r="F162">
        <v>93</v>
      </c>
      <c r="G162">
        <f t="shared" si="5"/>
        <v>93</v>
      </c>
      <c r="H162" t="s">
        <v>4095</v>
      </c>
    </row>
    <row r="163" spans="1:8">
      <c r="A163" t="s">
        <v>675</v>
      </c>
      <c r="B163" t="s">
        <v>1175</v>
      </c>
      <c r="C163" t="s">
        <v>1514</v>
      </c>
      <c r="D163" t="str">
        <f t="shared" si="4"/>
        <v>Electronics</v>
      </c>
      <c r="E163">
        <v>558.6</v>
      </c>
      <c r="F163">
        <v>83</v>
      </c>
      <c r="G163">
        <f t="shared" si="5"/>
        <v>83</v>
      </c>
      <c r="H163" t="s">
        <v>4096</v>
      </c>
    </row>
    <row r="164" spans="1:8">
      <c r="A164" t="s">
        <v>676</v>
      </c>
      <c r="B164" t="s">
        <v>1176</v>
      </c>
      <c r="C164" t="s">
        <v>1515</v>
      </c>
      <c r="D164" t="str">
        <f t="shared" si="4"/>
        <v>Food</v>
      </c>
      <c r="E164">
        <v>154.30000000000001</v>
      </c>
      <c r="F164">
        <v>51</v>
      </c>
      <c r="G164">
        <f t="shared" si="5"/>
        <v>51</v>
      </c>
      <c r="H164" t="s">
        <v>4097</v>
      </c>
    </row>
    <row r="165" spans="1:8">
      <c r="A165" t="s">
        <v>677</v>
      </c>
      <c r="B165" t="s">
        <v>1177</v>
      </c>
      <c r="C165" t="s">
        <v>1514</v>
      </c>
      <c r="D165" t="str">
        <f t="shared" si="4"/>
        <v>Electronics</v>
      </c>
      <c r="E165">
        <v>458.38</v>
      </c>
      <c r="F165">
        <v>64</v>
      </c>
      <c r="G165">
        <f t="shared" si="5"/>
        <v>64</v>
      </c>
      <c r="H165" t="s">
        <v>4098</v>
      </c>
    </row>
    <row r="166" spans="1:8">
      <c r="A166" t="s">
        <v>678</v>
      </c>
      <c r="B166" t="s">
        <v>1178</v>
      </c>
      <c r="C166" t="s">
        <v>1517</v>
      </c>
      <c r="D166" t="str">
        <f t="shared" si="4"/>
        <v>Furniture</v>
      </c>
      <c r="E166">
        <v>297.58</v>
      </c>
      <c r="F166">
        <v>60</v>
      </c>
      <c r="G166">
        <f t="shared" si="5"/>
        <v>60</v>
      </c>
      <c r="H166" t="s">
        <v>4099</v>
      </c>
    </row>
    <row r="167" spans="1:8">
      <c r="A167" t="s">
        <v>679</v>
      </c>
      <c r="B167" t="s">
        <v>1179</v>
      </c>
      <c r="C167" t="s">
        <v>1515</v>
      </c>
      <c r="D167" t="str">
        <f t="shared" si="4"/>
        <v>Food</v>
      </c>
      <c r="E167">
        <v>579.45000000000005</v>
      </c>
      <c r="F167">
        <v>66</v>
      </c>
      <c r="G167">
        <f t="shared" si="5"/>
        <v>66</v>
      </c>
      <c r="H167" t="s">
        <v>4100</v>
      </c>
    </row>
    <row r="168" spans="1:8">
      <c r="A168" t="s">
        <v>680</v>
      </c>
      <c r="B168" t="s">
        <v>1180</v>
      </c>
      <c r="C168" t="s">
        <v>1516</v>
      </c>
      <c r="D168" t="str">
        <f t="shared" si="4"/>
        <v>Clothing</v>
      </c>
      <c r="E168">
        <v>182.71</v>
      </c>
      <c r="F168">
        <v>62</v>
      </c>
      <c r="G168">
        <f t="shared" si="5"/>
        <v>62</v>
      </c>
      <c r="H168" t="s">
        <v>4101</v>
      </c>
    </row>
    <row r="169" spans="1:8">
      <c r="A169" t="s">
        <v>681</v>
      </c>
      <c r="B169" t="s">
        <v>1181</v>
      </c>
      <c r="C169" t="s">
        <v>1514</v>
      </c>
      <c r="D169" t="str">
        <f t="shared" si="4"/>
        <v>Electronics</v>
      </c>
      <c r="E169">
        <v>119.27</v>
      </c>
      <c r="F169">
        <v>22</v>
      </c>
      <c r="G169">
        <f t="shared" si="5"/>
        <v>22</v>
      </c>
      <c r="H169" t="s">
        <v>4102</v>
      </c>
    </row>
    <row r="170" spans="1:8">
      <c r="A170" t="s">
        <v>682</v>
      </c>
      <c r="B170" t="s">
        <v>1182</v>
      </c>
      <c r="C170" t="s">
        <v>1518</v>
      </c>
      <c r="D170" t="str">
        <f t="shared" si="4"/>
        <v>Stationery</v>
      </c>
      <c r="E170">
        <v>60.27</v>
      </c>
      <c r="F170">
        <v>33</v>
      </c>
      <c r="G170">
        <f t="shared" si="5"/>
        <v>33</v>
      </c>
      <c r="H170" t="s">
        <v>4103</v>
      </c>
    </row>
    <row r="171" spans="1:8">
      <c r="A171" t="s">
        <v>683</v>
      </c>
      <c r="B171" t="s">
        <v>1183</v>
      </c>
      <c r="C171" t="s">
        <v>1515</v>
      </c>
      <c r="D171" t="str">
        <f t="shared" si="4"/>
        <v>Food</v>
      </c>
      <c r="E171">
        <v>200.96</v>
      </c>
      <c r="F171">
        <v>97</v>
      </c>
      <c r="G171">
        <f t="shared" si="5"/>
        <v>97</v>
      </c>
      <c r="H171" t="s">
        <v>4104</v>
      </c>
    </row>
    <row r="172" spans="1:8">
      <c r="A172" t="s">
        <v>684</v>
      </c>
      <c r="B172" t="s">
        <v>1184</v>
      </c>
      <c r="C172" t="s">
        <v>1518</v>
      </c>
      <c r="D172" t="str">
        <f t="shared" si="4"/>
        <v>Stationery</v>
      </c>
      <c r="E172">
        <v>75.959999999999994</v>
      </c>
      <c r="F172">
        <v>51</v>
      </c>
      <c r="G172">
        <f t="shared" si="5"/>
        <v>51</v>
      </c>
      <c r="H172" t="s">
        <v>4095</v>
      </c>
    </row>
    <row r="173" spans="1:8">
      <c r="A173" t="s">
        <v>685</v>
      </c>
      <c r="B173" t="s">
        <v>1185</v>
      </c>
      <c r="C173" t="s">
        <v>1514</v>
      </c>
      <c r="D173" t="str">
        <f t="shared" si="4"/>
        <v>Electronics</v>
      </c>
      <c r="E173">
        <v>834.87</v>
      </c>
      <c r="F173">
        <v>62</v>
      </c>
      <c r="G173">
        <f t="shared" si="5"/>
        <v>62</v>
      </c>
      <c r="H173" t="s">
        <v>4096</v>
      </c>
    </row>
    <row r="174" spans="1:8">
      <c r="A174" t="s">
        <v>686</v>
      </c>
      <c r="B174" t="s">
        <v>1186</v>
      </c>
      <c r="C174" t="s">
        <v>1516</v>
      </c>
      <c r="D174" t="str">
        <f t="shared" si="4"/>
        <v>Clothing</v>
      </c>
      <c r="E174">
        <v>798.81</v>
      </c>
      <c r="F174">
        <v>69</v>
      </c>
      <c r="G174">
        <f t="shared" si="5"/>
        <v>69</v>
      </c>
      <c r="H174" t="s">
        <v>4097</v>
      </c>
    </row>
    <row r="175" spans="1:8">
      <c r="A175" t="s">
        <v>687</v>
      </c>
      <c r="B175" t="s">
        <v>1187</v>
      </c>
      <c r="C175" t="s">
        <v>1514</v>
      </c>
      <c r="D175" t="str">
        <f t="shared" si="4"/>
        <v>Electronics</v>
      </c>
      <c r="E175">
        <v>107.67</v>
      </c>
      <c r="F175">
        <v>21</v>
      </c>
      <c r="G175">
        <f t="shared" si="5"/>
        <v>21</v>
      </c>
      <c r="H175" t="s">
        <v>4098</v>
      </c>
    </row>
    <row r="176" spans="1:8">
      <c r="A176" t="s">
        <v>688</v>
      </c>
      <c r="B176" t="s">
        <v>1188</v>
      </c>
      <c r="C176" t="s">
        <v>1514</v>
      </c>
      <c r="D176" t="str">
        <f t="shared" si="4"/>
        <v>Electronics</v>
      </c>
      <c r="E176">
        <v>670.38</v>
      </c>
      <c r="F176">
        <v>74</v>
      </c>
      <c r="G176">
        <f t="shared" si="5"/>
        <v>74</v>
      </c>
      <c r="H176" t="s">
        <v>4099</v>
      </c>
    </row>
    <row r="177" spans="1:8">
      <c r="A177" t="s">
        <v>689</v>
      </c>
      <c r="B177" t="s">
        <v>1189</v>
      </c>
      <c r="C177" t="s">
        <v>1516</v>
      </c>
      <c r="D177" t="str">
        <f t="shared" si="4"/>
        <v>Clothing</v>
      </c>
      <c r="E177">
        <v>278.58</v>
      </c>
      <c r="F177">
        <v>-2</v>
      </c>
      <c r="G177">
        <f t="shared" si="5"/>
        <v>0</v>
      </c>
      <c r="H177" t="s">
        <v>4100</v>
      </c>
    </row>
    <row r="178" spans="1:8">
      <c r="A178" t="s">
        <v>690</v>
      </c>
      <c r="B178" t="s">
        <v>1190</v>
      </c>
      <c r="C178" t="s">
        <v>1516</v>
      </c>
      <c r="D178" t="str">
        <f t="shared" si="4"/>
        <v>Clothing</v>
      </c>
      <c r="E178">
        <v>825.88</v>
      </c>
      <c r="F178">
        <v>28</v>
      </c>
      <c r="G178">
        <f t="shared" si="5"/>
        <v>28</v>
      </c>
      <c r="H178" t="s">
        <v>4101</v>
      </c>
    </row>
    <row r="179" spans="1:8">
      <c r="A179" t="s">
        <v>691</v>
      </c>
      <c r="B179" t="s">
        <v>1191</v>
      </c>
      <c r="C179" t="s">
        <v>1517</v>
      </c>
      <c r="D179" t="str">
        <f t="shared" si="4"/>
        <v>Furniture</v>
      </c>
      <c r="E179">
        <v>747.94</v>
      </c>
      <c r="F179">
        <v>80</v>
      </c>
      <c r="G179">
        <f t="shared" si="5"/>
        <v>80</v>
      </c>
      <c r="H179" t="s">
        <v>4102</v>
      </c>
    </row>
    <row r="180" spans="1:8">
      <c r="A180" t="s">
        <v>692</v>
      </c>
      <c r="B180" t="s">
        <v>1192</v>
      </c>
      <c r="C180" t="s">
        <v>1518</v>
      </c>
      <c r="D180" t="str">
        <f t="shared" si="4"/>
        <v>Stationery</v>
      </c>
      <c r="E180">
        <v>800.03</v>
      </c>
      <c r="F180">
        <v>91</v>
      </c>
      <c r="G180">
        <f t="shared" si="5"/>
        <v>91</v>
      </c>
      <c r="H180" t="s">
        <v>4103</v>
      </c>
    </row>
    <row r="181" spans="1:8">
      <c r="A181" t="s">
        <v>693</v>
      </c>
      <c r="B181" t="s">
        <v>1193</v>
      </c>
      <c r="C181" t="s">
        <v>1514</v>
      </c>
      <c r="D181" t="str">
        <f t="shared" si="4"/>
        <v>Electronics</v>
      </c>
      <c r="E181">
        <v>429.74</v>
      </c>
      <c r="F181">
        <v>65</v>
      </c>
      <c r="G181">
        <f t="shared" si="5"/>
        <v>65</v>
      </c>
      <c r="H181" t="s">
        <v>4104</v>
      </c>
    </row>
    <row r="182" spans="1:8">
      <c r="A182" t="s">
        <v>694</v>
      </c>
      <c r="B182" t="s">
        <v>1194</v>
      </c>
      <c r="C182" t="s">
        <v>1518</v>
      </c>
      <c r="D182" t="str">
        <f t="shared" si="4"/>
        <v>Stationery</v>
      </c>
      <c r="E182">
        <v>363.5</v>
      </c>
      <c r="F182">
        <v>35</v>
      </c>
      <c r="G182">
        <f t="shared" si="5"/>
        <v>35</v>
      </c>
      <c r="H182" t="s">
        <v>4095</v>
      </c>
    </row>
    <row r="183" spans="1:8">
      <c r="A183" t="s">
        <v>695</v>
      </c>
      <c r="B183" t="s">
        <v>1195</v>
      </c>
      <c r="C183" t="s">
        <v>1514</v>
      </c>
      <c r="D183" t="str">
        <f t="shared" si="4"/>
        <v>Electronics</v>
      </c>
      <c r="E183">
        <v>838.3</v>
      </c>
      <c r="F183">
        <v>62</v>
      </c>
      <c r="G183">
        <f t="shared" si="5"/>
        <v>62</v>
      </c>
      <c r="H183" t="s">
        <v>4096</v>
      </c>
    </row>
    <row r="184" spans="1:8">
      <c r="A184" t="s">
        <v>696</v>
      </c>
      <c r="B184" t="s">
        <v>1196</v>
      </c>
      <c r="C184" t="s">
        <v>1517</v>
      </c>
      <c r="D184" t="str">
        <f t="shared" si="4"/>
        <v>Furniture</v>
      </c>
      <c r="E184">
        <v>967.51</v>
      </c>
      <c r="F184">
        <v>-7</v>
      </c>
      <c r="G184">
        <f t="shared" si="5"/>
        <v>0</v>
      </c>
      <c r="H184" t="s">
        <v>4097</v>
      </c>
    </row>
    <row r="185" spans="1:8">
      <c r="A185" t="s">
        <v>697</v>
      </c>
      <c r="B185" t="s">
        <v>1197</v>
      </c>
      <c r="C185" t="s">
        <v>1516</v>
      </c>
      <c r="D185" t="str">
        <f t="shared" si="4"/>
        <v>Clothing</v>
      </c>
      <c r="E185">
        <v>965.71</v>
      </c>
      <c r="F185">
        <v>15</v>
      </c>
      <c r="G185">
        <f t="shared" si="5"/>
        <v>15</v>
      </c>
      <c r="H185" t="s">
        <v>4098</v>
      </c>
    </row>
    <row r="186" spans="1:8">
      <c r="A186" t="s">
        <v>698</v>
      </c>
      <c r="B186" t="s">
        <v>1198</v>
      </c>
      <c r="C186" t="s">
        <v>1516</v>
      </c>
      <c r="D186" t="str">
        <f t="shared" si="4"/>
        <v>Clothing</v>
      </c>
      <c r="E186">
        <v>392.8</v>
      </c>
      <c r="F186">
        <v>80</v>
      </c>
      <c r="G186">
        <f t="shared" si="5"/>
        <v>80</v>
      </c>
      <c r="H186" t="s">
        <v>4099</v>
      </c>
    </row>
    <row r="187" spans="1:8">
      <c r="A187" t="s">
        <v>699</v>
      </c>
      <c r="B187" t="s">
        <v>1199</v>
      </c>
      <c r="C187" t="s">
        <v>1515</v>
      </c>
      <c r="D187" t="str">
        <f t="shared" si="4"/>
        <v>Food</v>
      </c>
      <c r="E187">
        <v>121.02</v>
      </c>
      <c r="F187">
        <v>63</v>
      </c>
      <c r="G187">
        <f t="shared" si="5"/>
        <v>63</v>
      </c>
      <c r="H187" t="s">
        <v>4100</v>
      </c>
    </row>
    <row r="188" spans="1:8">
      <c r="A188" t="s">
        <v>700</v>
      </c>
      <c r="B188" t="s">
        <v>1200</v>
      </c>
      <c r="C188" t="s">
        <v>1514</v>
      </c>
      <c r="D188" t="str">
        <f t="shared" si="4"/>
        <v>Electronics</v>
      </c>
      <c r="E188">
        <v>369.8</v>
      </c>
      <c r="F188">
        <v>75</v>
      </c>
      <c r="G188">
        <f t="shared" si="5"/>
        <v>75</v>
      </c>
      <c r="H188" t="s">
        <v>4101</v>
      </c>
    </row>
    <row r="189" spans="1:8">
      <c r="A189" t="s">
        <v>701</v>
      </c>
      <c r="B189" t="s">
        <v>1201</v>
      </c>
      <c r="C189" t="s">
        <v>1515</v>
      </c>
      <c r="D189" t="str">
        <f t="shared" si="4"/>
        <v>Food</v>
      </c>
      <c r="E189">
        <v>68.900000000000006</v>
      </c>
      <c r="F189">
        <v>48</v>
      </c>
      <c r="G189">
        <f t="shared" si="5"/>
        <v>48</v>
      </c>
      <c r="H189" t="s">
        <v>4102</v>
      </c>
    </row>
    <row r="190" spans="1:8">
      <c r="A190" t="s">
        <v>702</v>
      </c>
      <c r="B190" t="s">
        <v>1202</v>
      </c>
      <c r="C190" t="s">
        <v>1517</v>
      </c>
      <c r="D190" t="str">
        <f t="shared" si="4"/>
        <v>Furniture</v>
      </c>
      <c r="E190">
        <v>130.28</v>
      </c>
      <c r="F190">
        <v>-9</v>
      </c>
      <c r="G190">
        <f t="shared" si="5"/>
        <v>0</v>
      </c>
      <c r="H190" t="s">
        <v>4103</v>
      </c>
    </row>
    <row r="191" spans="1:8">
      <c r="A191" t="s">
        <v>703</v>
      </c>
      <c r="B191" t="s">
        <v>1203</v>
      </c>
      <c r="C191" t="s">
        <v>1516</v>
      </c>
      <c r="D191" t="str">
        <f t="shared" si="4"/>
        <v>Clothing</v>
      </c>
      <c r="E191">
        <v>825.3</v>
      </c>
      <c r="F191">
        <v>11</v>
      </c>
      <c r="G191">
        <f t="shared" si="5"/>
        <v>11</v>
      </c>
      <c r="H191" t="s">
        <v>4104</v>
      </c>
    </row>
    <row r="192" spans="1:8">
      <c r="A192" t="s">
        <v>704</v>
      </c>
      <c r="B192" t="s">
        <v>1204</v>
      </c>
      <c r="C192" t="s">
        <v>1517</v>
      </c>
      <c r="D192" t="str">
        <f t="shared" si="4"/>
        <v>Furniture</v>
      </c>
      <c r="E192">
        <v>510.2</v>
      </c>
      <c r="F192">
        <v>31</v>
      </c>
      <c r="G192">
        <f t="shared" si="5"/>
        <v>31</v>
      </c>
      <c r="H192" t="s">
        <v>4095</v>
      </c>
    </row>
    <row r="193" spans="1:8">
      <c r="A193" t="s">
        <v>705</v>
      </c>
      <c r="B193" t="s">
        <v>1205</v>
      </c>
      <c r="C193" t="s">
        <v>1518</v>
      </c>
      <c r="D193" t="str">
        <f t="shared" si="4"/>
        <v>Stationery</v>
      </c>
      <c r="E193">
        <v>423.57</v>
      </c>
      <c r="F193">
        <v>96</v>
      </c>
      <c r="G193">
        <f t="shared" si="5"/>
        <v>96</v>
      </c>
      <c r="H193" t="s">
        <v>4096</v>
      </c>
    </row>
    <row r="194" spans="1:8">
      <c r="A194" t="s">
        <v>706</v>
      </c>
      <c r="B194" t="s">
        <v>1206</v>
      </c>
      <c r="C194" t="s">
        <v>1514</v>
      </c>
      <c r="D194" t="str">
        <f t="shared" si="4"/>
        <v>Electronics</v>
      </c>
      <c r="E194">
        <v>582.75</v>
      </c>
      <c r="F194">
        <v>19</v>
      </c>
      <c r="G194">
        <f t="shared" si="5"/>
        <v>19</v>
      </c>
      <c r="H194" t="s">
        <v>4097</v>
      </c>
    </row>
    <row r="195" spans="1:8">
      <c r="A195" t="s">
        <v>707</v>
      </c>
      <c r="B195" t="s">
        <v>1207</v>
      </c>
      <c r="C195" t="s">
        <v>1514</v>
      </c>
      <c r="D195" t="str">
        <f t="shared" ref="D195:D258" si="6">PROPER(C195)</f>
        <v>Electronics</v>
      </c>
      <c r="E195">
        <v>756.21</v>
      </c>
      <c r="F195">
        <v>57</v>
      </c>
      <c r="G195">
        <f t="shared" ref="G195:G258" si="7">IF(F195&lt;0,0,F195)</f>
        <v>57</v>
      </c>
      <c r="H195" t="s">
        <v>4098</v>
      </c>
    </row>
    <row r="196" spans="1:8">
      <c r="A196" t="s">
        <v>708</v>
      </c>
      <c r="B196" t="s">
        <v>1208</v>
      </c>
      <c r="C196" t="s">
        <v>1514</v>
      </c>
      <c r="D196" t="str">
        <f t="shared" si="6"/>
        <v>Electronics</v>
      </c>
      <c r="E196">
        <v>104.9</v>
      </c>
      <c r="F196">
        <v>48</v>
      </c>
      <c r="G196">
        <f t="shared" si="7"/>
        <v>48</v>
      </c>
      <c r="H196" t="s">
        <v>4099</v>
      </c>
    </row>
    <row r="197" spans="1:8">
      <c r="A197" t="s">
        <v>709</v>
      </c>
      <c r="B197" t="s">
        <v>1209</v>
      </c>
      <c r="C197" t="s">
        <v>1515</v>
      </c>
      <c r="D197" t="str">
        <f t="shared" si="6"/>
        <v>Food</v>
      </c>
      <c r="E197">
        <v>288.79000000000002</v>
      </c>
      <c r="F197">
        <v>50</v>
      </c>
      <c r="G197">
        <f t="shared" si="7"/>
        <v>50</v>
      </c>
      <c r="H197" t="s">
        <v>4100</v>
      </c>
    </row>
    <row r="198" spans="1:8">
      <c r="A198" t="s">
        <v>710</v>
      </c>
      <c r="B198" t="s">
        <v>1210</v>
      </c>
      <c r="C198" t="s">
        <v>1516</v>
      </c>
      <c r="D198" t="str">
        <f t="shared" si="6"/>
        <v>Clothing</v>
      </c>
      <c r="E198">
        <v>341.27</v>
      </c>
      <c r="F198">
        <v>9</v>
      </c>
      <c r="G198">
        <f t="shared" si="7"/>
        <v>9</v>
      </c>
      <c r="H198" t="s">
        <v>4101</v>
      </c>
    </row>
    <row r="199" spans="1:8">
      <c r="A199" t="s">
        <v>711</v>
      </c>
      <c r="B199" t="s">
        <v>1211</v>
      </c>
      <c r="C199" t="s">
        <v>1518</v>
      </c>
      <c r="D199" t="str">
        <f t="shared" si="6"/>
        <v>Stationery</v>
      </c>
      <c r="E199">
        <v>119.78</v>
      </c>
      <c r="F199">
        <v>90</v>
      </c>
      <c r="G199">
        <f t="shared" si="7"/>
        <v>90</v>
      </c>
      <c r="H199" t="s">
        <v>4102</v>
      </c>
    </row>
    <row r="200" spans="1:8">
      <c r="A200" t="s">
        <v>712</v>
      </c>
      <c r="B200" t="s">
        <v>1212</v>
      </c>
      <c r="C200" t="s">
        <v>1514</v>
      </c>
      <c r="D200" t="str">
        <f t="shared" si="6"/>
        <v>Electronics</v>
      </c>
      <c r="E200">
        <v>935.99</v>
      </c>
      <c r="F200">
        <v>5</v>
      </c>
      <c r="G200">
        <f t="shared" si="7"/>
        <v>5</v>
      </c>
      <c r="H200" t="s">
        <v>4103</v>
      </c>
    </row>
    <row r="201" spans="1:8">
      <c r="A201" t="s">
        <v>713</v>
      </c>
      <c r="B201" t="s">
        <v>1213</v>
      </c>
      <c r="C201" t="s">
        <v>1518</v>
      </c>
      <c r="D201" t="str">
        <f t="shared" si="6"/>
        <v>Stationery</v>
      </c>
      <c r="E201">
        <v>137.57</v>
      </c>
      <c r="F201">
        <v>29</v>
      </c>
      <c r="G201">
        <f t="shared" si="7"/>
        <v>29</v>
      </c>
      <c r="H201" t="s">
        <v>4104</v>
      </c>
    </row>
    <row r="202" spans="1:8">
      <c r="A202" t="s">
        <v>714</v>
      </c>
      <c r="B202" t="s">
        <v>1214</v>
      </c>
      <c r="C202" t="s">
        <v>1514</v>
      </c>
      <c r="D202" t="str">
        <f t="shared" si="6"/>
        <v>Electronics</v>
      </c>
      <c r="E202">
        <v>436.32</v>
      </c>
      <c r="F202">
        <v>52</v>
      </c>
      <c r="G202">
        <f t="shared" si="7"/>
        <v>52</v>
      </c>
      <c r="H202" t="s">
        <v>4095</v>
      </c>
    </row>
    <row r="203" spans="1:8">
      <c r="A203" t="s">
        <v>715</v>
      </c>
      <c r="B203" t="s">
        <v>1215</v>
      </c>
      <c r="C203" t="s">
        <v>1515</v>
      </c>
      <c r="D203" t="str">
        <f t="shared" si="6"/>
        <v>Food</v>
      </c>
      <c r="E203">
        <v>590.45000000000005</v>
      </c>
      <c r="F203">
        <v>40</v>
      </c>
      <c r="G203">
        <f t="shared" si="7"/>
        <v>40</v>
      </c>
      <c r="H203" t="s">
        <v>4096</v>
      </c>
    </row>
    <row r="204" spans="1:8">
      <c r="A204" t="s">
        <v>716</v>
      </c>
      <c r="B204" t="s">
        <v>1216</v>
      </c>
      <c r="C204" t="s">
        <v>1516</v>
      </c>
      <c r="D204" t="str">
        <f t="shared" si="6"/>
        <v>Clothing</v>
      </c>
      <c r="E204">
        <v>632.98</v>
      </c>
      <c r="F204">
        <v>39</v>
      </c>
      <c r="G204">
        <f t="shared" si="7"/>
        <v>39</v>
      </c>
      <c r="H204" t="s">
        <v>4097</v>
      </c>
    </row>
    <row r="205" spans="1:8">
      <c r="A205" t="s">
        <v>717</v>
      </c>
      <c r="B205" t="s">
        <v>1217</v>
      </c>
      <c r="C205" t="s">
        <v>1514</v>
      </c>
      <c r="D205" t="str">
        <f t="shared" si="6"/>
        <v>Electronics</v>
      </c>
      <c r="E205">
        <v>667.69</v>
      </c>
      <c r="F205">
        <v>87</v>
      </c>
      <c r="G205">
        <f t="shared" si="7"/>
        <v>87</v>
      </c>
      <c r="H205" t="s">
        <v>4098</v>
      </c>
    </row>
    <row r="206" spans="1:8">
      <c r="A206" t="s">
        <v>718</v>
      </c>
      <c r="B206" t="s">
        <v>1218</v>
      </c>
      <c r="C206" t="s">
        <v>1516</v>
      </c>
      <c r="D206" t="str">
        <f t="shared" si="6"/>
        <v>Clothing</v>
      </c>
      <c r="E206">
        <v>352.73</v>
      </c>
      <c r="F206">
        <v>17</v>
      </c>
      <c r="G206">
        <f t="shared" si="7"/>
        <v>17</v>
      </c>
      <c r="H206" t="s">
        <v>4099</v>
      </c>
    </row>
    <row r="207" spans="1:8">
      <c r="A207" t="s">
        <v>719</v>
      </c>
      <c r="B207" t="s">
        <v>1219</v>
      </c>
      <c r="C207" t="s">
        <v>1518</v>
      </c>
      <c r="D207" t="str">
        <f t="shared" si="6"/>
        <v>Stationery</v>
      </c>
      <c r="E207">
        <v>369.53</v>
      </c>
      <c r="F207">
        <v>27</v>
      </c>
      <c r="G207">
        <f t="shared" si="7"/>
        <v>27</v>
      </c>
      <c r="H207" t="s">
        <v>4100</v>
      </c>
    </row>
    <row r="208" spans="1:8">
      <c r="A208" t="s">
        <v>720</v>
      </c>
      <c r="B208" t="s">
        <v>1220</v>
      </c>
      <c r="C208" t="s">
        <v>1516</v>
      </c>
      <c r="D208" t="str">
        <f t="shared" si="6"/>
        <v>Clothing</v>
      </c>
      <c r="E208">
        <v>72.599999999999994</v>
      </c>
      <c r="F208">
        <v>68</v>
      </c>
      <c r="G208">
        <f t="shared" si="7"/>
        <v>68</v>
      </c>
      <c r="H208" t="s">
        <v>4101</v>
      </c>
    </row>
    <row r="209" spans="1:8">
      <c r="A209" t="s">
        <v>721</v>
      </c>
      <c r="B209" t="s">
        <v>1221</v>
      </c>
      <c r="C209" t="s">
        <v>1514</v>
      </c>
      <c r="D209" t="str">
        <f t="shared" si="6"/>
        <v>Electronics</v>
      </c>
      <c r="E209">
        <v>280.36</v>
      </c>
      <c r="F209">
        <v>51</v>
      </c>
      <c r="G209">
        <f t="shared" si="7"/>
        <v>51</v>
      </c>
      <c r="H209" t="s">
        <v>4102</v>
      </c>
    </row>
    <row r="210" spans="1:8">
      <c r="A210" t="s">
        <v>722</v>
      </c>
      <c r="B210" t="s">
        <v>1222</v>
      </c>
      <c r="C210" t="s">
        <v>1516</v>
      </c>
      <c r="D210" t="str">
        <f t="shared" si="6"/>
        <v>Clothing</v>
      </c>
      <c r="E210">
        <v>771.91</v>
      </c>
      <c r="F210">
        <v>12</v>
      </c>
      <c r="G210">
        <f t="shared" si="7"/>
        <v>12</v>
      </c>
      <c r="H210" t="s">
        <v>4103</v>
      </c>
    </row>
    <row r="211" spans="1:8">
      <c r="A211" t="s">
        <v>723</v>
      </c>
      <c r="B211" t="s">
        <v>1223</v>
      </c>
      <c r="C211" t="s">
        <v>1515</v>
      </c>
      <c r="D211" t="str">
        <f t="shared" si="6"/>
        <v>Food</v>
      </c>
      <c r="E211">
        <v>827.87</v>
      </c>
      <c r="F211">
        <v>-4</v>
      </c>
      <c r="G211">
        <f t="shared" si="7"/>
        <v>0</v>
      </c>
      <c r="H211" t="s">
        <v>4104</v>
      </c>
    </row>
    <row r="212" spans="1:8">
      <c r="A212" t="s">
        <v>724</v>
      </c>
      <c r="B212" t="s">
        <v>1224</v>
      </c>
      <c r="C212" t="s">
        <v>1515</v>
      </c>
      <c r="D212" t="str">
        <f t="shared" si="6"/>
        <v>Food</v>
      </c>
      <c r="E212">
        <v>538.16999999999996</v>
      </c>
      <c r="F212">
        <v>84</v>
      </c>
      <c r="G212">
        <f t="shared" si="7"/>
        <v>84</v>
      </c>
      <c r="H212" t="s">
        <v>4095</v>
      </c>
    </row>
    <row r="213" spans="1:8">
      <c r="A213" t="s">
        <v>725</v>
      </c>
      <c r="B213" t="s">
        <v>1225</v>
      </c>
      <c r="C213" t="s">
        <v>1517</v>
      </c>
      <c r="D213" t="str">
        <f t="shared" si="6"/>
        <v>Furniture</v>
      </c>
      <c r="E213">
        <v>997</v>
      </c>
      <c r="F213">
        <v>18</v>
      </c>
      <c r="G213">
        <f t="shared" si="7"/>
        <v>18</v>
      </c>
      <c r="H213" t="s">
        <v>4096</v>
      </c>
    </row>
    <row r="214" spans="1:8">
      <c r="A214" t="s">
        <v>726</v>
      </c>
      <c r="B214" t="s">
        <v>1226</v>
      </c>
      <c r="C214" t="s">
        <v>1516</v>
      </c>
      <c r="D214" t="str">
        <f t="shared" si="6"/>
        <v>Clothing</v>
      </c>
      <c r="E214">
        <v>999.58</v>
      </c>
      <c r="F214">
        <v>18</v>
      </c>
      <c r="G214">
        <f t="shared" si="7"/>
        <v>18</v>
      </c>
      <c r="H214" t="s">
        <v>4097</v>
      </c>
    </row>
    <row r="215" spans="1:8">
      <c r="A215" t="s">
        <v>727</v>
      </c>
      <c r="B215" t="s">
        <v>1227</v>
      </c>
      <c r="C215" t="s">
        <v>1518</v>
      </c>
      <c r="D215" t="str">
        <f t="shared" si="6"/>
        <v>Stationery</v>
      </c>
      <c r="E215">
        <v>61.74</v>
      </c>
      <c r="F215">
        <v>71</v>
      </c>
      <c r="G215">
        <f t="shared" si="7"/>
        <v>71</v>
      </c>
      <c r="H215" t="s">
        <v>4098</v>
      </c>
    </row>
    <row r="216" spans="1:8">
      <c r="A216" t="s">
        <v>728</v>
      </c>
      <c r="B216" t="s">
        <v>1228</v>
      </c>
      <c r="C216" t="s">
        <v>1514</v>
      </c>
      <c r="D216" t="str">
        <f t="shared" si="6"/>
        <v>Electronics</v>
      </c>
      <c r="E216">
        <v>199.87</v>
      </c>
      <c r="F216">
        <v>37</v>
      </c>
      <c r="G216">
        <f t="shared" si="7"/>
        <v>37</v>
      </c>
      <c r="H216" t="s">
        <v>4099</v>
      </c>
    </row>
    <row r="217" spans="1:8">
      <c r="A217" t="s">
        <v>729</v>
      </c>
      <c r="B217" t="s">
        <v>1229</v>
      </c>
      <c r="C217" t="s">
        <v>1514</v>
      </c>
      <c r="D217" t="str">
        <f t="shared" si="6"/>
        <v>Electronics</v>
      </c>
      <c r="E217">
        <v>106.32</v>
      </c>
      <c r="F217">
        <v>64</v>
      </c>
      <c r="G217">
        <f t="shared" si="7"/>
        <v>64</v>
      </c>
      <c r="H217" t="s">
        <v>4100</v>
      </c>
    </row>
    <row r="218" spans="1:8">
      <c r="A218" t="s">
        <v>730</v>
      </c>
      <c r="B218" t="s">
        <v>1230</v>
      </c>
      <c r="C218" t="s">
        <v>1516</v>
      </c>
      <c r="D218" t="str">
        <f t="shared" si="6"/>
        <v>Clothing</v>
      </c>
      <c r="E218">
        <v>328.43</v>
      </c>
      <c r="F218">
        <v>71</v>
      </c>
      <c r="G218">
        <f t="shared" si="7"/>
        <v>71</v>
      </c>
      <c r="H218" t="s">
        <v>4101</v>
      </c>
    </row>
    <row r="219" spans="1:8">
      <c r="A219" t="s">
        <v>731</v>
      </c>
      <c r="B219" t="s">
        <v>1231</v>
      </c>
      <c r="C219" t="s">
        <v>1514</v>
      </c>
      <c r="D219" t="str">
        <f t="shared" si="6"/>
        <v>Electronics</v>
      </c>
      <c r="E219">
        <v>737.53</v>
      </c>
      <c r="F219">
        <v>-5</v>
      </c>
      <c r="G219">
        <f t="shared" si="7"/>
        <v>0</v>
      </c>
      <c r="H219" t="s">
        <v>4102</v>
      </c>
    </row>
    <row r="220" spans="1:8">
      <c r="A220" t="s">
        <v>732</v>
      </c>
      <c r="B220" t="s">
        <v>1232</v>
      </c>
      <c r="C220" t="s">
        <v>1514</v>
      </c>
      <c r="D220" t="str">
        <f t="shared" si="6"/>
        <v>Electronics</v>
      </c>
      <c r="E220">
        <v>94.08</v>
      </c>
      <c r="F220">
        <v>70</v>
      </c>
      <c r="G220">
        <f t="shared" si="7"/>
        <v>70</v>
      </c>
      <c r="H220" t="s">
        <v>4103</v>
      </c>
    </row>
    <row r="221" spans="1:8">
      <c r="A221" t="s">
        <v>733</v>
      </c>
      <c r="B221" t="s">
        <v>1233</v>
      </c>
      <c r="C221" t="s">
        <v>1518</v>
      </c>
      <c r="D221" t="str">
        <f t="shared" si="6"/>
        <v>Stationery</v>
      </c>
      <c r="E221">
        <v>779.68</v>
      </c>
      <c r="F221">
        <v>85</v>
      </c>
      <c r="G221">
        <f t="shared" si="7"/>
        <v>85</v>
      </c>
      <c r="H221" t="s">
        <v>4104</v>
      </c>
    </row>
    <row r="222" spans="1:8">
      <c r="A222" t="s">
        <v>734</v>
      </c>
      <c r="B222" t="s">
        <v>1234</v>
      </c>
      <c r="C222" t="s">
        <v>1514</v>
      </c>
      <c r="D222" t="str">
        <f t="shared" si="6"/>
        <v>Electronics</v>
      </c>
      <c r="E222">
        <v>236.65</v>
      </c>
      <c r="F222">
        <v>27</v>
      </c>
      <c r="G222">
        <f t="shared" si="7"/>
        <v>27</v>
      </c>
      <c r="H222" t="s">
        <v>4095</v>
      </c>
    </row>
    <row r="223" spans="1:8">
      <c r="A223" t="s">
        <v>735</v>
      </c>
      <c r="B223" t="s">
        <v>1235</v>
      </c>
      <c r="C223" t="s">
        <v>1514</v>
      </c>
      <c r="D223" t="str">
        <f t="shared" si="6"/>
        <v>Electronics</v>
      </c>
      <c r="E223">
        <v>200.81</v>
      </c>
      <c r="F223">
        <v>31</v>
      </c>
      <c r="G223">
        <f t="shared" si="7"/>
        <v>31</v>
      </c>
      <c r="H223" t="s">
        <v>4096</v>
      </c>
    </row>
    <row r="224" spans="1:8">
      <c r="A224" t="s">
        <v>736</v>
      </c>
      <c r="B224" t="s">
        <v>1236</v>
      </c>
      <c r="C224" t="s">
        <v>1516</v>
      </c>
      <c r="D224" t="str">
        <f t="shared" si="6"/>
        <v>Clothing</v>
      </c>
      <c r="E224">
        <v>457.29</v>
      </c>
      <c r="F224">
        <v>84</v>
      </c>
      <c r="G224">
        <f t="shared" si="7"/>
        <v>84</v>
      </c>
      <c r="H224" t="s">
        <v>4097</v>
      </c>
    </row>
    <row r="225" spans="1:8">
      <c r="A225" t="s">
        <v>737</v>
      </c>
      <c r="B225" t="s">
        <v>1237</v>
      </c>
      <c r="C225" t="s">
        <v>1514</v>
      </c>
      <c r="D225" t="str">
        <f t="shared" si="6"/>
        <v>Electronics</v>
      </c>
      <c r="E225">
        <v>584.57000000000005</v>
      </c>
      <c r="F225">
        <v>57</v>
      </c>
      <c r="G225">
        <f t="shared" si="7"/>
        <v>57</v>
      </c>
      <c r="H225" t="s">
        <v>4098</v>
      </c>
    </row>
    <row r="226" spans="1:8">
      <c r="A226" t="s">
        <v>738</v>
      </c>
      <c r="B226" t="s">
        <v>1238</v>
      </c>
      <c r="C226" t="s">
        <v>1514</v>
      </c>
      <c r="D226" t="str">
        <f t="shared" si="6"/>
        <v>Electronics</v>
      </c>
      <c r="E226">
        <v>355.77</v>
      </c>
      <c r="F226">
        <v>91</v>
      </c>
      <c r="G226">
        <f t="shared" si="7"/>
        <v>91</v>
      </c>
      <c r="H226" t="s">
        <v>4099</v>
      </c>
    </row>
    <row r="227" spans="1:8">
      <c r="A227" t="s">
        <v>739</v>
      </c>
      <c r="B227" t="s">
        <v>1239</v>
      </c>
      <c r="C227" t="s">
        <v>1518</v>
      </c>
      <c r="D227" t="str">
        <f t="shared" si="6"/>
        <v>Stationery</v>
      </c>
      <c r="E227">
        <v>352.16</v>
      </c>
      <c r="F227">
        <v>10</v>
      </c>
      <c r="G227">
        <f t="shared" si="7"/>
        <v>10</v>
      </c>
      <c r="H227" t="s">
        <v>4100</v>
      </c>
    </row>
    <row r="228" spans="1:8">
      <c r="A228" t="s">
        <v>740</v>
      </c>
      <c r="B228" t="s">
        <v>1240</v>
      </c>
      <c r="C228" t="s">
        <v>1515</v>
      </c>
      <c r="D228" t="str">
        <f t="shared" si="6"/>
        <v>Food</v>
      </c>
      <c r="E228">
        <v>223.48</v>
      </c>
      <c r="F228">
        <v>31</v>
      </c>
      <c r="G228">
        <f t="shared" si="7"/>
        <v>31</v>
      </c>
      <c r="H228" t="s">
        <v>4101</v>
      </c>
    </row>
    <row r="229" spans="1:8">
      <c r="A229" t="s">
        <v>741</v>
      </c>
      <c r="B229" t="s">
        <v>1241</v>
      </c>
      <c r="C229" t="s">
        <v>1518</v>
      </c>
      <c r="D229" t="str">
        <f t="shared" si="6"/>
        <v>Stationery</v>
      </c>
      <c r="E229">
        <v>780.48</v>
      </c>
      <c r="F229">
        <v>57</v>
      </c>
      <c r="G229">
        <f t="shared" si="7"/>
        <v>57</v>
      </c>
      <c r="H229" t="s">
        <v>4102</v>
      </c>
    </row>
    <row r="230" spans="1:8">
      <c r="A230" t="s">
        <v>742</v>
      </c>
      <c r="B230" t="s">
        <v>1242</v>
      </c>
      <c r="C230" t="s">
        <v>1515</v>
      </c>
      <c r="D230" t="str">
        <f t="shared" si="6"/>
        <v>Food</v>
      </c>
      <c r="E230">
        <v>353.1</v>
      </c>
      <c r="F230">
        <v>84</v>
      </c>
      <c r="G230">
        <f t="shared" si="7"/>
        <v>84</v>
      </c>
      <c r="H230" t="s">
        <v>4103</v>
      </c>
    </row>
    <row r="231" spans="1:8">
      <c r="A231" t="s">
        <v>743</v>
      </c>
      <c r="B231" t="s">
        <v>1243</v>
      </c>
      <c r="C231" t="s">
        <v>1518</v>
      </c>
      <c r="D231" t="str">
        <f t="shared" si="6"/>
        <v>Stationery</v>
      </c>
      <c r="E231">
        <v>919.1</v>
      </c>
      <c r="F231">
        <v>62</v>
      </c>
      <c r="G231">
        <f t="shared" si="7"/>
        <v>62</v>
      </c>
      <c r="H231" t="s">
        <v>4104</v>
      </c>
    </row>
    <row r="232" spans="1:8">
      <c r="A232" t="s">
        <v>744</v>
      </c>
      <c r="B232" t="s">
        <v>1244</v>
      </c>
      <c r="C232" t="s">
        <v>1516</v>
      </c>
      <c r="D232" t="str">
        <f t="shared" si="6"/>
        <v>Clothing</v>
      </c>
      <c r="E232">
        <v>411.71</v>
      </c>
      <c r="F232">
        <v>97</v>
      </c>
      <c r="G232">
        <f t="shared" si="7"/>
        <v>97</v>
      </c>
      <c r="H232" t="s">
        <v>4095</v>
      </c>
    </row>
    <row r="233" spans="1:8">
      <c r="A233" t="s">
        <v>745</v>
      </c>
      <c r="B233" t="s">
        <v>1245</v>
      </c>
      <c r="C233" t="s">
        <v>1515</v>
      </c>
      <c r="D233" t="str">
        <f t="shared" si="6"/>
        <v>Food</v>
      </c>
      <c r="E233">
        <v>933.06</v>
      </c>
      <c r="F233">
        <v>81</v>
      </c>
      <c r="G233">
        <f t="shared" si="7"/>
        <v>81</v>
      </c>
      <c r="H233" t="s">
        <v>4096</v>
      </c>
    </row>
    <row r="234" spans="1:8">
      <c r="A234" t="s">
        <v>746</v>
      </c>
      <c r="B234" t="s">
        <v>1246</v>
      </c>
      <c r="C234" t="s">
        <v>1518</v>
      </c>
      <c r="D234" t="str">
        <f t="shared" si="6"/>
        <v>Stationery</v>
      </c>
      <c r="E234">
        <v>126.73</v>
      </c>
      <c r="F234">
        <v>18</v>
      </c>
      <c r="G234">
        <f t="shared" si="7"/>
        <v>18</v>
      </c>
      <c r="H234" t="s">
        <v>4097</v>
      </c>
    </row>
    <row r="235" spans="1:8">
      <c r="A235" t="s">
        <v>747</v>
      </c>
      <c r="B235" t="s">
        <v>1247</v>
      </c>
      <c r="C235" t="s">
        <v>1516</v>
      </c>
      <c r="D235" t="str">
        <f t="shared" si="6"/>
        <v>Clothing</v>
      </c>
      <c r="E235">
        <v>321.52999999999997</v>
      </c>
      <c r="F235">
        <v>38</v>
      </c>
      <c r="G235">
        <f t="shared" si="7"/>
        <v>38</v>
      </c>
      <c r="H235" t="s">
        <v>4098</v>
      </c>
    </row>
    <row r="236" spans="1:8">
      <c r="A236" t="s">
        <v>748</v>
      </c>
      <c r="B236" t="s">
        <v>1248</v>
      </c>
      <c r="C236" t="s">
        <v>1515</v>
      </c>
      <c r="D236" t="str">
        <f t="shared" si="6"/>
        <v>Food</v>
      </c>
      <c r="E236">
        <v>609.57000000000005</v>
      </c>
      <c r="F236">
        <v>52</v>
      </c>
      <c r="G236">
        <f t="shared" si="7"/>
        <v>52</v>
      </c>
      <c r="H236" t="s">
        <v>4099</v>
      </c>
    </row>
    <row r="237" spans="1:8">
      <c r="A237" t="s">
        <v>749</v>
      </c>
      <c r="B237" t="s">
        <v>1249</v>
      </c>
      <c r="C237" t="s">
        <v>1516</v>
      </c>
      <c r="D237" t="str">
        <f t="shared" si="6"/>
        <v>Clothing</v>
      </c>
      <c r="E237">
        <v>656.77</v>
      </c>
      <c r="F237">
        <v>5</v>
      </c>
      <c r="G237">
        <f t="shared" si="7"/>
        <v>5</v>
      </c>
      <c r="H237" t="s">
        <v>4100</v>
      </c>
    </row>
    <row r="238" spans="1:8">
      <c r="A238" t="s">
        <v>750</v>
      </c>
      <c r="B238" t="s">
        <v>1250</v>
      </c>
      <c r="C238" t="s">
        <v>1517</v>
      </c>
      <c r="D238" t="str">
        <f t="shared" si="6"/>
        <v>Furniture</v>
      </c>
      <c r="E238">
        <v>560.67999999999995</v>
      </c>
      <c r="F238">
        <v>38</v>
      </c>
      <c r="G238">
        <f t="shared" si="7"/>
        <v>38</v>
      </c>
      <c r="H238" t="s">
        <v>4101</v>
      </c>
    </row>
    <row r="239" spans="1:8">
      <c r="A239" t="s">
        <v>751</v>
      </c>
      <c r="B239" t="s">
        <v>1251</v>
      </c>
      <c r="C239" t="s">
        <v>1515</v>
      </c>
      <c r="D239" t="str">
        <f t="shared" si="6"/>
        <v>Food</v>
      </c>
      <c r="E239">
        <v>453.13</v>
      </c>
      <c r="F239">
        <v>96</v>
      </c>
      <c r="G239">
        <f t="shared" si="7"/>
        <v>96</v>
      </c>
      <c r="H239" t="s">
        <v>4102</v>
      </c>
    </row>
    <row r="240" spans="1:8">
      <c r="A240" t="s">
        <v>752</v>
      </c>
      <c r="B240" t="s">
        <v>1252</v>
      </c>
      <c r="C240" t="s">
        <v>1514</v>
      </c>
      <c r="D240" t="str">
        <f t="shared" si="6"/>
        <v>Electronics</v>
      </c>
      <c r="E240">
        <v>485.92</v>
      </c>
      <c r="F240">
        <v>49</v>
      </c>
      <c r="G240">
        <f t="shared" si="7"/>
        <v>49</v>
      </c>
      <c r="H240" t="s">
        <v>4103</v>
      </c>
    </row>
    <row r="241" spans="1:8">
      <c r="A241" t="s">
        <v>753</v>
      </c>
      <c r="B241" t="s">
        <v>1253</v>
      </c>
      <c r="C241" t="s">
        <v>1518</v>
      </c>
      <c r="D241" t="str">
        <f t="shared" si="6"/>
        <v>Stationery</v>
      </c>
      <c r="E241">
        <v>187.02</v>
      </c>
      <c r="F241">
        <v>88</v>
      </c>
      <c r="G241">
        <f t="shared" si="7"/>
        <v>88</v>
      </c>
      <c r="H241" t="s">
        <v>4104</v>
      </c>
    </row>
    <row r="242" spans="1:8">
      <c r="A242" t="s">
        <v>754</v>
      </c>
      <c r="B242" t="s">
        <v>1254</v>
      </c>
      <c r="C242" t="s">
        <v>1518</v>
      </c>
      <c r="D242" t="str">
        <f t="shared" si="6"/>
        <v>Stationery</v>
      </c>
      <c r="E242">
        <v>946.65</v>
      </c>
      <c r="F242">
        <v>40</v>
      </c>
      <c r="G242">
        <f t="shared" si="7"/>
        <v>40</v>
      </c>
      <c r="H242" t="s">
        <v>4095</v>
      </c>
    </row>
    <row r="243" spans="1:8">
      <c r="A243" t="s">
        <v>755</v>
      </c>
      <c r="B243" t="s">
        <v>1255</v>
      </c>
      <c r="C243" t="s">
        <v>1514</v>
      </c>
      <c r="D243" t="str">
        <f t="shared" si="6"/>
        <v>Electronics</v>
      </c>
      <c r="E243">
        <v>915.71</v>
      </c>
      <c r="F243">
        <v>75</v>
      </c>
      <c r="G243">
        <f t="shared" si="7"/>
        <v>75</v>
      </c>
      <c r="H243" t="s">
        <v>4096</v>
      </c>
    </row>
    <row r="244" spans="1:8">
      <c r="A244" t="s">
        <v>756</v>
      </c>
      <c r="B244" t="s">
        <v>1256</v>
      </c>
      <c r="C244" t="s">
        <v>1514</v>
      </c>
      <c r="D244" t="str">
        <f t="shared" si="6"/>
        <v>Electronics</v>
      </c>
      <c r="E244">
        <v>232.59</v>
      </c>
      <c r="F244">
        <v>6</v>
      </c>
      <c r="G244">
        <f t="shared" si="7"/>
        <v>6</v>
      </c>
      <c r="H244" t="s">
        <v>4097</v>
      </c>
    </row>
    <row r="245" spans="1:8">
      <c r="A245" t="s">
        <v>757</v>
      </c>
      <c r="B245" t="s">
        <v>1257</v>
      </c>
      <c r="C245" t="s">
        <v>1517</v>
      </c>
      <c r="D245" t="str">
        <f t="shared" si="6"/>
        <v>Furniture</v>
      </c>
      <c r="E245">
        <v>164.48</v>
      </c>
      <c r="F245">
        <v>90</v>
      </c>
      <c r="G245">
        <f t="shared" si="7"/>
        <v>90</v>
      </c>
      <c r="H245" t="s">
        <v>4098</v>
      </c>
    </row>
    <row r="246" spans="1:8">
      <c r="A246" t="s">
        <v>758</v>
      </c>
      <c r="B246" t="s">
        <v>1258</v>
      </c>
      <c r="C246" t="s">
        <v>1514</v>
      </c>
      <c r="D246" t="str">
        <f t="shared" si="6"/>
        <v>Electronics</v>
      </c>
      <c r="E246">
        <v>124.29</v>
      </c>
      <c r="F246">
        <v>37</v>
      </c>
      <c r="G246">
        <f t="shared" si="7"/>
        <v>37</v>
      </c>
      <c r="H246" t="s">
        <v>4099</v>
      </c>
    </row>
    <row r="247" spans="1:8">
      <c r="A247" t="s">
        <v>759</v>
      </c>
      <c r="B247" t="s">
        <v>1259</v>
      </c>
      <c r="C247" t="s">
        <v>1515</v>
      </c>
      <c r="D247" t="str">
        <f t="shared" si="6"/>
        <v>Food</v>
      </c>
      <c r="E247">
        <v>285.76</v>
      </c>
      <c r="F247">
        <v>10</v>
      </c>
      <c r="G247">
        <f t="shared" si="7"/>
        <v>10</v>
      </c>
      <c r="H247" t="s">
        <v>4100</v>
      </c>
    </row>
    <row r="248" spans="1:8">
      <c r="A248" t="s">
        <v>760</v>
      </c>
      <c r="B248" t="s">
        <v>1260</v>
      </c>
      <c r="C248" t="s">
        <v>1514</v>
      </c>
      <c r="D248" t="str">
        <f t="shared" si="6"/>
        <v>Electronics</v>
      </c>
      <c r="E248">
        <v>677.85</v>
      </c>
      <c r="F248">
        <v>43</v>
      </c>
      <c r="G248">
        <f t="shared" si="7"/>
        <v>43</v>
      </c>
      <c r="H248" t="s">
        <v>4101</v>
      </c>
    </row>
    <row r="249" spans="1:8">
      <c r="A249" t="s">
        <v>761</v>
      </c>
      <c r="B249" t="s">
        <v>1261</v>
      </c>
      <c r="C249" t="s">
        <v>1514</v>
      </c>
      <c r="D249" t="str">
        <f t="shared" si="6"/>
        <v>Electronics</v>
      </c>
      <c r="E249">
        <v>555.08000000000004</v>
      </c>
      <c r="F249">
        <v>93</v>
      </c>
      <c r="G249">
        <f t="shared" si="7"/>
        <v>93</v>
      </c>
      <c r="H249" t="s">
        <v>4102</v>
      </c>
    </row>
    <row r="250" spans="1:8">
      <c r="A250" t="s">
        <v>762</v>
      </c>
      <c r="B250" t="s">
        <v>1262</v>
      </c>
      <c r="C250" t="s">
        <v>1514</v>
      </c>
      <c r="D250" t="str">
        <f t="shared" si="6"/>
        <v>Electronics</v>
      </c>
      <c r="E250">
        <v>665.57</v>
      </c>
      <c r="F250">
        <v>76</v>
      </c>
      <c r="G250">
        <f t="shared" si="7"/>
        <v>76</v>
      </c>
      <c r="H250" t="s">
        <v>4103</v>
      </c>
    </row>
    <row r="251" spans="1:8">
      <c r="A251" t="s">
        <v>763</v>
      </c>
      <c r="B251" t="s">
        <v>1263</v>
      </c>
      <c r="C251" t="s">
        <v>1518</v>
      </c>
      <c r="D251" t="str">
        <f t="shared" si="6"/>
        <v>Stationery</v>
      </c>
      <c r="E251">
        <v>946.31</v>
      </c>
      <c r="F251">
        <v>29</v>
      </c>
      <c r="G251">
        <f t="shared" si="7"/>
        <v>29</v>
      </c>
      <c r="H251" t="s">
        <v>4104</v>
      </c>
    </row>
    <row r="252" spans="1:8">
      <c r="A252" t="s">
        <v>764</v>
      </c>
      <c r="B252" t="s">
        <v>1264</v>
      </c>
      <c r="C252" t="s">
        <v>1517</v>
      </c>
      <c r="D252" t="str">
        <f t="shared" si="6"/>
        <v>Furniture</v>
      </c>
      <c r="E252">
        <v>381.53</v>
      </c>
      <c r="F252">
        <v>-8</v>
      </c>
      <c r="G252">
        <f t="shared" si="7"/>
        <v>0</v>
      </c>
      <c r="H252" t="s">
        <v>4095</v>
      </c>
    </row>
    <row r="253" spans="1:8">
      <c r="A253" t="s">
        <v>765</v>
      </c>
      <c r="B253" t="s">
        <v>1265</v>
      </c>
      <c r="C253" t="s">
        <v>1517</v>
      </c>
      <c r="D253" t="str">
        <f t="shared" si="6"/>
        <v>Furniture</v>
      </c>
      <c r="E253">
        <v>993.37</v>
      </c>
      <c r="F253">
        <v>-4</v>
      </c>
      <c r="G253">
        <f t="shared" si="7"/>
        <v>0</v>
      </c>
      <c r="H253" t="s">
        <v>4096</v>
      </c>
    </row>
    <row r="254" spans="1:8">
      <c r="A254" t="s">
        <v>766</v>
      </c>
      <c r="B254" t="s">
        <v>1266</v>
      </c>
      <c r="C254" t="s">
        <v>1514</v>
      </c>
      <c r="D254" t="str">
        <f t="shared" si="6"/>
        <v>Electronics</v>
      </c>
      <c r="E254">
        <v>503.74</v>
      </c>
      <c r="F254">
        <v>36</v>
      </c>
      <c r="G254">
        <f t="shared" si="7"/>
        <v>36</v>
      </c>
      <c r="H254" t="s">
        <v>4097</v>
      </c>
    </row>
    <row r="255" spans="1:8">
      <c r="A255" t="s">
        <v>767</v>
      </c>
      <c r="B255" t="s">
        <v>1267</v>
      </c>
      <c r="C255" t="s">
        <v>1514</v>
      </c>
      <c r="D255" t="str">
        <f t="shared" si="6"/>
        <v>Electronics</v>
      </c>
      <c r="E255">
        <v>379.61</v>
      </c>
      <c r="F255">
        <v>-1</v>
      </c>
      <c r="G255">
        <f t="shared" si="7"/>
        <v>0</v>
      </c>
      <c r="H255" t="s">
        <v>4098</v>
      </c>
    </row>
    <row r="256" spans="1:8">
      <c r="A256" t="s">
        <v>768</v>
      </c>
      <c r="B256" t="s">
        <v>1268</v>
      </c>
      <c r="C256" t="s">
        <v>1516</v>
      </c>
      <c r="D256" t="str">
        <f t="shared" si="6"/>
        <v>Clothing</v>
      </c>
      <c r="E256">
        <v>714.28</v>
      </c>
      <c r="F256">
        <v>2</v>
      </c>
      <c r="G256">
        <f t="shared" si="7"/>
        <v>2</v>
      </c>
      <c r="H256" t="s">
        <v>4099</v>
      </c>
    </row>
    <row r="257" spans="1:8">
      <c r="A257" t="s">
        <v>769</v>
      </c>
      <c r="B257" t="s">
        <v>1269</v>
      </c>
      <c r="C257" t="s">
        <v>1514</v>
      </c>
      <c r="D257" t="str">
        <f t="shared" si="6"/>
        <v>Electronics</v>
      </c>
      <c r="E257">
        <v>658.58</v>
      </c>
      <c r="F257">
        <v>46</v>
      </c>
      <c r="G257">
        <f t="shared" si="7"/>
        <v>46</v>
      </c>
      <c r="H257" t="s">
        <v>4100</v>
      </c>
    </row>
    <row r="258" spans="1:8">
      <c r="A258" t="s">
        <v>770</v>
      </c>
      <c r="B258" t="s">
        <v>1270</v>
      </c>
      <c r="C258" t="s">
        <v>1516</v>
      </c>
      <c r="D258" t="str">
        <f t="shared" si="6"/>
        <v>Clothing</v>
      </c>
      <c r="E258">
        <v>515.22</v>
      </c>
      <c r="F258">
        <v>34</v>
      </c>
      <c r="G258">
        <f t="shared" si="7"/>
        <v>34</v>
      </c>
      <c r="H258" t="s">
        <v>4101</v>
      </c>
    </row>
    <row r="259" spans="1:8">
      <c r="A259" t="s">
        <v>771</v>
      </c>
      <c r="B259" t="s">
        <v>1271</v>
      </c>
      <c r="C259" t="s">
        <v>1516</v>
      </c>
      <c r="D259" t="str">
        <f t="shared" ref="D259:D322" si="8">PROPER(C259)</f>
        <v>Clothing</v>
      </c>
      <c r="E259">
        <v>203.71</v>
      </c>
      <c r="F259">
        <v>62</v>
      </c>
      <c r="G259">
        <f t="shared" ref="G259:G322" si="9">IF(F259&lt;0,0,F259)</f>
        <v>62</v>
      </c>
      <c r="H259" t="s">
        <v>4102</v>
      </c>
    </row>
    <row r="260" spans="1:8">
      <c r="A260" t="s">
        <v>772</v>
      </c>
      <c r="B260" t="s">
        <v>1272</v>
      </c>
      <c r="C260" t="s">
        <v>1516</v>
      </c>
      <c r="D260" t="str">
        <f t="shared" si="8"/>
        <v>Clothing</v>
      </c>
      <c r="E260">
        <v>628.94000000000005</v>
      </c>
      <c r="F260">
        <v>64</v>
      </c>
      <c r="G260">
        <f t="shared" si="9"/>
        <v>64</v>
      </c>
      <c r="H260" t="s">
        <v>4103</v>
      </c>
    </row>
    <row r="261" spans="1:8">
      <c r="A261" t="s">
        <v>773</v>
      </c>
      <c r="B261" t="s">
        <v>1273</v>
      </c>
      <c r="C261" t="s">
        <v>1515</v>
      </c>
      <c r="D261" t="str">
        <f t="shared" si="8"/>
        <v>Food</v>
      </c>
      <c r="E261">
        <v>388.72</v>
      </c>
      <c r="F261">
        <v>95</v>
      </c>
      <c r="G261">
        <f t="shared" si="9"/>
        <v>95</v>
      </c>
      <c r="H261" t="s">
        <v>4104</v>
      </c>
    </row>
    <row r="262" spans="1:8">
      <c r="A262" t="s">
        <v>774</v>
      </c>
      <c r="B262" t="s">
        <v>1274</v>
      </c>
      <c r="C262" t="s">
        <v>1517</v>
      </c>
      <c r="D262" t="str">
        <f t="shared" si="8"/>
        <v>Furniture</v>
      </c>
      <c r="E262">
        <v>114.38</v>
      </c>
      <c r="F262">
        <v>89</v>
      </c>
      <c r="G262">
        <f t="shared" si="9"/>
        <v>89</v>
      </c>
      <c r="H262" t="s">
        <v>4095</v>
      </c>
    </row>
    <row r="263" spans="1:8">
      <c r="A263" t="s">
        <v>775</v>
      </c>
      <c r="B263" t="s">
        <v>1275</v>
      </c>
      <c r="C263" t="s">
        <v>1516</v>
      </c>
      <c r="D263" t="str">
        <f t="shared" si="8"/>
        <v>Clothing</v>
      </c>
      <c r="E263">
        <v>963.67</v>
      </c>
      <c r="F263">
        <v>67</v>
      </c>
      <c r="G263">
        <f t="shared" si="9"/>
        <v>67</v>
      </c>
      <c r="H263" t="s">
        <v>4096</v>
      </c>
    </row>
    <row r="264" spans="1:8">
      <c r="A264" t="s">
        <v>776</v>
      </c>
      <c r="B264" t="s">
        <v>1276</v>
      </c>
      <c r="C264" t="s">
        <v>1517</v>
      </c>
      <c r="D264" t="str">
        <f t="shared" si="8"/>
        <v>Furniture</v>
      </c>
      <c r="E264">
        <v>119.73</v>
      </c>
      <c r="F264">
        <v>33</v>
      </c>
      <c r="G264">
        <f t="shared" si="9"/>
        <v>33</v>
      </c>
      <c r="H264" t="s">
        <v>4097</v>
      </c>
    </row>
    <row r="265" spans="1:8">
      <c r="A265" t="s">
        <v>777</v>
      </c>
      <c r="B265" t="s">
        <v>1277</v>
      </c>
      <c r="C265" t="s">
        <v>1518</v>
      </c>
      <c r="D265" t="str">
        <f t="shared" si="8"/>
        <v>Stationery</v>
      </c>
      <c r="E265">
        <v>360.15</v>
      </c>
      <c r="F265">
        <v>47</v>
      </c>
      <c r="G265">
        <f t="shared" si="9"/>
        <v>47</v>
      </c>
      <c r="H265" t="s">
        <v>4098</v>
      </c>
    </row>
    <row r="266" spans="1:8">
      <c r="A266" t="s">
        <v>778</v>
      </c>
      <c r="B266" t="s">
        <v>1278</v>
      </c>
      <c r="C266" t="s">
        <v>1516</v>
      </c>
      <c r="D266" t="str">
        <f t="shared" si="8"/>
        <v>Clothing</v>
      </c>
      <c r="E266">
        <v>976.24</v>
      </c>
      <c r="F266">
        <v>55</v>
      </c>
      <c r="G266">
        <f t="shared" si="9"/>
        <v>55</v>
      </c>
      <c r="H266" t="s">
        <v>4099</v>
      </c>
    </row>
    <row r="267" spans="1:8">
      <c r="A267" t="s">
        <v>779</v>
      </c>
      <c r="B267" t="s">
        <v>1279</v>
      </c>
      <c r="C267" t="s">
        <v>1515</v>
      </c>
      <c r="D267" t="str">
        <f t="shared" si="8"/>
        <v>Food</v>
      </c>
      <c r="E267">
        <v>797.81</v>
      </c>
      <c r="F267">
        <v>85</v>
      </c>
      <c r="G267">
        <f t="shared" si="9"/>
        <v>85</v>
      </c>
      <c r="H267" t="s">
        <v>4100</v>
      </c>
    </row>
    <row r="268" spans="1:8">
      <c r="A268" t="s">
        <v>780</v>
      </c>
      <c r="B268" t="s">
        <v>1280</v>
      </c>
      <c r="C268" t="s">
        <v>1518</v>
      </c>
      <c r="D268" t="str">
        <f t="shared" si="8"/>
        <v>Stationery</v>
      </c>
      <c r="E268">
        <v>210.18</v>
      </c>
      <c r="F268">
        <v>82</v>
      </c>
      <c r="G268">
        <f t="shared" si="9"/>
        <v>82</v>
      </c>
      <c r="H268" t="s">
        <v>4101</v>
      </c>
    </row>
    <row r="269" spans="1:8">
      <c r="A269" t="s">
        <v>781</v>
      </c>
      <c r="B269" t="s">
        <v>1281</v>
      </c>
      <c r="C269" t="s">
        <v>1515</v>
      </c>
      <c r="D269" t="str">
        <f t="shared" si="8"/>
        <v>Food</v>
      </c>
      <c r="E269">
        <v>449.69</v>
      </c>
      <c r="F269">
        <v>4</v>
      </c>
      <c r="G269">
        <f t="shared" si="9"/>
        <v>4</v>
      </c>
      <c r="H269" t="s">
        <v>4102</v>
      </c>
    </row>
    <row r="270" spans="1:8">
      <c r="A270" t="s">
        <v>782</v>
      </c>
      <c r="B270" t="s">
        <v>1282</v>
      </c>
      <c r="C270" t="s">
        <v>1517</v>
      </c>
      <c r="D270" t="str">
        <f t="shared" si="8"/>
        <v>Furniture</v>
      </c>
      <c r="E270">
        <v>256.45</v>
      </c>
      <c r="F270">
        <v>69</v>
      </c>
      <c r="G270">
        <f t="shared" si="9"/>
        <v>69</v>
      </c>
      <c r="H270" t="s">
        <v>4103</v>
      </c>
    </row>
    <row r="271" spans="1:8">
      <c r="A271" t="s">
        <v>783</v>
      </c>
      <c r="B271" t="s">
        <v>1283</v>
      </c>
      <c r="C271" t="s">
        <v>1517</v>
      </c>
      <c r="D271" t="str">
        <f t="shared" si="8"/>
        <v>Furniture</v>
      </c>
      <c r="E271">
        <v>187.52</v>
      </c>
      <c r="F271">
        <v>71</v>
      </c>
      <c r="G271">
        <f t="shared" si="9"/>
        <v>71</v>
      </c>
      <c r="H271" t="s">
        <v>4104</v>
      </c>
    </row>
    <row r="272" spans="1:8">
      <c r="A272" t="s">
        <v>784</v>
      </c>
      <c r="B272" t="s">
        <v>1284</v>
      </c>
      <c r="C272" t="s">
        <v>1518</v>
      </c>
      <c r="D272" t="str">
        <f t="shared" si="8"/>
        <v>Stationery</v>
      </c>
      <c r="E272">
        <v>124.46</v>
      </c>
      <c r="F272">
        <v>25</v>
      </c>
      <c r="G272">
        <f t="shared" si="9"/>
        <v>25</v>
      </c>
      <c r="H272" t="s">
        <v>4095</v>
      </c>
    </row>
    <row r="273" spans="1:8">
      <c r="A273" t="s">
        <v>785</v>
      </c>
      <c r="B273" t="s">
        <v>1285</v>
      </c>
      <c r="C273" t="s">
        <v>1517</v>
      </c>
      <c r="D273" t="str">
        <f t="shared" si="8"/>
        <v>Furniture</v>
      </c>
      <c r="E273">
        <v>312.91000000000003</v>
      </c>
      <c r="F273">
        <v>47</v>
      </c>
      <c r="G273">
        <f t="shared" si="9"/>
        <v>47</v>
      </c>
      <c r="H273" t="s">
        <v>4096</v>
      </c>
    </row>
    <row r="274" spans="1:8">
      <c r="A274" t="s">
        <v>786</v>
      </c>
      <c r="B274" t="s">
        <v>1286</v>
      </c>
      <c r="C274" t="s">
        <v>1514</v>
      </c>
      <c r="D274" t="str">
        <f t="shared" si="8"/>
        <v>Electronics</v>
      </c>
      <c r="E274">
        <v>989.84</v>
      </c>
      <c r="F274">
        <v>-6</v>
      </c>
      <c r="G274">
        <f t="shared" si="9"/>
        <v>0</v>
      </c>
      <c r="H274" t="s">
        <v>4097</v>
      </c>
    </row>
    <row r="275" spans="1:8">
      <c r="A275" t="s">
        <v>787</v>
      </c>
      <c r="B275" t="s">
        <v>1287</v>
      </c>
      <c r="C275" t="s">
        <v>1514</v>
      </c>
      <c r="D275" t="str">
        <f t="shared" si="8"/>
        <v>Electronics</v>
      </c>
      <c r="E275">
        <v>417.69</v>
      </c>
      <c r="F275">
        <v>54</v>
      </c>
      <c r="G275">
        <f t="shared" si="9"/>
        <v>54</v>
      </c>
      <c r="H275" t="s">
        <v>4098</v>
      </c>
    </row>
    <row r="276" spans="1:8">
      <c r="A276" t="s">
        <v>788</v>
      </c>
      <c r="B276" t="s">
        <v>1288</v>
      </c>
      <c r="C276" t="s">
        <v>1515</v>
      </c>
      <c r="D276" t="str">
        <f t="shared" si="8"/>
        <v>Food</v>
      </c>
      <c r="E276">
        <v>610.87</v>
      </c>
      <c r="F276">
        <v>32</v>
      </c>
      <c r="G276">
        <f t="shared" si="9"/>
        <v>32</v>
      </c>
      <c r="H276" t="s">
        <v>4099</v>
      </c>
    </row>
    <row r="277" spans="1:8">
      <c r="A277" t="s">
        <v>789</v>
      </c>
      <c r="B277" t="s">
        <v>1289</v>
      </c>
      <c r="C277" t="s">
        <v>1518</v>
      </c>
      <c r="D277" t="str">
        <f t="shared" si="8"/>
        <v>Stationery</v>
      </c>
      <c r="E277">
        <v>719.3</v>
      </c>
      <c r="F277">
        <v>68</v>
      </c>
      <c r="G277">
        <f t="shared" si="9"/>
        <v>68</v>
      </c>
      <c r="H277" t="s">
        <v>4100</v>
      </c>
    </row>
    <row r="278" spans="1:8">
      <c r="A278" t="s">
        <v>790</v>
      </c>
      <c r="B278" t="s">
        <v>1290</v>
      </c>
      <c r="C278" t="s">
        <v>1516</v>
      </c>
      <c r="D278" t="str">
        <f t="shared" si="8"/>
        <v>Clothing</v>
      </c>
      <c r="E278">
        <v>554.79</v>
      </c>
      <c r="F278">
        <v>76</v>
      </c>
      <c r="G278">
        <f t="shared" si="9"/>
        <v>76</v>
      </c>
      <c r="H278" t="s">
        <v>4101</v>
      </c>
    </row>
    <row r="279" spans="1:8">
      <c r="A279" t="s">
        <v>791</v>
      </c>
      <c r="B279" t="s">
        <v>1291</v>
      </c>
      <c r="C279" t="s">
        <v>1517</v>
      </c>
      <c r="D279" t="str">
        <f t="shared" si="8"/>
        <v>Furniture</v>
      </c>
      <c r="E279">
        <v>865.73</v>
      </c>
      <c r="F279">
        <v>48</v>
      </c>
      <c r="G279">
        <f t="shared" si="9"/>
        <v>48</v>
      </c>
      <c r="H279" t="s">
        <v>4102</v>
      </c>
    </row>
    <row r="280" spans="1:8">
      <c r="A280" t="s">
        <v>792</v>
      </c>
      <c r="B280" t="s">
        <v>1292</v>
      </c>
      <c r="C280" t="s">
        <v>1518</v>
      </c>
      <c r="D280" t="str">
        <f t="shared" si="8"/>
        <v>Stationery</v>
      </c>
      <c r="E280">
        <v>95.29</v>
      </c>
      <c r="F280">
        <v>97</v>
      </c>
      <c r="G280">
        <f t="shared" si="9"/>
        <v>97</v>
      </c>
      <c r="H280" t="s">
        <v>4103</v>
      </c>
    </row>
    <row r="281" spans="1:8">
      <c r="A281" t="s">
        <v>793</v>
      </c>
      <c r="B281" t="s">
        <v>1293</v>
      </c>
      <c r="C281" t="s">
        <v>1517</v>
      </c>
      <c r="D281" t="str">
        <f t="shared" si="8"/>
        <v>Furniture</v>
      </c>
      <c r="E281">
        <v>276.58999999999997</v>
      </c>
      <c r="F281">
        <v>86</v>
      </c>
      <c r="G281">
        <f t="shared" si="9"/>
        <v>86</v>
      </c>
      <c r="H281" t="s">
        <v>4104</v>
      </c>
    </row>
    <row r="282" spans="1:8">
      <c r="A282" t="s">
        <v>794</v>
      </c>
      <c r="B282" t="s">
        <v>1294</v>
      </c>
      <c r="C282" t="s">
        <v>1516</v>
      </c>
      <c r="D282" t="str">
        <f t="shared" si="8"/>
        <v>Clothing</v>
      </c>
      <c r="E282">
        <v>192.63</v>
      </c>
      <c r="F282">
        <v>-4</v>
      </c>
      <c r="G282">
        <f t="shared" si="9"/>
        <v>0</v>
      </c>
      <c r="H282" t="s">
        <v>4095</v>
      </c>
    </row>
    <row r="283" spans="1:8">
      <c r="A283" t="s">
        <v>795</v>
      </c>
      <c r="B283" t="s">
        <v>1295</v>
      </c>
      <c r="C283" t="s">
        <v>1518</v>
      </c>
      <c r="D283" t="str">
        <f t="shared" si="8"/>
        <v>Stationery</v>
      </c>
      <c r="E283">
        <v>966.13</v>
      </c>
      <c r="F283">
        <v>53</v>
      </c>
      <c r="G283">
        <f t="shared" si="9"/>
        <v>53</v>
      </c>
      <c r="H283" t="s">
        <v>4096</v>
      </c>
    </row>
    <row r="284" spans="1:8">
      <c r="A284" t="s">
        <v>796</v>
      </c>
      <c r="B284" t="s">
        <v>1296</v>
      </c>
      <c r="C284" t="s">
        <v>1516</v>
      </c>
      <c r="D284" t="str">
        <f t="shared" si="8"/>
        <v>Clothing</v>
      </c>
      <c r="E284">
        <v>195.15</v>
      </c>
      <c r="F284">
        <v>45</v>
      </c>
      <c r="G284">
        <f t="shared" si="9"/>
        <v>45</v>
      </c>
      <c r="H284" t="s">
        <v>4097</v>
      </c>
    </row>
    <row r="285" spans="1:8">
      <c r="A285" t="s">
        <v>797</v>
      </c>
      <c r="B285" t="s">
        <v>1297</v>
      </c>
      <c r="C285" t="s">
        <v>1514</v>
      </c>
      <c r="D285" t="str">
        <f t="shared" si="8"/>
        <v>Electronics</v>
      </c>
      <c r="E285">
        <v>603.51</v>
      </c>
      <c r="F285">
        <v>26</v>
      </c>
      <c r="G285">
        <f t="shared" si="9"/>
        <v>26</v>
      </c>
      <c r="H285" t="s">
        <v>4098</v>
      </c>
    </row>
    <row r="286" spans="1:8">
      <c r="A286" t="s">
        <v>798</v>
      </c>
      <c r="B286" t="s">
        <v>1298</v>
      </c>
      <c r="C286" t="s">
        <v>1514</v>
      </c>
      <c r="D286" t="str">
        <f t="shared" si="8"/>
        <v>Electronics</v>
      </c>
      <c r="E286">
        <v>403.91</v>
      </c>
      <c r="F286">
        <v>95</v>
      </c>
      <c r="G286">
        <f t="shared" si="9"/>
        <v>95</v>
      </c>
      <c r="H286" t="s">
        <v>4099</v>
      </c>
    </row>
    <row r="287" spans="1:8">
      <c r="A287" t="s">
        <v>799</v>
      </c>
      <c r="B287" t="s">
        <v>1299</v>
      </c>
      <c r="C287" t="s">
        <v>1514</v>
      </c>
      <c r="D287" t="str">
        <f t="shared" si="8"/>
        <v>Electronics</v>
      </c>
      <c r="E287">
        <v>84.93</v>
      </c>
      <c r="F287">
        <v>43</v>
      </c>
      <c r="G287">
        <f t="shared" si="9"/>
        <v>43</v>
      </c>
      <c r="H287" t="s">
        <v>4100</v>
      </c>
    </row>
    <row r="288" spans="1:8">
      <c r="A288" t="s">
        <v>800</v>
      </c>
      <c r="B288" t="s">
        <v>1300</v>
      </c>
      <c r="C288" t="s">
        <v>1516</v>
      </c>
      <c r="D288" t="str">
        <f t="shared" si="8"/>
        <v>Clothing</v>
      </c>
      <c r="E288">
        <v>964.55</v>
      </c>
      <c r="F288">
        <v>-9</v>
      </c>
      <c r="G288">
        <f t="shared" si="9"/>
        <v>0</v>
      </c>
      <c r="H288" t="s">
        <v>4101</v>
      </c>
    </row>
    <row r="289" spans="1:8">
      <c r="A289" t="s">
        <v>801</v>
      </c>
      <c r="B289" t="s">
        <v>1301</v>
      </c>
      <c r="C289" t="s">
        <v>1514</v>
      </c>
      <c r="D289" t="str">
        <f t="shared" si="8"/>
        <v>Electronics</v>
      </c>
      <c r="E289">
        <v>547.49</v>
      </c>
      <c r="F289">
        <v>94</v>
      </c>
      <c r="G289">
        <f t="shared" si="9"/>
        <v>94</v>
      </c>
      <c r="H289" t="s">
        <v>4102</v>
      </c>
    </row>
    <row r="290" spans="1:8">
      <c r="A290" t="s">
        <v>802</v>
      </c>
      <c r="B290" t="s">
        <v>1302</v>
      </c>
      <c r="C290" t="s">
        <v>1518</v>
      </c>
      <c r="D290" t="str">
        <f t="shared" si="8"/>
        <v>Stationery</v>
      </c>
      <c r="E290">
        <v>830.77</v>
      </c>
      <c r="F290">
        <v>7</v>
      </c>
      <c r="G290">
        <f t="shared" si="9"/>
        <v>7</v>
      </c>
      <c r="H290" t="s">
        <v>4103</v>
      </c>
    </row>
    <row r="291" spans="1:8">
      <c r="A291" t="s">
        <v>803</v>
      </c>
      <c r="B291" t="s">
        <v>1303</v>
      </c>
      <c r="C291" t="s">
        <v>1517</v>
      </c>
      <c r="D291" t="str">
        <f t="shared" si="8"/>
        <v>Furniture</v>
      </c>
      <c r="E291">
        <v>604.09</v>
      </c>
      <c r="F291">
        <v>6</v>
      </c>
      <c r="G291">
        <f t="shared" si="9"/>
        <v>6</v>
      </c>
      <c r="H291" t="s">
        <v>4104</v>
      </c>
    </row>
    <row r="292" spans="1:8">
      <c r="A292" t="s">
        <v>804</v>
      </c>
      <c r="B292" t="s">
        <v>1304</v>
      </c>
      <c r="C292" t="s">
        <v>1518</v>
      </c>
      <c r="D292" t="str">
        <f t="shared" si="8"/>
        <v>Stationery</v>
      </c>
      <c r="E292">
        <v>84.84</v>
      </c>
      <c r="F292">
        <v>77</v>
      </c>
      <c r="G292">
        <f t="shared" si="9"/>
        <v>77</v>
      </c>
      <c r="H292" t="s">
        <v>4095</v>
      </c>
    </row>
    <row r="293" spans="1:8">
      <c r="A293" t="s">
        <v>805</v>
      </c>
      <c r="B293" t="s">
        <v>1305</v>
      </c>
      <c r="C293" t="s">
        <v>1514</v>
      </c>
      <c r="D293" t="str">
        <f t="shared" si="8"/>
        <v>Electronics</v>
      </c>
      <c r="E293">
        <v>925.89</v>
      </c>
      <c r="F293">
        <v>11</v>
      </c>
      <c r="G293">
        <f t="shared" si="9"/>
        <v>11</v>
      </c>
      <c r="H293" t="s">
        <v>4096</v>
      </c>
    </row>
    <row r="294" spans="1:8">
      <c r="A294" t="s">
        <v>806</v>
      </c>
      <c r="B294" t="s">
        <v>1306</v>
      </c>
      <c r="C294" t="s">
        <v>1517</v>
      </c>
      <c r="D294" t="str">
        <f t="shared" si="8"/>
        <v>Furniture</v>
      </c>
      <c r="E294">
        <v>720.77</v>
      </c>
      <c r="F294">
        <v>65</v>
      </c>
      <c r="G294">
        <f t="shared" si="9"/>
        <v>65</v>
      </c>
      <c r="H294" t="s">
        <v>4097</v>
      </c>
    </row>
    <row r="295" spans="1:8">
      <c r="A295" t="s">
        <v>807</v>
      </c>
      <c r="B295" t="s">
        <v>1307</v>
      </c>
      <c r="C295" t="s">
        <v>1517</v>
      </c>
      <c r="D295" t="str">
        <f t="shared" si="8"/>
        <v>Furniture</v>
      </c>
      <c r="E295">
        <v>943.6</v>
      </c>
      <c r="F295">
        <v>21</v>
      </c>
      <c r="G295">
        <f t="shared" si="9"/>
        <v>21</v>
      </c>
      <c r="H295" t="s">
        <v>4098</v>
      </c>
    </row>
    <row r="296" spans="1:8">
      <c r="A296" t="s">
        <v>808</v>
      </c>
      <c r="B296" t="s">
        <v>1308</v>
      </c>
      <c r="C296" t="s">
        <v>1515</v>
      </c>
      <c r="D296" t="str">
        <f t="shared" si="8"/>
        <v>Food</v>
      </c>
      <c r="E296">
        <v>838.11</v>
      </c>
      <c r="F296">
        <v>74</v>
      </c>
      <c r="G296">
        <f t="shared" si="9"/>
        <v>74</v>
      </c>
      <c r="H296" t="s">
        <v>4099</v>
      </c>
    </row>
    <row r="297" spans="1:8">
      <c r="A297" t="s">
        <v>809</v>
      </c>
      <c r="B297" t="s">
        <v>1309</v>
      </c>
      <c r="C297" t="s">
        <v>1514</v>
      </c>
      <c r="D297" t="str">
        <f t="shared" si="8"/>
        <v>Electronics</v>
      </c>
      <c r="E297">
        <v>549.20000000000005</v>
      </c>
      <c r="F297">
        <v>52</v>
      </c>
      <c r="G297">
        <f t="shared" si="9"/>
        <v>52</v>
      </c>
      <c r="H297" t="s">
        <v>4100</v>
      </c>
    </row>
    <row r="298" spans="1:8">
      <c r="A298" t="s">
        <v>810</v>
      </c>
      <c r="B298" t="s">
        <v>1310</v>
      </c>
      <c r="C298" t="s">
        <v>1516</v>
      </c>
      <c r="D298" t="str">
        <f t="shared" si="8"/>
        <v>Clothing</v>
      </c>
      <c r="E298">
        <v>514.66999999999996</v>
      </c>
      <c r="F298">
        <v>13</v>
      </c>
      <c r="G298">
        <f t="shared" si="9"/>
        <v>13</v>
      </c>
      <c r="H298" t="s">
        <v>4101</v>
      </c>
    </row>
    <row r="299" spans="1:8">
      <c r="A299" t="s">
        <v>811</v>
      </c>
      <c r="B299" t="s">
        <v>1311</v>
      </c>
      <c r="C299" t="s">
        <v>1514</v>
      </c>
      <c r="D299" t="str">
        <f t="shared" si="8"/>
        <v>Electronics</v>
      </c>
      <c r="E299">
        <v>477.28</v>
      </c>
      <c r="F299">
        <v>17</v>
      </c>
      <c r="G299">
        <f t="shared" si="9"/>
        <v>17</v>
      </c>
      <c r="H299" t="s">
        <v>4102</v>
      </c>
    </row>
    <row r="300" spans="1:8">
      <c r="A300" t="s">
        <v>812</v>
      </c>
      <c r="B300" t="s">
        <v>1312</v>
      </c>
      <c r="C300" t="s">
        <v>1516</v>
      </c>
      <c r="D300" t="str">
        <f t="shared" si="8"/>
        <v>Clothing</v>
      </c>
      <c r="E300">
        <v>767.76</v>
      </c>
      <c r="F300">
        <v>84</v>
      </c>
      <c r="G300">
        <f t="shared" si="9"/>
        <v>84</v>
      </c>
      <c r="H300" t="s">
        <v>4103</v>
      </c>
    </row>
    <row r="301" spans="1:8">
      <c r="A301" t="s">
        <v>813</v>
      </c>
      <c r="B301" t="s">
        <v>1313</v>
      </c>
      <c r="C301" t="s">
        <v>1517</v>
      </c>
      <c r="D301" t="str">
        <f t="shared" si="8"/>
        <v>Furniture</v>
      </c>
      <c r="E301">
        <v>584.52</v>
      </c>
      <c r="F301">
        <v>-7</v>
      </c>
      <c r="G301">
        <f t="shared" si="9"/>
        <v>0</v>
      </c>
      <c r="H301" t="s">
        <v>4104</v>
      </c>
    </row>
    <row r="302" spans="1:8">
      <c r="A302" t="s">
        <v>814</v>
      </c>
      <c r="B302" t="s">
        <v>1314</v>
      </c>
      <c r="C302" t="s">
        <v>1517</v>
      </c>
      <c r="D302" t="str">
        <f t="shared" si="8"/>
        <v>Furniture</v>
      </c>
      <c r="E302">
        <v>624.82000000000005</v>
      </c>
      <c r="F302">
        <v>92</v>
      </c>
      <c r="G302">
        <f t="shared" si="9"/>
        <v>92</v>
      </c>
      <c r="H302" t="s">
        <v>4095</v>
      </c>
    </row>
    <row r="303" spans="1:8">
      <c r="A303" t="s">
        <v>815</v>
      </c>
      <c r="B303" t="s">
        <v>1315</v>
      </c>
      <c r="C303" t="s">
        <v>1518</v>
      </c>
      <c r="D303" t="str">
        <f t="shared" si="8"/>
        <v>Stationery</v>
      </c>
      <c r="E303">
        <v>324.95999999999998</v>
      </c>
      <c r="F303">
        <v>18</v>
      </c>
      <c r="G303">
        <f t="shared" si="9"/>
        <v>18</v>
      </c>
      <c r="H303" t="s">
        <v>4096</v>
      </c>
    </row>
    <row r="304" spans="1:8">
      <c r="A304" t="s">
        <v>816</v>
      </c>
      <c r="B304" t="s">
        <v>1316</v>
      </c>
      <c r="C304" t="s">
        <v>1517</v>
      </c>
      <c r="D304" t="str">
        <f t="shared" si="8"/>
        <v>Furniture</v>
      </c>
      <c r="E304">
        <v>337.88</v>
      </c>
      <c r="F304">
        <v>7</v>
      </c>
      <c r="G304">
        <f t="shared" si="9"/>
        <v>7</v>
      </c>
      <c r="H304" t="s">
        <v>4097</v>
      </c>
    </row>
    <row r="305" spans="1:8">
      <c r="A305" t="s">
        <v>817</v>
      </c>
      <c r="B305" t="s">
        <v>1317</v>
      </c>
      <c r="C305" t="s">
        <v>1517</v>
      </c>
      <c r="D305" t="str">
        <f t="shared" si="8"/>
        <v>Furniture</v>
      </c>
      <c r="E305">
        <v>542.5</v>
      </c>
      <c r="F305">
        <v>70</v>
      </c>
      <c r="G305">
        <f t="shared" si="9"/>
        <v>70</v>
      </c>
      <c r="H305" t="s">
        <v>4098</v>
      </c>
    </row>
    <row r="306" spans="1:8">
      <c r="A306" t="s">
        <v>818</v>
      </c>
      <c r="B306" t="s">
        <v>1318</v>
      </c>
      <c r="C306" t="s">
        <v>1514</v>
      </c>
      <c r="D306" t="str">
        <f t="shared" si="8"/>
        <v>Electronics</v>
      </c>
      <c r="E306">
        <v>986.72</v>
      </c>
      <c r="F306">
        <v>94</v>
      </c>
      <c r="G306">
        <f t="shared" si="9"/>
        <v>94</v>
      </c>
      <c r="H306" t="s">
        <v>4099</v>
      </c>
    </row>
    <row r="307" spans="1:8">
      <c r="A307" t="s">
        <v>819</v>
      </c>
      <c r="B307" t="s">
        <v>1319</v>
      </c>
      <c r="C307" t="s">
        <v>1515</v>
      </c>
      <c r="D307" t="str">
        <f t="shared" si="8"/>
        <v>Food</v>
      </c>
      <c r="E307">
        <v>103.69</v>
      </c>
      <c r="F307">
        <v>41</v>
      </c>
      <c r="G307">
        <f t="shared" si="9"/>
        <v>41</v>
      </c>
      <c r="H307" t="s">
        <v>4100</v>
      </c>
    </row>
    <row r="308" spans="1:8">
      <c r="A308" t="s">
        <v>820</v>
      </c>
      <c r="B308" t="s">
        <v>1320</v>
      </c>
      <c r="C308" t="s">
        <v>1518</v>
      </c>
      <c r="D308" t="str">
        <f t="shared" si="8"/>
        <v>Stationery</v>
      </c>
      <c r="E308">
        <v>367.49</v>
      </c>
      <c r="F308">
        <v>31</v>
      </c>
      <c r="G308">
        <f t="shared" si="9"/>
        <v>31</v>
      </c>
      <c r="H308" t="s">
        <v>4101</v>
      </c>
    </row>
    <row r="309" spans="1:8">
      <c r="A309" t="s">
        <v>821</v>
      </c>
      <c r="B309" t="s">
        <v>1321</v>
      </c>
      <c r="C309" t="s">
        <v>1515</v>
      </c>
      <c r="D309" t="str">
        <f t="shared" si="8"/>
        <v>Food</v>
      </c>
      <c r="E309">
        <v>958.77</v>
      </c>
      <c r="F309">
        <v>22</v>
      </c>
      <c r="G309">
        <f t="shared" si="9"/>
        <v>22</v>
      </c>
      <c r="H309" t="s">
        <v>4102</v>
      </c>
    </row>
    <row r="310" spans="1:8">
      <c r="A310" t="s">
        <v>822</v>
      </c>
      <c r="B310" t="s">
        <v>1322</v>
      </c>
      <c r="C310" t="s">
        <v>1518</v>
      </c>
      <c r="D310" t="str">
        <f t="shared" si="8"/>
        <v>Stationery</v>
      </c>
      <c r="E310">
        <v>328</v>
      </c>
      <c r="F310">
        <v>68</v>
      </c>
      <c r="G310">
        <f t="shared" si="9"/>
        <v>68</v>
      </c>
      <c r="H310" t="s">
        <v>4103</v>
      </c>
    </row>
    <row r="311" spans="1:8">
      <c r="A311" t="s">
        <v>823</v>
      </c>
      <c r="B311" t="s">
        <v>1323</v>
      </c>
      <c r="C311" t="s">
        <v>1518</v>
      </c>
      <c r="D311" t="str">
        <f t="shared" si="8"/>
        <v>Stationery</v>
      </c>
      <c r="E311">
        <v>909.59</v>
      </c>
      <c r="F311">
        <v>15</v>
      </c>
      <c r="G311">
        <f t="shared" si="9"/>
        <v>15</v>
      </c>
      <c r="H311" t="s">
        <v>4104</v>
      </c>
    </row>
    <row r="312" spans="1:8">
      <c r="A312" t="s">
        <v>824</v>
      </c>
      <c r="B312" t="s">
        <v>1324</v>
      </c>
      <c r="C312" t="s">
        <v>1515</v>
      </c>
      <c r="D312" t="str">
        <f t="shared" si="8"/>
        <v>Food</v>
      </c>
      <c r="E312">
        <v>358.53</v>
      </c>
      <c r="F312">
        <v>35</v>
      </c>
      <c r="G312">
        <f t="shared" si="9"/>
        <v>35</v>
      </c>
      <c r="H312" t="s">
        <v>4095</v>
      </c>
    </row>
    <row r="313" spans="1:8">
      <c r="A313" t="s">
        <v>825</v>
      </c>
      <c r="B313" t="s">
        <v>1325</v>
      </c>
      <c r="C313" t="s">
        <v>1514</v>
      </c>
      <c r="D313" t="str">
        <f t="shared" si="8"/>
        <v>Electronics</v>
      </c>
      <c r="E313">
        <v>709.05</v>
      </c>
      <c r="F313">
        <v>47</v>
      </c>
      <c r="G313">
        <f t="shared" si="9"/>
        <v>47</v>
      </c>
      <c r="H313" t="s">
        <v>4096</v>
      </c>
    </row>
    <row r="314" spans="1:8">
      <c r="A314" t="s">
        <v>826</v>
      </c>
      <c r="B314" t="s">
        <v>1326</v>
      </c>
      <c r="C314" t="s">
        <v>1517</v>
      </c>
      <c r="D314" t="str">
        <f t="shared" si="8"/>
        <v>Furniture</v>
      </c>
      <c r="E314">
        <v>894.49</v>
      </c>
      <c r="F314">
        <v>6</v>
      </c>
      <c r="G314">
        <f t="shared" si="9"/>
        <v>6</v>
      </c>
      <c r="H314" t="s">
        <v>4097</v>
      </c>
    </row>
    <row r="315" spans="1:8">
      <c r="A315" t="s">
        <v>827</v>
      </c>
      <c r="B315" t="s">
        <v>1327</v>
      </c>
      <c r="C315" t="s">
        <v>1516</v>
      </c>
      <c r="D315" t="str">
        <f t="shared" si="8"/>
        <v>Clothing</v>
      </c>
      <c r="E315">
        <v>719.34</v>
      </c>
      <c r="F315">
        <v>44</v>
      </c>
      <c r="G315">
        <f t="shared" si="9"/>
        <v>44</v>
      </c>
      <c r="H315" t="s">
        <v>4098</v>
      </c>
    </row>
    <row r="316" spans="1:8">
      <c r="A316" t="s">
        <v>828</v>
      </c>
      <c r="B316" t="s">
        <v>1328</v>
      </c>
      <c r="C316" t="s">
        <v>1517</v>
      </c>
      <c r="D316" t="str">
        <f t="shared" si="8"/>
        <v>Furniture</v>
      </c>
      <c r="E316">
        <v>407.29</v>
      </c>
      <c r="F316">
        <v>98</v>
      </c>
      <c r="G316">
        <f t="shared" si="9"/>
        <v>98</v>
      </c>
      <c r="H316" t="s">
        <v>4099</v>
      </c>
    </row>
    <row r="317" spans="1:8">
      <c r="A317" t="s">
        <v>829</v>
      </c>
      <c r="B317" t="s">
        <v>1329</v>
      </c>
      <c r="C317" t="s">
        <v>1515</v>
      </c>
      <c r="D317" t="str">
        <f t="shared" si="8"/>
        <v>Food</v>
      </c>
      <c r="E317">
        <v>754.38</v>
      </c>
      <c r="F317">
        <v>24</v>
      </c>
      <c r="G317">
        <f t="shared" si="9"/>
        <v>24</v>
      </c>
      <c r="H317" t="s">
        <v>4100</v>
      </c>
    </row>
    <row r="318" spans="1:8">
      <c r="A318" t="s">
        <v>830</v>
      </c>
      <c r="B318" t="s">
        <v>1330</v>
      </c>
      <c r="C318" t="s">
        <v>1514</v>
      </c>
      <c r="D318" t="str">
        <f t="shared" si="8"/>
        <v>Electronics</v>
      </c>
      <c r="E318">
        <v>958.09</v>
      </c>
      <c r="F318">
        <v>84</v>
      </c>
      <c r="G318">
        <f t="shared" si="9"/>
        <v>84</v>
      </c>
      <c r="H318" t="s">
        <v>4101</v>
      </c>
    </row>
    <row r="319" spans="1:8">
      <c r="A319" t="s">
        <v>831</v>
      </c>
      <c r="B319" t="s">
        <v>1331</v>
      </c>
      <c r="C319" t="s">
        <v>1514</v>
      </c>
      <c r="D319" t="str">
        <f t="shared" si="8"/>
        <v>Electronics</v>
      </c>
      <c r="E319">
        <v>458.26</v>
      </c>
      <c r="F319">
        <v>42</v>
      </c>
      <c r="G319">
        <f t="shared" si="9"/>
        <v>42</v>
      </c>
      <c r="H319" t="s">
        <v>4102</v>
      </c>
    </row>
    <row r="320" spans="1:8">
      <c r="A320" t="s">
        <v>832</v>
      </c>
      <c r="B320" t="s">
        <v>1332</v>
      </c>
      <c r="C320" t="s">
        <v>1517</v>
      </c>
      <c r="D320" t="str">
        <f t="shared" si="8"/>
        <v>Furniture</v>
      </c>
      <c r="E320">
        <v>793.08</v>
      </c>
      <c r="F320">
        <v>-2</v>
      </c>
      <c r="G320">
        <f t="shared" si="9"/>
        <v>0</v>
      </c>
      <c r="H320" t="s">
        <v>4103</v>
      </c>
    </row>
    <row r="321" spans="1:8">
      <c r="A321" t="s">
        <v>833</v>
      </c>
      <c r="B321" t="s">
        <v>1333</v>
      </c>
      <c r="C321" t="s">
        <v>1515</v>
      </c>
      <c r="D321" t="str">
        <f t="shared" si="8"/>
        <v>Food</v>
      </c>
      <c r="E321">
        <v>954.81</v>
      </c>
      <c r="F321">
        <v>15</v>
      </c>
      <c r="G321">
        <f t="shared" si="9"/>
        <v>15</v>
      </c>
      <c r="H321" t="s">
        <v>4104</v>
      </c>
    </row>
    <row r="322" spans="1:8">
      <c r="A322" t="s">
        <v>834</v>
      </c>
      <c r="B322" t="s">
        <v>1334</v>
      </c>
      <c r="C322" t="s">
        <v>1515</v>
      </c>
      <c r="D322" t="str">
        <f t="shared" si="8"/>
        <v>Food</v>
      </c>
      <c r="E322">
        <v>510.13</v>
      </c>
      <c r="F322">
        <v>47</v>
      </c>
      <c r="G322">
        <f t="shared" si="9"/>
        <v>47</v>
      </c>
      <c r="H322" t="s">
        <v>4095</v>
      </c>
    </row>
    <row r="323" spans="1:8">
      <c r="A323" t="s">
        <v>835</v>
      </c>
      <c r="B323" t="s">
        <v>1335</v>
      </c>
      <c r="C323" t="s">
        <v>1517</v>
      </c>
      <c r="D323" t="str">
        <f t="shared" ref="D323:D386" si="10">PROPER(C323)</f>
        <v>Furniture</v>
      </c>
      <c r="E323">
        <v>188.34</v>
      </c>
      <c r="F323">
        <v>95</v>
      </c>
      <c r="G323">
        <f t="shared" ref="G323:G386" si="11">IF(F323&lt;0,0,F323)</f>
        <v>95</v>
      </c>
      <c r="H323" t="s">
        <v>4096</v>
      </c>
    </row>
    <row r="324" spans="1:8">
      <c r="A324" t="s">
        <v>836</v>
      </c>
      <c r="B324" t="s">
        <v>1336</v>
      </c>
      <c r="C324" t="s">
        <v>1514</v>
      </c>
      <c r="D324" t="str">
        <f t="shared" si="10"/>
        <v>Electronics</v>
      </c>
      <c r="E324">
        <v>184.92</v>
      </c>
      <c r="F324">
        <v>60</v>
      </c>
      <c r="G324">
        <f t="shared" si="11"/>
        <v>60</v>
      </c>
      <c r="H324" t="s">
        <v>4097</v>
      </c>
    </row>
    <row r="325" spans="1:8">
      <c r="A325" t="s">
        <v>837</v>
      </c>
      <c r="B325" t="s">
        <v>1337</v>
      </c>
      <c r="C325" t="s">
        <v>1514</v>
      </c>
      <c r="D325" t="str">
        <f t="shared" si="10"/>
        <v>Electronics</v>
      </c>
      <c r="E325">
        <v>550.88</v>
      </c>
      <c r="F325">
        <v>99</v>
      </c>
      <c r="G325">
        <f t="shared" si="11"/>
        <v>99</v>
      </c>
      <c r="H325" t="s">
        <v>4098</v>
      </c>
    </row>
    <row r="326" spans="1:8">
      <c r="A326" t="s">
        <v>838</v>
      </c>
      <c r="B326" t="s">
        <v>1338</v>
      </c>
      <c r="C326" t="s">
        <v>1516</v>
      </c>
      <c r="D326" t="str">
        <f t="shared" si="10"/>
        <v>Clothing</v>
      </c>
      <c r="E326">
        <v>735.53</v>
      </c>
      <c r="F326">
        <v>-9</v>
      </c>
      <c r="G326">
        <f t="shared" si="11"/>
        <v>0</v>
      </c>
      <c r="H326" t="s">
        <v>4099</v>
      </c>
    </row>
    <row r="327" spans="1:8">
      <c r="A327" t="s">
        <v>839</v>
      </c>
      <c r="B327" t="s">
        <v>1339</v>
      </c>
      <c r="C327" t="s">
        <v>1516</v>
      </c>
      <c r="D327" t="str">
        <f t="shared" si="10"/>
        <v>Clothing</v>
      </c>
      <c r="E327">
        <v>904.83</v>
      </c>
      <c r="F327">
        <v>3</v>
      </c>
      <c r="G327">
        <f t="shared" si="11"/>
        <v>3</v>
      </c>
      <c r="H327" t="s">
        <v>4100</v>
      </c>
    </row>
    <row r="328" spans="1:8">
      <c r="A328" t="s">
        <v>840</v>
      </c>
      <c r="B328" t="s">
        <v>1340</v>
      </c>
      <c r="C328" t="s">
        <v>1515</v>
      </c>
      <c r="D328" t="str">
        <f t="shared" si="10"/>
        <v>Food</v>
      </c>
      <c r="E328">
        <v>880.99</v>
      </c>
      <c r="F328">
        <v>78</v>
      </c>
      <c r="G328">
        <f t="shared" si="11"/>
        <v>78</v>
      </c>
      <c r="H328" t="s">
        <v>4101</v>
      </c>
    </row>
    <row r="329" spans="1:8">
      <c r="A329" t="s">
        <v>841</v>
      </c>
      <c r="B329" t="s">
        <v>1341</v>
      </c>
      <c r="C329" t="s">
        <v>1515</v>
      </c>
      <c r="D329" t="str">
        <f t="shared" si="10"/>
        <v>Food</v>
      </c>
      <c r="E329">
        <v>73.87</v>
      </c>
      <c r="F329">
        <v>72</v>
      </c>
      <c r="G329">
        <f t="shared" si="11"/>
        <v>72</v>
      </c>
      <c r="H329" t="s">
        <v>4102</v>
      </c>
    </row>
    <row r="330" spans="1:8">
      <c r="A330" t="s">
        <v>842</v>
      </c>
      <c r="B330" t="s">
        <v>1342</v>
      </c>
      <c r="C330" t="s">
        <v>1517</v>
      </c>
      <c r="D330" t="str">
        <f t="shared" si="10"/>
        <v>Furniture</v>
      </c>
      <c r="E330">
        <v>894.91</v>
      </c>
      <c r="F330">
        <v>8</v>
      </c>
      <c r="G330">
        <f t="shared" si="11"/>
        <v>8</v>
      </c>
      <c r="H330" t="s">
        <v>4103</v>
      </c>
    </row>
    <row r="331" spans="1:8">
      <c r="A331" t="s">
        <v>843</v>
      </c>
      <c r="B331" t="s">
        <v>1343</v>
      </c>
      <c r="C331" t="s">
        <v>1516</v>
      </c>
      <c r="D331" t="str">
        <f t="shared" si="10"/>
        <v>Clothing</v>
      </c>
      <c r="E331">
        <v>572.44000000000005</v>
      </c>
      <c r="F331">
        <v>72</v>
      </c>
      <c r="G331">
        <f t="shared" si="11"/>
        <v>72</v>
      </c>
      <c r="H331" t="s">
        <v>4104</v>
      </c>
    </row>
    <row r="332" spans="1:8">
      <c r="A332" t="s">
        <v>844</v>
      </c>
      <c r="B332" t="s">
        <v>1344</v>
      </c>
      <c r="C332" t="s">
        <v>1517</v>
      </c>
      <c r="D332" t="str">
        <f t="shared" si="10"/>
        <v>Furniture</v>
      </c>
      <c r="E332">
        <v>648.57000000000005</v>
      </c>
      <c r="F332">
        <v>26</v>
      </c>
      <c r="G332">
        <f t="shared" si="11"/>
        <v>26</v>
      </c>
      <c r="H332" t="s">
        <v>4095</v>
      </c>
    </row>
    <row r="333" spans="1:8">
      <c r="A333" t="s">
        <v>845</v>
      </c>
      <c r="B333" t="s">
        <v>1345</v>
      </c>
      <c r="C333" t="s">
        <v>1518</v>
      </c>
      <c r="D333" t="str">
        <f t="shared" si="10"/>
        <v>Stationery</v>
      </c>
      <c r="E333">
        <v>736.3</v>
      </c>
      <c r="F333">
        <v>-6</v>
      </c>
      <c r="G333">
        <f t="shared" si="11"/>
        <v>0</v>
      </c>
      <c r="H333" t="s">
        <v>4096</v>
      </c>
    </row>
    <row r="334" spans="1:8">
      <c r="A334" t="s">
        <v>846</v>
      </c>
      <c r="B334" t="s">
        <v>1346</v>
      </c>
      <c r="C334" t="s">
        <v>1516</v>
      </c>
      <c r="D334" t="str">
        <f t="shared" si="10"/>
        <v>Clothing</v>
      </c>
      <c r="E334">
        <v>777.31</v>
      </c>
      <c r="F334">
        <v>90</v>
      </c>
      <c r="G334">
        <f t="shared" si="11"/>
        <v>90</v>
      </c>
      <c r="H334" t="s">
        <v>4097</v>
      </c>
    </row>
    <row r="335" spans="1:8">
      <c r="A335" t="s">
        <v>847</v>
      </c>
      <c r="B335" t="s">
        <v>1347</v>
      </c>
      <c r="C335" t="s">
        <v>1517</v>
      </c>
      <c r="D335" t="str">
        <f t="shared" si="10"/>
        <v>Furniture</v>
      </c>
      <c r="E335">
        <v>693.46</v>
      </c>
      <c r="F335">
        <v>75</v>
      </c>
      <c r="G335">
        <f t="shared" si="11"/>
        <v>75</v>
      </c>
      <c r="H335" t="s">
        <v>4098</v>
      </c>
    </row>
    <row r="336" spans="1:8">
      <c r="A336" t="s">
        <v>848</v>
      </c>
      <c r="B336" t="s">
        <v>1348</v>
      </c>
      <c r="C336" t="s">
        <v>1517</v>
      </c>
      <c r="D336" t="str">
        <f t="shared" si="10"/>
        <v>Furniture</v>
      </c>
      <c r="E336">
        <v>547.19000000000005</v>
      </c>
      <c r="F336">
        <v>30</v>
      </c>
      <c r="G336">
        <f t="shared" si="11"/>
        <v>30</v>
      </c>
      <c r="H336" t="s">
        <v>4099</v>
      </c>
    </row>
    <row r="337" spans="1:8">
      <c r="A337" t="s">
        <v>849</v>
      </c>
      <c r="B337" t="s">
        <v>1349</v>
      </c>
      <c r="C337" t="s">
        <v>1517</v>
      </c>
      <c r="D337" t="str">
        <f t="shared" si="10"/>
        <v>Furniture</v>
      </c>
      <c r="E337">
        <v>729.63</v>
      </c>
      <c r="F337">
        <v>9</v>
      </c>
      <c r="G337">
        <f t="shared" si="11"/>
        <v>9</v>
      </c>
      <c r="H337" t="s">
        <v>4100</v>
      </c>
    </row>
    <row r="338" spans="1:8">
      <c r="A338" t="s">
        <v>850</v>
      </c>
      <c r="B338" t="s">
        <v>1350</v>
      </c>
      <c r="C338" t="s">
        <v>1514</v>
      </c>
      <c r="D338" t="str">
        <f t="shared" si="10"/>
        <v>Electronics</v>
      </c>
      <c r="E338">
        <v>287.58</v>
      </c>
      <c r="F338">
        <v>45</v>
      </c>
      <c r="G338">
        <f t="shared" si="11"/>
        <v>45</v>
      </c>
      <c r="H338" t="s">
        <v>4101</v>
      </c>
    </row>
    <row r="339" spans="1:8">
      <c r="A339" t="s">
        <v>851</v>
      </c>
      <c r="B339" t="s">
        <v>1351</v>
      </c>
      <c r="C339" t="s">
        <v>1518</v>
      </c>
      <c r="D339" t="str">
        <f t="shared" si="10"/>
        <v>Stationery</v>
      </c>
      <c r="E339">
        <v>222.73</v>
      </c>
      <c r="F339">
        <v>62</v>
      </c>
      <c r="G339">
        <f t="shared" si="11"/>
        <v>62</v>
      </c>
      <c r="H339" t="s">
        <v>4102</v>
      </c>
    </row>
    <row r="340" spans="1:8">
      <c r="A340" t="s">
        <v>852</v>
      </c>
      <c r="B340" t="s">
        <v>1352</v>
      </c>
      <c r="C340" t="s">
        <v>1517</v>
      </c>
      <c r="D340" t="str">
        <f t="shared" si="10"/>
        <v>Furniture</v>
      </c>
      <c r="E340">
        <v>871.83</v>
      </c>
      <c r="F340">
        <v>71</v>
      </c>
      <c r="G340">
        <f t="shared" si="11"/>
        <v>71</v>
      </c>
      <c r="H340" t="s">
        <v>4103</v>
      </c>
    </row>
    <row r="341" spans="1:8">
      <c r="A341" t="s">
        <v>853</v>
      </c>
      <c r="B341" t="s">
        <v>1353</v>
      </c>
      <c r="C341" t="s">
        <v>1515</v>
      </c>
      <c r="D341" t="str">
        <f t="shared" si="10"/>
        <v>Food</v>
      </c>
      <c r="E341">
        <v>236.7</v>
      </c>
      <c r="F341">
        <v>74</v>
      </c>
      <c r="G341">
        <f t="shared" si="11"/>
        <v>74</v>
      </c>
      <c r="H341" t="s">
        <v>4104</v>
      </c>
    </row>
    <row r="342" spans="1:8">
      <c r="A342" t="s">
        <v>854</v>
      </c>
      <c r="B342" t="s">
        <v>1354</v>
      </c>
      <c r="C342" t="s">
        <v>1517</v>
      </c>
      <c r="D342" t="str">
        <f t="shared" si="10"/>
        <v>Furniture</v>
      </c>
      <c r="E342">
        <v>963.67</v>
      </c>
      <c r="F342">
        <v>23</v>
      </c>
      <c r="G342">
        <f t="shared" si="11"/>
        <v>23</v>
      </c>
      <c r="H342" t="s">
        <v>4095</v>
      </c>
    </row>
    <row r="343" spans="1:8">
      <c r="A343" t="s">
        <v>855</v>
      </c>
      <c r="B343" t="s">
        <v>1355</v>
      </c>
      <c r="C343" t="s">
        <v>1517</v>
      </c>
      <c r="D343" t="str">
        <f t="shared" si="10"/>
        <v>Furniture</v>
      </c>
      <c r="E343">
        <v>963.39</v>
      </c>
      <c r="F343">
        <v>67</v>
      </c>
      <c r="G343">
        <f t="shared" si="11"/>
        <v>67</v>
      </c>
      <c r="H343" t="s">
        <v>4096</v>
      </c>
    </row>
    <row r="344" spans="1:8">
      <c r="A344" t="s">
        <v>856</v>
      </c>
      <c r="B344" t="s">
        <v>1356</v>
      </c>
      <c r="C344" t="s">
        <v>1515</v>
      </c>
      <c r="D344" t="str">
        <f t="shared" si="10"/>
        <v>Food</v>
      </c>
      <c r="E344">
        <v>385.63</v>
      </c>
      <c r="F344">
        <v>-5</v>
      </c>
      <c r="G344">
        <f t="shared" si="11"/>
        <v>0</v>
      </c>
      <c r="H344" t="s">
        <v>4097</v>
      </c>
    </row>
    <row r="345" spans="1:8">
      <c r="A345" t="s">
        <v>857</v>
      </c>
      <c r="B345" t="s">
        <v>1357</v>
      </c>
      <c r="C345" t="s">
        <v>1517</v>
      </c>
      <c r="D345" t="str">
        <f t="shared" si="10"/>
        <v>Furniture</v>
      </c>
      <c r="E345">
        <v>596.26</v>
      </c>
      <c r="F345">
        <v>-2</v>
      </c>
      <c r="G345">
        <f t="shared" si="11"/>
        <v>0</v>
      </c>
      <c r="H345" t="s">
        <v>4098</v>
      </c>
    </row>
    <row r="346" spans="1:8">
      <c r="A346" t="s">
        <v>858</v>
      </c>
      <c r="B346" t="s">
        <v>1358</v>
      </c>
      <c r="C346" t="s">
        <v>1514</v>
      </c>
      <c r="D346" t="str">
        <f t="shared" si="10"/>
        <v>Electronics</v>
      </c>
      <c r="E346">
        <v>656.03</v>
      </c>
      <c r="F346">
        <v>5</v>
      </c>
      <c r="G346">
        <f t="shared" si="11"/>
        <v>5</v>
      </c>
      <c r="H346" t="s">
        <v>4099</v>
      </c>
    </row>
    <row r="347" spans="1:8">
      <c r="A347" t="s">
        <v>859</v>
      </c>
      <c r="B347" t="s">
        <v>1359</v>
      </c>
      <c r="C347" t="s">
        <v>1517</v>
      </c>
      <c r="D347" t="str">
        <f t="shared" si="10"/>
        <v>Furniture</v>
      </c>
      <c r="E347">
        <v>860.38</v>
      </c>
      <c r="F347">
        <v>4</v>
      </c>
      <c r="G347">
        <f t="shared" si="11"/>
        <v>4</v>
      </c>
      <c r="H347" t="s">
        <v>4100</v>
      </c>
    </row>
    <row r="348" spans="1:8">
      <c r="A348" t="s">
        <v>860</v>
      </c>
      <c r="B348" t="s">
        <v>1360</v>
      </c>
      <c r="C348" t="s">
        <v>1518</v>
      </c>
      <c r="D348" t="str">
        <f t="shared" si="10"/>
        <v>Stationery</v>
      </c>
      <c r="E348">
        <v>218.11</v>
      </c>
      <c r="F348">
        <v>1</v>
      </c>
      <c r="G348">
        <f t="shared" si="11"/>
        <v>1</v>
      </c>
      <c r="H348" t="s">
        <v>4101</v>
      </c>
    </row>
    <row r="349" spans="1:8">
      <c r="A349" t="s">
        <v>861</v>
      </c>
      <c r="B349" t="s">
        <v>1361</v>
      </c>
      <c r="C349" t="s">
        <v>1517</v>
      </c>
      <c r="D349" t="str">
        <f t="shared" si="10"/>
        <v>Furniture</v>
      </c>
      <c r="E349">
        <v>869.7</v>
      </c>
      <c r="F349">
        <v>84</v>
      </c>
      <c r="G349">
        <f t="shared" si="11"/>
        <v>84</v>
      </c>
      <c r="H349" t="s">
        <v>4102</v>
      </c>
    </row>
    <row r="350" spans="1:8">
      <c r="A350" t="s">
        <v>862</v>
      </c>
      <c r="B350" t="s">
        <v>1362</v>
      </c>
      <c r="C350" t="s">
        <v>1516</v>
      </c>
      <c r="D350" t="str">
        <f t="shared" si="10"/>
        <v>Clothing</v>
      </c>
      <c r="E350">
        <v>963.7</v>
      </c>
      <c r="F350">
        <v>4</v>
      </c>
      <c r="G350">
        <f t="shared" si="11"/>
        <v>4</v>
      </c>
      <c r="H350" t="s">
        <v>4103</v>
      </c>
    </row>
    <row r="351" spans="1:8">
      <c r="A351" t="s">
        <v>863</v>
      </c>
      <c r="B351" t="s">
        <v>1363</v>
      </c>
      <c r="C351" t="s">
        <v>1517</v>
      </c>
      <c r="D351" t="str">
        <f t="shared" si="10"/>
        <v>Furniture</v>
      </c>
      <c r="E351">
        <v>418.92</v>
      </c>
      <c r="F351">
        <v>50</v>
      </c>
      <c r="G351">
        <f t="shared" si="11"/>
        <v>50</v>
      </c>
      <c r="H351" t="s">
        <v>4104</v>
      </c>
    </row>
    <row r="352" spans="1:8">
      <c r="A352" t="s">
        <v>864</v>
      </c>
      <c r="B352" t="s">
        <v>1364</v>
      </c>
      <c r="C352" t="s">
        <v>1517</v>
      </c>
      <c r="D352" t="str">
        <f t="shared" si="10"/>
        <v>Furniture</v>
      </c>
      <c r="E352">
        <v>261.97000000000003</v>
      </c>
      <c r="F352">
        <v>-4</v>
      </c>
      <c r="G352">
        <f t="shared" si="11"/>
        <v>0</v>
      </c>
      <c r="H352" t="s">
        <v>4095</v>
      </c>
    </row>
    <row r="353" spans="1:8">
      <c r="A353" t="s">
        <v>865</v>
      </c>
      <c r="B353" t="s">
        <v>1365</v>
      </c>
      <c r="C353" t="s">
        <v>1516</v>
      </c>
      <c r="D353" t="str">
        <f t="shared" si="10"/>
        <v>Clothing</v>
      </c>
      <c r="E353">
        <v>602.94000000000005</v>
      </c>
      <c r="F353">
        <v>37</v>
      </c>
      <c r="G353">
        <f t="shared" si="11"/>
        <v>37</v>
      </c>
      <c r="H353" t="s">
        <v>4096</v>
      </c>
    </row>
    <row r="354" spans="1:8">
      <c r="A354" t="s">
        <v>866</v>
      </c>
      <c r="B354" t="s">
        <v>1366</v>
      </c>
      <c r="C354" t="s">
        <v>1516</v>
      </c>
      <c r="D354" t="str">
        <f t="shared" si="10"/>
        <v>Clothing</v>
      </c>
      <c r="E354">
        <v>816.26</v>
      </c>
      <c r="F354">
        <v>8</v>
      </c>
      <c r="G354">
        <f t="shared" si="11"/>
        <v>8</v>
      </c>
      <c r="H354" t="s">
        <v>4097</v>
      </c>
    </row>
    <row r="355" spans="1:8">
      <c r="A355" t="s">
        <v>867</v>
      </c>
      <c r="B355" t="s">
        <v>1367</v>
      </c>
      <c r="C355" t="s">
        <v>1518</v>
      </c>
      <c r="D355" t="str">
        <f t="shared" si="10"/>
        <v>Stationery</v>
      </c>
      <c r="E355">
        <v>211.36</v>
      </c>
      <c r="F355">
        <v>42</v>
      </c>
      <c r="G355">
        <f t="shared" si="11"/>
        <v>42</v>
      </c>
      <c r="H355" t="s">
        <v>4098</v>
      </c>
    </row>
    <row r="356" spans="1:8">
      <c r="A356" t="s">
        <v>868</v>
      </c>
      <c r="B356" t="s">
        <v>1368</v>
      </c>
      <c r="C356" t="s">
        <v>1516</v>
      </c>
      <c r="D356" t="str">
        <f t="shared" si="10"/>
        <v>Clothing</v>
      </c>
      <c r="E356">
        <v>429.86</v>
      </c>
      <c r="F356">
        <v>58</v>
      </c>
      <c r="G356">
        <f t="shared" si="11"/>
        <v>58</v>
      </c>
      <c r="H356" t="s">
        <v>4099</v>
      </c>
    </row>
    <row r="357" spans="1:8">
      <c r="A357" t="s">
        <v>869</v>
      </c>
      <c r="B357" t="s">
        <v>1369</v>
      </c>
      <c r="C357" t="s">
        <v>1517</v>
      </c>
      <c r="D357" t="str">
        <f t="shared" si="10"/>
        <v>Furniture</v>
      </c>
      <c r="E357">
        <v>891.65</v>
      </c>
      <c r="F357">
        <v>9</v>
      </c>
      <c r="G357">
        <f t="shared" si="11"/>
        <v>9</v>
      </c>
      <c r="H357" t="s">
        <v>4100</v>
      </c>
    </row>
    <row r="358" spans="1:8">
      <c r="A358" t="s">
        <v>870</v>
      </c>
      <c r="B358" t="s">
        <v>1370</v>
      </c>
      <c r="C358" t="s">
        <v>1516</v>
      </c>
      <c r="D358" t="str">
        <f t="shared" si="10"/>
        <v>Clothing</v>
      </c>
      <c r="E358">
        <v>683.23</v>
      </c>
      <c r="F358">
        <v>47</v>
      </c>
      <c r="G358">
        <f t="shared" si="11"/>
        <v>47</v>
      </c>
      <c r="H358" t="s">
        <v>4101</v>
      </c>
    </row>
    <row r="359" spans="1:8">
      <c r="A359" t="s">
        <v>871</v>
      </c>
      <c r="B359" t="s">
        <v>1371</v>
      </c>
      <c r="C359" t="s">
        <v>1517</v>
      </c>
      <c r="D359" t="str">
        <f t="shared" si="10"/>
        <v>Furniture</v>
      </c>
      <c r="E359">
        <v>365.1</v>
      </c>
      <c r="F359">
        <v>80</v>
      </c>
      <c r="G359">
        <f t="shared" si="11"/>
        <v>80</v>
      </c>
      <c r="H359" t="s">
        <v>4102</v>
      </c>
    </row>
    <row r="360" spans="1:8">
      <c r="A360" t="s">
        <v>872</v>
      </c>
      <c r="B360" t="s">
        <v>1372</v>
      </c>
      <c r="C360" t="s">
        <v>1516</v>
      </c>
      <c r="D360" t="str">
        <f t="shared" si="10"/>
        <v>Clothing</v>
      </c>
      <c r="E360">
        <v>608.1</v>
      </c>
      <c r="F360">
        <v>-2</v>
      </c>
      <c r="G360">
        <f t="shared" si="11"/>
        <v>0</v>
      </c>
      <c r="H360" t="s">
        <v>4103</v>
      </c>
    </row>
    <row r="361" spans="1:8">
      <c r="A361" t="s">
        <v>873</v>
      </c>
      <c r="B361" t="s">
        <v>1373</v>
      </c>
      <c r="C361" t="s">
        <v>1516</v>
      </c>
      <c r="D361" t="str">
        <f t="shared" si="10"/>
        <v>Clothing</v>
      </c>
      <c r="E361">
        <v>495.37</v>
      </c>
      <c r="F361">
        <v>35</v>
      </c>
      <c r="G361">
        <f t="shared" si="11"/>
        <v>35</v>
      </c>
      <c r="H361" t="s">
        <v>4104</v>
      </c>
    </row>
    <row r="362" spans="1:8">
      <c r="A362" t="s">
        <v>874</v>
      </c>
      <c r="B362" t="s">
        <v>1374</v>
      </c>
      <c r="C362" t="s">
        <v>1514</v>
      </c>
      <c r="D362" t="str">
        <f t="shared" si="10"/>
        <v>Electronics</v>
      </c>
      <c r="E362">
        <v>999.62</v>
      </c>
      <c r="F362">
        <v>82</v>
      </c>
      <c r="G362">
        <f t="shared" si="11"/>
        <v>82</v>
      </c>
      <c r="H362" t="s">
        <v>4095</v>
      </c>
    </row>
    <row r="363" spans="1:8">
      <c r="A363" t="s">
        <v>875</v>
      </c>
      <c r="B363" t="s">
        <v>1375</v>
      </c>
      <c r="C363" t="s">
        <v>1517</v>
      </c>
      <c r="D363" t="str">
        <f t="shared" si="10"/>
        <v>Furniture</v>
      </c>
      <c r="E363">
        <v>810.19</v>
      </c>
      <c r="F363">
        <v>25</v>
      </c>
      <c r="G363">
        <f t="shared" si="11"/>
        <v>25</v>
      </c>
      <c r="H363" t="s">
        <v>4096</v>
      </c>
    </row>
    <row r="364" spans="1:8">
      <c r="A364" t="s">
        <v>876</v>
      </c>
      <c r="B364" t="s">
        <v>1376</v>
      </c>
      <c r="C364" t="s">
        <v>1515</v>
      </c>
      <c r="D364" t="str">
        <f t="shared" si="10"/>
        <v>Food</v>
      </c>
      <c r="E364">
        <v>688.72</v>
      </c>
      <c r="F364">
        <v>45</v>
      </c>
      <c r="G364">
        <f t="shared" si="11"/>
        <v>45</v>
      </c>
      <c r="H364" t="s">
        <v>4097</v>
      </c>
    </row>
    <row r="365" spans="1:8">
      <c r="A365" t="s">
        <v>877</v>
      </c>
      <c r="B365" t="s">
        <v>1377</v>
      </c>
      <c r="C365" t="s">
        <v>1516</v>
      </c>
      <c r="D365" t="str">
        <f t="shared" si="10"/>
        <v>Clothing</v>
      </c>
      <c r="E365">
        <v>804.4</v>
      </c>
      <c r="F365">
        <v>88</v>
      </c>
      <c r="G365">
        <f t="shared" si="11"/>
        <v>88</v>
      </c>
      <c r="H365" t="s">
        <v>4098</v>
      </c>
    </row>
    <row r="366" spans="1:8">
      <c r="A366" t="s">
        <v>878</v>
      </c>
      <c r="B366" t="s">
        <v>1378</v>
      </c>
      <c r="C366" t="s">
        <v>1514</v>
      </c>
      <c r="D366" t="str">
        <f t="shared" si="10"/>
        <v>Electronics</v>
      </c>
      <c r="E366">
        <v>501.69</v>
      </c>
      <c r="F366">
        <v>70</v>
      </c>
      <c r="G366">
        <f t="shared" si="11"/>
        <v>70</v>
      </c>
      <c r="H366" t="s">
        <v>4099</v>
      </c>
    </row>
    <row r="367" spans="1:8">
      <c r="A367" t="s">
        <v>879</v>
      </c>
      <c r="B367" t="s">
        <v>1379</v>
      </c>
      <c r="C367" t="s">
        <v>1514</v>
      </c>
      <c r="D367" t="str">
        <f t="shared" si="10"/>
        <v>Electronics</v>
      </c>
      <c r="E367">
        <v>863.92</v>
      </c>
      <c r="F367">
        <v>17</v>
      </c>
      <c r="G367">
        <f t="shared" si="11"/>
        <v>17</v>
      </c>
      <c r="H367" t="s">
        <v>4100</v>
      </c>
    </row>
    <row r="368" spans="1:8">
      <c r="A368" t="s">
        <v>880</v>
      </c>
      <c r="B368" t="s">
        <v>1380</v>
      </c>
      <c r="C368" t="s">
        <v>1518</v>
      </c>
      <c r="D368" t="str">
        <f t="shared" si="10"/>
        <v>Stationery</v>
      </c>
      <c r="E368">
        <v>653.04</v>
      </c>
      <c r="F368">
        <v>43</v>
      </c>
      <c r="G368">
        <f t="shared" si="11"/>
        <v>43</v>
      </c>
      <c r="H368" t="s">
        <v>4101</v>
      </c>
    </row>
    <row r="369" spans="1:8">
      <c r="A369" t="s">
        <v>881</v>
      </c>
      <c r="B369" t="s">
        <v>1381</v>
      </c>
      <c r="C369" t="s">
        <v>1514</v>
      </c>
      <c r="D369" t="str">
        <f t="shared" si="10"/>
        <v>Electronics</v>
      </c>
      <c r="E369">
        <v>287.69</v>
      </c>
      <c r="F369">
        <v>8</v>
      </c>
      <c r="G369">
        <f t="shared" si="11"/>
        <v>8</v>
      </c>
      <c r="H369" t="s">
        <v>4102</v>
      </c>
    </row>
    <row r="370" spans="1:8">
      <c r="A370" t="s">
        <v>882</v>
      </c>
      <c r="B370" t="s">
        <v>1382</v>
      </c>
      <c r="C370" t="s">
        <v>1514</v>
      </c>
      <c r="D370" t="str">
        <f t="shared" si="10"/>
        <v>Electronics</v>
      </c>
      <c r="E370">
        <v>175.63</v>
      </c>
      <c r="F370">
        <v>3</v>
      </c>
      <c r="G370">
        <f t="shared" si="11"/>
        <v>3</v>
      </c>
      <c r="H370" t="s">
        <v>4103</v>
      </c>
    </row>
    <row r="371" spans="1:8">
      <c r="A371" t="s">
        <v>883</v>
      </c>
      <c r="B371" t="s">
        <v>1383</v>
      </c>
      <c r="C371" t="s">
        <v>1514</v>
      </c>
      <c r="D371" t="str">
        <f t="shared" si="10"/>
        <v>Electronics</v>
      </c>
      <c r="E371">
        <v>650.97</v>
      </c>
      <c r="F371">
        <v>34</v>
      </c>
      <c r="G371">
        <f t="shared" si="11"/>
        <v>34</v>
      </c>
      <c r="H371" t="s">
        <v>4104</v>
      </c>
    </row>
    <row r="372" spans="1:8">
      <c r="A372" t="s">
        <v>884</v>
      </c>
      <c r="B372" t="s">
        <v>1384</v>
      </c>
      <c r="C372" t="s">
        <v>1514</v>
      </c>
      <c r="D372" t="str">
        <f t="shared" si="10"/>
        <v>Electronics</v>
      </c>
      <c r="E372">
        <v>778.01</v>
      </c>
      <c r="F372">
        <v>75</v>
      </c>
      <c r="G372">
        <f t="shared" si="11"/>
        <v>75</v>
      </c>
      <c r="H372" t="s">
        <v>4095</v>
      </c>
    </row>
    <row r="373" spans="1:8">
      <c r="A373" t="s">
        <v>885</v>
      </c>
      <c r="B373" t="s">
        <v>1385</v>
      </c>
      <c r="C373" t="s">
        <v>1516</v>
      </c>
      <c r="D373" t="str">
        <f t="shared" si="10"/>
        <v>Clothing</v>
      </c>
      <c r="E373">
        <v>358.25</v>
      </c>
      <c r="F373">
        <v>61</v>
      </c>
      <c r="G373">
        <f t="shared" si="11"/>
        <v>61</v>
      </c>
      <c r="H373" t="s">
        <v>4096</v>
      </c>
    </row>
    <row r="374" spans="1:8">
      <c r="A374" t="s">
        <v>886</v>
      </c>
      <c r="B374" t="s">
        <v>1386</v>
      </c>
      <c r="C374" t="s">
        <v>1516</v>
      </c>
      <c r="D374" t="str">
        <f t="shared" si="10"/>
        <v>Clothing</v>
      </c>
      <c r="E374">
        <v>323</v>
      </c>
      <c r="F374">
        <v>-8</v>
      </c>
      <c r="G374">
        <f t="shared" si="11"/>
        <v>0</v>
      </c>
      <c r="H374" t="s">
        <v>4097</v>
      </c>
    </row>
    <row r="375" spans="1:8">
      <c r="A375" t="s">
        <v>887</v>
      </c>
      <c r="B375" t="s">
        <v>1387</v>
      </c>
      <c r="C375" t="s">
        <v>1518</v>
      </c>
      <c r="D375" t="str">
        <f t="shared" si="10"/>
        <v>Stationery</v>
      </c>
      <c r="E375">
        <v>384.14</v>
      </c>
      <c r="F375">
        <v>15</v>
      </c>
      <c r="G375">
        <f t="shared" si="11"/>
        <v>15</v>
      </c>
      <c r="H375" t="s">
        <v>4098</v>
      </c>
    </row>
    <row r="376" spans="1:8">
      <c r="A376" t="s">
        <v>888</v>
      </c>
      <c r="B376" t="s">
        <v>1388</v>
      </c>
      <c r="C376" t="s">
        <v>1518</v>
      </c>
      <c r="D376" t="str">
        <f t="shared" si="10"/>
        <v>Stationery</v>
      </c>
      <c r="E376">
        <v>952.49</v>
      </c>
      <c r="F376">
        <v>89</v>
      </c>
      <c r="G376">
        <f t="shared" si="11"/>
        <v>89</v>
      </c>
      <c r="H376" t="s">
        <v>4099</v>
      </c>
    </row>
    <row r="377" spans="1:8">
      <c r="A377" t="s">
        <v>889</v>
      </c>
      <c r="B377" t="s">
        <v>1389</v>
      </c>
      <c r="C377" t="s">
        <v>1518</v>
      </c>
      <c r="D377" t="str">
        <f t="shared" si="10"/>
        <v>Stationery</v>
      </c>
      <c r="E377">
        <v>628.48</v>
      </c>
      <c r="F377">
        <v>27</v>
      </c>
      <c r="G377">
        <f t="shared" si="11"/>
        <v>27</v>
      </c>
      <c r="H377" t="s">
        <v>4100</v>
      </c>
    </row>
    <row r="378" spans="1:8">
      <c r="A378" t="s">
        <v>890</v>
      </c>
      <c r="B378" t="s">
        <v>1390</v>
      </c>
      <c r="C378" t="s">
        <v>1515</v>
      </c>
      <c r="D378" t="str">
        <f t="shared" si="10"/>
        <v>Food</v>
      </c>
      <c r="E378">
        <v>827.56</v>
      </c>
      <c r="F378">
        <v>92</v>
      </c>
      <c r="G378">
        <f t="shared" si="11"/>
        <v>92</v>
      </c>
      <c r="H378" t="s">
        <v>4101</v>
      </c>
    </row>
    <row r="379" spans="1:8">
      <c r="A379" t="s">
        <v>891</v>
      </c>
      <c r="B379" t="s">
        <v>1391</v>
      </c>
      <c r="C379" t="s">
        <v>1516</v>
      </c>
      <c r="D379" t="str">
        <f t="shared" si="10"/>
        <v>Clothing</v>
      </c>
      <c r="E379">
        <v>695.98</v>
      </c>
      <c r="F379">
        <v>57</v>
      </c>
      <c r="G379">
        <f t="shared" si="11"/>
        <v>57</v>
      </c>
      <c r="H379" t="s">
        <v>4102</v>
      </c>
    </row>
    <row r="380" spans="1:8">
      <c r="A380" t="s">
        <v>892</v>
      </c>
      <c r="B380" t="s">
        <v>1392</v>
      </c>
      <c r="C380" t="s">
        <v>1517</v>
      </c>
      <c r="D380" t="str">
        <f t="shared" si="10"/>
        <v>Furniture</v>
      </c>
      <c r="E380">
        <v>902.33</v>
      </c>
      <c r="F380">
        <v>46</v>
      </c>
      <c r="G380">
        <f t="shared" si="11"/>
        <v>46</v>
      </c>
      <c r="H380" t="s">
        <v>4103</v>
      </c>
    </row>
    <row r="381" spans="1:8">
      <c r="A381" t="s">
        <v>893</v>
      </c>
      <c r="B381" t="s">
        <v>1393</v>
      </c>
      <c r="C381" t="s">
        <v>1516</v>
      </c>
      <c r="D381" t="str">
        <f t="shared" si="10"/>
        <v>Clothing</v>
      </c>
      <c r="E381">
        <v>420.41</v>
      </c>
      <c r="F381">
        <v>58</v>
      </c>
      <c r="G381">
        <f t="shared" si="11"/>
        <v>58</v>
      </c>
      <c r="H381" t="s">
        <v>4104</v>
      </c>
    </row>
    <row r="382" spans="1:8">
      <c r="A382" t="s">
        <v>894</v>
      </c>
      <c r="B382" t="s">
        <v>1394</v>
      </c>
      <c r="C382" t="s">
        <v>1516</v>
      </c>
      <c r="D382" t="str">
        <f t="shared" si="10"/>
        <v>Clothing</v>
      </c>
      <c r="E382">
        <v>798.08</v>
      </c>
      <c r="F382">
        <v>97</v>
      </c>
      <c r="G382">
        <f t="shared" si="11"/>
        <v>97</v>
      </c>
      <c r="H382" t="s">
        <v>4095</v>
      </c>
    </row>
    <row r="383" spans="1:8">
      <c r="A383" t="s">
        <v>895</v>
      </c>
      <c r="B383" t="s">
        <v>1395</v>
      </c>
      <c r="C383" t="s">
        <v>1517</v>
      </c>
      <c r="D383" t="str">
        <f t="shared" si="10"/>
        <v>Furniture</v>
      </c>
      <c r="E383">
        <v>468.78</v>
      </c>
      <c r="F383">
        <v>-5</v>
      </c>
      <c r="G383">
        <f t="shared" si="11"/>
        <v>0</v>
      </c>
      <c r="H383" t="s">
        <v>4096</v>
      </c>
    </row>
    <row r="384" spans="1:8">
      <c r="A384" t="s">
        <v>896</v>
      </c>
      <c r="B384" t="s">
        <v>1396</v>
      </c>
      <c r="C384" t="s">
        <v>1517</v>
      </c>
      <c r="D384" t="str">
        <f t="shared" si="10"/>
        <v>Furniture</v>
      </c>
      <c r="E384">
        <v>846.18</v>
      </c>
      <c r="F384">
        <v>37</v>
      </c>
      <c r="G384">
        <f t="shared" si="11"/>
        <v>37</v>
      </c>
      <c r="H384" t="s">
        <v>4097</v>
      </c>
    </row>
    <row r="385" spans="1:8">
      <c r="A385" t="s">
        <v>897</v>
      </c>
      <c r="B385" t="s">
        <v>1397</v>
      </c>
      <c r="C385" t="s">
        <v>1515</v>
      </c>
      <c r="D385" t="str">
        <f t="shared" si="10"/>
        <v>Food</v>
      </c>
      <c r="E385">
        <v>668.87</v>
      </c>
      <c r="F385">
        <v>82</v>
      </c>
      <c r="G385">
        <f t="shared" si="11"/>
        <v>82</v>
      </c>
      <c r="H385" t="s">
        <v>4098</v>
      </c>
    </row>
    <row r="386" spans="1:8">
      <c r="A386" t="s">
        <v>898</v>
      </c>
      <c r="B386" t="s">
        <v>1398</v>
      </c>
      <c r="C386" t="s">
        <v>1516</v>
      </c>
      <c r="D386" t="str">
        <f t="shared" si="10"/>
        <v>Clothing</v>
      </c>
      <c r="E386">
        <v>285.81</v>
      </c>
      <c r="F386">
        <v>1</v>
      </c>
      <c r="G386">
        <f t="shared" si="11"/>
        <v>1</v>
      </c>
      <c r="H386" t="s">
        <v>4099</v>
      </c>
    </row>
    <row r="387" spans="1:8">
      <c r="A387" t="s">
        <v>899</v>
      </c>
      <c r="B387" t="s">
        <v>1399</v>
      </c>
      <c r="C387" t="s">
        <v>1514</v>
      </c>
      <c r="D387" t="str">
        <f t="shared" ref="D387:D450" si="12">PROPER(C387)</f>
        <v>Electronics</v>
      </c>
      <c r="E387">
        <v>901.5</v>
      </c>
      <c r="F387">
        <v>62</v>
      </c>
      <c r="G387">
        <f t="shared" ref="G387:G450" si="13">IF(F387&lt;0,0,F387)</f>
        <v>62</v>
      </c>
      <c r="H387" t="s">
        <v>4100</v>
      </c>
    </row>
    <row r="388" spans="1:8">
      <c r="A388" t="s">
        <v>900</v>
      </c>
      <c r="B388" t="s">
        <v>1400</v>
      </c>
      <c r="C388" t="s">
        <v>1514</v>
      </c>
      <c r="D388" t="str">
        <f t="shared" si="12"/>
        <v>Electronics</v>
      </c>
      <c r="E388">
        <v>228.39</v>
      </c>
      <c r="F388">
        <v>-7</v>
      </c>
      <c r="G388">
        <f t="shared" si="13"/>
        <v>0</v>
      </c>
      <c r="H388" t="s">
        <v>4101</v>
      </c>
    </row>
    <row r="389" spans="1:8">
      <c r="A389" t="s">
        <v>901</v>
      </c>
      <c r="B389" t="s">
        <v>1401</v>
      </c>
      <c r="C389" t="s">
        <v>1516</v>
      </c>
      <c r="D389" t="str">
        <f t="shared" si="12"/>
        <v>Clothing</v>
      </c>
      <c r="E389">
        <v>905.74</v>
      </c>
      <c r="F389">
        <v>59</v>
      </c>
      <c r="G389">
        <f t="shared" si="13"/>
        <v>59</v>
      </c>
      <c r="H389" t="s">
        <v>4102</v>
      </c>
    </row>
    <row r="390" spans="1:8">
      <c r="A390" t="s">
        <v>902</v>
      </c>
      <c r="B390" t="s">
        <v>1402</v>
      </c>
      <c r="C390" t="s">
        <v>1517</v>
      </c>
      <c r="D390" t="str">
        <f t="shared" si="12"/>
        <v>Furniture</v>
      </c>
      <c r="E390">
        <v>821.84</v>
      </c>
      <c r="F390">
        <v>74</v>
      </c>
      <c r="G390">
        <f t="shared" si="13"/>
        <v>74</v>
      </c>
      <c r="H390" t="s">
        <v>4103</v>
      </c>
    </row>
    <row r="391" spans="1:8">
      <c r="A391" t="s">
        <v>903</v>
      </c>
      <c r="B391" t="s">
        <v>1403</v>
      </c>
      <c r="C391" t="s">
        <v>1518</v>
      </c>
      <c r="D391" t="str">
        <f t="shared" si="12"/>
        <v>Stationery</v>
      </c>
      <c r="E391">
        <v>99.42</v>
      </c>
      <c r="F391">
        <v>92</v>
      </c>
      <c r="G391">
        <f t="shared" si="13"/>
        <v>92</v>
      </c>
      <c r="H391" t="s">
        <v>4104</v>
      </c>
    </row>
    <row r="392" spans="1:8">
      <c r="A392" t="s">
        <v>904</v>
      </c>
      <c r="B392" t="s">
        <v>1404</v>
      </c>
      <c r="C392" t="s">
        <v>1514</v>
      </c>
      <c r="D392" t="str">
        <f t="shared" si="12"/>
        <v>Electronics</v>
      </c>
      <c r="E392">
        <v>888.88</v>
      </c>
      <c r="F392">
        <v>1</v>
      </c>
      <c r="G392">
        <f t="shared" si="13"/>
        <v>1</v>
      </c>
      <c r="H392" t="s">
        <v>4095</v>
      </c>
    </row>
    <row r="393" spans="1:8">
      <c r="A393" t="s">
        <v>905</v>
      </c>
      <c r="B393" t="s">
        <v>1405</v>
      </c>
      <c r="C393" t="s">
        <v>1518</v>
      </c>
      <c r="D393" t="str">
        <f t="shared" si="12"/>
        <v>Stationery</v>
      </c>
      <c r="E393">
        <v>513.07000000000005</v>
      </c>
      <c r="F393">
        <v>64</v>
      </c>
      <c r="G393">
        <f t="shared" si="13"/>
        <v>64</v>
      </c>
      <c r="H393" t="s">
        <v>4096</v>
      </c>
    </row>
    <row r="394" spans="1:8">
      <c r="A394" t="s">
        <v>906</v>
      </c>
      <c r="B394" t="s">
        <v>1406</v>
      </c>
      <c r="C394" t="s">
        <v>1518</v>
      </c>
      <c r="D394" t="str">
        <f t="shared" si="12"/>
        <v>Stationery</v>
      </c>
      <c r="E394">
        <v>145.58000000000001</v>
      </c>
      <c r="F394">
        <v>-4</v>
      </c>
      <c r="G394">
        <f t="shared" si="13"/>
        <v>0</v>
      </c>
      <c r="H394" t="s">
        <v>4097</v>
      </c>
    </row>
    <row r="395" spans="1:8">
      <c r="A395" t="s">
        <v>907</v>
      </c>
      <c r="B395" t="s">
        <v>1407</v>
      </c>
      <c r="C395" t="s">
        <v>1514</v>
      </c>
      <c r="D395" t="str">
        <f t="shared" si="12"/>
        <v>Electronics</v>
      </c>
      <c r="E395">
        <v>958.08</v>
      </c>
      <c r="F395">
        <v>13</v>
      </c>
      <c r="G395">
        <f t="shared" si="13"/>
        <v>13</v>
      </c>
      <c r="H395" t="s">
        <v>4098</v>
      </c>
    </row>
    <row r="396" spans="1:8">
      <c r="A396" t="s">
        <v>908</v>
      </c>
      <c r="B396" t="s">
        <v>1408</v>
      </c>
      <c r="C396" t="s">
        <v>1515</v>
      </c>
      <c r="D396" t="str">
        <f t="shared" si="12"/>
        <v>Food</v>
      </c>
      <c r="E396">
        <v>357.59</v>
      </c>
      <c r="F396">
        <v>21</v>
      </c>
      <c r="G396">
        <f t="shared" si="13"/>
        <v>21</v>
      </c>
      <c r="H396" t="s">
        <v>4099</v>
      </c>
    </row>
    <row r="397" spans="1:8">
      <c r="A397" t="s">
        <v>909</v>
      </c>
      <c r="B397" t="s">
        <v>1409</v>
      </c>
      <c r="C397" t="s">
        <v>1515</v>
      </c>
      <c r="D397" t="str">
        <f t="shared" si="12"/>
        <v>Food</v>
      </c>
      <c r="E397">
        <v>371.86</v>
      </c>
      <c r="F397">
        <v>54</v>
      </c>
      <c r="G397">
        <f t="shared" si="13"/>
        <v>54</v>
      </c>
      <c r="H397" t="s">
        <v>4100</v>
      </c>
    </row>
    <row r="398" spans="1:8">
      <c r="A398" t="s">
        <v>910</v>
      </c>
      <c r="B398" t="s">
        <v>1410</v>
      </c>
      <c r="C398" t="s">
        <v>1514</v>
      </c>
      <c r="D398" t="str">
        <f t="shared" si="12"/>
        <v>Electronics</v>
      </c>
      <c r="E398">
        <v>466.12</v>
      </c>
      <c r="F398">
        <v>37</v>
      </c>
      <c r="G398">
        <f t="shared" si="13"/>
        <v>37</v>
      </c>
      <c r="H398" t="s">
        <v>4101</v>
      </c>
    </row>
    <row r="399" spans="1:8">
      <c r="A399" t="s">
        <v>911</v>
      </c>
      <c r="B399" t="s">
        <v>1411</v>
      </c>
      <c r="C399" t="s">
        <v>1514</v>
      </c>
      <c r="D399" t="str">
        <f t="shared" si="12"/>
        <v>Electronics</v>
      </c>
      <c r="E399">
        <v>822.82</v>
      </c>
      <c r="F399">
        <v>84</v>
      </c>
      <c r="G399">
        <f t="shared" si="13"/>
        <v>84</v>
      </c>
      <c r="H399" t="s">
        <v>4102</v>
      </c>
    </row>
    <row r="400" spans="1:8">
      <c r="A400" t="s">
        <v>912</v>
      </c>
      <c r="B400" t="s">
        <v>1412</v>
      </c>
      <c r="C400" t="s">
        <v>1517</v>
      </c>
      <c r="D400" t="str">
        <f t="shared" si="12"/>
        <v>Furniture</v>
      </c>
      <c r="E400">
        <v>759.65</v>
      </c>
      <c r="F400">
        <v>75</v>
      </c>
      <c r="G400">
        <f t="shared" si="13"/>
        <v>75</v>
      </c>
      <c r="H400" t="s">
        <v>4103</v>
      </c>
    </row>
    <row r="401" spans="1:8">
      <c r="A401" t="s">
        <v>913</v>
      </c>
      <c r="B401" t="s">
        <v>1413</v>
      </c>
      <c r="C401" t="s">
        <v>1516</v>
      </c>
      <c r="D401" t="str">
        <f t="shared" si="12"/>
        <v>Clothing</v>
      </c>
      <c r="E401">
        <v>715.03</v>
      </c>
      <c r="F401">
        <v>-6</v>
      </c>
      <c r="G401">
        <f t="shared" si="13"/>
        <v>0</v>
      </c>
      <c r="H401" t="s">
        <v>4104</v>
      </c>
    </row>
    <row r="402" spans="1:8">
      <c r="A402" t="s">
        <v>914</v>
      </c>
      <c r="B402" t="s">
        <v>1414</v>
      </c>
      <c r="C402" t="s">
        <v>1515</v>
      </c>
      <c r="D402" t="str">
        <f t="shared" si="12"/>
        <v>Food</v>
      </c>
      <c r="E402">
        <v>960.29</v>
      </c>
      <c r="F402">
        <v>23</v>
      </c>
      <c r="G402">
        <f t="shared" si="13"/>
        <v>23</v>
      </c>
      <c r="H402" t="s">
        <v>4095</v>
      </c>
    </row>
    <row r="403" spans="1:8">
      <c r="A403" t="s">
        <v>915</v>
      </c>
      <c r="B403" t="s">
        <v>1415</v>
      </c>
      <c r="C403" t="s">
        <v>1515</v>
      </c>
      <c r="D403" t="str">
        <f t="shared" si="12"/>
        <v>Food</v>
      </c>
      <c r="E403">
        <v>499.52</v>
      </c>
      <c r="F403">
        <v>48</v>
      </c>
      <c r="G403">
        <f t="shared" si="13"/>
        <v>48</v>
      </c>
      <c r="H403" t="s">
        <v>4096</v>
      </c>
    </row>
    <row r="404" spans="1:8">
      <c r="A404" t="s">
        <v>916</v>
      </c>
      <c r="B404" t="s">
        <v>1416</v>
      </c>
      <c r="C404" t="s">
        <v>1515</v>
      </c>
      <c r="D404" t="str">
        <f t="shared" si="12"/>
        <v>Food</v>
      </c>
      <c r="E404">
        <v>931.21</v>
      </c>
      <c r="F404">
        <v>2</v>
      </c>
      <c r="G404">
        <f t="shared" si="13"/>
        <v>2</v>
      </c>
      <c r="H404" t="s">
        <v>4097</v>
      </c>
    </row>
    <row r="405" spans="1:8">
      <c r="A405" t="s">
        <v>917</v>
      </c>
      <c r="B405" t="s">
        <v>1417</v>
      </c>
      <c r="C405" t="s">
        <v>1514</v>
      </c>
      <c r="D405" t="str">
        <f t="shared" si="12"/>
        <v>Electronics</v>
      </c>
      <c r="E405">
        <v>931.88</v>
      </c>
      <c r="F405">
        <v>53</v>
      </c>
      <c r="G405">
        <f t="shared" si="13"/>
        <v>53</v>
      </c>
      <c r="H405" t="s">
        <v>4098</v>
      </c>
    </row>
    <row r="406" spans="1:8">
      <c r="A406" t="s">
        <v>918</v>
      </c>
      <c r="B406" t="s">
        <v>1418</v>
      </c>
      <c r="C406" t="s">
        <v>1518</v>
      </c>
      <c r="D406" t="str">
        <f t="shared" si="12"/>
        <v>Stationery</v>
      </c>
      <c r="E406">
        <v>895.39</v>
      </c>
      <c r="F406">
        <v>78</v>
      </c>
      <c r="G406">
        <f t="shared" si="13"/>
        <v>78</v>
      </c>
      <c r="H406" t="s">
        <v>4099</v>
      </c>
    </row>
    <row r="407" spans="1:8">
      <c r="A407" t="s">
        <v>919</v>
      </c>
      <c r="B407" t="s">
        <v>1419</v>
      </c>
      <c r="C407" t="s">
        <v>1517</v>
      </c>
      <c r="D407" t="str">
        <f t="shared" si="12"/>
        <v>Furniture</v>
      </c>
      <c r="E407">
        <v>736.04</v>
      </c>
      <c r="F407">
        <v>-9</v>
      </c>
      <c r="G407">
        <f t="shared" si="13"/>
        <v>0</v>
      </c>
      <c r="H407" t="s">
        <v>4100</v>
      </c>
    </row>
    <row r="408" spans="1:8">
      <c r="A408" t="s">
        <v>920</v>
      </c>
      <c r="B408" t="s">
        <v>1420</v>
      </c>
      <c r="C408" t="s">
        <v>1514</v>
      </c>
      <c r="D408" t="str">
        <f t="shared" si="12"/>
        <v>Electronics</v>
      </c>
      <c r="E408">
        <v>315.91000000000003</v>
      </c>
      <c r="F408">
        <v>63</v>
      </c>
      <c r="G408">
        <f t="shared" si="13"/>
        <v>63</v>
      </c>
      <c r="H408" t="s">
        <v>4101</v>
      </c>
    </row>
    <row r="409" spans="1:8">
      <c r="A409" t="s">
        <v>921</v>
      </c>
      <c r="B409" t="s">
        <v>1421</v>
      </c>
      <c r="C409" t="s">
        <v>1515</v>
      </c>
      <c r="D409" t="str">
        <f t="shared" si="12"/>
        <v>Food</v>
      </c>
      <c r="E409">
        <v>390.05</v>
      </c>
      <c r="F409">
        <v>70</v>
      </c>
      <c r="G409">
        <f t="shared" si="13"/>
        <v>70</v>
      </c>
      <c r="H409" t="s">
        <v>4102</v>
      </c>
    </row>
    <row r="410" spans="1:8">
      <c r="A410" t="s">
        <v>922</v>
      </c>
      <c r="B410" t="s">
        <v>1422</v>
      </c>
      <c r="C410" t="s">
        <v>1517</v>
      </c>
      <c r="D410" t="str">
        <f t="shared" si="12"/>
        <v>Furniture</v>
      </c>
      <c r="E410">
        <v>86.41</v>
      </c>
      <c r="F410">
        <v>64</v>
      </c>
      <c r="G410">
        <f t="shared" si="13"/>
        <v>64</v>
      </c>
      <c r="H410" t="s">
        <v>4103</v>
      </c>
    </row>
    <row r="411" spans="1:8">
      <c r="A411" t="s">
        <v>923</v>
      </c>
      <c r="B411" t="s">
        <v>1423</v>
      </c>
      <c r="C411" t="s">
        <v>1518</v>
      </c>
      <c r="D411" t="str">
        <f t="shared" si="12"/>
        <v>Stationery</v>
      </c>
      <c r="E411">
        <v>297.97000000000003</v>
      </c>
      <c r="F411">
        <v>41</v>
      </c>
      <c r="G411">
        <f t="shared" si="13"/>
        <v>41</v>
      </c>
      <c r="H411" t="s">
        <v>4104</v>
      </c>
    </row>
    <row r="412" spans="1:8">
      <c r="A412" t="s">
        <v>924</v>
      </c>
      <c r="B412" t="s">
        <v>1424</v>
      </c>
      <c r="C412" t="s">
        <v>1518</v>
      </c>
      <c r="D412" t="str">
        <f t="shared" si="12"/>
        <v>Stationery</v>
      </c>
      <c r="E412">
        <v>982.28</v>
      </c>
      <c r="F412">
        <v>14</v>
      </c>
      <c r="G412">
        <f t="shared" si="13"/>
        <v>14</v>
      </c>
      <c r="H412" t="s">
        <v>4095</v>
      </c>
    </row>
    <row r="413" spans="1:8">
      <c r="A413" t="s">
        <v>925</v>
      </c>
      <c r="B413" t="s">
        <v>1425</v>
      </c>
      <c r="C413" t="s">
        <v>1517</v>
      </c>
      <c r="D413" t="str">
        <f t="shared" si="12"/>
        <v>Furniture</v>
      </c>
      <c r="E413">
        <v>229.63</v>
      </c>
      <c r="F413">
        <v>-7</v>
      </c>
      <c r="G413">
        <f t="shared" si="13"/>
        <v>0</v>
      </c>
      <c r="H413" t="s">
        <v>4096</v>
      </c>
    </row>
    <row r="414" spans="1:8">
      <c r="A414" t="s">
        <v>926</v>
      </c>
      <c r="B414" t="s">
        <v>1426</v>
      </c>
      <c r="C414" t="s">
        <v>1518</v>
      </c>
      <c r="D414" t="str">
        <f t="shared" si="12"/>
        <v>Stationery</v>
      </c>
      <c r="E414">
        <v>324.85000000000002</v>
      </c>
      <c r="F414">
        <v>8</v>
      </c>
      <c r="G414">
        <f t="shared" si="13"/>
        <v>8</v>
      </c>
      <c r="H414" t="s">
        <v>4097</v>
      </c>
    </row>
    <row r="415" spans="1:8">
      <c r="A415" t="s">
        <v>927</v>
      </c>
      <c r="B415" t="s">
        <v>1427</v>
      </c>
      <c r="C415" t="s">
        <v>1517</v>
      </c>
      <c r="D415" t="str">
        <f t="shared" si="12"/>
        <v>Furniture</v>
      </c>
      <c r="E415">
        <v>380.52</v>
      </c>
      <c r="F415">
        <v>49</v>
      </c>
      <c r="G415">
        <f t="shared" si="13"/>
        <v>49</v>
      </c>
      <c r="H415" t="s">
        <v>4098</v>
      </c>
    </row>
    <row r="416" spans="1:8">
      <c r="A416" t="s">
        <v>928</v>
      </c>
      <c r="B416" t="s">
        <v>1428</v>
      </c>
      <c r="C416" t="s">
        <v>1514</v>
      </c>
      <c r="D416" t="str">
        <f t="shared" si="12"/>
        <v>Electronics</v>
      </c>
      <c r="E416">
        <v>877.99</v>
      </c>
      <c r="F416">
        <v>30</v>
      </c>
      <c r="G416">
        <f t="shared" si="13"/>
        <v>30</v>
      </c>
      <c r="H416" t="s">
        <v>4099</v>
      </c>
    </row>
    <row r="417" spans="1:8">
      <c r="A417" t="s">
        <v>929</v>
      </c>
      <c r="B417" t="s">
        <v>1429</v>
      </c>
      <c r="C417" t="s">
        <v>1515</v>
      </c>
      <c r="D417" t="str">
        <f t="shared" si="12"/>
        <v>Food</v>
      </c>
      <c r="E417">
        <v>938.45</v>
      </c>
      <c r="F417">
        <v>53</v>
      </c>
      <c r="G417">
        <f t="shared" si="13"/>
        <v>53</v>
      </c>
      <c r="H417" t="s">
        <v>4100</v>
      </c>
    </row>
    <row r="418" spans="1:8">
      <c r="A418" t="s">
        <v>930</v>
      </c>
      <c r="B418" t="s">
        <v>1430</v>
      </c>
      <c r="C418" t="s">
        <v>1516</v>
      </c>
      <c r="D418" t="str">
        <f t="shared" si="12"/>
        <v>Clothing</v>
      </c>
      <c r="E418">
        <v>713.93</v>
      </c>
      <c r="F418">
        <v>47</v>
      </c>
      <c r="G418">
        <f t="shared" si="13"/>
        <v>47</v>
      </c>
      <c r="H418" t="s">
        <v>4101</v>
      </c>
    </row>
    <row r="419" spans="1:8">
      <c r="A419" t="s">
        <v>931</v>
      </c>
      <c r="B419" t="s">
        <v>1431</v>
      </c>
      <c r="C419" t="s">
        <v>1516</v>
      </c>
      <c r="D419" t="str">
        <f t="shared" si="12"/>
        <v>Clothing</v>
      </c>
      <c r="E419">
        <v>352.05</v>
      </c>
      <c r="F419">
        <v>79</v>
      </c>
      <c r="G419">
        <f t="shared" si="13"/>
        <v>79</v>
      </c>
      <c r="H419" t="s">
        <v>4102</v>
      </c>
    </row>
    <row r="420" spans="1:8">
      <c r="A420" t="s">
        <v>932</v>
      </c>
      <c r="B420" t="s">
        <v>1432</v>
      </c>
      <c r="C420" t="s">
        <v>1515</v>
      </c>
      <c r="D420" t="str">
        <f t="shared" si="12"/>
        <v>Food</v>
      </c>
      <c r="E420">
        <v>471.7</v>
      </c>
      <c r="F420">
        <v>61</v>
      </c>
      <c r="G420">
        <f t="shared" si="13"/>
        <v>61</v>
      </c>
      <c r="H420" t="s">
        <v>4103</v>
      </c>
    </row>
    <row r="421" spans="1:8">
      <c r="A421" t="s">
        <v>933</v>
      </c>
      <c r="B421" t="s">
        <v>1433</v>
      </c>
      <c r="C421" t="s">
        <v>1518</v>
      </c>
      <c r="D421" t="str">
        <f t="shared" si="12"/>
        <v>Stationery</v>
      </c>
      <c r="E421">
        <v>384.83</v>
      </c>
      <c r="F421">
        <v>39</v>
      </c>
      <c r="G421">
        <f t="shared" si="13"/>
        <v>39</v>
      </c>
      <c r="H421" t="s">
        <v>4104</v>
      </c>
    </row>
    <row r="422" spans="1:8">
      <c r="A422" t="s">
        <v>934</v>
      </c>
      <c r="B422" t="s">
        <v>1434</v>
      </c>
      <c r="C422" t="s">
        <v>1516</v>
      </c>
      <c r="D422" t="str">
        <f t="shared" si="12"/>
        <v>Clothing</v>
      </c>
      <c r="E422">
        <v>925.55</v>
      </c>
      <c r="F422">
        <v>78</v>
      </c>
      <c r="G422">
        <f t="shared" si="13"/>
        <v>78</v>
      </c>
      <c r="H422" t="s">
        <v>4095</v>
      </c>
    </row>
    <row r="423" spans="1:8">
      <c r="A423" t="s">
        <v>935</v>
      </c>
      <c r="B423" t="s">
        <v>1435</v>
      </c>
      <c r="C423" t="s">
        <v>1518</v>
      </c>
      <c r="D423" t="str">
        <f t="shared" si="12"/>
        <v>Stationery</v>
      </c>
      <c r="E423">
        <v>524.37</v>
      </c>
      <c r="F423">
        <v>-3</v>
      </c>
      <c r="G423">
        <f t="shared" si="13"/>
        <v>0</v>
      </c>
      <c r="H423" t="s">
        <v>4096</v>
      </c>
    </row>
    <row r="424" spans="1:8">
      <c r="A424" t="s">
        <v>936</v>
      </c>
      <c r="B424" t="s">
        <v>1436</v>
      </c>
      <c r="C424" t="s">
        <v>1517</v>
      </c>
      <c r="D424" t="str">
        <f t="shared" si="12"/>
        <v>Furniture</v>
      </c>
      <c r="E424">
        <v>915.99</v>
      </c>
      <c r="F424">
        <v>39</v>
      </c>
      <c r="G424">
        <f t="shared" si="13"/>
        <v>39</v>
      </c>
      <c r="H424" t="s">
        <v>4097</v>
      </c>
    </row>
    <row r="425" spans="1:8">
      <c r="A425" t="s">
        <v>937</v>
      </c>
      <c r="B425" t="s">
        <v>1437</v>
      </c>
      <c r="C425" t="s">
        <v>1515</v>
      </c>
      <c r="D425" t="str">
        <f t="shared" si="12"/>
        <v>Food</v>
      </c>
      <c r="E425">
        <v>88.13</v>
      </c>
      <c r="F425">
        <v>84</v>
      </c>
      <c r="G425">
        <f t="shared" si="13"/>
        <v>84</v>
      </c>
      <c r="H425" t="s">
        <v>4098</v>
      </c>
    </row>
    <row r="426" spans="1:8">
      <c r="A426" t="s">
        <v>938</v>
      </c>
      <c r="B426" t="s">
        <v>1438</v>
      </c>
      <c r="C426" t="s">
        <v>1516</v>
      </c>
      <c r="D426" t="str">
        <f t="shared" si="12"/>
        <v>Clothing</v>
      </c>
      <c r="E426">
        <v>586.4</v>
      </c>
      <c r="F426">
        <v>37</v>
      </c>
      <c r="G426">
        <f t="shared" si="13"/>
        <v>37</v>
      </c>
      <c r="H426" t="s">
        <v>4099</v>
      </c>
    </row>
    <row r="427" spans="1:8">
      <c r="A427" t="s">
        <v>939</v>
      </c>
      <c r="B427" t="s">
        <v>1439</v>
      </c>
      <c r="C427" t="s">
        <v>1514</v>
      </c>
      <c r="D427" t="str">
        <f t="shared" si="12"/>
        <v>Electronics</v>
      </c>
      <c r="E427">
        <v>403.36</v>
      </c>
      <c r="F427">
        <v>4</v>
      </c>
      <c r="G427">
        <f t="shared" si="13"/>
        <v>4</v>
      </c>
      <c r="H427" t="s">
        <v>4100</v>
      </c>
    </row>
    <row r="428" spans="1:8">
      <c r="A428" t="s">
        <v>940</v>
      </c>
      <c r="B428" t="s">
        <v>1440</v>
      </c>
      <c r="C428" t="s">
        <v>1517</v>
      </c>
      <c r="D428" t="str">
        <f t="shared" si="12"/>
        <v>Furniture</v>
      </c>
      <c r="E428">
        <v>931.83</v>
      </c>
      <c r="F428">
        <v>82</v>
      </c>
      <c r="G428">
        <f t="shared" si="13"/>
        <v>82</v>
      </c>
      <c r="H428" t="s">
        <v>4101</v>
      </c>
    </row>
    <row r="429" spans="1:8">
      <c r="A429" t="s">
        <v>941</v>
      </c>
      <c r="B429" t="s">
        <v>1441</v>
      </c>
      <c r="C429" t="s">
        <v>1514</v>
      </c>
      <c r="D429" t="str">
        <f t="shared" si="12"/>
        <v>Electronics</v>
      </c>
      <c r="E429">
        <v>786.65</v>
      </c>
      <c r="F429">
        <v>51</v>
      </c>
      <c r="G429">
        <f t="shared" si="13"/>
        <v>51</v>
      </c>
      <c r="H429" t="s">
        <v>4102</v>
      </c>
    </row>
    <row r="430" spans="1:8">
      <c r="A430" t="s">
        <v>942</v>
      </c>
      <c r="B430" t="s">
        <v>1442</v>
      </c>
      <c r="C430" t="s">
        <v>1517</v>
      </c>
      <c r="D430" t="str">
        <f t="shared" si="12"/>
        <v>Furniture</v>
      </c>
      <c r="E430">
        <v>104.1</v>
      </c>
      <c r="F430">
        <v>26</v>
      </c>
      <c r="G430">
        <f t="shared" si="13"/>
        <v>26</v>
      </c>
      <c r="H430" t="s">
        <v>4103</v>
      </c>
    </row>
    <row r="431" spans="1:8">
      <c r="A431" t="s">
        <v>943</v>
      </c>
      <c r="B431" t="s">
        <v>1443</v>
      </c>
      <c r="C431" t="s">
        <v>1517</v>
      </c>
      <c r="D431" t="str">
        <f t="shared" si="12"/>
        <v>Furniture</v>
      </c>
      <c r="E431">
        <v>792.62</v>
      </c>
      <c r="F431">
        <v>-1</v>
      </c>
      <c r="G431">
        <f t="shared" si="13"/>
        <v>0</v>
      </c>
      <c r="H431" t="s">
        <v>4104</v>
      </c>
    </row>
    <row r="432" spans="1:8">
      <c r="A432" t="s">
        <v>944</v>
      </c>
      <c r="B432" t="s">
        <v>1444</v>
      </c>
      <c r="C432" t="s">
        <v>1517</v>
      </c>
      <c r="D432" t="str">
        <f t="shared" si="12"/>
        <v>Furniture</v>
      </c>
      <c r="E432">
        <v>772.48</v>
      </c>
      <c r="F432">
        <v>78</v>
      </c>
      <c r="G432">
        <f t="shared" si="13"/>
        <v>78</v>
      </c>
      <c r="H432" t="s">
        <v>4095</v>
      </c>
    </row>
    <row r="433" spans="1:8">
      <c r="A433" t="s">
        <v>945</v>
      </c>
      <c r="B433" t="s">
        <v>1445</v>
      </c>
      <c r="C433" t="s">
        <v>1515</v>
      </c>
      <c r="D433" t="str">
        <f t="shared" si="12"/>
        <v>Food</v>
      </c>
      <c r="E433">
        <v>251.37</v>
      </c>
      <c r="F433">
        <v>73</v>
      </c>
      <c r="G433">
        <f t="shared" si="13"/>
        <v>73</v>
      </c>
      <c r="H433" t="s">
        <v>4096</v>
      </c>
    </row>
    <row r="434" spans="1:8">
      <c r="A434" t="s">
        <v>946</v>
      </c>
      <c r="B434" t="s">
        <v>1446</v>
      </c>
      <c r="C434" t="s">
        <v>1518</v>
      </c>
      <c r="D434" t="str">
        <f t="shared" si="12"/>
        <v>Stationery</v>
      </c>
      <c r="E434">
        <v>697.04</v>
      </c>
      <c r="F434">
        <v>77</v>
      </c>
      <c r="G434">
        <f t="shared" si="13"/>
        <v>77</v>
      </c>
      <c r="H434" t="s">
        <v>4097</v>
      </c>
    </row>
    <row r="435" spans="1:8">
      <c r="A435" t="s">
        <v>947</v>
      </c>
      <c r="B435" t="s">
        <v>1447</v>
      </c>
      <c r="C435" t="s">
        <v>1515</v>
      </c>
      <c r="D435" t="str">
        <f t="shared" si="12"/>
        <v>Food</v>
      </c>
      <c r="E435">
        <v>954.59</v>
      </c>
      <c r="F435">
        <v>52</v>
      </c>
      <c r="G435">
        <f t="shared" si="13"/>
        <v>52</v>
      </c>
      <c r="H435" t="s">
        <v>4098</v>
      </c>
    </row>
    <row r="436" spans="1:8">
      <c r="A436" t="s">
        <v>948</v>
      </c>
      <c r="B436" t="s">
        <v>1448</v>
      </c>
      <c r="C436" t="s">
        <v>1516</v>
      </c>
      <c r="D436" t="str">
        <f t="shared" si="12"/>
        <v>Clothing</v>
      </c>
      <c r="E436">
        <v>763.67</v>
      </c>
      <c r="F436">
        <v>52</v>
      </c>
      <c r="G436">
        <f t="shared" si="13"/>
        <v>52</v>
      </c>
      <c r="H436" t="s">
        <v>4099</v>
      </c>
    </row>
    <row r="437" spans="1:8">
      <c r="A437" t="s">
        <v>949</v>
      </c>
      <c r="B437" t="s">
        <v>1449</v>
      </c>
      <c r="C437" t="s">
        <v>1515</v>
      </c>
      <c r="D437" t="str">
        <f t="shared" si="12"/>
        <v>Food</v>
      </c>
      <c r="E437">
        <v>260.13</v>
      </c>
      <c r="F437">
        <v>27</v>
      </c>
      <c r="G437">
        <f t="shared" si="13"/>
        <v>27</v>
      </c>
      <c r="H437" t="s">
        <v>4100</v>
      </c>
    </row>
    <row r="438" spans="1:8">
      <c r="A438" t="s">
        <v>950</v>
      </c>
      <c r="B438" t="s">
        <v>1450</v>
      </c>
      <c r="C438" t="s">
        <v>1518</v>
      </c>
      <c r="D438" t="str">
        <f t="shared" si="12"/>
        <v>Stationery</v>
      </c>
      <c r="E438">
        <v>167.31</v>
      </c>
      <c r="F438">
        <v>-1</v>
      </c>
      <c r="G438">
        <f t="shared" si="13"/>
        <v>0</v>
      </c>
      <c r="H438" t="s">
        <v>4101</v>
      </c>
    </row>
    <row r="439" spans="1:8">
      <c r="A439" t="s">
        <v>951</v>
      </c>
      <c r="B439" t="s">
        <v>1451</v>
      </c>
      <c r="C439" t="s">
        <v>1516</v>
      </c>
      <c r="D439" t="str">
        <f t="shared" si="12"/>
        <v>Clothing</v>
      </c>
      <c r="E439">
        <v>476.71</v>
      </c>
      <c r="F439">
        <v>16</v>
      </c>
      <c r="G439">
        <f t="shared" si="13"/>
        <v>16</v>
      </c>
      <c r="H439" t="s">
        <v>4102</v>
      </c>
    </row>
    <row r="440" spans="1:8">
      <c r="A440" t="s">
        <v>952</v>
      </c>
      <c r="B440" t="s">
        <v>1452</v>
      </c>
      <c r="C440" t="s">
        <v>1515</v>
      </c>
      <c r="D440" t="str">
        <f t="shared" si="12"/>
        <v>Food</v>
      </c>
      <c r="E440">
        <v>821.49</v>
      </c>
      <c r="F440">
        <v>2</v>
      </c>
      <c r="G440">
        <f t="shared" si="13"/>
        <v>2</v>
      </c>
      <c r="H440" t="s">
        <v>4103</v>
      </c>
    </row>
    <row r="441" spans="1:8">
      <c r="A441" t="s">
        <v>953</v>
      </c>
      <c r="B441" t="s">
        <v>1453</v>
      </c>
      <c r="C441" t="s">
        <v>1517</v>
      </c>
      <c r="D441" t="str">
        <f t="shared" si="12"/>
        <v>Furniture</v>
      </c>
      <c r="E441">
        <v>355.44</v>
      </c>
      <c r="F441">
        <v>37</v>
      </c>
      <c r="G441">
        <f t="shared" si="13"/>
        <v>37</v>
      </c>
      <c r="H441" t="s">
        <v>4104</v>
      </c>
    </row>
    <row r="442" spans="1:8">
      <c r="A442" t="s">
        <v>954</v>
      </c>
      <c r="B442" t="s">
        <v>1454</v>
      </c>
      <c r="C442" t="s">
        <v>1518</v>
      </c>
      <c r="D442" t="str">
        <f t="shared" si="12"/>
        <v>Stationery</v>
      </c>
      <c r="E442">
        <v>484.2</v>
      </c>
      <c r="F442">
        <v>96</v>
      </c>
      <c r="G442">
        <f t="shared" si="13"/>
        <v>96</v>
      </c>
      <c r="H442" t="s">
        <v>4095</v>
      </c>
    </row>
    <row r="443" spans="1:8">
      <c r="A443" t="s">
        <v>955</v>
      </c>
      <c r="B443" t="s">
        <v>1455</v>
      </c>
      <c r="C443" t="s">
        <v>1517</v>
      </c>
      <c r="D443" t="str">
        <f t="shared" si="12"/>
        <v>Furniture</v>
      </c>
      <c r="E443">
        <v>909.45</v>
      </c>
      <c r="F443">
        <v>0</v>
      </c>
      <c r="G443">
        <f t="shared" si="13"/>
        <v>0</v>
      </c>
      <c r="H443" t="s">
        <v>4096</v>
      </c>
    </row>
    <row r="444" spans="1:8">
      <c r="A444" t="s">
        <v>956</v>
      </c>
      <c r="B444" t="s">
        <v>1456</v>
      </c>
      <c r="C444" t="s">
        <v>1515</v>
      </c>
      <c r="D444" t="str">
        <f t="shared" si="12"/>
        <v>Food</v>
      </c>
      <c r="E444">
        <v>219.38</v>
      </c>
      <c r="F444">
        <v>96</v>
      </c>
      <c r="G444">
        <f t="shared" si="13"/>
        <v>96</v>
      </c>
      <c r="H444" t="s">
        <v>4097</v>
      </c>
    </row>
    <row r="445" spans="1:8">
      <c r="A445" t="s">
        <v>957</v>
      </c>
      <c r="B445" t="s">
        <v>1457</v>
      </c>
      <c r="C445" t="s">
        <v>1517</v>
      </c>
      <c r="D445" t="str">
        <f t="shared" si="12"/>
        <v>Furniture</v>
      </c>
      <c r="E445">
        <v>498.82</v>
      </c>
      <c r="F445">
        <v>51</v>
      </c>
      <c r="G445">
        <f t="shared" si="13"/>
        <v>51</v>
      </c>
      <c r="H445" t="s">
        <v>4098</v>
      </c>
    </row>
    <row r="446" spans="1:8">
      <c r="A446" t="s">
        <v>958</v>
      </c>
      <c r="B446" t="s">
        <v>1458</v>
      </c>
      <c r="C446" t="s">
        <v>1517</v>
      </c>
      <c r="D446" t="str">
        <f t="shared" si="12"/>
        <v>Furniture</v>
      </c>
      <c r="E446">
        <v>266.77999999999997</v>
      </c>
      <c r="F446">
        <v>72</v>
      </c>
      <c r="G446">
        <f t="shared" si="13"/>
        <v>72</v>
      </c>
      <c r="H446" t="s">
        <v>4099</v>
      </c>
    </row>
    <row r="447" spans="1:8">
      <c r="A447" t="s">
        <v>959</v>
      </c>
      <c r="B447" t="s">
        <v>1459</v>
      </c>
      <c r="C447" t="s">
        <v>1518</v>
      </c>
      <c r="D447" t="str">
        <f t="shared" si="12"/>
        <v>Stationery</v>
      </c>
      <c r="E447">
        <v>171.68</v>
      </c>
      <c r="F447">
        <v>67</v>
      </c>
      <c r="G447">
        <f t="shared" si="13"/>
        <v>67</v>
      </c>
      <c r="H447" t="s">
        <v>4100</v>
      </c>
    </row>
    <row r="448" spans="1:8">
      <c r="A448" t="s">
        <v>960</v>
      </c>
      <c r="B448" t="s">
        <v>1460</v>
      </c>
      <c r="C448" t="s">
        <v>1516</v>
      </c>
      <c r="D448" t="str">
        <f t="shared" si="12"/>
        <v>Clothing</v>
      </c>
      <c r="E448">
        <v>328.08</v>
      </c>
      <c r="F448">
        <v>67</v>
      </c>
      <c r="G448">
        <f t="shared" si="13"/>
        <v>67</v>
      </c>
      <c r="H448" t="s">
        <v>4101</v>
      </c>
    </row>
    <row r="449" spans="1:8">
      <c r="A449" t="s">
        <v>961</v>
      </c>
      <c r="B449" t="s">
        <v>1461</v>
      </c>
      <c r="C449" t="s">
        <v>1515</v>
      </c>
      <c r="D449" t="str">
        <f t="shared" si="12"/>
        <v>Food</v>
      </c>
      <c r="E449">
        <v>733.66</v>
      </c>
      <c r="F449">
        <v>30</v>
      </c>
      <c r="G449">
        <f t="shared" si="13"/>
        <v>30</v>
      </c>
      <c r="H449" t="s">
        <v>4102</v>
      </c>
    </row>
    <row r="450" spans="1:8">
      <c r="A450" t="s">
        <v>962</v>
      </c>
      <c r="B450" t="s">
        <v>1462</v>
      </c>
      <c r="C450" t="s">
        <v>1517</v>
      </c>
      <c r="D450" t="str">
        <f t="shared" si="12"/>
        <v>Furniture</v>
      </c>
      <c r="E450">
        <v>958.9</v>
      </c>
      <c r="F450">
        <v>65</v>
      </c>
      <c r="G450">
        <f t="shared" si="13"/>
        <v>65</v>
      </c>
      <c r="H450" t="s">
        <v>4103</v>
      </c>
    </row>
    <row r="451" spans="1:8">
      <c r="A451" t="s">
        <v>963</v>
      </c>
      <c r="B451" t="s">
        <v>1463</v>
      </c>
      <c r="C451" t="s">
        <v>1518</v>
      </c>
      <c r="D451" t="str">
        <f t="shared" ref="D451:D501" si="14">PROPER(C451)</f>
        <v>Stationery</v>
      </c>
      <c r="E451">
        <v>644.04</v>
      </c>
      <c r="F451">
        <v>51</v>
      </c>
      <c r="G451">
        <f t="shared" ref="G451:G501" si="15">IF(F451&lt;0,0,F451)</f>
        <v>51</v>
      </c>
      <c r="H451" t="s">
        <v>4104</v>
      </c>
    </row>
    <row r="452" spans="1:8">
      <c r="A452" t="s">
        <v>964</v>
      </c>
      <c r="B452" t="s">
        <v>1464</v>
      </c>
      <c r="C452" t="s">
        <v>1514</v>
      </c>
      <c r="D452" t="str">
        <f t="shared" si="14"/>
        <v>Electronics</v>
      </c>
      <c r="E452">
        <v>752.65</v>
      </c>
      <c r="F452">
        <v>79</v>
      </c>
      <c r="G452">
        <f t="shared" si="15"/>
        <v>79</v>
      </c>
      <c r="H452" t="s">
        <v>4095</v>
      </c>
    </row>
    <row r="453" spans="1:8">
      <c r="A453" t="s">
        <v>965</v>
      </c>
      <c r="B453" t="s">
        <v>1465</v>
      </c>
      <c r="C453" t="s">
        <v>1514</v>
      </c>
      <c r="D453" t="str">
        <f t="shared" si="14"/>
        <v>Electronics</v>
      </c>
      <c r="E453">
        <v>661.07</v>
      </c>
      <c r="F453">
        <v>32</v>
      </c>
      <c r="G453">
        <f t="shared" si="15"/>
        <v>32</v>
      </c>
      <c r="H453" t="s">
        <v>4096</v>
      </c>
    </row>
    <row r="454" spans="1:8">
      <c r="A454" t="s">
        <v>966</v>
      </c>
      <c r="B454" t="s">
        <v>1466</v>
      </c>
      <c r="C454" t="s">
        <v>1515</v>
      </c>
      <c r="D454" t="str">
        <f t="shared" si="14"/>
        <v>Food</v>
      </c>
      <c r="E454">
        <v>122.17</v>
      </c>
      <c r="F454">
        <v>-10</v>
      </c>
      <c r="G454">
        <f t="shared" si="15"/>
        <v>0</v>
      </c>
      <c r="H454" t="s">
        <v>4097</v>
      </c>
    </row>
    <row r="455" spans="1:8">
      <c r="A455" t="s">
        <v>967</v>
      </c>
      <c r="B455" t="s">
        <v>1467</v>
      </c>
      <c r="C455" t="s">
        <v>1516</v>
      </c>
      <c r="D455" t="str">
        <f t="shared" si="14"/>
        <v>Clothing</v>
      </c>
      <c r="E455">
        <v>788.1</v>
      </c>
      <c r="F455">
        <v>87</v>
      </c>
      <c r="G455">
        <f t="shared" si="15"/>
        <v>87</v>
      </c>
      <c r="H455" t="s">
        <v>4098</v>
      </c>
    </row>
    <row r="456" spans="1:8">
      <c r="A456" t="s">
        <v>968</v>
      </c>
      <c r="B456" t="s">
        <v>1468</v>
      </c>
      <c r="C456" t="s">
        <v>1514</v>
      </c>
      <c r="D456" t="str">
        <f t="shared" si="14"/>
        <v>Electronics</v>
      </c>
      <c r="E456">
        <v>525.85</v>
      </c>
      <c r="F456">
        <v>88</v>
      </c>
      <c r="G456">
        <f t="shared" si="15"/>
        <v>88</v>
      </c>
      <c r="H456" t="s">
        <v>4099</v>
      </c>
    </row>
    <row r="457" spans="1:8">
      <c r="A457" t="s">
        <v>969</v>
      </c>
      <c r="B457" t="s">
        <v>1469</v>
      </c>
      <c r="C457" t="s">
        <v>1514</v>
      </c>
      <c r="D457" t="str">
        <f t="shared" si="14"/>
        <v>Electronics</v>
      </c>
      <c r="E457">
        <v>880.15</v>
      </c>
      <c r="F457">
        <v>3</v>
      </c>
      <c r="G457">
        <f t="shared" si="15"/>
        <v>3</v>
      </c>
      <c r="H457" t="s">
        <v>4100</v>
      </c>
    </row>
    <row r="458" spans="1:8">
      <c r="A458" t="s">
        <v>970</v>
      </c>
      <c r="B458" t="s">
        <v>1470</v>
      </c>
      <c r="C458" t="s">
        <v>1514</v>
      </c>
      <c r="D458" t="str">
        <f t="shared" si="14"/>
        <v>Electronics</v>
      </c>
      <c r="E458">
        <v>797.5</v>
      </c>
      <c r="F458">
        <v>55</v>
      </c>
      <c r="G458">
        <f t="shared" si="15"/>
        <v>55</v>
      </c>
      <c r="H458" t="s">
        <v>4101</v>
      </c>
    </row>
    <row r="459" spans="1:8">
      <c r="A459" t="s">
        <v>971</v>
      </c>
      <c r="B459" t="s">
        <v>1471</v>
      </c>
      <c r="C459" t="s">
        <v>1518</v>
      </c>
      <c r="D459" t="str">
        <f t="shared" si="14"/>
        <v>Stationery</v>
      </c>
      <c r="E459">
        <v>714.46</v>
      </c>
      <c r="F459">
        <v>60</v>
      </c>
      <c r="G459">
        <f t="shared" si="15"/>
        <v>60</v>
      </c>
      <c r="H459" t="s">
        <v>4102</v>
      </c>
    </row>
    <row r="460" spans="1:8">
      <c r="A460" t="s">
        <v>972</v>
      </c>
      <c r="B460" t="s">
        <v>1472</v>
      </c>
      <c r="C460" t="s">
        <v>1516</v>
      </c>
      <c r="D460" t="str">
        <f t="shared" si="14"/>
        <v>Clothing</v>
      </c>
      <c r="E460">
        <v>246.84</v>
      </c>
      <c r="F460">
        <v>62</v>
      </c>
      <c r="G460">
        <f t="shared" si="15"/>
        <v>62</v>
      </c>
      <c r="H460" t="s">
        <v>4103</v>
      </c>
    </row>
    <row r="461" spans="1:8">
      <c r="A461" t="s">
        <v>973</v>
      </c>
      <c r="B461" t="s">
        <v>1473</v>
      </c>
      <c r="C461" t="s">
        <v>1515</v>
      </c>
      <c r="D461" t="str">
        <f t="shared" si="14"/>
        <v>Food</v>
      </c>
      <c r="E461">
        <v>747.89</v>
      </c>
      <c r="F461">
        <v>73</v>
      </c>
      <c r="G461">
        <f t="shared" si="15"/>
        <v>73</v>
      </c>
      <c r="H461" t="s">
        <v>4104</v>
      </c>
    </row>
    <row r="462" spans="1:8">
      <c r="A462" t="s">
        <v>974</v>
      </c>
      <c r="B462" t="s">
        <v>1474</v>
      </c>
      <c r="C462" t="s">
        <v>1514</v>
      </c>
      <c r="D462" t="str">
        <f t="shared" si="14"/>
        <v>Electronics</v>
      </c>
      <c r="E462">
        <v>412.17</v>
      </c>
      <c r="F462">
        <v>49</v>
      </c>
      <c r="G462">
        <f t="shared" si="15"/>
        <v>49</v>
      </c>
      <c r="H462" t="s">
        <v>4095</v>
      </c>
    </row>
    <row r="463" spans="1:8">
      <c r="A463" t="s">
        <v>975</v>
      </c>
      <c r="B463" t="s">
        <v>1475</v>
      </c>
      <c r="C463" t="s">
        <v>1517</v>
      </c>
      <c r="D463" t="str">
        <f t="shared" si="14"/>
        <v>Furniture</v>
      </c>
      <c r="E463">
        <v>208.83</v>
      </c>
      <c r="F463">
        <v>37</v>
      </c>
      <c r="G463">
        <f t="shared" si="15"/>
        <v>37</v>
      </c>
      <c r="H463" t="s">
        <v>4096</v>
      </c>
    </row>
    <row r="464" spans="1:8">
      <c r="A464" t="s">
        <v>976</v>
      </c>
      <c r="B464" t="s">
        <v>1476</v>
      </c>
      <c r="C464" t="s">
        <v>1514</v>
      </c>
      <c r="D464" t="str">
        <f t="shared" si="14"/>
        <v>Electronics</v>
      </c>
      <c r="E464">
        <v>945.09</v>
      </c>
      <c r="F464">
        <v>31</v>
      </c>
      <c r="G464">
        <f t="shared" si="15"/>
        <v>31</v>
      </c>
      <c r="H464" t="s">
        <v>4097</v>
      </c>
    </row>
    <row r="465" spans="1:8">
      <c r="A465" t="s">
        <v>977</v>
      </c>
      <c r="B465" t="s">
        <v>1477</v>
      </c>
      <c r="C465" t="s">
        <v>1517</v>
      </c>
      <c r="D465" t="str">
        <f t="shared" si="14"/>
        <v>Furniture</v>
      </c>
      <c r="E465">
        <v>697.99</v>
      </c>
      <c r="F465">
        <v>52</v>
      </c>
      <c r="G465">
        <f t="shared" si="15"/>
        <v>52</v>
      </c>
      <c r="H465" t="s">
        <v>4098</v>
      </c>
    </row>
    <row r="466" spans="1:8">
      <c r="A466" t="s">
        <v>978</v>
      </c>
      <c r="B466" t="s">
        <v>1478</v>
      </c>
      <c r="C466" t="s">
        <v>1516</v>
      </c>
      <c r="D466" t="str">
        <f t="shared" si="14"/>
        <v>Clothing</v>
      </c>
      <c r="E466">
        <v>438.87</v>
      </c>
      <c r="F466">
        <v>98</v>
      </c>
      <c r="G466">
        <f t="shared" si="15"/>
        <v>98</v>
      </c>
      <c r="H466" t="s">
        <v>4099</v>
      </c>
    </row>
    <row r="467" spans="1:8">
      <c r="A467" t="s">
        <v>979</v>
      </c>
      <c r="B467" t="s">
        <v>1479</v>
      </c>
      <c r="C467" t="s">
        <v>1514</v>
      </c>
      <c r="D467" t="str">
        <f t="shared" si="14"/>
        <v>Electronics</v>
      </c>
      <c r="E467">
        <v>933.13</v>
      </c>
      <c r="F467">
        <v>-9</v>
      </c>
      <c r="G467">
        <f t="shared" si="15"/>
        <v>0</v>
      </c>
      <c r="H467" t="s">
        <v>4100</v>
      </c>
    </row>
    <row r="468" spans="1:8">
      <c r="A468" t="s">
        <v>980</v>
      </c>
      <c r="B468" t="s">
        <v>1480</v>
      </c>
      <c r="C468" t="s">
        <v>1515</v>
      </c>
      <c r="D468" t="str">
        <f t="shared" si="14"/>
        <v>Food</v>
      </c>
      <c r="E468">
        <v>212.2</v>
      </c>
      <c r="F468">
        <v>26</v>
      </c>
      <c r="G468">
        <f t="shared" si="15"/>
        <v>26</v>
      </c>
      <c r="H468" t="s">
        <v>4101</v>
      </c>
    </row>
    <row r="469" spans="1:8">
      <c r="A469" t="s">
        <v>981</v>
      </c>
      <c r="B469" t="s">
        <v>1481</v>
      </c>
      <c r="C469" t="s">
        <v>1518</v>
      </c>
      <c r="D469" t="str">
        <f t="shared" si="14"/>
        <v>Stationery</v>
      </c>
      <c r="E469">
        <v>775.72</v>
      </c>
      <c r="F469">
        <v>89</v>
      </c>
      <c r="G469">
        <f t="shared" si="15"/>
        <v>89</v>
      </c>
      <c r="H469" t="s">
        <v>4102</v>
      </c>
    </row>
    <row r="470" spans="1:8">
      <c r="A470" t="s">
        <v>982</v>
      </c>
      <c r="B470" t="s">
        <v>1482</v>
      </c>
      <c r="C470" t="s">
        <v>1518</v>
      </c>
      <c r="D470" t="str">
        <f t="shared" si="14"/>
        <v>Stationery</v>
      </c>
      <c r="E470">
        <v>548.39</v>
      </c>
      <c r="F470">
        <v>46</v>
      </c>
      <c r="G470">
        <f t="shared" si="15"/>
        <v>46</v>
      </c>
      <c r="H470" t="s">
        <v>4103</v>
      </c>
    </row>
    <row r="471" spans="1:8">
      <c r="A471" t="s">
        <v>983</v>
      </c>
      <c r="B471" t="s">
        <v>1483</v>
      </c>
      <c r="C471" t="s">
        <v>1515</v>
      </c>
      <c r="D471" t="str">
        <f t="shared" si="14"/>
        <v>Food</v>
      </c>
      <c r="E471">
        <v>715.81</v>
      </c>
      <c r="F471">
        <v>28</v>
      </c>
      <c r="G471">
        <f t="shared" si="15"/>
        <v>28</v>
      </c>
      <c r="H471" t="s">
        <v>4104</v>
      </c>
    </row>
    <row r="472" spans="1:8">
      <c r="A472" t="s">
        <v>984</v>
      </c>
      <c r="B472" t="s">
        <v>1484</v>
      </c>
      <c r="C472" t="s">
        <v>1514</v>
      </c>
      <c r="D472" t="str">
        <f t="shared" si="14"/>
        <v>Electronics</v>
      </c>
      <c r="E472">
        <v>910.29</v>
      </c>
      <c r="F472">
        <v>72</v>
      </c>
      <c r="G472">
        <f t="shared" si="15"/>
        <v>72</v>
      </c>
      <c r="H472" t="s">
        <v>4095</v>
      </c>
    </row>
    <row r="473" spans="1:8">
      <c r="A473" t="s">
        <v>985</v>
      </c>
      <c r="B473" t="s">
        <v>1485</v>
      </c>
      <c r="C473" t="s">
        <v>1516</v>
      </c>
      <c r="D473" t="str">
        <f t="shared" si="14"/>
        <v>Clothing</v>
      </c>
      <c r="E473">
        <v>916.16</v>
      </c>
      <c r="F473">
        <v>31</v>
      </c>
      <c r="G473">
        <f t="shared" si="15"/>
        <v>31</v>
      </c>
      <c r="H473" t="s">
        <v>4096</v>
      </c>
    </row>
    <row r="474" spans="1:8">
      <c r="A474" t="s">
        <v>986</v>
      </c>
      <c r="B474" t="s">
        <v>1486</v>
      </c>
      <c r="C474" t="s">
        <v>1517</v>
      </c>
      <c r="D474" t="str">
        <f t="shared" si="14"/>
        <v>Furniture</v>
      </c>
      <c r="E474">
        <v>390.05</v>
      </c>
      <c r="F474">
        <v>7</v>
      </c>
      <c r="G474">
        <f t="shared" si="15"/>
        <v>7</v>
      </c>
      <c r="H474" t="s">
        <v>4097</v>
      </c>
    </row>
    <row r="475" spans="1:8">
      <c r="A475" t="s">
        <v>987</v>
      </c>
      <c r="B475" t="s">
        <v>1487</v>
      </c>
      <c r="C475" t="s">
        <v>1516</v>
      </c>
      <c r="D475" t="str">
        <f t="shared" si="14"/>
        <v>Clothing</v>
      </c>
      <c r="E475">
        <v>972.19</v>
      </c>
      <c r="F475">
        <v>57</v>
      </c>
      <c r="G475">
        <f t="shared" si="15"/>
        <v>57</v>
      </c>
      <c r="H475" t="s">
        <v>4098</v>
      </c>
    </row>
    <row r="476" spans="1:8">
      <c r="A476" t="s">
        <v>988</v>
      </c>
      <c r="B476" t="s">
        <v>1488</v>
      </c>
      <c r="C476" t="s">
        <v>1515</v>
      </c>
      <c r="D476" t="str">
        <f t="shared" si="14"/>
        <v>Food</v>
      </c>
      <c r="E476">
        <v>469.35</v>
      </c>
      <c r="F476">
        <v>11</v>
      </c>
      <c r="G476">
        <f t="shared" si="15"/>
        <v>11</v>
      </c>
      <c r="H476" t="s">
        <v>4099</v>
      </c>
    </row>
    <row r="477" spans="1:8">
      <c r="A477" t="s">
        <v>989</v>
      </c>
      <c r="B477" t="s">
        <v>1489</v>
      </c>
      <c r="C477" t="s">
        <v>1516</v>
      </c>
      <c r="D477" t="str">
        <f t="shared" si="14"/>
        <v>Clothing</v>
      </c>
      <c r="E477">
        <v>954.63</v>
      </c>
      <c r="F477">
        <v>-7</v>
      </c>
      <c r="G477">
        <f t="shared" si="15"/>
        <v>0</v>
      </c>
      <c r="H477" t="s">
        <v>4100</v>
      </c>
    </row>
    <row r="478" spans="1:8">
      <c r="A478" t="s">
        <v>990</v>
      </c>
      <c r="B478" t="s">
        <v>1490</v>
      </c>
      <c r="C478" t="s">
        <v>1514</v>
      </c>
      <c r="D478" t="str">
        <f t="shared" si="14"/>
        <v>Electronics</v>
      </c>
      <c r="E478">
        <v>555.6</v>
      </c>
      <c r="F478">
        <v>-8</v>
      </c>
      <c r="G478">
        <f t="shared" si="15"/>
        <v>0</v>
      </c>
      <c r="H478" t="s">
        <v>4101</v>
      </c>
    </row>
    <row r="479" spans="1:8">
      <c r="A479" t="s">
        <v>991</v>
      </c>
      <c r="B479" t="s">
        <v>1491</v>
      </c>
      <c r="C479" t="s">
        <v>1517</v>
      </c>
      <c r="D479" t="str">
        <f t="shared" si="14"/>
        <v>Furniture</v>
      </c>
      <c r="E479">
        <v>223.33</v>
      </c>
      <c r="F479">
        <v>19</v>
      </c>
      <c r="G479">
        <f t="shared" si="15"/>
        <v>19</v>
      </c>
      <c r="H479" t="s">
        <v>4102</v>
      </c>
    </row>
    <row r="480" spans="1:8">
      <c r="A480" t="s">
        <v>992</v>
      </c>
      <c r="B480" t="s">
        <v>1492</v>
      </c>
      <c r="C480" t="s">
        <v>1514</v>
      </c>
      <c r="D480" t="str">
        <f t="shared" si="14"/>
        <v>Electronics</v>
      </c>
      <c r="E480">
        <v>228.16</v>
      </c>
      <c r="F480">
        <v>82</v>
      </c>
      <c r="G480">
        <f t="shared" si="15"/>
        <v>82</v>
      </c>
      <c r="H480" t="s">
        <v>4103</v>
      </c>
    </row>
    <row r="481" spans="1:8">
      <c r="A481" t="s">
        <v>993</v>
      </c>
      <c r="B481" t="s">
        <v>1493</v>
      </c>
      <c r="C481" t="s">
        <v>1515</v>
      </c>
      <c r="D481" t="str">
        <f t="shared" si="14"/>
        <v>Food</v>
      </c>
      <c r="E481">
        <v>624.48</v>
      </c>
      <c r="F481">
        <v>20</v>
      </c>
      <c r="G481">
        <f t="shared" si="15"/>
        <v>20</v>
      </c>
      <c r="H481" t="s">
        <v>4104</v>
      </c>
    </row>
    <row r="482" spans="1:8">
      <c r="A482" t="s">
        <v>994</v>
      </c>
      <c r="B482" t="s">
        <v>1494</v>
      </c>
      <c r="C482" t="s">
        <v>1516</v>
      </c>
      <c r="D482" t="str">
        <f t="shared" si="14"/>
        <v>Clothing</v>
      </c>
      <c r="E482">
        <v>849.96</v>
      </c>
      <c r="F482">
        <v>88</v>
      </c>
      <c r="G482">
        <f t="shared" si="15"/>
        <v>88</v>
      </c>
      <c r="H482" t="s">
        <v>4095</v>
      </c>
    </row>
    <row r="483" spans="1:8">
      <c r="A483" t="s">
        <v>995</v>
      </c>
      <c r="B483" t="s">
        <v>1495</v>
      </c>
      <c r="C483" t="s">
        <v>1517</v>
      </c>
      <c r="D483" t="str">
        <f t="shared" si="14"/>
        <v>Furniture</v>
      </c>
      <c r="E483">
        <v>835.6</v>
      </c>
      <c r="F483">
        <v>41</v>
      </c>
      <c r="G483">
        <f t="shared" si="15"/>
        <v>41</v>
      </c>
      <c r="H483" t="s">
        <v>4096</v>
      </c>
    </row>
    <row r="484" spans="1:8">
      <c r="A484" t="s">
        <v>996</v>
      </c>
      <c r="B484" t="s">
        <v>1496</v>
      </c>
      <c r="C484" t="s">
        <v>1516</v>
      </c>
      <c r="D484" t="str">
        <f t="shared" si="14"/>
        <v>Clothing</v>
      </c>
      <c r="E484">
        <v>262.29000000000002</v>
      </c>
      <c r="F484">
        <v>47</v>
      </c>
      <c r="G484">
        <f t="shared" si="15"/>
        <v>47</v>
      </c>
      <c r="H484" t="s">
        <v>4097</v>
      </c>
    </row>
    <row r="485" spans="1:8">
      <c r="A485" t="s">
        <v>997</v>
      </c>
      <c r="B485" t="s">
        <v>1497</v>
      </c>
      <c r="C485" t="s">
        <v>1515</v>
      </c>
      <c r="D485" t="str">
        <f t="shared" si="14"/>
        <v>Food</v>
      </c>
      <c r="E485">
        <v>515.14</v>
      </c>
      <c r="F485">
        <v>-8</v>
      </c>
      <c r="G485">
        <f t="shared" si="15"/>
        <v>0</v>
      </c>
      <c r="H485" t="s">
        <v>4098</v>
      </c>
    </row>
    <row r="486" spans="1:8">
      <c r="A486" t="s">
        <v>998</v>
      </c>
      <c r="B486" t="s">
        <v>1498</v>
      </c>
      <c r="C486" t="s">
        <v>1517</v>
      </c>
      <c r="D486" t="str">
        <f t="shared" si="14"/>
        <v>Furniture</v>
      </c>
      <c r="E486">
        <v>869.96</v>
      </c>
      <c r="F486">
        <v>15</v>
      </c>
      <c r="G486">
        <f t="shared" si="15"/>
        <v>15</v>
      </c>
      <c r="H486" t="s">
        <v>4099</v>
      </c>
    </row>
    <row r="487" spans="1:8">
      <c r="A487" t="s">
        <v>999</v>
      </c>
      <c r="B487" t="s">
        <v>1499</v>
      </c>
      <c r="C487" t="s">
        <v>1516</v>
      </c>
      <c r="D487" t="str">
        <f t="shared" si="14"/>
        <v>Clothing</v>
      </c>
      <c r="E487">
        <v>522.66999999999996</v>
      </c>
      <c r="F487">
        <v>76</v>
      </c>
      <c r="G487">
        <f t="shared" si="15"/>
        <v>76</v>
      </c>
      <c r="H487" t="s">
        <v>4100</v>
      </c>
    </row>
    <row r="488" spans="1:8">
      <c r="A488" t="s">
        <v>1000</v>
      </c>
      <c r="B488" t="s">
        <v>1500</v>
      </c>
      <c r="C488" t="s">
        <v>1515</v>
      </c>
      <c r="D488" t="str">
        <f t="shared" si="14"/>
        <v>Food</v>
      </c>
      <c r="E488">
        <v>357.51</v>
      </c>
      <c r="F488">
        <v>96</v>
      </c>
      <c r="G488">
        <f t="shared" si="15"/>
        <v>96</v>
      </c>
      <c r="H488" t="s">
        <v>4101</v>
      </c>
    </row>
    <row r="489" spans="1:8">
      <c r="A489" t="s">
        <v>1001</v>
      </c>
      <c r="B489" t="s">
        <v>1501</v>
      </c>
      <c r="C489" t="s">
        <v>1516</v>
      </c>
      <c r="D489" t="str">
        <f t="shared" si="14"/>
        <v>Clothing</v>
      </c>
      <c r="E489">
        <v>316.04000000000002</v>
      </c>
      <c r="F489">
        <v>68</v>
      </c>
      <c r="G489">
        <f t="shared" si="15"/>
        <v>68</v>
      </c>
      <c r="H489" t="s">
        <v>4102</v>
      </c>
    </row>
    <row r="490" spans="1:8">
      <c r="A490" t="s">
        <v>1002</v>
      </c>
      <c r="B490" t="s">
        <v>1502</v>
      </c>
      <c r="C490" t="s">
        <v>1514</v>
      </c>
      <c r="D490" t="str">
        <f t="shared" si="14"/>
        <v>Electronics</v>
      </c>
      <c r="E490">
        <v>637.07000000000005</v>
      </c>
      <c r="F490">
        <v>-8</v>
      </c>
      <c r="G490">
        <f t="shared" si="15"/>
        <v>0</v>
      </c>
      <c r="H490" t="s">
        <v>4103</v>
      </c>
    </row>
    <row r="491" spans="1:8">
      <c r="A491" t="s">
        <v>1003</v>
      </c>
      <c r="B491" t="s">
        <v>1503</v>
      </c>
      <c r="C491" t="s">
        <v>1518</v>
      </c>
      <c r="D491" t="str">
        <f t="shared" si="14"/>
        <v>Stationery</v>
      </c>
      <c r="E491">
        <v>767.59</v>
      </c>
      <c r="F491">
        <v>4</v>
      </c>
      <c r="G491">
        <f t="shared" si="15"/>
        <v>4</v>
      </c>
      <c r="H491" t="s">
        <v>4104</v>
      </c>
    </row>
    <row r="492" spans="1:8">
      <c r="A492" t="s">
        <v>1004</v>
      </c>
      <c r="B492" t="s">
        <v>1504</v>
      </c>
      <c r="C492" t="s">
        <v>1517</v>
      </c>
      <c r="D492" t="str">
        <f t="shared" si="14"/>
        <v>Furniture</v>
      </c>
      <c r="E492">
        <v>105.85</v>
      </c>
      <c r="F492">
        <v>22</v>
      </c>
      <c r="G492">
        <f t="shared" si="15"/>
        <v>22</v>
      </c>
      <c r="H492" t="s">
        <v>4095</v>
      </c>
    </row>
    <row r="493" spans="1:8">
      <c r="A493" t="s">
        <v>1005</v>
      </c>
      <c r="B493" t="s">
        <v>1505</v>
      </c>
      <c r="C493" t="s">
        <v>1515</v>
      </c>
      <c r="D493" t="str">
        <f t="shared" si="14"/>
        <v>Food</v>
      </c>
      <c r="E493">
        <v>101.25</v>
      </c>
      <c r="F493">
        <v>0</v>
      </c>
      <c r="G493">
        <f t="shared" si="15"/>
        <v>0</v>
      </c>
      <c r="H493" t="s">
        <v>4096</v>
      </c>
    </row>
    <row r="494" spans="1:8">
      <c r="A494" t="s">
        <v>1006</v>
      </c>
      <c r="B494" t="s">
        <v>1506</v>
      </c>
      <c r="C494" t="s">
        <v>1516</v>
      </c>
      <c r="D494" t="str">
        <f t="shared" si="14"/>
        <v>Clothing</v>
      </c>
      <c r="E494">
        <v>711.14</v>
      </c>
      <c r="F494">
        <v>16</v>
      </c>
      <c r="G494">
        <f t="shared" si="15"/>
        <v>16</v>
      </c>
      <c r="H494" t="s">
        <v>4097</v>
      </c>
    </row>
    <row r="495" spans="1:8">
      <c r="A495" t="s">
        <v>1007</v>
      </c>
      <c r="B495" t="s">
        <v>1507</v>
      </c>
      <c r="C495" t="s">
        <v>1515</v>
      </c>
      <c r="D495" t="str">
        <f t="shared" si="14"/>
        <v>Food</v>
      </c>
      <c r="E495">
        <v>260.72000000000003</v>
      </c>
      <c r="F495">
        <v>-4</v>
      </c>
      <c r="G495">
        <f t="shared" si="15"/>
        <v>0</v>
      </c>
      <c r="H495" t="s">
        <v>4098</v>
      </c>
    </row>
    <row r="496" spans="1:8">
      <c r="A496" t="s">
        <v>1008</v>
      </c>
      <c r="B496" t="s">
        <v>1508</v>
      </c>
      <c r="C496" t="s">
        <v>1514</v>
      </c>
      <c r="D496" t="str">
        <f t="shared" si="14"/>
        <v>Electronics</v>
      </c>
      <c r="E496">
        <v>732.11</v>
      </c>
      <c r="F496">
        <v>49</v>
      </c>
      <c r="G496">
        <f t="shared" si="15"/>
        <v>49</v>
      </c>
      <c r="H496" t="s">
        <v>4099</v>
      </c>
    </row>
    <row r="497" spans="1:8">
      <c r="A497" t="s">
        <v>1009</v>
      </c>
      <c r="B497" t="s">
        <v>1509</v>
      </c>
      <c r="C497" t="s">
        <v>1514</v>
      </c>
      <c r="D497" t="str">
        <f t="shared" si="14"/>
        <v>Electronics</v>
      </c>
      <c r="E497">
        <v>408.03</v>
      </c>
      <c r="F497">
        <v>78</v>
      </c>
      <c r="G497">
        <f t="shared" si="15"/>
        <v>78</v>
      </c>
      <c r="H497" t="s">
        <v>4100</v>
      </c>
    </row>
    <row r="498" spans="1:8">
      <c r="A498" t="s">
        <v>1010</v>
      </c>
      <c r="B498" t="s">
        <v>1510</v>
      </c>
      <c r="C498" t="s">
        <v>1515</v>
      </c>
      <c r="D498" t="str">
        <f t="shared" si="14"/>
        <v>Food</v>
      </c>
      <c r="E498">
        <v>273.8</v>
      </c>
      <c r="F498">
        <v>51</v>
      </c>
      <c r="G498">
        <f t="shared" si="15"/>
        <v>51</v>
      </c>
      <c r="H498" t="s">
        <v>4101</v>
      </c>
    </row>
    <row r="499" spans="1:8">
      <c r="A499" t="s">
        <v>1011</v>
      </c>
      <c r="B499" t="s">
        <v>1511</v>
      </c>
      <c r="C499" t="s">
        <v>1515</v>
      </c>
      <c r="D499" t="str">
        <f t="shared" si="14"/>
        <v>Food</v>
      </c>
      <c r="E499">
        <v>424.2</v>
      </c>
      <c r="F499">
        <v>18</v>
      </c>
      <c r="G499">
        <f t="shared" si="15"/>
        <v>18</v>
      </c>
      <c r="H499" t="s">
        <v>4102</v>
      </c>
    </row>
    <row r="500" spans="1:8">
      <c r="A500" t="s">
        <v>1012</v>
      </c>
      <c r="B500" t="s">
        <v>1512</v>
      </c>
      <c r="C500" t="s">
        <v>1516</v>
      </c>
      <c r="D500" t="str">
        <f t="shared" si="14"/>
        <v>Clothing</v>
      </c>
      <c r="E500">
        <v>468.88</v>
      </c>
      <c r="F500">
        <v>83</v>
      </c>
      <c r="G500">
        <f t="shared" si="15"/>
        <v>83</v>
      </c>
      <c r="H500" t="s">
        <v>4103</v>
      </c>
    </row>
    <row r="501" spans="1:8">
      <c r="A501" t="s">
        <v>1013</v>
      </c>
      <c r="B501" t="s">
        <v>1513</v>
      </c>
      <c r="C501" t="s">
        <v>1515</v>
      </c>
      <c r="D501" t="str">
        <f t="shared" si="14"/>
        <v>Food</v>
      </c>
      <c r="E501">
        <v>975.37</v>
      </c>
      <c r="F501">
        <v>38</v>
      </c>
      <c r="G501">
        <f t="shared" si="15"/>
        <v>38</v>
      </c>
      <c r="H501" t="s">
        <v>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EF8D-715B-4B3F-A2A6-0C83FECAB1EA}">
  <dimension ref="A1:D2"/>
  <sheetViews>
    <sheetView workbookViewId="0">
      <selection activeCell="E5" sqref="E5"/>
    </sheetView>
  </sheetViews>
  <sheetFormatPr defaultRowHeight="15"/>
  <cols>
    <col min="1" max="1" width="12.140625" bestFit="1" customWidth="1"/>
    <col min="2" max="2" width="6.28515625" bestFit="1" customWidth="1"/>
    <col min="3" max="3" width="11.7109375" bestFit="1" customWidth="1"/>
    <col min="4" max="4" width="12" bestFit="1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4083</v>
      </c>
    </row>
    <row r="2" spans="1:4">
      <c r="A2">
        <v>1</v>
      </c>
      <c r="B2" t="s">
        <v>4157</v>
      </c>
      <c r="C2" t="s">
        <v>4158</v>
      </c>
      <c r="D2">
        <v>1234567890</v>
      </c>
    </row>
  </sheetData>
  <dataValidations count="1">
    <dataValidation type="textLength" allowBlank="1" showInputMessage="1" showErrorMessage="1" errorTitle="WRONG INPUT" error="YOU ARE ENTERD WORNG CONTCAT NUMBER . PLEASE ENTER 10 DIGIT_x000a__x000a_ " sqref="D1:D1048576" xr:uid="{9F55F2DB-2BD9-41E1-B12E-97053C90EA7D}">
      <formula1>10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N511"/>
  <sheetViews>
    <sheetView topLeftCell="F1" zoomScale="130" zoomScaleNormal="130" workbookViewId="0">
      <selection activeCell="F13" sqref="F13"/>
    </sheetView>
  </sheetViews>
  <sheetFormatPr defaultRowHeight="15"/>
  <cols>
    <col min="1" max="1" width="12.42578125" bestFit="1" customWidth="1"/>
    <col min="2" max="2" width="14.140625" customWidth="1"/>
    <col min="3" max="3" width="12.7109375" customWidth="1"/>
    <col min="4" max="4" width="9" customWidth="1"/>
    <col min="5" max="5" width="5.7109375" bestFit="1" customWidth="1"/>
    <col min="6" max="6" width="74" bestFit="1" customWidth="1"/>
    <col min="9" max="9" width="14.28515625" bestFit="1" customWidth="1"/>
  </cols>
  <sheetData>
    <row r="1" spans="1:14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  <c r="I1" s="25" t="s">
        <v>4144</v>
      </c>
    </row>
    <row r="2" spans="1:14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14" ht="18.75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  <c r="I3" s="26" t="s">
        <v>4145</v>
      </c>
      <c r="J3" s="27" t="s">
        <v>4152</v>
      </c>
      <c r="K3" s="27" t="s">
        <v>4153</v>
      </c>
      <c r="L3" s="27" t="s">
        <v>4155</v>
      </c>
      <c r="M3" s="26" t="s">
        <v>4154</v>
      </c>
      <c r="N3" s="27"/>
    </row>
    <row r="4" spans="1:14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  <c r="I4" t="s">
        <v>4146</v>
      </c>
      <c r="J4" s="27" t="s">
        <v>4149</v>
      </c>
      <c r="K4" s="27" t="str">
        <f>LEFT(I4,6)</f>
        <v>Mumbai</v>
      </c>
      <c r="L4" s="27">
        <f>FIND("-",I4,1)</f>
        <v>7</v>
      </c>
      <c r="M4" t="str">
        <f>LEFT(I4,FIND("-",I4,1)-1)</f>
        <v>Mumbai</v>
      </c>
    </row>
    <row r="5" spans="1:14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  <c r="I5" t="s">
        <v>4147</v>
      </c>
      <c r="J5" s="27" t="s">
        <v>4150</v>
      </c>
      <c r="K5" s="27" t="str">
        <f t="shared" ref="K5:K6" si="0">LEFT(I5,6)</f>
        <v>Pune-3</v>
      </c>
      <c r="L5" s="27">
        <f t="shared" ref="L5:L6" si="1">FIND("-",I5,1)</f>
        <v>5</v>
      </c>
      <c r="M5" t="str">
        <f t="shared" ref="M5:M6" si="2">LEFT(I5,FIND("-",I5,1)-1)</f>
        <v>Pune</v>
      </c>
    </row>
    <row r="6" spans="1:14">
      <c r="I6" t="s">
        <v>4148</v>
      </c>
      <c r="J6" s="27" t="s">
        <v>4151</v>
      </c>
      <c r="K6" s="27" t="str">
        <f t="shared" si="0"/>
        <v>Surat-</v>
      </c>
      <c r="L6" s="27">
        <f t="shared" si="1"/>
        <v>6</v>
      </c>
      <c r="M6" t="str">
        <f t="shared" si="2"/>
        <v>Surat</v>
      </c>
    </row>
    <row r="8" spans="1:14">
      <c r="A8" t="s">
        <v>518</v>
      </c>
      <c r="B8" t="s">
        <v>1018</v>
      </c>
      <c r="C8" t="s">
        <v>1517</v>
      </c>
      <c r="D8">
        <v>352.9</v>
      </c>
      <c r="E8">
        <v>87</v>
      </c>
      <c r="F8" t="s">
        <v>4099</v>
      </c>
      <c r="J8" s="27" t="s">
        <v>4156</v>
      </c>
      <c r="K8" t="s">
        <v>4132</v>
      </c>
    </row>
    <row r="9" spans="1:14">
      <c r="A9" t="s">
        <v>519</v>
      </c>
      <c r="B9" t="s">
        <v>1019</v>
      </c>
      <c r="C9" t="s">
        <v>4105</v>
      </c>
      <c r="D9">
        <v>549.17999999999995</v>
      </c>
      <c r="E9">
        <v>31</v>
      </c>
      <c r="F9" t="s">
        <v>4100</v>
      </c>
      <c r="I9" s="4" t="s">
        <v>4146</v>
      </c>
      <c r="J9" s="4" t="str">
        <f>RIGHT(I9,LEN(I9)-FIND("-",I9,1))</f>
        <v>40002</v>
      </c>
      <c r="K9" s="4">
        <f>LEN(I9)</f>
        <v>12</v>
      </c>
    </row>
    <row r="10" spans="1:14">
      <c r="A10" t="s">
        <v>520</v>
      </c>
      <c r="B10" t="s">
        <v>1020</v>
      </c>
      <c r="C10" t="s">
        <v>4106</v>
      </c>
      <c r="D10">
        <v>222.56</v>
      </c>
      <c r="E10">
        <v>59</v>
      </c>
      <c r="F10" t="s">
        <v>4101</v>
      </c>
      <c r="I10" s="4" t="s">
        <v>4147</v>
      </c>
      <c r="J10" s="4" t="str">
        <f t="shared" ref="J10:J11" si="3">RIGHT(I10,LEN(I10)-FIND("-",I10,1))</f>
        <v>3243242</v>
      </c>
      <c r="K10" s="4">
        <f t="shared" ref="K10:K11" si="4">LEN(I10)</f>
        <v>12</v>
      </c>
    </row>
    <row r="11" spans="1:14">
      <c r="A11" t="s">
        <v>521</v>
      </c>
      <c r="B11" t="s">
        <v>1021</v>
      </c>
      <c r="C11" t="s">
        <v>1514</v>
      </c>
      <c r="D11">
        <v>969.7</v>
      </c>
      <c r="E11">
        <v>78</v>
      </c>
      <c r="F11" t="s">
        <v>4102</v>
      </c>
      <c r="I11" s="4" t="s">
        <v>4148</v>
      </c>
      <c r="J11" s="4" t="str">
        <f t="shared" si="3"/>
        <v>354768</v>
      </c>
      <c r="K11" s="4">
        <f t="shared" si="4"/>
        <v>12</v>
      </c>
    </row>
    <row r="12" spans="1:14">
      <c r="A12" t="s">
        <v>522</v>
      </c>
      <c r="B12" t="s">
        <v>1022</v>
      </c>
      <c r="C12" t="s">
        <v>1518</v>
      </c>
      <c r="D12">
        <v>321.88</v>
      </c>
      <c r="E12">
        <v>92</v>
      </c>
      <c r="F12" t="s">
        <v>4103</v>
      </c>
    </row>
    <row r="15" spans="1:14">
      <c r="A15" t="s">
        <v>523</v>
      </c>
      <c r="B15" t="s">
        <v>1023</v>
      </c>
      <c r="C15" t="s">
        <v>4106</v>
      </c>
      <c r="D15">
        <v>230.28</v>
      </c>
      <c r="E15">
        <v>-5</v>
      </c>
      <c r="F15" t="s">
        <v>4104</v>
      </c>
    </row>
    <row r="16" spans="1:14">
      <c r="A16" t="s">
        <v>524</v>
      </c>
      <c r="B16" t="s">
        <v>1024</v>
      </c>
      <c r="C16" t="s">
        <v>4106</v>
      </c>
      <c r="D16">
        <v>763.66</v>
      </c>
      <c r="E16">
        <v>22</v>
      </c>
      <c r="F16" t="s">
        <v>4095</v>
      </c>
    </row>
    <row r="17" spans="1:6">
      <c r="A17" t="s">
        <v>525</v>
      </c>
      <c r="B17" t="s">
        <v>1025</v>
      </c>
      <c r="C17" t="s">
        <v>1514</v>
      </c>
      <c r="D17">
        <v>368.76</v>
      </c>
      <c r="E17">
        <v>45</v>
      </c>
      <c r="F17" t="s">
        <v>4096</v>
      </c>
    </row>
    <row r="18" spans="1:6">
      <c r="A18" t="s">
        <v>526</v>
      </c>
      <c r="B18" t="s">
        <v>1026</v>
      </c>
      <c r="C18" t="s">
        <v>4107</v>
      </c>
      <c r="D18">
        <v>669.92</v>
      </c>
      <c r="E18">
        <v>87</v>
      </c>
      <c r="F18" t="s">
        <v>4097</v>
      </c>
    </row>
    <row r="19" spans="1:6">
      <c r="A19" t="s">
        <v>527</v>
      </c>
      <c r="B19" t="s">
        <v>1027</v>
      </c>
      <c r="C19" t="s">
        <v>4106</v>
      </c>
      <c r="D19">
        <v>914.74</v>
      </c>
      <c r="E19">
        <v>-1</v>
      </c>
      <c r="F19" t="s">
        <v>4098</v>
      </c>
    </row>
    <row r="20" spans="1:6">
      <c r="A20" t="s">
        <v>528</v>
      </c>
      <c r="B20" t="s">
        <v>1028</v>
      </c>
      <c r="C20" t="s">
        <v>1518</v>
      </c>
      <c r="D20">
        <v>137.79</v>
      </c>
      <c r="E20">
        <v>78</v>
      </c>
      <c r="F20" t="s">
        <v>4099</v>
      </c>
    </row>
    <row r="21" spans="1:6">
      <c r="A21" t="s">
        <v>529</v>
      </c>
      <c r="B21" t="s">
        <v>1029</v>
      </c>
      <c r="C21" t="s">
        <v>1517</v>
      </c>
      <c r="D21">
        <v>840.84</v>
      </c>
      <c r="E21">
        <v>39</v>
      </c>
      <c r="F21" t="s">
        <v>4100</v>
      </c>
    </row>
    <row r="25" spans="1:6">
      <c r="A25" t="s">
        <v>530</v>
      </c>
      <c r="B25" t="s">
        <v>1030</v>
      </c>
      <c r="C25" t="s">
        <v>4107</v>
      </c>
      <c r="D25">
        <v>784.71</v>
      </c>
      <c r="E25">
        <v>96</v>
      </c>
      <c r="F25" t="s">
        <v>4101</v>
      </c>
    </row>
    <row r="26" spans="1:6">
      <c r="A26" t="s">
        <v>531</v>
      </c>
      <c r="B26" t="s">
        <v>1031</v>
      </c>
      <c r="C26" t="s">
        <v>1514</v>
      </c>
      <c r="D26">
        <v>588.75</v>
      </c>
      <c r="E26">
        <v>51</v>
      </c>
      <c r="F26" t="s">
        <v>4102</v>
      </c>
    </row>
    <row r="27" spans="1:6">
      <c r="A27" t="s">
        <v>532</v>
      </c>
      <c r="B27" t="s">
        <v>1032</v>
      </c>
      <c r="C27" t="s">
        <v>1514</v>
      </c>
      <c r="D27">
        <v>227.05</v>
      </c>
      <c r="E27">
        <v>8</v>
      </c>
      <c r="F27" t="s">
        <v>4103</v>
      </c>
    </row>
    <row r="28" spans="1:6">
      <c r="A28" t="s">
        <v>533</v>
      </c>
      <c r="B28" t="s">
        <v>1033</v>
      </c>
      <c r="C28" t="s">
        <v>4107</v>
      </c>
      <c r="D28">
        <v>944.43</v>
      </c>
      <c r="E28">
        <v>97</v>
      </c>
      <c r="F28" t="s">
        <v>4104</v>
      </c>
    </row>
    <row r="29" spans="1:6">
      <c r="A29" t="s">
        <v>534</v>
      </c>
      <c r="B29" t="s">
        <v>1034</v>
      </c>
      <c r="C29" t="s">
        <v>1517</v>
      </c>
      <c r="D29">
        <v>763.27</v>
      </c>
      <c r="E29">
        <v>85</v>
      </c>
      <c r="F29" t="s">
        <v>4095</v>
      </c>
    </row>
    <row r="30" spans="1:6">
      <c r="A30" t="s">
        <v>535</v>
      </c>
      <c r="B30" t="s">
        <v>1035</v>
      </c>
      <c r="C30" t="s">
        <v>1516</v>
      </c>
      <c r="D30">
        <v>262.69</v>
      </c>
      <c r="E30">
        <v>38</v>
      </c>
      <c r="F30" t="s">
        <v>4096</v>
      </c>
    </row>
    <row r="31" spans="1:6">
      <c r="A31" t="s">
        <v>536</v>
      </c>
      <c r="B31" t="s">
        <v>1036</v>
      </c>
      <c r="C31" t="s">
        <v>1514</v>
      </c>
      <c r="D31">
        <v>705.49</v>
      </c>
      <c r="E31">
        <v>40</v>
      </c>
      <c r="F31" t="s">
        <v>4097</v>
      </c>
    </row>
    <row r="32" spans="1:6">
      <c r="A32" t="s">
        <v>537</v>
      </c>
      <c r="B32" t="s">
        <v>1037</v>
      </c>
      <c r="C32" t="s">
        <v>1518</v>
      </c>
      <c r="D32">
        <v>531.58000000000004</v>
      </c>
      <c r="E32">
        <v>42</v>
      </c>
      <c r="F32" t="s">
        <v>4098</v>
      </c>
    </row>
    <row r="33" spans="1:6">
      <c r="A33" t="s">
        <v>538</v>
      </c>
      <c r="B33" t="s">
        <v>1038</v>
      </c>
      <c r="C33" t="s">
        <v>1516</v>
      </c>
      <c r="D33">
        <v>187.08</v>
      </c>
      <c r="E33">
        <v>34</v>
      </c>
      <c r="F33" t="s">
        <v>4099</v>
      </c>
    </row>
    <row r="34" spans="1:6">
      <c r="A34" t="s">
        <v>539</v>
      </c>
      <c r="B34" t="s">
        <v>1039</v>
      </c>
      <c r="C34" t="s">
        <v>1518</v>
      </c>
      <c r="D34">
        <v>843.67</v>
      </c>
      <c r="E34">
        <v>46</v>
      </c>
      <c r="F34" t="s">
        <v>4100</v>
      </c>
    </row>
    <row r="38" spans="1:6">
      <c r="A38" t="s">
        <v>540</v>
      </c>
      <c r="B38" t="s">
        <v>1040</v>
      </c>
      <c r="C38" t="s">
        <v>1518</v>
      </c>
      <c r="D38">
        <v>434</v>
      </c>
      <c r="E38">
        <v>74</v>
      </c>
      <c r="F38" t="s">
        <v>4101</v>
      </c>
    </row>
    <row r="39" spans="1:6">
      <c r="A39" t="s">
        <v>541</v>
      </c>
      <c r="B39" t="s">
        <v>1041</v>
      </c>
      <c r="C39" t="s">
        <v>1515</v>
      </c>
      <c r="D39">
        <v>566.44000000000005</v>
      </c>
      <c r="E39">
        <v>11</v>
      </c>
      <c r="F39" t="s">
        <v>4102</v>
      </c>
    </row>
    <row r="40" spans="1:6">
      <c r="A40" t="s">
        <v>542</v>
      </c>
      <c r="B40" t="s">
        <v>1042</v>
      </c>
      <c r="C40" t="s">
        <v>1515</v>
      </c>
      <c r="D40">
        <v>448.08</v>
      </c>
      <c r="E40">
        <v>77</v>
      </c>
      <c r="F40" t="s">
        <v>4103</v>
      </c>
    </row>
    <row r="41" spans="1:6">
      <c r="A41" t="s">
        <v>543</v>
      </c>
      <c r="B41" t="s">
        <v>1043</v>
      </c>
      <c r="C41" t="s">
        <v>1515</v>
      </c>
      <c r="D41">
        <v>142.6</v>
      </c>
      <c r="E41">
        <v>64</v>
      </c>
      <c r="F41" t="s">
        <v>4104</v>
      </c>
    </row>
    <row r="42" spans="1:6">
      <c r="A42" t="s">
        <v>544</v>
      </c>
      <c r="B42" t="s">
        <v>1044</v>
      </c>
      <c r="C42" t="s">
        <v>1514</v>
      </c>
      <c r="D42">
        <v>430.97</v>
      </c>
      <c r="E42">
        <v>0</v>
      </c>
      <c r="F42" t="s">
        <v>4095</v>
      </c>
    </row>
    <row r="43" spans="1:6">
      <c r="A43" t="s">
        <v>545</v>
      </c>
      <c r="B43" t="s">
        <v>1045</v>
      </c>
      <c r="C43" t="s">
        <v>1514</v>
      </c>
      <c r="D43">
        <v>508.75</v>
      </c>
      <c r="E43">
        <v>40</v>
      </c>
      <c r="F43" t="s">
        <v>4096</v>
      </c>
    </row>
    <row r="44" spans="1:6">
      <c r="A44" t="s">
        <v>546</v>
      </c>
      <c r="B44" t="s">
        <v>1046</v>
      </c>
      <c r="C44" t="s">
        <v>1516</v>
      </c>
      <c r="D44">
        <v>421.87</v>
      </c>
      <c r="E44">
        <v>64</v>
      </c>
      <c r="F44" t="s">
        <v>4097</v>
      </c>
    </row>
    <row r="45" spans="1:6">
      <c r="A45" t="s">
        <v>547</v>
      </c>
      <c r="B45" t="s">
        <v>1047</v>
      </c>
      <c r="C45" t="s">
        <v>1517</v>
      </c>
      <c r="D45">
        <v>736</v>
      </c>
      <c r="E45">
        <v>74</v>
      </c>
      <c r="F45" t="s">
        <v>4098</v>
      </c>
    </row>
    <row r="46" spans="1:6">
      <c r="A46" t="s">
        <v>548</v>
      </c>
      <c r="B46" t="s">
        <v>1048</v>
      </c>
      <c r="C46" t="s">
        <v>1517</v>
      </c>
      <c r="D46">
        <v>269.37</v>
      </c>
      <c r="E46">
        <v>8</v>
      </c>
      <c r="F46" t="s">
        <v>4099</v>
      </c>
    </row>
    <row r="47" spans="1:6">
      <c r="A47" t="s">
        <v>549</v>
      </c>
      <c r="B47" t="s">
        <v>1049</v>
      </c>
      <c r="C47" t="s">
        <v>1518</v>
      </c>
      <c r="D47">
        <v>79.55</v>
      </c>
      <c r="E47">
        <v>18</v>
      </c>
      <c r="F47" t="s">
        <v>4100</v>
      </c>
    </row>
    <row r="48" spans="1:6">
      <c r="A48" t="s">
        <v>550</v>
      </c>
      <c r="B48" t="s">
        <v>1050</v>
      </c>
      <c r="C48" t="s">
        <v>1514</v>
      </c>
      <c r="D48">
        <v>319.07</v>
      </c>
      <c r="E48">
        <v>19</v>
      </c>
      <c r="F48" t="s">
        <v>4101</v>
      </c>
    </row>
    <row r="49" spans="1:6">
      <c r="A49" t="s">
        <v>551</v>
      </c>
      <c r="B49" t="s">
        <v>1051</v>
      </c>
      <c r="C49" t="s">
        <v>1518</v>
      </c>
      <c r="D49">
        <v>720.06</v>
      </c>
      <c r="E49">
        <v>95</v>
      </c>
      <c r="F49" t="s">
        <v>4102</v>
      </c>
    </row>
    <row r="50" spans="1:6">
      <c r="A50" t="s">
        <v>552</v>
      </c>
      <c r="B50" t="s">
        <v>1052</v>
      </c>
      <c r="C50" t="s">
        <v>1517</v>
      </c>
      <c r="D50">
        <v>760.24</v>
      </c>
      <c r="E50">
        <v>48</v>
      </c>
      <c r="F50" t="s">
        <v>4103</v>
      </c>
    </row>
    <row r="51" spans="1:6">
      <c r="A51" t="s">
        <v>553</v>
      </c>
      <c r="B51" t="s">
        <v>1053</v>
      </c>
      <c r="C51" t="s">
        <v>1515</v>
      </c>
      <c r="D51">
        <v>768.09</v>
      </c>
      <c r="E51">
        <v>-4</v>
      </c>
      <c r="F51" t="s">
        <v>4104</v>
      </c>
    </row>
    <row r="52" spans="1:6">
      <c r="A52" t="s">
        <v>554</v>
      </c>
      <c r="B52" t="s">
        <v>1054</v>
      </c>
      <c r="C52" t="s">
        <v>1514</v>
      </c>
      <c r="D52">
        <v>108.44</v>
      </c>
      <c r="E52">
        <v>-10</v>
      </c>
      <c r="F52" t="s">
        <v>4095</v>
      </c>
    </row>
    <row r="53" spans="1:6">
      <c r="A53" t="s">
        <v>555</v>
      </c>
      <c r="B53" t="s">
        <v>1055</v>
      </c>
      <c r="C53" t="s">
        <v>1518</v>
      </c>
      <c r="D53">
        <v>779.74</v>
      </c>
      <c r="E53">
        <v>53</v>
      </c>
      <c r="F53" t="s">
        <v>4096</v>
      </c>
    </row>
    <row r="54" spans="1:6">
      <c r="A54" t="s">
        <v>556</v>
      </c>
      <c r="B54" t="s">
        <v>1056</v>
      </c>
      <c r="C54" t="s">
        <v>1517</v>
      </c>
      <c r="D54">
        <v>636.39</v>
      </c>
      <c r="E54">
        <v>46</v>
      </c>
      <c r="F54" t="s">
        <v>4097</v>
      </c>
    </row>
    <row r="55" spans="1:6">
      <c r="A55" t="s">
        <v>557</v>
      </c>
      <c r="B55" t="s">
        <v>1057</v>
      </c>
      <c r="C55" t="s">
        <v>1517</v>
      </c>
      <c r="D55">
        <v>191.12</v>
      </c>
      <c r="E55">
        <v>40</v>
      </c>
      <c r="F55" t="s">
        <v>4098</v>
      </c>
    </row>
    <row r="56" spans="1:6">
      <c r="A56" t="s">
        <v>558</v>
      </c>
      <c r="B56" t="s">
        <v>1058</v>
      </c>
      <c r="C56" t="s">
        <v>1516</v>
      </c>
      <c r="D56">
        <v>990.39</v>
      </c>
      <c r="E56">
        <v>49</v>
      </c>
      <c r="F56" t="s">
        <v>4099</v>
      </c>
    </row>
    <row r="57" spans="1:6">
      <c r="A57" t="s">
        <v>559</v>
      </c>
      <c r="B57" t="s">
        <v>1059</v>
      </c>
      <c r="C57" t="s">
        <v>1517</v>
      </c>
      <c r="D57">
        <v>797.12</v>
      </c>
      <c r="E57">
        <v>63</v>
      </c>
      <c r="F57" t="s">
        <v>4100</v>
      </c>
    </row>
    <row r="58" spans="1:6">
      <c r="A58" t="s">
        <v>560</v>
      </c>
      <c r="B58" t="s">
        <v>1060</v>
      </c>
      <c r="C58" t="s">
        <v>1515</v>
      </c>
      <c r="D58">
        <v>635.09</v>
      </c>
      <c r="E58">
        <v>73</v>
      </c>
      <c r="F58" t="s">
        <v>4101</v>
      </c>
    </row>
    <row r="59" spans="1:6">
      <c r="A59" t="s">
        <v>561</v>
      </c>
      <c r="B59" t="s">
        <v>1061</v>
      </c>
      <c r="C59" t="s">
        <v>1516</v>
      </c>
      <c r="D59">
        <v>394.76</v>
      </c>
      <c r="E59">
        <v>15</v>
      </c>
      <c r="F59" t="s">
        <v>4102</v>
      </c>
    </row>
    <row r="60" spans="1:6">
      <c r="A60" t="s">
        <v>562</v>
      </c>
      <c r="B60" t="s">
        <v>1062</v>
      </c>
      <c r="C60" t="s">
        <v>1516</v>
      </c>
      <c r="D60">
        <v>291.57</v>
      </c>
      <c r="E60">
        <v>45</v>
      </c>
      <c r="F60" t="s">
        <v>4103</v>
      </c>
    </row>
    <row r="61" spans="1:6">
      <c r="A61" t="s">
        <v>563</v>
      </c>
      <c r="B61" t="s">
        <v>1063</v>
      </c>
      <c r="C61" t="s">
        <v>1515</v>
      </c>
      <c r="D61">
        <v>451.98</v>
      </c>
      <c r="E61">
        <v>16</v>
      </c>
      <c r="F61" t="s">
        <v>4104</v>
      </c>
    </row>
    <row r="62" spans="1:6">
      <c r="A62" t="s">
        <v>564</v>
      </c>
      <c r="B62" t="s">
        <v>1064</v>
      </c>
      <c r="C62" t="s">
        <v>1514</v>
      </c>
      <c r="D62">
        <v>699.79</v>
      </c>
      <c r="E62">
        <v>74</v>
      </c>
      <c r="F62" t="s">
        <v>4095</v>
      </c>
    </row>
    <row r="63" spans="1:6">
      <c r="A63" t="s">
        <v>565</v>
      </c>
      <c r="B63" t="s">
        <v>1065</v>
      </c>
      <c r="C63" t="s">
        <v>1514</v>
      </c>
      <c r="D63">
        <v>844.49</v>
      </c>
      <c r="E63">
        <v>42</v>
      </c>
      <c r="F63" t="s">
        <v>4096</v>
      </c>
    </row>
    <row r="64" spans="1:6">
      <c r="A64" t="s">
        <v>566</v>
      </c>
      <c r="B64" t="s">
        <v>1066</v>
      </c>
      <c r="C64" t="s">
        <v>1515</v>
      </c>
      <c r="D64">
        <v>733.54</v>
      </c>
      <c r="E64">
        <v>84</v>
      </c>
      <c r="F64" t="s">
        <v>4097</v>
      </c>
    </row>
    <row r="65" spans="1:6">
      <c r="A65" t="s">
        <v>567</v>
      </c>
      <c r="B65" t="s">
        <v>1067</v>
      </c>
      <c r="C65" t="s">
        <v>1515</v>
      </c>
      <c r="D65">
        <v>652.5</v>
      </c>
      <c r="E65">
        <v>97</v>
      </c>
      <c r="F65" t="s">
        <v>4098</v>
      </c>
    </row>
    <row r="66" spans="1:6">
      <c r="A66" t="s">
        <v>568</v>
      </c>
      <c r="B66" t="s">
        <v>1068</v>
      </c>
      <c r="C66" t="s">
        <v>1516</v>
      </c>
      <c r="D66">
        <v>195.42</v>
      </c>
      <c r="E66">
        <v>50</v>
      </c>
      <c r="F66" t="s">
        <v>4099</v>
      </c>
    </row>
    <row r="67" spans="1:6">
      <c r="A67" t="s">
        <v>569</v>
      </c>
      <c r="B67" t="s">
        <v>1069</v>
      </c>
      <c r="C67" t="s">
        <v>1516</v>
      </c>
      <c r="D67">
        <v>695.68</v>
      </c>
      <c r="E67">
        <v>28</v>
      </c>
      <c r="F67" t="s">
        <v>4100</v>
      </c>
    </row>
    <row r="68" spans="1:6">
      <c r="A68" t="s">
        <v>570</v>
      </c>
      <c r="B68" t="s">
        <v>1070</v>
      </c>
      <c r="C68" t="s">
        <v>1518</v>
      </c>
      <c r="D68">
        <v>585.20000000000005</v>
      </c>
      <c r="E68">
        <v>67</v>
      </c>
      <c r="F68" t="s">
        <v>4101</v>
      </c>
    </row>
    <row r="69" spans="1:6">
      <c r="A69" t="s">
        <v>571</v>
      </c>
      <c r="B69" t="s">
        <v>1071</v>
      </c>
      <c r="C69" t="s">
        <v>1516</v>
      </c>
      <c r="D69">
        <v>607.80999999999995</v>
      </c>
      <c r="E69">
        <v>76</v>
      </c>
      <c r="F69" t="s">
        <v>4102</v>
      </c>
    </row>
    <row r="70" spans="1:6">
      <c r="A70" t="s">
        <v>572</v>
      </c>
      <c r="B70" t="s">
        <v>1072</v>
      </c>
      <c r="C70" t="s">
        <v>1517</v>
      </c>
      <c r="D70">
        <v>367.37</v>
      </c>
      <c r="E70">
        <v>56</v>
      </c>
      <c r="F70" t="s">
        <v>4103</v>
      </c>
    </row>
    <row r="71" spans="1:6">
      <c r="A71" t="s">
        <v>573</v>
      </c>
      <c r="B71" t="s">
        <v>1073</v>
      </c>
      <c r="C71" t="s">
        <v>1515</v>
      </c>
      <c r="D71">
        <v>474</v>
      </c>
      <c r="E71">
        <v>48</v>
      </c>
      <c r="F71" t="s">
        <v>4104</v>
      </c>
    </row>
    <row r="72" spans="1:6">
      <c r="A72" t="s">
        <v>574</v>
      </c>
      <c r="B72" t="s">
        <v>1074</v>
      </c>
      <c r="C72" t="s">
        <v>1518</v>
      </c>
      <c r="D72">
        <v>679.73</v>
      </c>
      <c r="E72">
        <v>91</v>
      </c>
      <c r="F72" t="s">
        <v>4095</v>
      </c>
    </row>
    <row r="73" spans="1:6">
      <c r="A73" t="s">
        <v>575</v>
      </c>
      <c r="B73" t="s">
        <v>1075</v>
      </c>
      <c r="C73" t="s">
        <v>1516</v>
      </c>
      <c r="D73">
        <v>492.24</v>
      </c>
      <c r="E73">
        <v>-8</v>
      </c>
      <c r="F73" t="s">
        <v>4096</v>
      </c>
    </row>
    <row r="74" spans="1:6">
      <c r="A74" t="s">
        <v>576</v>
      </c>
      <c r="B74" t="s">
        <v>1076</v>
      </c>
      <c r="C74" t="s">
        <v>1518</v>
      </c>
      <c r="D74">
        <v>823.49</v>
      </c>
      <c r="E74">
        <v>6</v>
      </c>
      <c r="F74" t="s">
        <v>4097</v>
      </c>
    </row>
    <row r="75" spans="1:6">
      <c r="A75" t="s">
        <v>577</v>
      </c>
      <c r="B75" t="s">
        <v>1077</v>
      </c>
      <c r="C75" t="s">
        <v>1517</v>
      </c>
      <c r="D75">
        <v>117.4</v>
      </c>
      <c r="E75">
        <v>-5</v>
      </c>
      <c r="F75" t="s">
        <v>4098</v>
      </c>
    </row>
    <row r="76" spans="1:6">
      <c r="A76" t="s">
        <v>578</v>
      </c>
      <c r="B76" t="s">
        <v>1078</v>
      </c>
      <c r="C76" t="s">
        <v>1517</v>
      </c>
      <c r="D76">
        <v>628.92999999999995</v>
      </c>
      <c r="E76">
        <v>8</v>
      </c>
      <c r="F76" t="s">
        <v>4099</v>
      </c>
    </row>
    <row r="77" spans="1:6">
      <c r="A77" t="s">
        <v>579</v>
      </c>
      <c r="B77" t="s">
        <v>1079</v>
      </c>
      <c r="C77" t="s">
        <v>1518</v>
      </c>
      <c r="D77">
        <v>678.41</v>
      </c>
      <c r="E77">
        <v>54</v>
      </c>
      <c r="F77" t="s">
        <v>4100</v>
      </c>
    </row>
    <row r="78" spans="1:6">
      <c r="A78" t="s">
        <v>580</v>
      </c>
      <c r="B78" t="s">
        <v>1080</v>
      </c>
      <c r="C78" t="s">
        <v>1515</v>
      </c>
      <c r="D78">
        <v>135.61000000000001</v>
      </c>
      <c r="E78">
        <v>57</v>
      </c>
      <c r="F78" t="s">
        <v>4101</v>
      </c>
    </row>
    <row r="79" spans="1:6">
      <c r="A79" t="s">
        <v>581</v>
      </c>
      <c r="B79" t="s">
        <v>1081</v>
      </c>
      <c r="C79" t="s">
        <v>1515</v>
      </c>
      <c r="D79">
        <v>465.71</v>
      </c>
      <c r="E79">
        <v>64</v>
      </c>
      <c r="F79" t="s">
        <v>4102</v>
      </c>
    </row>
    <row r="80" spans="1:6">
      <c r="A80" t="s">
        <v>582</v>
      </c>
      <c r="B80" t="s">
        <v>1082</v>
      </c>
      <c r="C80" t="s">
        <v>1516</v>
      </c>
      <c r="D80">
        <v>225.49</v>
      </c>
      <c r="E80">
        <v>67</v>
      </c>
      <c r="F80" t="s">
        <v>4103</v>
      </c>
    </row>
    <row r="81" spans="1:6">
      <c r="A81" t="s">
        <v>583</v>
      </c>
      <c r="B81" t="s">
        <v>1083</v>
      </c>
      <c r="C81" t="s">
        <v>1514</v>
      </c>
      <c r="D81">
        <v>431.57</v>
      </c>
      <c r="E81">
        <v>9</v>
      </c>
      <c r="F81" t="s">
        <v>4104</v>
      </c>
    </row>
    <row r="82" spans="1:6">
      <c r="A82" t="s">
        <v>584</v>
      </c>
      <c r="B82" t="s">
        <v>1084</v>
      </c>
      <c r="C82" t="s">
        <v>1515</v>
      </c>
      <c r="D82">
        <v>230.14</v>
      </c>
      <c r="E82">
        <v>56</v>
      </c>
      <c r="F82" t="s">
        <v>4095</v>
      </c>
    </row>
    <row r="83" spans="1:6">
      <c r="A83" t="s">
        <v>585</v>
      </c>
      <c r="B83" t="s">
        <v>1085</v>
      </c>
      <c r="C83" t="s">
        <v>1515</v>
      </c>
      <c r="D83">
        <v>955.7</v>
      </c>
      <c r="E83">
        <v>63</v>
      </c>
      <c r="F83" t="s">
        <v>4096</v>
      </c>
    </row>
    <row r="84" spans="1:6">
      <c r="A84" t="s">
        <v>586</v>
      </c>
      <c r="B84" t="s">
        <v>1086</v>
      </c>
      <c r="C84" t="s">
        <v>1516</v>
      </c>
      <c r="D84">
        <v>270.33</v>
      </c>
      <c r="E84">
        <v>66</v>
      </c>
      <c r="F84" t="s">
        <v>4097</v>
      </c>
    </row>
    <row r="85" spans="1:6">
      <c r="A85" t="s">
        <v>587</v>
      </c>
      <c r="B85" t="s">
        <v>1087</v>
      </c>
      <c r="C85" t="s">
        <v>1517</v>
      </c>
      <c r="D85">
        <v>411.36</v>
      </c>
      <c r="E85">
        <v>74</v>
      </c>
      <c r="F85" t="s">
        <v>4098</v>
      </c>
    </row>
    <row r="86" spans="1:6">
      <c r="A86" t="s">
        <v>588</v>
      </c>
      <c r="B86" t="s">
        <v>1088</v>
      </c>
      <c r="C86" t="s">
        <v>1516</v>
      </c>
      <c r="D86">
        <v>132.56</v>
      </c>
      <c r="E86">
        <v>4</v>
      </c>
      <c r="F86" t="s">
        <v>4099</v>
      </c>
    </row>
    <row r="87" spans="1:6">
      <c r="A87" t="s">
        <v>589</v>
      </c>
      <c r="B87" t="s">
        <v>1089</v>
      </c>
      <c r="C87" t="s">
        <v>1517</v>
      </c>
      <c r="D87">
        <v>527.69000000000005</v>
      </c>
      <c r="E87">
        <v>97</v>
      </c>
      <c r="F87" t="s">
        <v>4100</v>
      </c>
    </row>
    <row r="88" spans="1:6">
      <c r="A88" t="s">
        <v>590</v>
      </c>
      <c r="B88" t="s">
        <v>1090</v>
      </c>
      <c r="C88" t="s">
        <v>1518</v>
      </c>
      <c r="D88">
        <v>580.25</v>
      </c>
      <c r="E88">
        <v>21</v>
      </c>
      <c r="F88" t="s">
        <v>4101</v>
      </c>
    </row>
    <row r="89" spans="1:6">
      <c r="A89" t="s">
        <v>591</v>
      </c>
      <c r="B89" t="s">
        <v>1091</v>
      </c>
      <c r="C89" t="s">
        <v>1514</v>
      </c>
      <c r="D89">
        <v>626.32000000000005</v>
      </c>
      <c r="E89">
        <v>65</v>
      </c>
      <c r="F89" t="s">
        <v>4102</v>
      </c>
    </row>
    <row r="90" spans="1:6">
      <c r="A90" t="s">
        <v>592</v>
      </c>
      <c r="B90" t="s">
        <v>1092</v>
      </c>
      <c r="C90" t="s">
        <v>1518</v>
      </c>
      <c r="D90">
        <v>828.12</v>
      </c>
      <c r="E90">
        <v>84</v>
      </c>
      <c r="F90" t="s">
        <v>4103</v>
      </c>
    </row>
    <row r="91" spans="1:6">
      <c r="A91" t="s">
        <v>593</v>
      </c>
      <c r="B91" t="s">
        <v>1093</v>
      </c>
      <c r="C91" t="s">
        <v>1514</v>
      </c>
      <c r="D91">
        <v>219.41</v>
      </c>
      <c r="E91">
        <v>18</v>
      </c>
      <c r="F91" t="s">
        <v>4104</v>
      </c>
    </row>
    <row r="92" spans="1:6">
      <c r="A92" t="s">
        <v>594</v>
      </c>
      <c r="B92" t="s">
        <v>1094</v>
      </c>
      <c r="C92" t="s">
        <v>1515</v>
      </c>
      <c r="D92">
        <v>490.56</v>
      </c>
      <c r="E92">
        <v>4</v>
      </c>
      <c r="F92" t="s">
        <v>4095</v>
      </c>
    </row>
    <row r="93" spans="1:6">
      <c r="A93" t="s">
        <v>595</v>
      </c>
      <c r="B93" t="s">
        <v>1095</v>
      </c>
      <c r="C93" t="s">
        <v>1515</v>
      </c>
      <c r="D93">
        <v>72.930000000000007</v>
      </c>
      <c r="E93">
        <v>1</v>
      </c>
      <c r="F93" t="s">
        <v>4096</v>
      </c>
    </row>
    <row r="94" spans="1:6">
      <c r="A94" t="s">
        <v>596</v>
      </c>
      <c r="B94" t="s">
        <v>1096</v>
      </c>
      <c r="C94" t="s">
        <v>1514</v>
      </c>
      <c r="D94">
        <v>792.19</v>
      </c>
      <c r="E94">
        <v>41</v>
      </c>
      <c r="F94" t="s">
        <v>4097</v>
      </c>
    </row>
    <row r="95" spans="1:6">
      <c r="A95" t="s">
        <v>597</v>
      </c>
      <c r="B95" t="s">
        <v>1097</v>
      </c>
      <c r="C95" t="s">
        <v>1517</v>
      </c>
      <c r="D95">
        <v>329.11</v>
      </c>
      <c r="E95">
        <v>68</v>
      </c>
      <c r="F95" t="s">
        <v>4098</v>
      </c>
    </row>
    <row r="96" spans="1:6">
      <c r="A96" t="s">
        <v>598</v>
      </c>
      <c r="B96" t="s">
        <v>1098</v>
      </c>
      <c r="C96" t="s">
        <v>1517</v>
      </c>
      <c r="D96">
        <v>536.46</v>
      </c>
      <c r="E96">
        <v>25</v>
      </c>
      <c r="F96" t="s">
        <v>4099</v>
      </c>
    </row>
    <row r="97" spans="1:6">
      <c r="A97" t="s">
        <v>599</v>
      </c>
      <c r="B97" t="s">
        <v>1099</v>
      </c>
      <c r="C97" t="s">
        <v>1516</v>
      </c>
      <c r="D97">
        <v>112.84</v>
      </c>
      <c r="E97">
        <v>67</v>
      </c>
      <c r="F97" t="s">
        <v>4100</v>
      </c>
    </row>
    <row r="98" spans="1:6">
      <c r="A98" t="s">
        <v>600</v>
      </c>
      <c r="B98" t="s">
        <v>1100</v>
      </c>
      <c r="C98" t="s">
        <v>1514</v>
      </c>
      <c r="D98">
        <v>340.83</v>
      </c>
      <c r="E98">
        <v>9</v>
      </c>
      <c r="F98" t="s">
        <v>4101</v>
      </c>
    </row>
    <row r="99" spans="1:6">
      <c r="A99" t="s">
        <v>601</v>
      </c>
      <c r="B99" t="s">
        <v>1101</v>
      </c>
      <c r="C99" t="s">
        <v>1517</v>
      </c>
      <c r="D99">
        <v>995.34</v>
      </c>
      <c r="E99">
        <v>77</v>
      </c>
      <c r="F99" t="s">
        <v>4102</v>
      </c>
    </row>
    <row r="100" spans="1:6">
      <c r="A100" t="s">
        <v>602</v>
      </c>
      <c r="B100" t="s">
        <v>1102</v>
      </c>
      <c r="C100" t="s">
        <v>1517</v>
      </c>
      <c r="D100">
        <v>769.9</v>
      </c>
      <c r="E100">
        <v>99</v>
      </c>
      <c r="F100" t="s">
        <v>4103</v>
      </c>
    </row>
    <row r="101" spans="1:6">
      <c r="A101" t="s">
        <v>603</v>
      </c>
      <c r="B101" t="s">
        <v>1103</v>
      </c>
      <c r="C101" t="s">
        <v>1514</v>
      </c>
      <c r="D101">
        <v>475.06</v>
      </c>
      <c r="E101">
        <v>95</v>
      </c>
      <c r="F101" t="s">
        <v>4104</v>
      </c>
    </row>
    <row r="102" spans="1:6">
      <c r="A102" t="s">
        <v>604</v>
      </c>
      <c r="B102" t="s">
        <v>1104</v>
      </c>
      <c r="C102" t="s">
        <v>1517</v>
      </c>
      <c r="D102">
        <v>984.78</v>
      </c>
      <c r="E102">
        <v>59</v>
      </c>
      <c r="F102" t="s">
        <v>4095</v>
      </c>
    </row>
    <row r="103" spans="1:6">
      <c r="A103" t="s">
        <v>605</v>
      </c>
      <c r="B103" t="s">
        <v>1105</v>
      </c>
      <c r="C103" t="s">
        <v>1517</v>
      </c>
      <c r="D103">
        <v>827.37</v>
      </c>
      <c r="E103">
        <v>39</v>
      </c>
      <c r="F103" t="s">
        <v>4096</v>
      </c>
    </row>
    <row r="104" spans="1:6">
      <c r="A104" t="s">
        <v>606</v>
      </c>
      <c r="B104" t="s">
        <v>1106</v>
      </c>
      <c r="C104" t="s">
        <v>1516</v>
      </c>
      <c r="D104">
        <v>583.88</v>
      </c>
      <c r="E104">
        <v>20</v>
      </c>
      <c r="F104" t="s">
        <v>4097</v>
      </c>
    </row>
    <row r="105" spans="1:6">
      <c r="A105" t="s">
        <v>607</v>
      </c>
      <c r="B105" t="s">
        <v>1107</v>
      </c>
      <c r="C105" t="s">
        <v>1515</v>
      </c>
      <c r="D105">
        <v>147.41999999999999</v>
      </c>
      <c r="E105">
        <v>68</v>
      </c>
      <c r="F105" t="s">
        <v>4098</v>
      </c>
    </row>
    <row r="106" spans="1:6">
      <c r="A106" t="s">
        <v>608</v>
      </c>
      <c r="B106" t="s">
        <v>1108</v>
      </c>
      <c r="C106" t="s">
        <v>1515</v>
      </c>
      <c r="D106">
        <v>728.6</v>
      </c>
      <c r="E106">
        <v>30</v>
      </c>
      <c r="F106" t="s">
        <v>4099</v>
      </c>
    </row>
    <row r="107" spans="1:6">
      <c r="A107" t="s">
        <v>609</v>
      </c>
      <c r="B107" t="s">
        <v>1109</v>
      </c>
      <c r="C107" t="s">
        <v>1518</v>
      </c>
      <c r="D107">
        <v>590.16</v>
      </c>
      <c r="E107">
        <v>63</v>
      </c>
      <c r="F107" t="s">
        <v>4100</v>
      </c>
    </row>
    <row r="108" spans="1:6">
      <c r="A108" t="s">
        <v>610</v>
      </c>
      <c r="B108" t="s">
        <v>1110</v>
      </c>
      <c r="C108" t="s">
        <v>1514</v>
      </c>
      <c r="D108">
        <v>889.08</v>
      </c>
      <c r="E108">
        <v>9</v>
      </c>
      <c r="F108" t="s">
        <v>4101</v>
      </c>
    </row>
    <row r="109" spans="1:6">
      <c r="A109" t="s">
        <v>611</v>
      </c>
      <c r="B109" t="s">
        <v>1111</v>
      </c>
      <c r="C109" t="s">
        <v>1515</v>
      </c>
      <c r="D109">
        <v>57.22</v>
      </c>
      <c r="E109">
        <v>34</v>
      </c>
      <c r="F109" t="s">
        <v>4102</v>
      </c>
    </row>
    <row r="110" spans="1:6">
      <c r="A110" t="s">
        <v>612</v>
      </c>
      <c r="B110" t="s">
        <v>1112</v>
      </c>
      <c r="C110" t="s">
        <v>1514</v>
      </c>
      <c r="D110">
        <v>401.24</v>
      </c>
      <c r="E110">
        <v>43</v>
      </c>
      <c r="F110" t="s">
        <v>4103</v>
      </c>
    </row>
    <row r="111" spans="1:6">
      <c r="A111" t="s">
        <v>613</v>
      </c>
      <c r="B111" t="s">
        <v>1113</v>
      </c>
      <c r="C111" t="s">
        <v>1517</v>
      </c>
      <c r="D111">
        <v>796.33</v>
      </c>
      <c r="E111">
        <v>99</v>
      </c>
      <c r="F111" t="s">
        <v>4104</v>
      </c>
    </row>
    <row r="112" spans="1:6">
      <c r="A112" t="s">
        <v>614</v>
      </c>
      <c r="B112" t="s">
        <v>1114</v>
      </c>
      <c r="C112" t="s">
        <v>1516</v>
      </c>
      <c r="D112">
        <v>802.31</v>
      </c>
      <c r="E112">
        <v>97</v>
      </c>
      <c r="F112" t="s">
        <v>4095</v>
      </c>
    </row>
    <row r="113" spans="1:6">
      <c r="A113" t="s">
        <v>615</v>
      </c>
      <c r="B113" t="s">
        <v>1115</v>
      </c>
      <c r="C113" t="s">
        <v>1514</v>
      </c>
      <c r="D113">
        <v>612.07000000000005</v>
      </c>
      <c r="E113">
        <v>25</v>
      </c>
      <c r="F113" t="s">
        <v>4096</v>
      </c>
    </row>
    <row r="114" spans="1:6">
      <c r="A114" t="s">
        <v>616</v>
      </c>
      <c r="B114" t="s">
        <v>1116</v>
      </c>
      <c r="C114" t="s">
        <v>1515</v>
      </c>
      <c r="D114">
        <v>366.32</v>
      </c>
      <c r="E114">
        <v>12</v>
      </c>
      <c r="F114" t="s">
        <v>4097</v>
      </c>
    </row>
    <row r="115" spans="1:6">
      <c r="A115" t="s">
        <v>617</v>
      </c>
      <c r="B115" t="s">
        <v>1117</v>
      </c>
      <c r="C115" t="s">
        <v>1516</v>
      </c>
      <c r="D115">
        <v>241.28</v>
      </c>
      <c r="E115">
        <v>21</v>
      </c>
      <c r="F115" t="s">
        <v>4098</v>
      </c>
    </row>
    <row r="116" spans="1:6">
      <c r="A116" t="s">
        <v>618</v>
      </c>
      <c r="B116" t="s">
        <v>1118</v>
      </c>
      <c r="C116" t="s">
        <v>1516</v>
      </c>
      <c r="D116">
        <v>55.88</v>
      </c>
      <c r="E116">
        <v>11</v>
      </c>
      <c r="F116" t="s">
        <v>4099</v>
      </c>
    </row>
    <row r="117" spans="1:6">
      <c r="A117" t="s">
        <v>619</v>
      </c>
      <c r="B117" t="s">
        <v>1119</v>
      </c>
      <c r="C117" t="s">
        <v>1518</v>
      </c>
      <c r="D117">
        <v>876.55</v>
      </c>
      <c r="E117">
        <v>-9</v>
      </c>
      <c r="F117" t="s">
        <v>4100</v>
      </c>
    </row>
    <row r="118" spans="1:6">
      <c r="A118" t="s">
        <v>620</v>
      </c>
      <c r="B118" t="s">
        <v>1120</v>
      </c>
      <c r="C118" t="s">
        <v>1515</v>
      </c>
      <c r="D118">
        <v>411.54</v>
      </c>
      <c r="E118">
        <v>98</v>
      </c>
      <c r="F118" t="s">
        <v>4101</v>
      </c>
    </row>
    <row r="119" spans="1:6">
      <c r="A119" t="s">
        <v>621</v>
      </c>
      <c r="B119" t="s">
        <v>1121</v>
      </c>
      <c r="C119" t="s">
        <v>1516</v>
      </c>
      <c r="D119">
        <v>756.41</v>
      </c>
      <c r="E119">
        <v>63</v>
      </c>
      <c r="F119" t="s">
        <v>4102</v>
      </c>
    </row>
    <row r="120" spans="1:6">
      <c r="A120" t="s">
        <v>622</v>
      </c>
      <c r="B120" t="s">
        <v>1122</v>
      </c>
      <c r="C120" t="s">
        <v>1518</v>
      </c>
      <c r="D120">
        <v>302.37</v>
      </c>
      <c r="E120">
        <v>75</v>
      </c>
      <c r="F120" t="s">
        <v>4103</v>
      </c>
    </row>
    <row r="121" spans="1:6">
      <c r="A121" t="s">
        <v>623</v>
      </c>
      <c r="B121" t="s">
        <v>1123</v>
      </c>
      <c r="C121" t="s">
        <v>1518</v>
      </c>
      <c r="D121">
        <v>510.18</v>
      </c>
      <c r="E121">
        <v>86</v>
      </c>
      <c r="F121" t="s">
        <v>4104</v>
      </c>
    </row>
    <row r="122" spans="1:6">
      <c r="A122" t="s">
        <v>624</v>
      </c>
      <c r="B122" t="s">
        <v>1124</v>
      </c>
      <c r="C122" t="s">
        <v>1517</v>
      </c>
      <c r="D122">
        <v>220.09</v>
      </c>
      <c r="E122">
        <v>82</v>
      </c>
      <c r="F122" t="s">
        <v>4095</v>
      </c>
    </row>
    <row r="123" spans="1:6">
      <c r="A123" t="s">
        <v>625</v>
      </c>
      <c r="B123" t="s">
        <v>1125</v>
      </c>
      <c r="C123" t="s">
        <v>1518</v>
      </c>
      <c r="D123">
        <v>601.62</v>
      </c>
      <c r="E123">
        <v>42</v>
      </c>
      <c r="F123" t="s">
        <v>4096</v>
      </c>
    </row>
    <row r="124" spans="1:6">
      <c r="A124" t="s">
        <v>626</v>
      </c>
      <c r="B124" t="s">
        <v>1126</v>
      </c>
      <c r="C124" t="s">
        <v>1514</v>
      </c>
      <c r="D124">
        <v>919.78</v>
      </c>
      <c r="E124">
        <v>90</v>
      </c>
      <c r="F124" t="s">
        <v>4097</v>
      </c>
    </row>
    <row r="125" spans="1:6">
      <c r="A125" t="s">
        <v>627</v>
      </c>
      <c r="B125" t="s">
        <v>1127</v>
      </c>
      <c r="C125" t="s">
        <v>1515</v>
      </c>
      <c r="D125">
        <v>290.58999999999997</v>
      </c>
      <c r="E125">
        <v>55</v>
      </c>
      <c r="F125" t="s">
        <v>4098</v>
      </c>
    </row>
    <row r="126" spans="1:6">
      <c r="A126" t="s">
        <v>628</v>
      </c>
      <c r="B126" t="s">
        <v>1128</v>
      </c>
      <c r="C126" t="s">
        <v>1514</v>
      </c>
      <c r="D126">
        <v>237.22</v>
      </c>
      <c r="E126">
        <v>42</v>
      </c>
      <c r="F126" t="s">
        <v>4099</v>
      </c>
    </row>
    <row r="127" spans="1:6">
      <c r="A127" t="s">
        <v>629</v>
      </c>
      <c r="B127" t="s">
        <v>1129</v>
      </c>
      <c r="C127" t="s">
        <v>1516</v>
      </c>
      <c r="D127">
        <v>100.65</v>
      </c>
      <c r="E127">
        <v>84</v>
      </c>
      <c r="F127" t="s">
        <v>4100</v>
      </c>
    </row>
    <row r="128" spans="1:6">
      <c r="A128" t="s">
        <v>630</v>
      </c>
      <c r="B128" t="s">
        <v>1130</v>
      </c>
      <c r="C128" t="s">
        <v>1514</v>
      </c>
      <c r="D128">
        <v>274.7</v>
      </c>
      <c r="E128">
        <v>96</v>
      </c>
      <c r="F128" t="s">
        <v>4101</v>
      </c>
    </row>
    <row r="129" spans="1:6">
      <c r="A129" t="s">
        <v>631</v>
      </c>
      <c r="B129" t="s">
        <v>1131</v>
      </c>
      <c r="C129" t="s">
        <v>1518</v>
      </c>
      <c r="D129">
        <v>524.96</v>
      </c>
      <c r="E129">
        <v>62</v>
      </c>
      <c r="F129" t="s">
        <v>4102</v>
      </c>
    </row>
    <row r="130" spans="1:6">
      <c r="A130" t="s">
        <v>632</v>
      </c>
      <c r="B130" t="s">
        <v>1132</v>
      </c>
      <c r="C130" t="s">
        <v>1514</v>
      </c>
      <c r="D130">
        <v>794.42</v>
      </c>
      <c r="E130">
        <v>25</v>
      </c>
      <c r="F130" t="s">
        <v>4103</v>
      </c>
    </row>
    <row r="131" spans="1:6">
      <c r="A131" t="s">
        <v>633</v>
      </c>
      <c r="B131" t="s">
        <v>1133</v>
      </c>
      <c r="C131" t="s">
        <v>1518</v>
      </c>
      <c r="D131">
        <v>466.35</v>
      </c>
      <c r="E131">
        <v>36</v>
      </c>
      <c r="F131" t="s">
        <v>4104</v>
      </c>
    </row>
    <row r="132" spans="1:6">
      <c r="A132" t="s">
        <v>634</v>
      </c>
      <c r="B132" t="s">
        <v>1134</v>
      </c>
      <c r="C132" t="s">
        <v>1514</v>
      </c>
      <c r="D132">
        <v>304.88</v>
      </c>
      <c r="E132">
        <v>68</v>
      </c>
      <c r="F132" t="s">
        <v>4095</v>
      </c>
    </row>
    <row r="133" spans="1:6">
      <c r="A133" t="s">
        <v>635</v>
      </c>
      <c r="B133" t="s">
        <v>1135</v>
      </c>
      <c r="C133" t="s">
        <v>1514</v>
      </c>
      <c r="D133">
        <v>134.71</v>
      </c>
      <c r="E133">
        <v>45</v>
      </c>
      <c r="F133" t="s">
        <v>4096</v>
      </c>
    </row>
    <row r="134" spans="1:6">
      <c r="A134" t="s">
        <v>636</v>
      </c>
      <c r="B134" t="s">
        <v>1136</v>
      </c>
      <c r="C134" t="s">
        <v>1517</v>
      </c>
      <c r="D134">
        <v>458.52</v>
      </c>
      <c r="E134">
        <v>76</v>
      </c>
      <c r="F134" t="s">
        <v>4097</v>
      </c>
    </row>
    <row r="135" spans="1:6">
      <c r="A135" t="s">
        <v>637</v>
      </c>
      <c r="B135" t="s">
        <v>1137</v>
      </c>
      <c r="C135" t="s">
        <v>1515</v>
      </c>
      <c r="D135">
        <v>892.51</v>
      </c>
      <c r="E135">
        <v>80</v>
      </c>
      <c r="F135" t="s">
        <v>4098</v>
      </c>
    </row>
    <row r="136" spans="1:6">
      <c r="A136" t="s">
        <v>638</v>
      </c>
      <c r="B136" t="s">
        <v>1138</v>
      </c>
      <c r="C136" t="s">
        <v>1516</v>
      </c>
      <c r="D136">
        <v>884.02</v>
      </c>
      <c r="E136">
        <v>41</v>
      </c>
      <c r="F136" t="s">
        <v>4099</v>
      </c>
    </row>
    <row r="137" spans="1:6">
      <c r="A137" t="s">
        <v>639</v>
      </c>
      <c r="B137" t="s">
        <v>1139</v>
      </c>
      <c r="C137" t="s">
        <v>1514</v>
      </c>
      <c r="D137">
        <v>987.58</v>
      </c>
      <c r="E137">
        <v>84</v>
      </c>
      <c r="F137" t="s">
        <v>4100</v>
      </c>
    </row>
    <row r="138" spans="1:6">
      <c r="A138" t="s">
        <v>640</v>
      </c>
      <c r="B138" t="s">
        <v>1140</v>
      </c>
      <c r="C138" t="s">
        <v>1516</v>
      </c>
      <c r="D138">
        <v>377.17</v>
      </c>
      <c r="E138">
        <v>94</v>
      </c>
      <c r="F138" t="s">
        <v>4101</v>
      </c>
    </row>
    <row r="139" spans="1:6">
      <c r="A139" t="s">
        <v>641</v>
      </c>
      <c r="B139" t="s">
        <v>1141</v>
      </c>
      <c r="C139" t="s">
        <v>1516</v>
      </c>
      <c r="D139">
        <v>163.44</v>
      </c>
      <c r="E139">
        <v>12</v>
      </c>
      <c r="F139" t="s">
        <v>4102</v>
      </c>
    </row>
    <row r="140" spans="1:6">
      <c r="A140" t="s">
        <v>642</v>
      </c>
      <c r="B140" t="s">
        <v>1142</v>
      </c>
      <c r="C140" t="s">
        <v>1515</v>
      </c>
      <c r="D140">
        <v>328.15</v>
      </c>
      <c r="E140">
        <v>70</v>
      </c>
      <c r="F140" t="s">
        <v>4103</v>
      </c>
    </row>
    <row r="141" spans="1:6">
      <c r="A141" t="s">
        <v>643</v>
      </c>
      <c r="B141" t="s">
        <v>1143</v>
      </c>
      <c r="C141" t="s">
        <v>1514</v>
      </c>
      <c r="D141">
        <v>73.709999999999994</v>
      </c>
      <c r="E141">
        <v>78</v>
      </c>
      <c r="F141" t="s">
        <v>4104</v>
      </c>
    </row>
    <row r="142" spans="1:6">
      <c r="A142" t="s">
        <v>644</v>
      </c>
      <c r="B142" t="s">
        <v>1144</v>
      </c>
      <c r="C142" t="s">
        <v>1514</v>
      </c>
      <c r="D142">
        <v>140.4</v>
      </c>
      <c r="E142">
        <v>32</v>
      </c>
      <c r="F142" t="s">
        <v>4095</v>
      </c>
    </row>
    <row r="143" spans="1:6">
      <c r="A143" t="s">
        <v>645</v>
      </c>
      <c r="B143" t="s">
        <v>1145</v>
      </c>
      <c r="C143" t="s">
        <v>1515</v>
      </c>
      <c r="D143">
        <v>212.57</v>
      </c>
      <c r="E143">
        <v>13</v>
      </c>
      <c r="F143" t="s">
        <v>4096</v>
      </c>
    </row>
    <row r="144" spans="1:6">
      <c r="A144" t="s">
        <v>646</v>
      </c>
      <c r="B144" t="s">
        <v>1146</v>
      </c>
      <c r="C144" t="s">
        <v>1515</v>
      </c>
      <c r="D144">
        <v>949.27</v>
      </c>
      <c r="E144">
        <v>94</v>
      </c>
      <c r="F144" t="s">
        <v>4097</v>
      </c>
    </row>
    <row r="145" spans="1:6">
      <c r="A145" t="s">
        <v>647</v>
      </c>
      <c r="B145" t="s">
        <v>1147</v>
      </c>
      <c r="C145" t="s">
        <v>1514</v>
      </c>
      <c r="D145">
        <v>497.68</v>
      </c>
      <c r="E145">
        <v>-2</v>
      </c>
      <c r="F145" t="s">
        <v>4098</v>
      </c>
    </row>
    <row r="146" spans="1:6">
      <c r="A146" t="s">
        <v>648</v>
      </c>
      <c r="B146" t="s">
        <v>1148</v>
      </c>
      <c r="C146" t="s">
        <v>1518</v>
      </c>
      <c r="D146">
        <v>603.72</v>
      </c>
      <c r="E146">
        <v>45</v>
      </c>
      <c r="F146" t="s">
        <v>4099</v>
      </c>
    </row>
    <row r="147" spans="1:6">
      <c r="A147" t="s">
        <v>649</v>
      </c>
      <c r="B147" t="s">
        <v>1149</v>
      </c>
      <c r="C147" t="s">
        <v>1515</v>
      </c>
      <c r="D147">
        <v>229.05</v>
      </c>
      <c r="E147">
        <v>-8</v>
      </c>
      <c r="F147" t="s">
        <v>4100</v>
      </c>
    </row>
    <row r="148" spans="1:6">
      <c r="A148" t="s">
        <v>650</v>
      </c>
      <c r="B148" t="s">
        <v>1150</v>
      </c>
      <c r="C148" t="s">
        <v>1515</v>
      </c>
      <c r="D148">
        <v>704</v>
      </c>
      <c r="E148">
        <v>68</v>
      </c>
      <c r="F148" t="s">
        <v>4101</v>
      </c>
    </row>
    <row r="149" spans="1:6">
      <c r="A149" t="s">
        <v>651</v>
      </c>
      <c r="B149" t="s">
        <v>1151</v>
      </c>
      <c r="C149" t="s">
        <v>1515</v>
      </c>
      <c r="D149">
        <v>187.68</v>
      </c>
      <c r="E149">
        <v>64</v>
      </c>
      <c r="F149" t="s">
        <v>4102</v>
      </c>
    </row>
    <row r="150" spans="1:6">
      <c r="A150" t="s">
        <v>652</v>
      </c>
      <c r="B150" t="s">
        <v>1152</v>
      </c>
      <c r="C150" t="s">
        <v>1517</v>
      </c>
      <c r="D150">
        <v>794.47</v>
      </c>
      <c r="E150">
        <v>85</v>
      </c>
      <c r="F150" t="s">
        <v>4103</v>
      </c>
    </row>
    <row r="151" spans="1:6">
      <c r="A151" t="s">
        <v>653</v>
      </c>
      <c r="B151" t="s">
        <v>1153</v>
      </c>
      <c r="C151" t="s">
        <v>1518</v>
      </c>
      <c r="D151">
        <v>113.89</v>
      </c>
      <c r="E151">
        <v>-2</v>
      </c>
      <c r="F151" t="s">
        <v>4104</v>
      </c>
    </row>
    <row r="152" spans="1:6">
      <c r="A152" t="s">
        <v>654</v>
      </c>
      <c r="B152" t="s">
        <v>1154</v>
      </c>
      <c r="C152" t="s">
        <v>1514</v>
      </c>
      <c r="D152">
        <v>579.39</v>
      </c>
      <c r="E152">
        <v>62</v>
      </c>
      <c r="F152" t="s">
        <v>4095</v>
      </c>
    </row>
    <row r="153" spans="1:6">
      <c r="A153" t="s">
        <v>655</v>
      </c>
      <c r="B153" t="s">
        <v>1155</v>
      </c>
      <c r="C153" t="s">
        <v>1518</v>
      </c>
      <c r="D153">
        <v>681.47</v>
      </c>
      <c r="E153">
        <v>24</v>
      </c>
      <c r="F153" t="s">
        <v>4096</v>
      </c>
    </row>
    <row r="154" spans="1:6">
      <c r="A154" t="s">
        <v>656</v>
      </c>
      <c r="B154" t="s">
        <v>1156</v>
      </c>
      <c r="C154" t="s">
        <v>1518</v>
      </c>
      <c r="D154">
        <v>86.67</v>
      </c>
      <c r="E154">
        <v>14</v>
      </c>
      <c r="F154" t="s">
        <v>4097</v>
      </c>
    </row>
    <row r="155" spans="1:6">
      <c r="A155" t="s">
        <v>657</v>
      </c>
      <c r="B155" t="s">
        <v>1157</v>
      </c>
      <c r="C155" t="s">
        <v>1517</v>
      </c>
      <c r="D155">
        <v>380.33</v>
      </c>
      <c r="E155">
        <v>38</v>
      </c>
      <c r="F155" t="s">
        <v>4098</v>
      </c>
    </row>
    <row r="156" spans="1:6">
      <c r="A156" t="s">
        <v>658</v>
      </c>
      <c r="B156" t="s">
        <v>1158</v>
      </c>
      <c r="C156" t="s">
        <v>1516</v>
      </c>
      <c r="D156">
        <v>684.58</v>
      </c>
      <c r="E156">
        <v>52</v>
      </c>
      <c r="F156" t="s">
        <v>4099</v>
      </c>
    </row>
    <row r="157" spans="1:6">
      <c r="A157" t="s">
        <v>659</v>
      </c>
      <c r="B157" t="s">
        <v>1159</v>
      </c>
      <c r="C157" t="s">
        <v>1517</v>
      </c>
      <c r="D157">
        <v>618.16999999999996</v>
      </c>
      <c r="E157">
        <v>28</v>
      </c>
      <c r="F157" t="s">
        <v>4100</v>
      </c>
    </row>
    <row r="158" spans="1:6">
      <c r="A158" t="s">
        <v>660</v>
      </c>
      <c r="B158" t="s">
        <v>1160</v>
      </c>
      <c r="C158" t="s">
        <v>1517</v>
      </c>
      <c r="D158">
        <v>156.01</v>
      </c>
      <c r="E158">
        <v>88</v>
      </c>
      <c r="F158" t="s">
        <v>4101</v>
      </c>
    </row>
    <row r="159" spans="1:6">
      <c r="A159" t="s">
        <v>661</v>
      </c>
      <c r="B159" t="s">
        <v>1161</v>
      </c>
      <c r="C159" t="s">
        <v>1516</v>
      </c>
      <c r="D159">
        <v>515.30999999999995</v>
      </c>
      <c r="E159">
        <v>55</v>
      </c>
      <c r="F159" t="s">
        <v>4102</v>
      </c>
    </row>
    <row r="160" spans="1:6">
      <c r="A160" t="s">
        <v>662</v>
      </c>
      <c r="B160" t="s">
        <v>1162</v>
      </c>
      <c r="C160" t="s">
        <v>1518</v>
      </c>
      <c r="D160">
        <v>696.43</v>
      </c>
      <c r="E160">
        <v>53</v>
      </c>
      <c r="F160" t="s">
        <v>4103</v>
      </c>
    </row>
    <row r="161" spans="1:6">
      <c r="A161" t="s">
        <v>663</v>
      </c>
      <c r="B161" t="s">
        <v>1163</v>
      </c>
      <c r="C161" t="s">
        <v>1517</v>
      </c>
      <c r="D161">
        <v>179.42</v>
      </c>
      <c r="E161">
        <v>43</v>
      </c>
      <c r="F161" t="s">
        <v>4104</v>
      </c>
    </row>
    <row r="162" spans="1:6">
      <c r="A162" t="s">
        <v>664</v>
      </c>
      <c r="B162" t="s">
        <v>1164</v>
      </c>
      <c r="C162" t="s">
        <v>1515</v>
      </c>
      <c r="D162">
        <v>129.47999999999999</v>
      </c>
      <c r="E162">
        <v>94</v>
      </c>
      <c r="F162" t="s">
        <v>4095</v>
      </c>
    </row>
    <row r="163" spans="1:6">
      <c r="A163" t="s">
        <v>665</v>
      </c>
      <c r="B163" t="s">
        <v>1165</v>
      </c>
      <c r="C163" t="s">
        <v>1514</v>
      </c>
      <c r="D163">
        <v>447.07</v>
      </c>
      <c r="E163">
        <v>45</v>
      </c>
      <c r="F163" t="s">
        <v>4096</v>
      </c>
    </row>
    <row r="164" spans="1:6">
      <c r="A164" t="s">
        <v>666</v>
      </c>
      <c r="B164" t="s">
        <v>1166</v>
      </c>
      <c r="C164" t="s">
        <v>1515</v>
      </c>
      <c r="D164">
        <v>223.62</v>
      </c>
      <c r="E164">
        <v>71</v>
      </c>
      <c r="F164" t="s">
        <v>4097</v>
      </c>
    </row>
    <row r="165" spans="1:6">
      <c r="A165" t="s">
        <v>667</v>
      </c>
      <c r="B165" t="s">
        <v>1167</v>
      </c>
      <c r="C165" t="s">
        <v>1517</v>
      </c>
      <c r="D165">
        <v>183.53</v>
      </c>
      <c r="E165">
        <v>91</v>
      </c>
      <c r="F165" t="s">
        <v>4098</v>
      </c>
    </row>
    <row r="166" spans="1:6">
      <c r="A166" t="s">
        <v>668</v>
      </c>
      <c r="B166" t="s">
        <v>1168</v>
      </c>
      <c r="C166" t="s">
        <v>1515</v>
      </c>
      <c r="D166">
        <v>183.46</v>
      </c>
      <c r="E166">
        <v>21</v>
      </c>
      <c r="F166" t="s">
        <v>4099</v>
      </c>
    </row>
    <row r="167" spans="1:6">
      <c r="A167" t="s">
        <v>669</v>
      </c>
      <c r="B167" t="s">
        <v>1169</v>
      </c>
      <c r="C167" t="s">
        <v>1514</v>
      </c>
      <c r="D167">
        <v>516.53</v>
      </c>
      <c r="E167">
        <v>8</v>
      </c>
      <c r="F167" t="s">
        <v>4100</v>
      </c>
    </row>
    <row r="168" spans="1:6">
      <c r="A168" t="s">
        <v>670</v>
      </c>
      <c r="B168" t="s">
        <v>1170</v>
      </c>
      <c r="C168" t="s">
        <v>1516</v>
      </c>
      <c r="D168">
        <v>87.03</v>
      </c>
      <c r="E168">
        <v>59</v>
      </c>
      <c r="F168" t="s">
        <v>4101</v>
      </c>
    </row>
    <row r="169" spans="1:6">
      <c r="A169" t="s">
        <v>671</v>
      </c>
      <c r="B169" t="s">
        <v>1171</v>
      </c>
      <c r="C169" t="s">
        <v>1514</v>
      </c>
      <c r="D169">
        <v>685.79</v>
      </c>
      <c r="E169">
        <v>41</v>
      </c>
      <c r="F169" t="s">
        <v>4102</v>
      </c>
    </row>
    <row r="170" spans="1:6">
      <c r="A170" t="s">
        <v>672</v>
      </c>
      <c r="B170" t="s">
        <v>1172</v>
      </c>
      <c r="C170" t="s">
        <v>1517</v>
      </c>
      <c r="D170">
        <v>729.48</v>
      </c>
      <c r="E170">
        <v>53</v>
      </c>
      <c r="F170" t="s">
        <v>4103</v>
      </c>
    </row>
    <row r="171" spans="1:6">
      <c r="A171" t="s">
        <v>673</v>
      </c>
      <c r="B171" t="s">
        <v>1173</v>
      </c>
      <c r="C171" t="s">
        <v>1516</v>
      </c>
      <c r="D171">
        <v>597.36</v>
      </c>
      <c r="E171">
        <v>97</v>
      </c>
      <c r="F171" t="s">
        <v>4104</v>
      </c>
    </row>
    <row r="172" spans="1:6">
      <c r="A172" t="s">
        <v>674</v>
      </c>
      <c r="B172" t="s">
        <v>1174</v>
      </c>
      <c r="C172" t="s">
        <v>1515</v>
      </c>
      <c r="D172">
        <v>529.05999999999995</v>
      </c>
      <c r="E172">
        <v>93</v>
      </c>
      <c r="F172" t="s">
        <v>4095</v>
      </c>
    </row>
    <row r="173" spans="1:6">
      <c r="A173" t="s">
        <v>675</v>
      </c>
      <c r="B173" t="s">
        <v>1175</v>
      </c>
      <c r="C173" t="s">
        <v>1514</v>
      </c>
      <c r="D173">
        <v>558.6</v>
      </c>
      <c r="E173">
        <v>83</v>
      </c>
      <c r="F173" t="s">
        <v>4096</v>
      </c>
    </row>
    <row r="174" spans="1:6">
      <c r="A174" t="s">
        <v>676</v>
      </c>
      <c r="B174" t="s">
        <v>1176</v>
      </c>
      <c r="C174" t="s">
        <v>1515</v>
      </c>
      <c r="D174">
        <v>154.30000000000001</v>
      </c>
      <c r="E174">
        <v>51</v>
      </c>
      <c r="F174" t="s">
        <v>4097</v>
      </c>
    </row>
    <row r="175" spans="1:6">
      <c r="A175" t="s">
        <v>677</v>
      </c>
      <c r="B175" t="s">
        <v>1177</v>
      </c>
      <c r="C175" t="s">
        <v>1514</v>
      </c>
      <c r="D175">
        <v>458.38</v>
      </c>
      <c r="E175">
        <v>64</v>
      </c>
      <c r="F175" t="s">
        <v>4098</v>
      </c>
    </row>
    <row r="176" spans="1:6">
      <c r="A176" t="s">
        <v>678</v>
      </c>
      <c r="B176" t="s">
        <v>1178</v>
      </c>
      <c r="C176" t="s">
        <v>1517</v>
      </c>
      <c r="D176">
        <v>297.58</v>
      </c>
      <c r="E176">
        <v>60</v>
      </c>
      <c r="F176" t="s">
        <v>4099</v>
      </c>
    </row>
    <row r="177" spans="1:6">
      <c r="A177" t="s">
        <v>679</v>
      </c>
      <c r="B177" t="s">
        <v>1179</v>
      </c>
      <c r="C177" t="s">
        <v>1515</v>
      </c>
      <c r="D177">
        <v>579.45000000000005</v>
      </c>
      <c r="E177">
        <v>66</v>
      </c>
      <c r="F177" t="s">
        <v>4100</v>
      </c>
    </row>
    <row r="178" spans="1:6">
      <c r="A178" t="s">
        <v>680</v>
      </c>
      <c r="B178" t="s">
        <v>1180</v>
      </c>
      <c r="C178" t="s">
        <v>1516</v>
      </c>
      <c r="D178">
        <v>182.71</v>
      </c>
      <c r="E178">
        <v>62</v>
      </c>
      <c r="F178" t="s">
        <v>4101</v>
      </c>
    </row>
    <row r="179" spans="1:6">
      <c r="A179" t="s">
        <v>681</v>
      </c>
      <c r="B179" t="s">
        <v>1181</v>
      </c>
      <c r="C179" t="s">
        <v>1514</v>
      </c>
      <c r="D179">
        <v>119.27</v>
      </c>
      <c r="E179">
        <v>22</v>
      </c>
      <c r="F179" t="s">
        <v>4102</v>
      </c>
    </row>
    <row r="180" spans="1:6">
      <c r="A180" t="s">
        <v>682</v>
      </c>
      <c r="B180" t="s">
        <v>1182</v>
      </c>
      <c r="C180" t="s">
        <v>1518</v>
      </c>
      <c r="D180">
        <v>60.27</v>
      </c>
      <c r="E180">
        <v>33</v>
      </c>
      <c r="F180" t="s">
        <v>4103</v>
      </c>
    </row>
    <row r="181" spans="1:6">
      <c r="A181" t="s">
        <v>683</v>
      </c>
      <c r="B181" t="s">
        <v>1183</v>
      </c>
      <c r="C181" t="s">
        <v>1515</v>
      </c>
      <c r="D181">
        <v>200.96</v>
      </c>
      <c r="E181">
        <v>97</v>
      </c>
      <c r="F181" t="s">
        <v>4104</v>
      </c>
    </row>
    <row r="182" spans="1:6">
      <c r="A182" t="s">
        <v>684</v>
      </c>
      <c r="B182" t="s">
        <v>1184</v>
      </c>
      <c r="C182" t="s">
        <v>1518</v>
      </c>
      <c r="D182">
        <v>75.959999999999994</v>
      </c>
      <c r="E182">
        <v>51</v>
      </c>
      <c r="F182" t="s">
        <v>4095</v>
      </c>
    </row>
    <row r="183" spans="1:6">
      <c r="A183" t="s">
        <v>685</v>
      </c>
      <c r="B183" t="s">
        <v>1185</v>
      </c>
      <c r="C183" t="s">
        <v>1514</v>
      </c>
      <c r="D183">
        <v>834.87</v>
      </c>
      <c r="E183">
        <v>62</v>
      </c>
      <c r="F183" t="s">
        <v>4096</v>
      </c>
    </row>
    <row r="184" spans="1:6">
      <c r="A184" t="s">
        <v>686</v>
      </c>
      <c r="B184" t="s">
        <v>1186</v>
      </c>
      <c r="C184" t="s">
        <v>1516</v>
      </c>
      <c r="D184">
        <v>798.81</v>
      </c>
      <c r="E184">
        <v>69</v>
      </c>
      <c r="F184" t="s">
        <v>4097</v>
      </c>
    </row>
    <row r="185" spans="1:6">
      <c r="A185" t="s">
        <v>687</v>
      </c>
      <c r="B185" t="s">
        <v>1187</v>
      </c>
      <c r="C185" t="s">
        <v>1514</v>
      </c>
      <c r="D185">
        <v>107.67</v>
      </c>
      <c r="E185">
        <v>21</v>
      </c>
      <c r="F185" t="s">
        <v>4098</v>
      </c>
    </row>
    <row r="186" spans="1:6">
      <c r="A186" t="s">
        <v>688</v>
      </c>
      <c r="B186" t="s">
        <v>1188</v>
      </c>
      <c r="C186" t="s">
        <v>1514</v>
      </c>
      <c r="D186">
        <v>670.38</v>
      </c>
      <c r="E186">
        <v>74</v>
      </c>
      <c r="F186" t="s">
        <v>4099</v>
      </c>
    </row>
    <row r="187" spans="1:6">
      <c r="A187" t="s">
        <v>689</v>
      </c>
      <c r="B187" t="s">
        <v>1189</v>
      </c>
      <c r="C187" t="s">
        <v>1516</v>
      </c>
      <c r="D187">
        <v>278.58</v>
      </c>
      <c r="E187">
        <v>-2</v>
      </c>
      <c r="F187" t="s">
        <v>4100</v>
      </c>
    </row>
    <row r="188" spans="1:6">
      <c r="A188" t="s">
        <v>690</v>
      </c>
      <c r="B188" t="s">
        <v>1190</v>
      </c>
      <c r="C188" t="s">
        <v>1516</v>
      </c>
      <c r="D188">
        <v>825.88</v>
      </c>
      <c r="E188">
        <v>28</v>
      </c>
      <c r="F188" t="s">
        <v>4101</v>
      </c>
    </row>
    <row r="189" spans="1:6">
      <c r="A189" t="s">
        <v>691</v>
      </c>
      <c r="B189" t="s">
        <v>1191</v>
      </c>
      <c r="C189" t="s">
        <v>1517</v>
      </c>
      <c r="D189">
        <v>747.94</v>
      </c>
      <c r="E189">
        <v>80</v>
      </c>
      <c r="F189" t="s">
        <v>4102</v>
      </c>
    </row>
    <row r="190" spans="1:6">
      <c r="A190" t="s">
        <v>692</v>
      </c>
      <c r="B190" t="s">
        <v>1192</v>
      </c>
      <c r="C190" t="s">
        <v>1518</v>
      </c>
      <c r="D190">
        <v>800.03</v>
      </c>
      <c r="E190">
        <v>91</v>
      </c>
      <c r="F190" t="s">
        <v>4103</v>
      </c>
    </row>
    <row r="191" spans="1:6">
      <c r="A191" t="s">
        <v>693</v>
      </c>
      <c r="B191" t="s">
        <v>1193</v>
      </c>
      <c r="C191" t="s">
        <v>1514</v>
      </c>
      <c r="D191">
        <v>429.74</v>
      </c>
      <c r="E191">
        <v>65</v>
      </c>
      <c r="F191" t="s">
        <v>4104</v>
      </c>
    </row>
    <row r="192" spans="1:6">
      <c r="A192" t="s">
        <v>694</v>
      </c>
      <c r="B192" t="s">
        <v>1194</v>
      </c>
      <c r="C192" t="s">
        <v>1518</v>
      </c>
      <c r="D192">
        <v>363.5</v>
      </c>
      <c r="E192">
        <v>35</v>
      </c>
      <c r="F192" t="s">
        <v>4095</v>
      </c>
    </row>
    <row r="193" spans="1:6">
      <c r="A193" t="s">
        <v>695</v>
      </c>
      <c r="B193" t="s">
        <v>1195</v>
      </c>
      <c r="C193" t="s">
        <v>1514</v>
      </c>
      <c r="D193">
        <v>838.3</v>
      </c>
      <c r="E193">
        <v>62</v>
      </c>
      <c r="F193" t="s">
        <v>4096</v>
      </c>
    </row>
    <row r="194" spans="1:6">
      <c r="A194" t="s">
        <v>696</v>
      </c>
      <c r="B194" t="s">
        <v>1196</v>
      </c>
      <c r="C194" t="s">
        <v>1517</v>
      </c>
      <c r="D194">
        <v>967.51</v>
      </c>
      <c r="E194">
        <v>-7</v>
      </c>
      <c r="F194" t="s">
        <v>4097</v>
      </c>
    </row>
    <row r="195" spans="1:6">
      <c r="A195" t="s">
        <v>697</v>
      </c>
      <c r="B195" t="s">
        <v>1197</v>
      </c>
      <c r="C195" t="s">
        <v>1516</v>
      </c>
      <c r="D195">
        <v>965.71</v>
      </c>
      <c r="E195">
        <v>15</v>
      </c>
      <c r="F195" t="s">
        <v>4098</v>
      </c>
    </row>
    <row r="196" spans="1:6">
      <c r="A196" t="s">
        <v>698</v>
      </c>
      <c r="B196" t="s">
        <v>1198</v>
      </c>
      <c r="C196" t="s">
        <v>1516</v>
      </c>
      <c r="D196">
        <v>392.8</v>
      </c>
      <c r="E196">
        <v>80</v>
      </c>
      <c r="F196" t="s">
        <v>4099</v>
      </c>
    </row>
    <row r="197" spans="1:6">
      <c r="A197" t="s">
        <v>699</v>
      </c>
      <c r="B197" t="s">
        <v>1199</v>
      </c>
      <c r="C197" t="s">
        <v>1515</v>
      </c>
      <c r="D197">
        <v>121.02</v>
      </c>
      <c r="E197">
        <v>63</v>
      </c>
      <c r="F197" t="s">
        <v>4100</v>
      </c>
    </row>
    <row r="198" spans="1:6">
      <c r="A198" t="s">
        <v>700</v>
      </c>
      <c r="B198" t="s">
        <v>1200</v>
      </c>
      <c r="C198" t="s">
        <v>1514</v>
      </c>
      <c r="D198">
        <v>369.8</v>
      </c>
      <c r="E198">
        <v>75</v>
      </c>
      <c r="F198" t="s">
        <v>4101</v>
      </c>
    </row>
    <row r="199" spans="1:6">
      <c r="A199" t="s">
        <v>701</v>
      </c>
      <c r="B199" t="s">
        <v>1201</v>
      </c>
      <c r="C199" t="s">
        <v>1515</v>
      </c>
      <c r="D199">
        <v>68.900000000000006</v>
      </c>
      <c r="E199">
        <v>48</v>
      </c>
      <c r="F199" t="s">
        <v>4102</v>
      </c>
    </row>
    <row r="200" spans="1:6">
      <c r="A200" t="s">
        <v>702</v>
      </c>
      <c r="B200" t="s">
        <v>1202</v>
      </c>
      <c r="C200" t="s">
        <v>1517</v>
      </c>
      <c r="D200">
        <v>130.28</v>
      </c>
      <c r="E200">
        <v>-9</v>
      </c>
      <c r="F200" t="s">
        <v>4103</v>
      </c>
    </row>
    <row r="201" spans="1:6">
      <c r="A201" t="s">
        <v>703</v>
      </c>
      <c r="B201" t="s">
        <v>1203</v>
      </c>
      <c r="C201" t="s">
        <v>1516</v>
      </c>
      <c r="D201">
        <v>825.3</v>
      </c>
      <c r="E201">
        <v>11</v>
      </c>
      <c r="F201" t="s">
        <v>4104</v>
      </c>
    </row>
    <row r="202" spans="1:6">
      <c r="A202" t="s">
        <v>704</v>
      </c>
      <c r="B202" t="s">
        <v>1204</v>
      </c>
      <c r="C202" t="s">
        <v>1517</v>
      </c>
      <c r="D202">
        <v>510.2</v>
      </c>
      <c r="E202">
        <v>31</v>
      </c>
      <c r="F202" t="s">
        <v>4095</v>
      </c>
    </row>
    <row r="203" spans="1:6">
      <c r="A203" t="s">
        <v>705</v>
      </c>
      <c r="B203" t="s">
        <v>1205</v>
      </c>
      <c r="C203" t="s">
        <v>1518</v>
      </c>
      <c r="D203">
        <v>423.57</v>
      </c>
      <c r="E203">
        <v>96</v>
      </c>
      <c r="F203" t="s">
        <v>4096</v>
      </c>
    </row>
    <row r="204" spans="1:6">
      <c r="A204" t="s">
        <v>706</v>
      </c>
      <c r="B204" t="s">
        <v>1206</v>
      </c>
      <c r="C204" t="s">
        <v>1514</v>
      </c>
      <c r="D204">
        <v>582.75</v>
      </c>
      <c r="E204">
        <v>19</v>
      </c>
      <c r="F204" t="s">
        <v>4097</v>
      </c>
    </row>
    <row r="205" spans="1:6">
      <c r="A205" t="s">
        <v>707</v>
      </c>
      <c r="B205" t="s">
        <v>1207</v>
      </c>
      <c r="C205" t="s">
        <v>1514</v>
      </c>
      <c r="D205">
        <v>756.21</v>
      </c>
      <c r="E205">
        <v>57</v>
      </c>
      <c r="F205" t="s">
        <v>4098</v>
      </c>
    </row>
    <row r="206" spans="1:6">
      <c r="A206" t="s">
        <v>708</v>
      </c>
      <c r="B206" t="s">
        <v>1208</v>
      </c>
      <c r="C206" t="s">
        <v>1514</v>
      </c>
      <c r="D206">
        <v>104.9</v>
      </c>
      <c r="E206">
        <v>48</v>
      </c>
      <c r="F206" t="s">
        <v>4099</v>
      </c>
    </row>
    <row r="207" spans="1:6">
      <c r="A207" t="s">
        <v>709</v>
      </c>
      <c r="B207" t="s">
        <v>1209</v>
      </c>
      <c r="C207" t="s">
        <v>1515</v>
      </c>
      <c r="D207">
        <v>288.79000000000002</v>
      </c>
      <c r="E207">
        <v>50</v>
      </c>
      <c r="F207" t="s">
        <v>4100</v>
      </c>
    </row>
    <row r="208" spans="1:6">
      <c r="A208" t="s">
        <v>710</v>
      </c>
      <c r="B208" t="s">
        <v>1210</v>
      </c>
      <c r="C208" t="s">
        <v>1516</v>
      </c>
      <c r="D208">
        <v>341.27</v>
      </c>
      <c r="E208">
        <v>9</v>
      </c>
      <c r="F208" t="s">
        <v>4101</v>
      </c>
    </row>
    <row r="209" spans="1:6">
      <c r="A209" t="s">
        <v>711</v>
      </c>
      <c r="B209" t="s">
        <v>1211</v>
      </c>
      <c r="C209" t="s">
        <v>1518</v>
      </c>
      <c r="D209">
        <v>119.78</v>
      </c>
      <c r="E209">
        <v>90</v>
      </c>
      <c r="F209" t="s">
        <v>4102</v>
      </c>
    </row>
    <row r="210" spans="1:6">
      <c r="A210" t="s">
        <v>712</v>
      </c>
      <c r="B210" t="s">
        <v>1212</v>
      </c>
      <c r="C210" t="s">
        <v>1514</v>
      </c>
      <c r="D210">
        <v>935.99</v>
      </c>
      <c r="E210">
        <v>5</v>
      </c>
      <c r="F210" t="s">
        <v>4103</v>
      </c>
    </row>
    <row r="211" spans="1:6">
      <c r="A211" t="s">
        <v>713</v>
      </c>
      <c r="B211" t="s">
        <v>1213</v>
      </c>
      <c r="C211" t="s">
        <v>1518</v>
      </c>
      <c r="D211">
        <v>137.57</v>
      </c>
      <c r="E211">
        <v>29</v>
      </c>
      <c r="F211" t="s">
        <v>4104</v>
      </c>
    </row>
    <row r="212" spans="1:6">
      <c r="A212" t="s">
        <v>714</v>
      </c>
      <c r="B212" t="s">
        <v>1214</v>
      </c>
      <c r="C212" t="s">
        <v>1514</v>
      </c>
      <c r="D212">
        <v>436.32</v>
      </c>
      <c r="E212">
        <v>52</v>
      </c>
      <c r="F212" t="s">
        <v>4095</v>
      </c>
    </row>
    <row r="213" spans="1:6">
      <c r="A213" t="s">
        <v>715</v>
      </c>
      <c r="B213" t="s">
        <v>1215</v>
      </c>
      <c r="C213" t="s">
        <v>1515</v>
      </c>
      <c r="D213">
        <v>590.45000000000005</v>
      </c>
      <c r="E213">
        <v>40</v>
      </c>
      <c r="F213" t="s">
        <v>4096</v>
      </c>
    </row>
    <row r="214" spans="1:6">
      <c r="A214" t="s">
        <v>716</v>
      </c>
      <c r="B214" t="s">
        <v>1216</v>
      </c>
      <c r="C214" t="s">
        <v>1516</v>
      </c>
      <c r="D214">
        <v>632.98</v>
      </c>
      <c r="E214">
        <v>39</v>
      </c>
      <c r="F214" t="s">
        <v>4097</v>
      </c>
    </row>
    <row r="215" spans="1:6">
      <c r="A215" t="s">
        <v>717</v>
      </c>
      <c r="B215" t="s">
        <v>1217</v>
      </c>
      <c r="C215" t="s">
        <v>1514</v>
      </c>
      <c r="D215">
        <v>667.69</v>
      </c>
      <c r="E215">
        <v>87</v>
      </c>
      <c r="F215" t="s">
        <v>4098</v>
      </c>
    </row>
    <row r="216" spans="1:6">
      <c r="A216" t="s">
        <v>718</v>
      </c>
      <c r="B216" t="s">
        <v>1218</v>
      </c>
      <c r="C216" t="s">
        <v>1516</v>
      </c>
      <c r="D216">
        <v>352.73</v>
      </c>
      <c r="E216">
        <v>17</v>
      </c>
      <c r="F216" t="s">
        <v>4099</v>
      </c>
    </row>
    <row r="217" spans="1:6">
      <c r="A217" t="s">
        <v>719</v>
      </c>
      <c r="B217" t="s">
        <v>1219</v>
      </c>
      <c r="C217" t="s">
        <v>1518</v>
      </c>
      <c r="D217">
        <v>369.53</v>
      </c>
      <c r="E217">
        <v>27</v>
      </c>
      <c r="F217" t="s">
        <v>4100</v>
      </c>
    </row>
    <row r="218" spans="1:6">
      <c r="A218" t="s">
        <v>720</v>
      </c>
      <c r="B218" t="s">
        <v>1220</v>
      </c>
      <c r="C218" t="s">
        <v>1516</v>
      </c>
      <c r="D218">
        <v>72.599999999999994</v>
      </c>
      <c r="E218">
        <v>68</v>
      </c>
      <c r="F218" t="s">
        <v>4101</v>
      </c>
    </row>
    <row r="219" spans="1:6">
      <c r="A219" t="s">
        <v>721</v>
      </c>
      <c r="B219" t="s">
        <v>1221</v>
      </c>
      <c r="C219" t="s">
        <v>1514</v>
      </c>
      <c r="D219">
        <v>280.36</v>
      </c>
      <c r="E219">
        <v>51</v>
      </c>
      <c r="F219" t="s">
        <v>4102</v>
      </c>
    </row>
    <row r="220" spans="1:6">
      <c r="A220" t="s">
        <v>722</v>
      </c>
      <c r="B220" t="s">
        <v>1222</v>
      </c>
      <c r="C220" t="s">
        <v>1516</v>
      </c>
      <c r="D220">
        <v>771.91</v>
      </c>
      <c r="E220">
        <v>12</v>
      </c>
      <c r="F220" t="s">
        <v>4103</v>
      </c>
    </row>
    <row r="221" spans="1:6">
      <c r="A221" t="s">
        <v>723</v>
      </c>
      <c r="B221" t="s">
        <v>1223</v>
      </c>
      <c r="C221" t="s">
        <v>1515</v>
      </c>
      <c r="D221">
        <v>827.87</v>
      </c>
      <c r="E221">
        <v>-4</v>
      </c>
      <c r="F221" t="s">
        <v>4104</v>
      </c>
    </row>
    <row r="222" spans="1:6">
      <c r="A222" t="s">
        <v>724</v>
      </c>
      <c r="B222" t="s">
        <v>1224</v>
      </c>
      <c r="C222" t="s">
        <v>1515</v>
      </c>
      <c r="D222">
        <v>538.16999999999996</v>
      </c>
      <c r="E222">
        <v>84</v>
      </c>
      <c r="F222" t="s">
        <v>4095</v>
      </c>
    </row>
    <row r="223" spans="1:6">
      <c r="A223" t="s">
        <v>725</v>
      </c>
      <c r="B223" t="s">
        <v>1225</v>
      </c>
      <c r="C223" t="s">
        <v>1517</v>
      </c>
      <c r="D223">
        <v>997</v>
      </c>
      <c r="E223">
        <v>18</v>
      </c>
      <c r="F223" t="s">
        <v>4096</v>
      </c>
    </row>
    <row r="224" spans="1:6">
      <c r="A224" t="s">
        <v>726</v>
      </c>
      <c r="B224" t="s">
        <v>1226</v>
      </c>
      <c r="C224" t="s">
        <v>1516</v>
      </c>
      <c r="D224">
        <v>999.58</v>
      </c>
      <c r="E224">
        <v>18</v>
      </c>
      <c r="F224" t="s">
        <v>4097</v>
      </c>
    </row>
    <row r="225" spans="1:6">
      <c r="A225" t="s">
        <v>727</v>
      </c>
      <c r="B225" t="s">
        <v>1227</v>
      </c>
      <c r="C225" t="s">
        <v>1518</v>
      </c>
      <c r="D225">
        <v>61.74</v>
      </c>
      <c r="E225">
        <v>71</v>
      </c>
      <c r="F225" t="s">
        <v>4098</v>
      </c>
    </row>
    <row r="226" spans="1:6">
      <c r="A226" t="s">
        <v>728</v>
      </c>
      <c r="B226" t="s">
        <v>1228</v>
      </c>
      <c r="C226" t="s">
        <v>1514</v>
      </c>
      <c r="D226">
        <v>199.87</v>
      </c>
      <c r="E226">
        <v>37</v>
      </c>
      <c r="F226" t="s">
        <v>4099</v>
      </c>
    </row>
    <row r="227" spans="1:6">
      <c r="A227" t="s">
        <v>729</v>
      </c>
      <c r="B227" t="s">
        <v>1229</v>
      </c>
      <c r="C227" t="s">
        <v>1514</v>
      </c>
      <c r="D227">
        <v>106.32</v>
      </c>
      <c r="E227">
        <v>64</v>
      </c>
      <c r="F227" t="s">
        <v>4100</v>
      </c>
    </row>
    <row r="228" spans="1:6">
      <c r="A228" t="s">
        <v>730</v>
      </c>
      <c r="B228" t="s">
        <v>1230</v>
      </c>
      <c r="C228" t="s">
        <v>1516</v>
      </c>
      <c r="D228">
        <v>328.43</v>
      </c>
      <c r="E228">
        <v>71</v>
      </c>
      <c r="F228" t="s">
        <v>4101</v>
      </c>
    </row>
    <row r="229" spans="1:6">
      <c r="A229" t="s">
        <v>731</v>
      </c>
      <c r="B229" t="s">
        <v>1231</v>
      </c>
      <c r="C229" t="s">
        <v>1514</v>
      </c>
      <c r="D229">
        <v>737.53</v>
      </c>
      <c r="E229">
        <v>-5</v>
      </c>
      <c r="F229" t="s">
        <v>4102</v>
      </c>
    </row>
    <row r="230" spans="1:6">
      <c r="A230" t="s">
        <v>732</v>
      </c>
      <c r="B230" t="s">
        <v>1232</v>
      </c>
      <c r="C230" t="s">
        <v>1514</v>
      </c>
      <c r="D230">
        <v>94.08</v>
      </c>
      <c r="E230">
        <v>70</v>
      </c>
      <c r="F230" t="s">
        <v>4103</v>
      </c>
    </row>
    <row r="231" spans="1:6">
      <c r="A231" t="s">
        <v>733</v>
      </c>
      <c r="B231" t="s">
        <v>1233</v>
      </c>
      <c r="C231" t="s">
        <v>1518</v>
      </c>
      <c r="D231">
        <v>779.68</v>
      </c>
      <c r="E231">
        <v>85</v>
      </c>
      <c r="F231" t="s">
        <v>4104</v>
      </c>
    </row>
    <row r="232" spans="1:6">
      <c r="A232" t="s">
        <v>734</v>
      </c>
      <c r="B232" t="s">
        <v>1234</v>
      </c>
      <c r="C232" t="s">
        <v>1514</v>
      </c>
      <c r="D232">
        <v>236.65</v>
      </c>
      <c r="E232">
        <v>27</v>
      </c>
      <c r="F232" t="s">
        <v>4095</v>
      </c>
    </row>
    <row r="233" spans="1:6">
      <c r="A233" t="s">
        <v>735</v>
      </c>
      <c r="B233" t="s">
        <v>1235</v>
      </c>
      <c r="C233" t="s">
        <v>1514</v>
      </c>
      <c r="D233">
        <v>200.81</v>
      </c>
      <c r="E233">
        <v>31</v>
      </c>
      <c r="F233" t="s">
        <v>4096</v>
      </c>
    </row>
    <row r="234" spans="1:6">
      <c r="A234" t="s">
        <v>736</v>
      </c>
      <c r="B234" t="s">
        <v>1236</v>
      </c>
      <c r="C234" t="s">
        <v>1516</v>
      </c>
      <c r="D234">
        <v>457.29</v>
      </c>
      <c r="E234">
        <v>84</v>
      </c>
      <c r="F234" t="s">
        <v>4097</v>
      </c>
    </row>
    <row r="235" spans="1:6">
      <c r="A235" t="s">
        <v>737</v>
      </c>
      <c r="B235" t="s">
        <v>1237</v>
      </c>
      <c r="C235" t="s">
        <v>1514</v>
      </c>
      <c r="D235">
        <v>584.57000000000005</v>
      </c>
      <c r="E235">
        <v>57</v>
      </c>
      <c r="F235" t="s">
        <v>4098</v>
      </c>
    </row>
    <row r="236" spans="1:6">
      <c r="A236" t="s">
        <v>738</v>
      </c>
      <c r="B236" t="s">
        <v>1238</v>
      </c>
      <c r="C236" t="s">
        <v>1514</v>
      </c>
      <c r="D236">
        <v>355.77</v>
      </c>
      <c r="E236">
        <v>91</v>
      </c>
      <c r="F236" t="s">
        <v>4099</v>
      </c>
    </row>
    <row r="237" spans="1:6">
      <c r="A237" t="s">
        <v>739</v>
      </c>
      <c r="B237" t="s">
        <v>1239</v>
      </c>
      <c r="C237" t="s">
        <v>1518</v>
      </c>
      <c r="D237">
        <v>352.16</v>
      </c>
      <c r="E237">
        <v>10</v>
      </c>
      <c r="F237" t="s">
        <v>4100</v>
      </c>
    </row>
    <row r="238" spans="1:6">
      <c r="A238" t="s">
        <v>740</v>
      </c>
      <c r="B238" t="s">
        <v>1240</v>
      </c>
      <c r="C238" t="s">
        <v>1515</v>
      </c>
      <c r="D238">
        <v>223.48</v>
      </c>
      <c r="E238">
        <v>31</v>
      </c>
      <c r="F238" t="s">
        <v>4101</v>
      </c>
    </row>
    <row r="239" spans="1:6">
      <c r="A239" t="s">
        <v>741</v>
      </c>
      <c r="B239" t="s">
        <v>1241</v>
      </c>
      <c r="C239" t="s">
        <v>1518</v>
      </c>
      <c r="D239">
        <v>780.48</v>
      </c>
      <c r="E239">
        <v>57</v>
      </c>
      <c r="F239" t="s">
        <v>4102</v>
      </c>
    </row>
    <row r="240" spans="1:6">
      <c r="A240" t="s">
        <v>742</v>
      </c>
      <c r="B240" t="s">
        <v>1242</v>
      </c>
      <c r="C240" t="s">
        <v>1515</v>
      </c>
      <c r="D240">
        <v>353.1</v>
      </c>
      <c r="E240">
        <v>84</v>
      </c>
      <c r="F240" t="s">
        <v>4103</v>
      </c>
    </row>
    <row r="241" spans="1:6">
      <c r="A241" t="s">
        <v>743</v>
      </c>
      <c r="B241" t="s">
        <v>1243</v>
      </c>
      <c r="C241" t="s">
        <v>1518</v>
      </c>
      <c r="D241">
        <v>919.1</v>
      </c>
      <c r="E241">
        <v>62</v>
      </c>
      <c r="F241" t="s">
        <v>4104</v>
      </c>
    </row>
    <row r="242" spans="1:6">
      <c r="A242" t="s">
        <v>744</v>
      </c>
      <c r="B242" t="s">
        <v>1244</v>
      </c>
      <c r="C242" t="s">
        <v>1516</v>
      </c>
      <c r="D242">
        <v>411.71</v>
      </c>
      <c r="E242">
        <v>97</v>
      </c>
      <c r="F242" t="s">
        <v>4095</v>
      </c>
    </row>
    <row r="243" spans="1:6">
      <c r="A243" t="s">
        <v>745</v>
      </c>
      <c r="B243" t="s">
        <v>1245</v>
      </c>
      <c r="C243" t="s">
        <v>1515</v>
      </c>
      <c r="D243">
        <v>933.06</v>
      </c>
      <c r="E243">
        <v>81</v>
      </c>
      <c r="F243" t="s">
        <v>4096</v>
      </c>
    </row>
    <row r="244" spans="1:6">
      <c r="A244" t="s">
        <v>746</v>
      </c>
      <c r="B244" t="s">
        <v>1246</v>
      </c>
      <c r="C244" t="s">
        <v>1518</v>
      </c>
      <c r="D244">
        <v>126.73</v>
      </c>
      <c r="E244">
        <v>18</v>
      </c>
      <c r="F244" t="s">
        <v>4097</v>
      </c>
    </row>
    <row r="245" spans="1:6">
      <c r="A245" t="s">
        <v>747</v>
      </c>
      <c r="B245" t="s">
        <v>1247</v>
      </c>
      <c r="C245" t="s">
        <v>1516</v>
      </c>
      <c r="D245">
        <v>321.52999999999997</v>
      </c>
      <c r="E245">
        <v>38</v>
      </c>
      <c r="F245" t="s">
        <v>4098</v>
      </c>
    </row>
    <row r="246" spans="1:6">
      <c r="A246" t="s">
        <v>748</v>
      </c>
      <c r="B246" t="s">
        <v>1248</v>
      </c>
      <c r="C246" t="s">
        <v>1515</v>
      </c>
      <c r="D246">
        <v>609.57000000000005</v>
      </c>
      <c r="E246">
        <v>52</v>
      </c>
      <c r="F246" t="s">
        <v>4099</v>
      </c>
    </row>
    <row r="247" spans="1:6">
      <c r="A247" t="s">
        <v>749</v>
      </c>
      <c r="B247" t="s">
        <v>1249</v>
      </c>
      <c r="C247" t="s">
        <v>1516</v>
      </c>
      <c r="D247">
        <v>656.77</v>
      </c>
      <c r="E247">
        <v>5</v>
      </c>
      <c r="F247" t="s">
        <v>4100</v>
      </c>
    </row>
    <row r="248" spans="1:6">
      <c r="A248" t="s">
        <v>750</v>
      </c>
      <c r="B248" t="s">
        <v>1250</v>
      </c>
      <c r="C248" t="s">
        <v>1517</v>
      </c>
      <c r="D248">
        <v>560.67999999999995</v>
      </c>
      <c r="E248">
        <v>38</v>
      </c>
      <c r="F248" t="s">
        <v>4101</v>
      </c>
    </row>
    <row r="249" spans="1:6">
      <c r="A249" t="s">
        <v>751</v>
      </c>
      <c r="B249" t="s">
        <v>1251</v>
      </c>
      <c r="C249" t="s">
        <v>1515</v>
      </c>
      <c r="D249">
        <v>453.13</v>
      </c>
      <c r="E249">
        <v>96</v>
      </c>
      <c r="F249" t="s">
        <v>4102</v>
      </c>
    </row>
    <row r="250" spans="1:6">
      <c r="A250" t="s">
        <v>752</v>
      </c>
      <c r="B250" t="s">
        <v>1252</v>
      </c>
      <c r="C250" t="s">
        <v>1514</v>
      </c>
      <c r="D250">
        <v>485.92</v>
      </c>
      <c r="E250">
        <v>49</v>
      </c>
      <c r="F250" t="s">
        <v>4103</v>
      </c>
    </row>
    <row r="251" spans="1:6">
      <c r="A251" t="s">
        <v>753</v>
      </c>
      <c r="B251" t="s">
        <v>1253</v>
      </c>
      <c r="C251" t="s">
        <v>1518</v>
      </c>
      <c r="D251">
        <v>187.02</v>
      </c>
      <c r="E251">
        <v>88</v>
      </c>
      <c r="F251" t="s">
        <v>4104</v>
      </c>
    </row>
    <row r="252" spans="1:6">
      <c r="A252" t="s">
        <v>754</v>
      </c>
      <c r="B252" t="s">
        <v>1254</v>
      </c>
      <c r="C252" t="s">
        <v>1518</v>
      </c>
      <c r="D252">
        <v>946.65</v>
      </c>
      <c r="E252">
        <v>40</v>
      </c>
      <c r="F252" t="s">
        <v>4095</v>
      </c>
    </row>
    <row r="253" spans="1:6">
      <c r="A253" t="s">
        <v>755</v>
      </c>
      <c r="B253" t="s">
        <v>1255</v>
      </c>
      <c r="C253" t="s">
        <v>1514</v>
      </c>
      <c r="D253">
        <v>915.71</v>
      </c>
      <c r="E253">
        <v>75</v>
      </c>
      <c r="F253" t="s">
        <v>4096</v>
      </c>
    </row>
    <row r="254" spans="1:6">
      <c r="A254" t="s">
        <v>756</v>
      </c>
      <c r="B254" t="s">
        <v>1256</v>
      </c>
      <c r="C254" t="s">
        <v>1514</v>
      </c>
      <c r="D254">
        <v>232.59</v>
      </c>
      <c r="E254">
        <v>6</v>
      </c>
      <c r="F254" t="s">
        <v>4097</v>
      </c>
    </row>
    <row r="255" spans="1:6">
      <c r="A255" t="s">
        <v>757</v>
      </c>
      <c r="B255" t="s">
        <v>1257</v>
      </c>
      <c r="C255" t="s">
        <v>1517</v>
      </c>
      <c r="D255">
        <v>164.48</v>
      </c>
      <c r="E255">
        <v>90</v>
      </c>
      <c r="F255" t="s">
        <v>4098</v>
      </c>
    </row>
    <row r="256" spans="1:6">
      <c r="A256" t="s">
        <v>758</v>
      </c>
      <c r="B256" t="s">
        <v>1258</v>
      </c>
      <c r="C256" t="s">
        <v>1514</v>
      </c>
      <c r="D256">
        <v>124.29</v>
      </c>
      <c r="E256">
        <v>37</v>
      </c>
      <c r="F256" t="s">
        <v>4099</v>
      </c>
    </row>
    <row r="257" spans="1:6">
      <c r="A257" t="s">
        <v>759</v>
      </c>
      <c r="B257" t="s">
        <v>1259</v>
      </c>
      <c r="C257" t="s">
        <v>1515</v>
      </c>
      <c r="D257">
        <v>285.76</v>
      </c>
      <c r="E257">
        <v>10</v>
      </c>
      <c r="F257" t="s">
        <v>4100</v>
      </c>
    </row>
    <row r="258" spans="1:6">
      <c r="A258" t="s">
        <v>760</v>
      </c>
      <c r="B258" t="s">
        <v>1260</v>
      </c>
      <c r="C258" t="s">
        <v>1514</v>
      </c>
      <c r="D258">
        <v>677.85</v>
      </c>
      <c r="E258">
        <v>43</v>
      </c>
      <c r="F258" t="s">
        <v>4101</v>
      </c>
    </row>
    <row r="259" spans="1:6">
      <c r="A259" t="s">
        <v>761</v>
      </c>
      <c r="B259" t="s">
        <v>1261</v>
      </c>
      <c r="C259" t="s">
        <v>1514</v>
      </c>
      <c r="D259">
        <v>555.08000000000004</v>
      </c>
      <c r="E259">
        <v>93</v>
      </c>
      <c r="F259" t="s">
        <v>4102</v>
      </c>
    </row>
    <row r="260" spans="1:6">
      <c r="A260" t="s">
        <v>762</v>
      </c>
      <c r="B260" t="s">
        <v>1262</v>
      </c>
      <c r="C260" t="s">
        <v>1514</v>
      </c>
      <c r="D260">
        <v>665.57</v>
      </c>
      <c r="E260">
        <v>76</v>
      </c>
      <c r="F260" t="s">
        <v>4103</v>
      </c>
    </row>
    <row r="261" spans="1:6">
      <c r="A261" t="s">
        <v>763</v>
      </c>
      <c r="B261" t="s">
        <v>1263</v>
      </c>
      <c r="C261" t="s">
        <v>1518</v>
      </c>
      <c r="D261">
        <v>946.31</v>
      </c>
      <c r="E261">
        <v>29</v>
      </c>
      <c r="F261" t="s">
        <v>4104</v>
      </c>
    </row>
    <row r="262" spans="1:6">
      <c r="A262" t="s">
        <v>764</v>
      </c>
      <c r="B262" t="s">
        <v>1264</v>
      </c>
      <c r="C262" t="s">
        <v>1517</v>
      </c>
      <c r="D262">
        <v>381.53</v>
      </c>
      <c r="E262">
        <v>-8</v>
      </c>
      <c r="F262" t="s">
        <v>4095</v>
      </c>
    </row>
    <row r="263" spans="1:6">
      <c r="A263" t="s">
        <v>765</v>
      </c>
      <c r="B263" t="s">
        <v>1265</v>
      </c>
      <c r="C263" t="s">
        <v>1517</v>
      </c>
      <c r="D263">
        <v>993.37</v>
      </c>
      <c r="E263">
        <v>-4</v>
      </c>
      <c r="F263" t="s">
        <v>4096</v>
      </c>
    </row>
    <row r="264" spans="1:6">
      <c r="A264" t="s">
        <v>766</v>
      </c>
      <c r="B264" t="s">
        <v>1266</v>
      </c>
      <c r="C264" t="s">
        <v>1514</v>
      </c>
      <c r="D264">
        <v>503.74</v>
      </c>
      <c r="E264">
        <v>36</v>
      </c>
      <c r="F264" t="s">
        <v>4097</v>
      </c>
    </row>
    <row r="265" spans="1:6">
      <c r="A265" t="s">
        <v>767</v>
      </c>
      <c r="B265" t="s">
        <v>1267</v>
      </c>
      <c r="C265" t="s">
        <v>1514</v>
      </c>
      <c r="D265">
        <v>379.61</v>
      </c>
      <c r="E265">
        <v>-1</v>
      </c>
      <c r="F265" t="s">
        <v>4098</v>
      </c>
    </row>
    <row r="266" spans="1:6">
      <c r="A266" t="s">
        <v>768</v>
      </c>
      <c r="B266" t="s">
        <v>1268</v>
      </c>
      <c r="C266" t="s">
        <v>1516</v>
      </c>
      <c r="D266">
        <v>714.28</v>
      </c>
      <c r="E266">
        <v>2</v>
      </c>
      <c r="F266" t="s">
        <v>4099</v>
      </c>
    </row>
    <row r="267" spans="1:6">
      <c r="A267" t="s">
        <v>769</v>
      </c>
      <c r="B267" t="s">
        <v>1269</v>
      </c>
      <c r="C267" t="s">
        <v>1514</v>
      </c>
      <c r="D267">
        <v>658.58</v>
      </c>
      <c r="E267">
        <v>46</v>
      </c>
      <c r="F267" t="s">
        <v>4100</v>
      </c>
    </row>
    <row r="268" spans="1:6">
      <c r="A268" t="s">
        <v>770</v>
      </c>
      <c r="B268" t="s">
        <v>1270</v>
      </c>
      <c r="C268" t="s">
        <v>1516</v>
      </c>
      <c r="D268">
        <v>515.22</v>
      </c>
      <c r="E268">
        <v>34</v>
      </c>
      <c r="F268" t="s">
        <v>4101</v>
      </c>
    </row>
    <row r="269" spans="1:6">
      <c r="A269" t="s">
        <v>771</v>
      </c>
      <c r="B269" t="s">
        <v>1271</v>
      </c>
      <c r="C269" t="s">
        <v>1516</v>
      </c>
      <c r="D269">
        <v>203.71</v>
      </c>
      <c r="E269">
        <v>62</v>
      </c>
      <c r="F269" t="s">
        <v>4102</v>
      </c>
    </row>
    <row r="270" spans="1:6">
      <c r="A270" t="s">
        <v>772</v>
      </c>
      <c r="B270" t="s">
        <v>1272</v>
      </c>
      <c r="C270" t="s">
        <v>1516</v>
      </c>
      <c r="D270">
        <v>628.94000000000005</v>
      </c>
      <c r="E270">
        <v>64</v>
      </c>
      <c r="F270" t="s">
        <v>4103</v>
      </c>
    </row>
    <row r="271" spans="1:6">
      <c r="A271" t="s">
        <v>773</v>
      </c>
      <c r="B271" t="s">
        <v>1273</v>
      </c>
      <c r="C271" t="s">
        <v>1515</v>
      </c>
      <c r="D271">
        <v>388.72</v>
      </c>
      <c r="E271">
        <v>95</v>
      </c>
      <c r="F271" t="s">
        <v>4104</v>
      </c>
    </row>
    <row r="272" spans="1:6">
      <c r="A272" t="s">
        <v>774</v>
      </c>
      <c r="B272" t="s">
        <v>1274</v>
      </c>
      <c r="C272" t="s">
        <v>1517</v>
      </c>
      <c r="D272">
        <v>114.38</v>
      </c>
      <c r="E272">
        <v>89</v>
      </c>
      <c r="F272" t="s">
        <v>4095</v>
      </c>
    </row>
    <row r="273" spans="1:6">
      <c r="A273" t="s">
        <v>775</v>
      </c>
      <c r="B273" t="s">
        <v>1275</v>
      </c>
      <c r="C273" t="s">
        <v>1516</v>
      </c>
      <c r="D273">
        <v>963.67</v>
      </c>
      <c r="E273">
        <v>67</v>
      </c>
      <c r="F273" t="s">
        <v>4096</v>
      </c>
    </row>
    <row r="274" spans="1:6">
      <c r="A274" t="s">
        <v>776</v>
      </c>
      <c r="B274" t="s">
        <v>1276</v>
      </c>
      <c r="C274" t="s">
        <v>1517</v>
      </c>
      <c r="D274">
        <v>119.73</v>
      </c>
      <c r="E274">
        <v>33</v>
      </c>
      <c r="F274" t="s">
        <v>4097</v>
      </c>
    </row>
    <row r="275" spans="1:6">
      <c r="A275" t="s">
        <v>777</v>
      </c>
      <c r="B275" t="s">
        <v>1277</v>
      </c>
      <c r="C275" t="s">
        <v>1518</v>
      </c>
      <c r="D275">
        <v>360.15</v>
      </c>
      <c r="E275">
        <v>47</v>
      </c>
      <c r="F275" t="s">
        <v>4098</v>
      </c>
    </row>
    <row r="276" spans="1:6">
      <c r="A276" t="s">
        <v>778</v>
      </c>
      <c r="B276" t="s">
        <v>1278</v>
      </c>
      <c r="C276" t="s">
        <v>1516</v>
      </c>
      <c r="D276">
        <v>976.24</v>
      </c>
      <c r="E276">
        <v>55</v>
      </c>
      <c r="F276" t="s">
        <v>4099</v>
      </c>
    </row>
    <row r="277" spans="1:6">
      <c r="A277" t="s">
        <v>779</v>
      </c>
      <c r="B277" t="s">
        <v>1279</v>
      </c>
      <c r="C277" t="s">
        <v>1515</v>
      </c>
      <c r="D277">
        <v>797.81</v>
      </c>
      <c r="E277">
        <v>85</v>
      </c>
      <c r="F277" t="s">
        <v>4100</v>
      </c>
    </row>
    <row r="278" spans="1:6">
      <c r="A278" t="s">
        <v>780</v>
      </c>
      <c r="B278" t="s">
        <v>1280</v>
      </c>
      <c r="C278" t="s">
        <v>1518</v>
      </c>
      <c r="D278">
        <v>210.18</v>
      </c>
      <c r="E278">
        <v>82</v>
      </c>
      <c r="F278" t="s">
        <v>4101</v>
      </c>
    </row>
    <row r="279" spans="1:6">
      <c r="A279" t="s">
        <v>781</v>
      </c>
      <c r="B279" t="s">
        <v>1281</v>
      </c>
      <c r="C279" t="s">
        <v>1515</v>
      </c>
      <c r="D279">
        <v>449.69</v>
      </c>
      <c r="E279">
        <v>4</v>
      </c>
      <c r="F279" t="s">
        <v>4102</v>
      </c>
    </row>
    <row r="280" spans="1:6">
      <c r="A280" t="s">
        <v>782</v>
      </c>
      <c r="B280" t="s">
        <v>1282</v>
      </c>
      <c r="C280" t="s">
        <v>1517</v>
      </c>
      <c r="D280">
        <v>256.45</v>
      </c>
      <c r="E280">
        <v>69</v>
      </c>
      <c r="F280" t="s">
        <v>4103</v>
      </c>
    </row>
    <row r="281" spans="1:6">
      <c r="A281" t="s">
        <v>783</v>
      </c>
      <c r="B281" t="s">
        <v>1283</v>
      </c>
      <c r="C281" t="s">
        <v>1517</v>
      </c>
      <c r="D281">
        <v>187.52</v>
      </c>
      <c r="E281">
        <v>71</v>
      </c>
      <c r="F281" t="s">
        <v>4104</v>
      </c>
    </row>
    <row r="282" spans="1:6">
      <c r="A282" t="s">
        <v>784</v>
      </c>
      <c r="B282" t="s">
        <v>1284</v>
      </c>
      <c r="C282" t="s">
        <v>1518</v>
      </c>
      <c r="D282">
        <v>124.46</v>
      </c>
      <c r="E282">
        <v>25</v>
      </c>
      <c r="F282" t="s">
        <v>4095</v>
      </c>
    </row>
    <row r="283" spans="1:6">
      <c r="A283" t="s">
        <v>785</v>
      </c>
      <c r="B283" t="s">
        <v>1285</v>
      </c>
      <c r="C283" t="s">
        <v>1517</v>
      </c>
      <c r="D283">
        <v>312.91000000000003</v>
      </c>
      <c r="E283">
        <v>47</v>
      </c>
      <c r="F283" t="s">
        <v>4096</v>
      </c>
    </row>
    <row r="284" spans="1:6">
      <c r="A284" t="s">
        <v>786</v>
      </c>
      <c r="B284" t="s">
        <v>1286</v>
      </c>
      <c r="C284" t="s">
        <v>1514</v>
      </c>
      <c r="D284">
        <v>989.84</v>
      </c>
      <c r="E284">
        <v>-6</v>
      </c>
      <c r="F284" t="s">
        <v>4097</v>
      </c>
    </row>
    <row r="285" spans="1:6">
      <c r="A285" t="s">
        <v>787</v>
      </c>
      <c r="B285" t="s">
        <v>1287</v>
      </c>
      <c r="C285" t="s">
        <v>1514</v>
      </c>
      <c r="D285">
        <v>417.69</v>
      </c>
      <c r="E285">
        <v>54</v>
      </c>
      <c r="F285" t="s">
        <v>4098</v>
      </c>
    </row>
    <row r="286" spans="1:6">
      <c r="A286" t="s">
        <v>788</v>
      </c>
      <c r="B286" t="s">
        <v>1288</v>
      </c>
      <c r="C286" t="s">
        <v>1515</v>
      </c>
      <c r="D286">
        <v>610.87</v>
      </c>
      <c r="E286">
        <v>32</v>
      </c>
      <c r="F286" t="s">
        <v>4099</v>
      </c>
    </row>
    <row r="287" spans="1:6">
      <c r="A287" t="s">
        <v>789</v>
      </c>
      <c r="B287" t="s">
        <v>1289</v>
      </c>
      <c r="C287" t="s">
        <v>1518</v>
      </c>
      <c r="D287">
        <v>719.3</v>
      </c>
      <c r="E287">
        <v>68</v>
      </c>
      <c r="F287" t="s">
        <v>4100</v>
      </c>
    </row>
    <row r="288" spans="1:6">
      <c r="A288" t="s">
        <v>790</v>
      </c>
      <c r="B288" t="s">
        <v>1290</v>
      </c>
      <c r="C288" t="s">
        <v>1516</v>
      </c>
      <c r="D288">
        <v>554.79</v>
      </c>
      <c r="E288">
        <v>76</v>
      </c>
      <c r="F288" t="s">
        <v>4101</v>
      </c>
    </row>
    <row r="289" spans="1:6">
      <c r="A289" t="s">
        <v>791</v>
      </c>
      <c r="B289" t="s">
        <v>1291</v>
      </c>
      <c r="C289" t="s">
        <v>1517</v>
      </c>
      <c r="D289">
        <v>865.73</v>
      </c>
      <c r="E289">
        <v>48</v>
      </c>
      <c r="F289" t="s">
        <v>4102</v>
      </c>
    </row>
    <row r="290" spans="1:6">
      <c r="A290" t="s">
        <v>792</v>
      </c>
      <c r="B290" t="s">
        <v>1292</v>
      </c>
      <c r="C290" t="s">
        <v>1518</v>
      </c>
      <c r="D290">
        <v>95.29</v>
      </c>
      <c r="E290">
        <v>97</v>
      </c>
      <c r="F290" t="s">
        <v>4103</v>
      </c>
    </row>
    <row r="291" spans="1:6">
      <c r="A291" t="s">
        <v>793</v>
      </c>
      <c r="B291" t="s">
        <v>1293</v>
      </c>
      <c r="C291" t="s">
        <v>1517</v>
      </c>
      <c r="D291">
        <v>276.58999999999997</v>
      </c>
      <c r="E291">
        <v>86</v>
      </c>
      <c r="F291" t="s">
        <v>4104</v>
      </c>
    </row>
    <row r="292" spans="1:6">
      <c r="A292" t="s">
        <v>794</v>
      </c>
      <c r="B292" t="s">
        <v>1294</v>
      </c>
      <c r="C292" t="s">
        <v>1516</v>
      </c>
      <c r="D292">
        <v>192.63</v>
      </c>
      <c r="E292">
        <v>-4</v>
      </c>
      <c r="F292" t="s">
        <v>4095</v>
      </c>
    </row>
    <row r="293" spans="1:6">
      <c r="A293" t="s">
        <v>795</v>
      </c>
      <c r="B293" t="s">
        <v>1295</v>
      </c>
      <c r="C293" t="s">
        <v>1518</v>
      </c>
      <c r="D293">
        <v>966.13</v>
      </c>
      <c r="E293">
        <v>53</v>
      </c>
      <c r="F293" t="s">
        <v>4096</v>
      </c>
    </row>
    <row r="294" spans="1:6">
      <c r="A294" t="s">
        <v>796</v>
      </c>
      <c r="B294" t="s">
        <v>1296</v>
      </c>
      <c r="C294" t="s">
        <v>1516</v>
      </c>
      <c r="D294">
        <v>195.15</v>
      </c>
      <c r="E294">
        <v>45</v>
      </c>
      <c r="F294" t="s">
        <v>4097</v>
      </c>
    </row>
    <row r="295" spans="1:6">
      <c r="A295" t="s">
        <v>797</v>
      </c>
      <c r="B295" t="s">
        <v>1297</v>
      </c>
      <c r="C295" t="s">
        <v>1514</v>
      </c>
      <c r="D295">
        <v>603.51</v>
      </c>
      <c r="E295">
        <v>26</v>
      </c>
      <c r="F295" t="s">
        <v>4098</v>
      </c>
    </row>
    <row r="296" spans="1:6">
      <c r="A296" t="s">
        <v>798</v>
      </c>
      <c r="B296" t="s">
        <v>1298</v>
      </c>
      <c r="C296" t="s">
        <v>1514</v>
      </c>
      <c r="D296">
        <v>403.91</v>
      </c>
      <c r="E296">
        <v>95</v>
      </c>
      <c r="F296" t="s">
        <v>4099</v>
      </c>
    </row>
    <row r="297" spans="1:6">
      <c r="A297" t="s">
        <v>799</v>
      </c>
      <c r="B297" t="s">
        <v>1299</v>
      </c>
      <c r="C297" t="s">
        <v>1514</v>
      </c>
      <c r="D297">
        <v>84.93</v>
      </c>
      <c r="E297">
        <v>43</v>
      </c>
      <c r="F297" t="s">
        <v>4100</v>
      </c>
    </row>
    <row r="298" spans="1:6">
      <c r="A298" t="s">
        <v>800</v>
      </c>
      <c r="B298" t="s">
        <v>1300</v>
      </c>
      <c r="C298" t="s">
        <v>1516</v>
      </c>
      <c r="D298">
        <v>964.55</v>
      </c>
      <c r="E298">
        <v>-9</v>
      </c>
      <c r="F298" t="s">
        <v>4101</v>
      </c>
    </row>
    <row r="299" spans="1:6">
      <c r="A299" t="s">
        <v>801</v>
      </c>
      <c r="B299" t="s">
        <v>1301</v>
      </c>
      <c r="C299" t="s">
        <v>1514</v>
      </c>
      <c r="D299">
        <v>547.49</v>
      </c>
      <c r="E299">
        <v>94</v>
      </c>
      <c r="F299" t="s">
        <v>4102</v>
      </c>
    </row>
    <row r="300" spans="1:6">
      <c r="A300" t="s">
        <v>802</v>
      </c>
      <c r="B300" t="s">
        <v>1302</v>
      </c>
      <c r="C300" t="s">
        <v>1518</v>
      </c>
      <c r="D300">
        <v>830.77</v>
      </c>
      <c r="E300">
        <v>7</v>
      </c>
      <c r="F300" t="s">
        <v>4103</v>
      </c>
    </row>
    <row r="301" spans="1:6">
      <c r="A301" t="s">
        <v>803</v>
      </c>
      <c r="B301" t="s">
        <v>1303</v>
      </c>
      <c r="C301" t="s">
        <v>1517</v>
      </c>
      <c r="D301">
        <v>604.09</v>
      </c>
      <c r="E301">
        <v>6</v>
      </c>
      <c r="F301" t="s">
        <v>4104</v>
      </c>
    </row>
    <row r="302" spans="1:6">
      <c r="A302" t="s">
        <v>804</v>
      </c>
      <c r="B302" t="s">
        <v>1304</v>
      </c>
      <c r="C302" t="s">
        <v>1518</v>
      </c>
      <c r="D302">
        <v>84.84</v>
      </c>
      <c r="E302">
        <v>77</v>
      </c>
      <c r="F302" t="s">
        <v>4095</v>
      </c>
    </row>
    <row r="303" spans="1:6">
      <c r="A303" t="s">
        <v>805</v>
      </c>
      <c r="B303" t="s">
        <v>1305</v>
      </c>
      <c r="C303" t="s">
        <v>1514</v>
      </c>
      <c r="D303">
        <v>925.89</v>
      </c>
      <c r="E303">
        <v>11</v>
      </c>
      <c r="F303" t="s">
        <v>4096</v>
      </c>
    </row>
    <row r="304" spans="1:6">
      <c r="A304" t="s">
        <v>806</v>
      </c>
      <c r="B304" t="s">
        <v>1306</v>
      </c>
      <c r="C304" t="s">
        <v>1517</v>
      </c>
      <c r="D304">
        <v>720.77</v>
      </c>
      <c r="E304">
        <v>65</v>
      </c>
      <c r="F304" t="s">
        <v>4097</v>
      </c>
    </row>
    <row r="305" spans="1:6">
      <c r="A305" t="s">
        <v>807</v>
      </c>
      <c r="B305" t="s">
        <v>1307</v>
      </c>
      <c r="C305" t="s">
        <v>1517</v>
      </c>
      <c r="D305">
        <v>943.6</v>
      </c>
      <c r="E305">
        <v>21</v>
      </c>
      <c r="F305" t="s">
        <v>4098</v>
      </c>
    </row>
    <row r="306" spans="1:6">
      <c r="A306" t="s">
        <v>808</v>
      </c>
      <c r="B306" t="s">
        <v>1308</v>
      </c>
      <c r="C306" t="s">
        <v>1515</v>
      </c>
      <c r="D306">
        <v>838.11</v>
      </c>
      <c r="E306">
        <v>74</v>
      </c>
      <c r="F306" t="s">
        <v>4099</v>
      </c>
    </row>
    <row r="307" spans="1:6">
      <c r="A307" t="s">
        <v>809</v>
      </c>
      <c r="B307" t="s">
        <v>1309</v>
      </c>
      <c r="C307" t="s">
        <v>1514</v>
      </c>
      <c r="D307">
        <v>549.20000000000005</v>
      </c>
      <c r="E307">
        <v>52</v>
      </c>
      <c r="F307" t="s">
        <v>4100</v>
      </c>
    </row>
    <row r="308" spans="1:6">
      <c r="A308" t="s">
        <v>810</v>
      </c>
      <c r="B308" t="s">
        <v>1310</v>
      </c>
      <c r="C308" t="s">
        <v>1516</v>
      </c>
      <c r="D308">
        <v>514.66999999999996</v>
      </c>
      <c r="E308">
        <v>13</v>
      </c>
      <c r="F308" t="s">
        <v>4101</v>
      </c>
    </row>
    <row r="309" spans="1:6">
      <c r="A309" t="s">
        <v>811</v>
      </c>
      <c r="B309" t="s">
        <v>1311</v>
      </c>
      <c r="C309" t="s">
        <v>1514</v>
      </c>
      <c r="D309">
        <v>477.28</v>
      </c>
      <c r="E309">
        <v>17</v>
      </c>
      <c r="F309" t="s">
        <v>4102</v>
      </c>
    </row>
    <row r="310" spans="1:6">
      <c r="A310" t="s">
        <v>812</v>
      </c>
      <c r="B310" t="s">
        <v>1312</v>
      </c>
      <c r="C310" t="s">
        <v>1516</v>
      </c>
      <c r="D310">
        <v>767.76</v>
      </c>
      <c r="E310">
        <v>84</v>
      </c>
      <c r="F310" t="s">
        <v>4103</v>
      </c>
    </row>
    <row r="311" spans="1:6">
      <c r="A311" t="s">
        <v>813</v>
      </c>
      <c r="B311" t="s">
        <v>1313</v>
      </c>
      <c r="C311" t="s">
        <v>1517</v>
      </c>
      <c r="D311">
        <v>584.52</v>
      </c>
      <c r="E311">
        <v>-7</v>
      </c>
      <c r="F311" t="s">
        <v>4104</v>
      </c>
    </row>
    <row r="312" spans="1:6">
      <c r="A312" t="s">
        <v>814</v>
      </c>
      <c r="B312" t="s">
        <v>1314</v>
      </c>
      <c r="C312" t="s">
        <v>1517</v>
      </c>
      <c r="D312">
        <v>624.82000000000005</v>
      </c>
      <c r="E312">
        <v>92</v>
      </c>
      <c r="F312" t="s">
        <v>4095</v>
      </c>
    </row>
    <row r="313" spans="1:6">
      <c r="A313" t="s">
        <v>815</v>
      </c>
      <c r="B313" t="s">
        <v>1315</v>
      </c>
      <c r="C313" t="s">
        <v>1518</v>
      </c>
      <c r="D313">
        <v>324.95999999999998</v>
      </c>
      <c r="E313">
        <v>18</v>
      </c>
      <c r="F313" t="s">
        <v>4096</v>
      </c>
    </row>
    <row r="314" spans="1:6">
      <c r="A314" t="s">
        <v>816</v>
      </c>
      <c r="B314" t="s">
        <v>1316</v>
      </c>
      <c r="C314" t="s">
        <v>1517</v>
      </c>
      <c r="D314">
        <v>337.88</v>
      </c>
      <c r="E314">
        <v>7</v>
      </c>
      <c r="F314" t="s">
        <v>4097</v>
      </c>
    </row>
    <row r="315" spans="1:6">
      <c r="A315" t="s">
        <v>817</v>
      </c>
      <c r="B315" t="s">
        <v>1317</v>
      </c>
      <c r="C315" t="s">
        <v>1517</v>
      </c>
      <c r="D315">
        <v>542.5</v>
      </c>
      <c r="E315">
        <v>70</v>
      </c>
      <c r="F315" t="s">
        <v>4098</v>
      </c>
    </row>
    <row r="316" spans="1:6">
      <c r="A316" t="s">
        <v>818</v>
      </c>
      <c r="B316" t="s">
        <v>1318</v>
      </c>
      <c r="C316" t="s">
        <v>1514</v>
      </c>
      <c r="D316">
        <v>986.72</v>
      </c>
      <c r="E316">
        <v>94</v>
      </c>
      <c r="F316" t="s">
        <v>4099</v>
      </c>
    </row>
    <row r="317" spans="1:6">
      <c r="A317" t="s">
        <v>819</v>
      </c>
      <c r="B317" t="s">
        <v>1319</v>
      </c>
      <c r="C317" t="s">
        <v>1515</v>
      </c>
      <c r="D317">
        <v>103.69</v>
      </c>
      <c r="E317">
        <v>41</v>
      </c>
      <c r="F317" t="s">
        <v>4100</v>
      </c>
    </row>
    <row r="318" spans="1:6">
      <c r="A318" t="s">
        <v>820</v>
      </c>
      <c r="B318" t="s">
        <v>1320</v>
      </c>
      <c r="C318" t="s">
        <v>1518</v>
      </c>
      <c r="D318">
        <v>367.49</v>
      </c>
      <c r="E318">
        <v>31</v>
      </c>
      <c r="F318" t="s">
        <v>4101</v>
      </c>
    </row>
    <row r="319" spans="1:6">
      <c r="A319" t="s">
        <v>821</v>
      </c>
      <c r="B319" t="s">
        <v>1321</v>
      </c>
      <c r="C319" t="s">
        <v>1515</v>
      </c>
      <c r="D319">
        <v>958.77</v>
      </c>
      <c r="E319">
        <v>22</v>
      </c>
      <c r="F319" t="s">
        <v>4102</v>
      </c>
    </row>
    <row r="320" spans="1:6">
      <c r="A320" t="s">
        <v>822</v>
      </c>
      <c r="B320" t="s">
        <v>1322</v>
      </c>
      <c r="C320" t="s">
        <v>1518</v>
      </c>
      <c r="D320">
        <v>328</v>
      </c>
      <c r="E320">
        <v>68</v>
      </c>
      <c r="F320" t="s">
        <v>4103</v>
      </c>
    </row>
    <row r="321" spans="1:6">
      <c r="A321" t="s">
        <v>823</v>
      </c>
      <c r="B321" t="s">
        <v>1323</v>
      </c>
      <c r="C321" t="s">
        <v>1518</v>
      </c>
      <c r="D321">
        <v>909.59</v>
      </c>
      <c r="E321">
        <v>15</v>
      </c>
      <c r="F321" t="s">
        <v>4104</v>
      </c>
    </row>
    <row r="322" spans="1:6">
      <c r="A322" t="s">
        <v>824</v>
      </c>
      <c r="B322" t="s">
        <v>1324</v>
      </c>
      <c r="C322" t="s">
        <v>1515</v>
      </c>
      <c r="D322">
        <v>358.53</v>
      </c>
      <c r="E322">
        <v>35</v>
      </c>
      <c r="F322" t="s">
        <v>4095</v>
      </c>
    </row>
    <row r="323" spans="1:6">
      <c r="A323" t="s">
        <v>825</v>
      </c>
      <c r="B323" t="s">
        <v>1325</v>
      </c>
      <c r="C323" t="s">
        <v>1514</v>
      </c>
      <c r="D323">
        <v>709.05</v>
      </c>
      <c r="E323">
        <v>47</v>
      </c>
      <c r="F323" t="s">
        <v>4096</v>
      </c>
    </row>
    <row r="324" spans="1:6">
      <c r="A324" t="s">
        <v>826</v>
      </c>
      <c r="B324" t="s">
        <v>1326</v>
      </c>
      <c r="C324" t="s">
        <v>1517</v>
      </c>
      <c r="D324">
        <v>894.49</v>
      </c>
      <c r="E324">
        <v>6</v>
      </c>
      <c r="F324" t="s">
        <v>4097</v>
      </c>
    </row>
    <row r="325" spans="1:6">
      <c r="A325" t="s">
        <v>827</v>
      </c>
      <c r="B325" t="s">
        <v>1327</v>
      </c>
      <c r="C325" t="s">
        <v>1516</v>
      </c>
      <c r="D325">
        <v>719.34</v>
      </c>
      <c r="E325">
        <v>44</v>
      </c>
      <c r="F325" t="s">
        <v>4098</v>
      </c>
    </row>
    <row r="326" spans="1:6">
      <c r="A326" t="s">
        <v>828</v>
      </c>
      <c r="B326" t="s">
        <v>1328</v>
      </c>
      <c r="C326" t="s">
        <v>1517</v>
      </c>
      <c r="D326">
        <v>407.29</v>
      </c>
      <c r="E326">
        <v>98</v>
      </c>
      <c r="F326" t="s">
        <v>4099</v>
      </c>
    </row>
    <row r="327" spans="1:6">
      <c r="A327" t="s">
        <v>829</v>
      </c>
      <c r="B327" t="s">
        <v>1329</v>
      </c>
      <c r="C327" t="s">
        <v>1515</v>
      </c>
      <c r="D327">
        <v>754.38</v>
      </c>
      <c r="E327">
        <v>24</v>
      </c>
      <c r="F327" t="s">
        <v>4100</v>
      </c>
    </row>
    <row r="328" spans="1:6">
      <c r="A328" t="s">
        <v>830</v>
      </c>
      <c r="B328" t="s">
        <v>1330</v>
      </c>
      <c r="C328" t="s">
        <v>1514</v>
      </c>
      <c r="D328">
        <v>958.09</v>
      </c>
      <c r="E328">
        <v>84</v>
      </c>
      <c r="F328" t="s">
        <v>4101</v>
      </c>
    </row>
    <row r="329" spans="1:6">
      <c r="A329" t="s">
        <v>831</v>
      </c>
      <c r="B329" t="s">
        <v>1331</v>
      </c>
      <c r="C329" t="s">
        <v>1514</v>
      </c>
      <c r="D329">
        <v>458.26</v>
      </c>
      <c r="E329">
        <v>42</v>
      </c>
      <c r="F329" t="s">
        <v>4102</v>
      </c>
    </row>
    <row r="330" spans="1:6">
      <c r="A330" t="s">
        <v>832</v>
      </c>
      <c r="B330" t="s">
        <v>1332</v>
      </c>
      <c r="C330" t="s">
        <v>1517</v>
      </c>
      <c r="D330">
        <v>793.08</v>
      </c>
      <c r="E330">
        <v>-2</v>
      </c>
      <c r="F330" t="s">
        <v>4103</v>
      </c>
    </row>
    <row r="331" spans="1:6">
      <c r="A331" t="s">
        <v>833</v>
      </c>
      <c r="B331" t="s">
        <v>1333</v>
      </c>
      <c r="C331" t="s">
        <v>1515</v>
      </c>
      <c r="D331">
        <v>954.81</v>
      </c>
      <c r="E331">
        <v>15</v>
      </c>
      <c r="F331" t="s">
        <v>4104</v>
      </c>
    </row>
    <row r="332" spans="1:6">
      <c r="A332" t="s">
        <v>834</v>
      </c>
      <c r="B332" t="s">
        <v>1334</v>
      </c>
      <c r="C332" t="s">
        <v>1515</v>
      </c>
      <c r="D332">
        <v>510.13</v>
      </c>
      <c r="E332">
        <v>47</v>
      </c>
      <c r="F332" t="s">
        <v>4095</v>
      </c>
    </row>
    <row r="333" spans="1:6">
      <c r="A333" t="s">
        <v>835</v>
      </c>
      <c r="B333" t="s">
        <v>1335</v>
      </c>
      <c r="C333" t="s">
        <v>1517</v>
      </c>
      <c r="D333">
        <v>188.34</v>
      </c>
      <c r="E333">
        <v>95</v>
      </c>
      <c r="F333" t="s">
        <v>4096</v>
      </c>
    </row>
    <row r="334" spans="1:6">
      <c r="A334" t="s">
        <v>836</v>
      </c>
      <c r="B334" t="s">
        <v>1336</v>
      </c>
      <c r="C334" t="s">
        <v>1514</v>
      </c>
      <c r="D334">
        <v>184.92</v>
      </c>
      <c r="E334">
        <v>60</v>
      </c>
      <c r="F334" t="s">
        <v>4097</v>
      </c>
    </row>
    <row r="335" spans="1:6">
      <c r="A335" t="s">
        <v>837</v>
      </c>
      <c r="B335" t="s">
        <v>1337</v>
      </c>
      <c r="C335" t="s">
        <v>1514</v>
      </c>
      <c r="D335">
        <v>550.88</v>
      </c>
      <c r="E335">
        <v>99</v>
      </c>
      <c r="F335" t="s">
        <v>4098</v>
      </c>
    </row>
    <row r="336" spans="1:6">
      <c r="A336" t="s">
        <v>838</v>
      </c>
      <c r="B336" t="s">
        <v>1338</v>
      </c>
      <c r="C336" t="s">
        <v>1516</v>
      </c>
      <c r="D336">
        <v>735.53</v>
      </c>
      <c r="E336">
        <v>-9</v>
      </c>
      <c r="F336" t="s">
        <v>4099</v>
      </c>
    </row>
    <row r="337" spans="1:6">
      <c r="A337" t="s">
        <v>839</v>
      </c>
      <c r="B337" t="s">
        <v>1339</v>
      </c>
      <c r="C337" t="s">
        <v>1516</v>
      </c>
      <c r="D337">
        <v>904.83</v>
      </c>
      <c r="E337">
        <v>3</v>
      </c>
      <c r="F337" t="s">
        <v>4100</v>
      </c>
    </row>
    <row r="338" spans="1:6">
      <c r="A338" t="s">
        <v>840</v>
      </c>
      <c r="B338" t="s">
        <v>1340</v>
      </c>
      <c r="C338" t="s">
        <v>1515</v>
      </c>
      <c r="D338">
        <v>880.99</v>
      </c>
      <c r="E338">
        <v>78</v>
      </c>
      <c r="F338" t="s">
        <v>4101</v>
      </c>
    </row>
    <row r="339" spans="1:6">
      <c r="A339" t="s">
        <v>841</v>
      </c>
      <c r="B339" t="s">
        <v>1341</v>
      </c>
      <c r="C339" t="s">
        <v>1515</v>
      </c>
      <c r="D339">
        <v>73.87</v>
      </c>
      <c r="E339">
        <v>72</v>
      </c>
      <c r="F339" t="s">
        <v>4102</v>
      </c>
    </row>
    <row r="340" spans="1:6">
      <c r="A340" t="s">
        <v>842</v>
      </c>
      <c r="B340" t="s">
        <v>1342</v>
      </c>
      <c r="C340" t="s">
        <v>1517</v>
      </c>
      <c r="D340">
        <v>894.91</v>
      </c>
      <c r="E340">
        <v>8</v>
      </c>
      <c r="F340" t="s">
        <v>4103</v>
      </c>
    </row>
    <row r="341" spans="1:6">
      <c r="A341" t="s">
        <v>843</v>
      </c>
      <c r="B341" t="s">
        <v>1343</v>
      </c>
      <c r="C341" t="s">
        <v>1516</v>
      </c>
      <c r="D341">
        <v>572.44000000000005</v>
      </c>
      <c r="E341">
        <v>72</v>
      </c>
      <c r="F341" t="s">
        <v>4104</v>
      </c>
    </row>
    <row r="342" spans="1:6">
      <c r="A342" t="s">
        <v>844</v>
      </c>
      <c r="B342" t="s">
        <v>1344</v>
      </c>
      <c r="C342" t="s">
        <v>1517</v>
      </c>
      <c r="D342">
        <v>648.57000000000005</v>
      </c>
      <c r="E342">
        <v>26</v>
      </c>
      <c r="F342" t="s">
        <v>4095</v>
      </c>
    </row>
    <row r="343" spans="1:6">
      <c r="A343" t="s">
        <v>845</v>
      </c>
      <c r="B343" t="s">
        <v>1345</v>
      </c>
      <c r="C343" t="s">
        <v>1518</v>
      </c>
      <c r="D343">
        <v>736.3</v>
      </c>
      <c r="E343">
        <v>-6</v>
      </c>
      <c r="F343" t="s">
        <v>4096</v>
      </c>
    </row>
    <row r="344" spans="1:6">
      <c r="A344" t="s">
        <v>846</v>
      </c>
      <c r="B344" t="s">
        <v>1346</v>
      </c>
      <c r="C344" t="s">
        <v>1516</v>
      </c>
      <c r="D344">
        <v>777.31</v>
      </c>
      <c r="E344">
        <v>90</v>
      </c>
      <c r="F344" t="s">
        <v>4097</v>
      </c>
    </row>
    <row r="345" spans="1:6">
      <c r="A345" t="s">
        <v>847</v>
      </c>
      <c r="B345" t="s">
        <v>1347</v>
      </c>
      <c r="C345" t="s">
        <v>1517</v>
      </c>
      <c r="D345">
        <v>693.46</v>
      </c>
      <c r="E345">
        <v>75</v>
      </c>
      <c r="F345" t="s">
        <v>4098</v>
      </c>
    </row>
    <row r="346" spans="1:6">
      <c r="A346" t="s">
        <v>848</v>
      </c>
      <c r="B346" t="s">
        <v>1348</v>
      </c>
      <c r="C346" t="s">
        <v>1517</v>
      </c>
      <c r="D346">
        <v>547.19000000000005</v>
      </c>
      <c r="E346">
        <v>30</v>
      </c>
      <c r="F346" t="s">
        <v>4099</v>
      </c>
    </row>
    <row r="347" spans="1:6">
      <c r="A347" t="s">
        <v>849</v>
      </c>
      <c r="B347" t="s">
        <v>1349</v>
      </c>
      <c r="C347" t="s">
        <v>1517</v>
      </c>
      <c r="D347">
        <v>729.63</v>
      </c>
      <c r="E347">
        <v>9</v>
      </c>
      <c r="F347" t="s">
        <v>4100</v>
      </c>
    </row>
    <row r="348" spans="1:6">
      <c r="A348" t="s">
        <v>850</v>
      </c>
      <c r="B348" t="s">
        <v>1350</v>
      </c>
      <c r="C348" t="s">
        <v>1514</v>
      </c>
      <c r="D348">
        <v>287.58</v>
      </c>
      <c r="E348">
        <v>45</v>
      </c>
      <c r="F348" t="s">
        <v>4101</v>
      </c>
    </row>
    <row r="349" spans="1:6">
      <c r="A349" t="s">
        <v>851</v>
      </c>
      <c r="B349" t="s">
        <v>1351</v>
      </c>
      <c r="C349" t="s">
        <v>1518</v>
      </c>
      <c r="D349">
        <v>222.73</v>
      </c>
      <c r="E349">
        <v>62</v>
      </c>
      <c r="F349" t="s">
        <v>4102</v>
      </c>
    </row>
    <row r="350" spans="1:6">
      <c r="A350" t="s">
        <v>852</v>
      </c>
      <c r="B350" t="s">
        <v>1352</v>
      </c>
      <c r="C350" t="s">
        <v>1517</v>
      </c>
      <c r="D350">
        <v>871.83</v>
      </c>
      <c r="E350">
        <v>71</v>
      </c>
      <c r="F350" t="s">
        <v>4103</v>
      </c>
    </row>
    <row r="351" spans="1:6">
      <c r="A351" t="s">
        <v>853</v>
      </c>
      <c r="B351" t="s">
        <v>1353</v>
      </c>
      <c r="C351" t="s">
        <v>1515</v>
      </c>
      <c r="D351">
        <v>236.7</v>
      </c>
      <c r="E351">
        <v>74</v>
      </c>
      <c r="F351" t="s">
        <v>4104</v>
      </c>
    </row>
    <row r="352" spans="1:6">
      <c r="A352" t="s">
        <v>854</v>
      </c>
      <c r="B352" t="s">
        <v>1354</v>
      </c>
      <c r="C352" t="s">
        <v>1517</v>
      </c>
      <c r="D352">
        <v>963.67</v>
      </c>
      <c r="E352">
        <v>23</v>
      </c>
      <c r="F352" t="s">
        <v>4095</v>
      </c>
    </row>
    <row r="353" spans="1:6">
      <c r="A353" t="s">
        <v>855</v>
      </c>
      <c r="B353" t="s">
        <v>1355</v>
      </c>
      <c r="C353" t="s">
        <v>1517</v>
      </c>
      <c r="D353">
        <v>963.39</v>
      </c>
      <c r="E353">
        <v>67</v>
      </c>
      <c r="F353" t="s">
        <v>4096</v>
      </c>
    </row>
    <row r="354" spans="1:6">
      <c r="A354" t="s">
        <v>856</v>
      </c>
      <c r="B354" t="s">
        <v>1356</v>
      </c>
      <c r="C354" t="s">
        <v>1515</v>
      </c>
      <c r="D354">
        <v>385.63</v>
      </c>
      <c r="E354">
        <v>-5</v>
      </c>
      <c r="F354" t="s">
        <v>4097</v>
      </c>
    </row>
    <row r="355" spans="1:6">
      <c r="A355" t="s">
        <v>857</v>
      </c>
      <c r="B355" t="s">
        <v>1357</v>
      </c>
      <c r="C355" t="s">
        <v>1517</v>
      </c>
      <c r="D355">
        <v>596.26</v>
      </c>
      <c r="E355">
        <v>-2</v>
      </c>
      <c r="F355" t="s">
        <v>4098</v>
      </c>
    </row>
    <row r="356" spans="1:6">
      <c r="A356" t="s">
        <v>858</v>
      </c>
      <c r="B356" t="s">
        <v>1358</v>
      </c>
      <c r="C356" t="s">
        <v>1514</v>
      </c>
      <c r="D356">
        <v>656.03</v>
      </c>
      <c r="E356">
        <v>5</v>
      </c>
      <c r="F356" t="s">
        <v>4099</v>
      </c>
    </row>
    <row r="357" spans="1:6">
      <c r="A357" t="s">
        <v>859</v>
      </c>
      <c r="B357" t="s">
        <v>1359</v>
      </c>
      <c r="C357" t="s">
        <v>1517</v>
      </c>
      <c r="D357">
        <v>860.38</v>
      </c>
      <c r="E357">
        <v>4</v>
      </c>
      <c r="F357" t="s">
        <v>4100</v>
      </c>
    </row>
    <row r="358" spans="1:6">
      <c r="A358" t="s">
        <v>860</v>
      </c>
      <c r="B358" t="s">
        <v>1360</v>
      </c>
      <c r="C358" t="s">
        <v>1518</v>
      </c>
      <c r="D358">
        <v>218.11</v>
      </c>
      <c r="E358">
        <v>1</v>
      </c>
      <c r="F358" t="s">
        <v>4101</v>
      </c>
    </row>
    <row r="359" spans="1:6">
      <c r="A359" t="s">
        <v>861</v>
      </c>
      <c r="B359" t="s">
        <v>1361</v>
      </c>
      <c r="C359" t="s">
        <v>1517</v>
      </c>
      <c r="D359">
        <v>869.7</v>
      </c>
      <c r="E359">
        <v>84</v>
      </c>
      <c r="F359" t="s">
        <v>4102</v>
      </c>
    </row>
    <row r="360" spans="1:6">
      <c r="A360" t="s">
        <v>862</v>
      </c>
      <c r="B360" t="s">
        <v>1362</v>
      </c>
      <c r="C360" t="s">
        <v>1516</v>
      </c>
      <c r="D360">
        <v>963.7</v>
      </c>
      <c r="E360">
        <v>4</v>
      </c>
      <c r="F360" t="s">
        <v>4103</v>
      </c>
    </row>
    <row r="361" spans="1:6">
      <c r="A361" t="s">
        <v>863</v>
      </c>
      <c r="B361" t="s">
        <v>1363</v>
      </c>
      <c r="C361" t="s">
        <v>1517</v>
      </c>
      <c r="D361">
        <v>418.92</v>
      </c>
      <c r="E361">
        <v>50</v>
      </c>
      <c r="F361" t="s">
        <v>4104</v>
      </c>
    </row>
    <row r="362" spans="1:6">
      <c r="A362" t="s">
        <v>864</v>
      </c>
      <c r="B362" t="s">
        <v>1364</v>
      </c>
      <c r="C362" t="s">
        <v>1517</v>
      </c>
      <c r="D362">
        <v>261.97000000000003</v>
      </c>
      <c r="E362">
        <v>-4</v>
      </c>
      <c r="F362" t="s">
        <v>4095</v>
      </c>
    </row>
    <row r="363" spans="1:6">
      <c r="A363" t="s">
        <v>865</v>
      </c>
      <c r="B363" t="s">
        <v>1365</v>
      </c>
      <c r="C363" t="s">
        <v>1516</v>
      </c>
      <c r="D363">
        <v>602.94000000000005</v>
      </c>
      <c r="E363">
        <v>37</v>
      </c>
      <c r="F363" t="s">
        <v>4096</v>
      </c>
    </row>
    <row r="364" spans="1:6">
      <c r="A364" t="s">
        <v>866</v>
      </c>
      <c r="B364" t="s">
        <v>1366</v>
      </c>
      <c r="C364" t="s">
        <v>1516</v>
      </c>
      <c r="D364">
        <v>816.26</v>
      </c>
      <c r="E364">
        <v>8</v>
      </c>
      <c r="F364" t="s">
        <v>4097</v>
      </c>
    </row>
    <row r="365" spans="1:6">
      <c r="A365" t="s">
        <v>867</v>
      </c>
      <c r="B365" t="s">
        <v>1367</v>
      </c>
      <c r="C365" t="s">
        <v>1518</v>
      </c>
      <c r="D365">
        <v>211.36</v>
      </c>
      <c r="E365">
        <v>42</v>
      </c>
      <c r="F365" t="s">
        <v>4098</v>
      </c>
    </row>
    <row r="366" spans="1:6">
      <c r="A366" t="s">
        <v>868</v>
      </c>
      <c r="B366" t="s">
        <v>1368</v>
      </c>
      <c r="C366" t="s">
        <v>1516</v>
      </c>
      <c r="D366">
        <v>429.86</v>
      </c>
      <c r="E366">
        <v>58</v>
      </c>
      <c r="F366" t="s">
        <v>4099</v>
      </c>
    </row>
    <row r="367" spans="1:6">
      <c r="A367" t="s">
        <v>869</v>
      </c>
      <c r="B367" t="s">
        <v>1369</v>
      </c>
      <c r="C367" t="s">
        <v>1517</v>
      </c>
      <c r="D367">
        <v>891.65</v>
      </c>
      <c r="E367">
        <v>9</v>
      </c>
      <c r="F367" t="s">
        <v>4100</v>
      </c>
    </row>
    <row r="368" spans="1:6">
      <c r="A368" t="s">
        <v>870</v>
      </c>
      <c r="B368" t="s">
        <v>1370</v>
      </c>
      <c r="C368" t="s">
        <v>1516</v>
      </c>
      <c r="D368">
        <v>683.23</v>
      </c>
      <c r="E368">
        <v>47</v>
      </c>
      <c r="F368" t="s">
        <v>4101</v>
      </c>
    </row>
    <row r="369" spans="1:6">
      <c r="A369" t="s">
        <v>871</v>
      </c>
      <c r="B369" t="s">
        <v>1371</v>
      </c>
      <c r="C369" t="s">
        <v>1517</v>
      </c>
      <c r="D369">
        <v>365.1</v>
      </c>
      <c r="E369">
        <v>80</v>
      </c>
      <c r="F369" t="s">
        <v>4102</v>
      </c>
    </row>
    <row r="370" spans="1:6">
      <c r="A370" t="s">
        <v>872</v>
      </c>
      <c r="B370" t="s">
        <v>1372</v>
      </c>
      <c r="C370" t="s">
        <v>1516</v>
      </c>
      <c r="D370">
        <v>608.1</v>
      </c>
      <c r="E370">
        <v>-2</v>
      </c>
      <c r="F370" t="s">
        <v>4103</v>
      </c>
    </row>
    <row r="371" spans="1:6">
      <c r="A371" t="s">
        <v>873</v>
      </c>
      <c r="B371" t="s">
        <v>1373</v>
      </c>
      <c r="C371" t="s">
        <v>1516</v>
      </c>
      <c r="D371">
        <v>495.37</v>
      </c>
      <c r="E371">
        <v>35</v>
      </c>
      <c r="F371" t="s">
        <v>4104</v>
      </c>
    </row>
    <row r="372" spans="1:6">
      <c r="A372" t="s">
        <v>874</v>
      </c>
      <c r="B372" t="s">
        <v>1374</v>
      </c>
      <c r="C372" t="s">
        <v>1514</v>
      </c>
      <c r="D372">
        <v>999.62</v>
      </c>
      <c r="E372">
        <v>82</v>
      </c>
      <c r="F372" t="s">
        <v>4095</v>
      </c>
    </row>
    <row r="373" spans="1:6">
      <c r="A373" t="s">
        <v>875</v>
      </c>
      <c r="B373" t="s">
        <v>1375</v>
      </c>
      <c r="C373" t="s">
        <v>1517</v>
      </c>
      <c r="D373">
        <v>810.19</v>
      </c>
      <c r="E373">
        <v>25</v>
      </c>
      <c r="F373" t="s">
        <v>4096</v>
      </c>
    </row>
    <row r="374" spans="1:6">
      <c r="A374" t="s">
        <v>876</v>
      </c>
      <c r="B374" t="s">
        <v>1376</v>
      </c>
      <c r="C374" t="s">
        <v>1515</v>
      </c>
      <c r="D374">
        <v>688.72</v>
      </c>
      <c r="E374">
        <v>45</v>
      </c>
      <c r="F374" t="s">
        <v>4097</v>
      </c>
    </row>
    <row r="375" spans="1:6">
      <c r="A375" t="s">
        <v>877</v>
      </c>
      <c r="B375" t="s">
        <v>1377</v>
      </c>
      <c r="C375" t="s">
        <v>1516</v>
      </c>
      <c r="D375">
        <v>804.4</v>
      </c>
      <c r="E375">
        <v>88</v>
      </c>
      <c r="F375" t="s">
        <v>4098</v>
      </c>
    </row>
    <row r="376" spans="1:6">
      <c r="A376" t="s">
        <v>878</v>
      </c>
      <c r="B376" t="s">
        <v>1378</v>
      </c>
      <c r="C376" t="s">
        <v>1514</v>
      </c>
      <c r="D376">
        <v>501.69</v>
      </c>
      <c r="E376">
        <v>70</v>
      </c>
      <c r="F376" t="s">
        <v>4099</v>
      </c>
    </row>
    <row r="377" spans="1:6">
      <c r="A377" t="s">
        <v>879</v>
      </c>
      <c r="B377" t="s">
        <v>1379</v>
      </c>
      <c r="C377" t="s">
        <v>1514</v>
      </c>
      <c r="D377">
        <v>863.92</v>
      </c>
      <c r="E377">
        <v>17</v>
      </c>
      <c r="F377" t="s">
        <v>4100</v>
      </c>
    </row>
    <row r="378" spans="1:6">
      <c r="A378" t="s">
        <v>880</v>
      </c>
      <c r="B378" t="s">
        <v>1380</v>
      </c>
      <c r="C378" t="s">
        <v>1518</v>
      </c>
      <c r="D378">
        <v>653.04</v>
      </c>
      <c r="E378">
        <v>43</v>
      </c>
      <c r="F378" t="s">
        <v>4101</v>
      </c>
    </row>
    <row r="379" spans="1:6">
      <c r="A379" t="s">
        <v>881</v>
      </c>
      <c r="B379" t="s">
        <v>1381</v>
      </c>
      <c r="C379" t="s">
        <v>1514</v>
      </c>
      <c r="D379">
        <v>287.69</v>
      </c>
      <c r="E379">
        <v>8</v>
      </c>
      <c r="F379" t="s">
        <v>4102</v>
      </c>
    </row>
    <row r="380" spans="1:6">
      <c r="A380" t="s">
        <v>882</v>
      </c>
      <c r="B380" t="s">
        <v>1382</v>
      </c>
      <c r="C380" t="s">
        <v>1514</v>
      </c>
      <c r="D380">
        <v>175.63</v>
      </c>
      <c r="E380">
        <v>3</v>
      </c>
      <c r="F380" t="s">
        <v>4103</v>
      </c>
    </row>
    <row r="381" spans="1:6">
      <c r="A381" t="s">
        <v>883</v>
      </c>
      <c r="B381" t="s">
        <v>1383</v>
      </c>
      <c r="C381" t="s">
        <v>1514</v>
      </c>
      <c r="D381">
        <v>650.97</v>
      </c>
      <c r="E381">
        <v>34</v>
      </c>
      <c r="F381" t="s">
        <v>4104</v>
      </c>
    </row>
    <row r="382" spans="1:6">
      <c r="A382" t="s">
        <v>884</v>
      </c>
      <c r="B382" t="s">
        <v>1384</v>
      </c>
      <c r="C382" t="s">
        <v>1514</v>
      </c>
      <c r="D382">
        <v>778.01</v>
      </c>
      <c r="E382">
        <v>75</v>
      </c>
      <c r="F382" t="s">
        <v>4095</v>
      </c>
    </row>
    <row r="383" spans="1:6">
      <c r="A383" t="s">
        <v>885</v>
      </c>
      <c r="B383" t="s">
        <v>1385</v>
      </c>
      <c r="C383" t="s">
        <v>1516</v>
      </c>
      <c r="D383">
        <v>358.25</v>
      </c>
      <c r="E383">
        <v>61</v>
      </c>
      <c r="F383" t="s">
        <v>4096</v>
      </c>
    </row>
    <row r="384" spans="1:6">
      <c r="A384" t="s">
        <v>886</v>
      </c>
      <c r="B384" t="s">
        <v>1386</v>
      </c>
      <c r="C384" t="s">
        <v>1516</v>
      </c>
      <c r="D384">
        <v>323</v>
      </c>
      <c r="E384">
        <v>-8</v>
      </c>
      <c r="F384" t="s">
        <v>4097</v>
      </c>
    </row>
    <row r="385" spans="1:6">
      <c r="A385" t="s">
        <v>887</v>
      </c>
      <c r="B385" t="s">
        <v>1387</v>
      </c>
      <c r="C385" t="s">
        <v>1518</v>
      </c>
      <c r="D385">
        <v>384.14</v>
      </c>
      <c r="E385">
        <v>15</v>
      </c>
      <c r="F385" t="s">
        <v>4098</v>
      </c>
    </row>
    <row r="386" spans="1:6">
      <c r="A386" t="s">
        <v>888</v>
      </c>
      <c r="B386" t="s">
        <v>1388</v>
      </c>
      <c r="C386" t="s">
        <v>1518</v>
      </c>
      <c r="D386">
        <v>952.49</v>
      </c>
      <c r="E386">
        <v>89</v>
      </c>
      <c r="F386" t="s">
        <v>4099</v>
      </c>
    </row>
    <row r="387" spans="1:6">
      <c r="A387" t="s">
        <v>889</v>
      </c>
      <c r="B387" t="s">
        <v>1389</v>
      </c>
      <c r="C387" t="s">
        <v>1518</v>
      </c>
      <c r="D387">
        <v>628.48</v>
      </c>
      <c r="E387">
        <v>27</v>
      </c>
      <c r="F387" t="s">
        <v>4100</v>
      </c>
    </row>
    <row r="388" spans="1:6">
      <c r="A388" t="s">
        <v>890</v>
      </c>
      <c r="B388" t="s">
        <v>1390</v>
      </c>
      <c r="C388" t="s">
        <v>1515</v>
      </c>
      <c r="D388">
        <v>827.56</v>
      </c>
      <c r="E388">
        <v>92</v>
      </c>
      <c r="F388" t="s">
        <v>4101</v>
      </c>
    </row>
    <row r="389" spans="1:6">
      <c r="A389" t="s">
        <v>891</v>
      </c>
      <c r="B389" t="s">
        <v>1391</v>
      </c>
      <c r="C389" t="s">
        <v>1516</v>
      </c>
      <c r="D389">
        <v>695.98</v>
      </c>
      <c r="E389">
        <v>57</v>
      </c>
      <c r="F389" t="s">
        <v>4102</v>
      </c>
    </row>
    <row r="390" spans="1:6">
      <c r="A390" t="s">
        <v>892</v>
      </c>
      <c r="B390" t="s">
        <v>1392</v>
      </c>
      <c r="C390" t="s">
        <v>1517</v>
      </c>
      <c r="D390">
        <v>902.33</v>
      </c>
      <c r="E390">
        <v>46</v>
      </c>
      <c r="F390" t="s">
        <v>4103</v>
      </c>
    </row>
    <row r="391" spans="1:6">
      <c r="A391" t="s">
        <v>893</v>
      </c>
      <c r="B391" t="s">
        <v>1393</v>
      </c>
      <c r="C391" t="s">
        <v>1516</v>
      </c>
      <c r="D391">
        <v>420.41</v>
      </c>
      <c r="E391">
        <v>58</v>
      </c>
      <c r="F391" t="s">
        <v>4104</v>
      </c>
    </row>
    <row r="392" spans="1:6">
      <c r="A392" t="s">
        <v>894</v>
      </c>
      <c r="B392" t="s">
        <v>1394</v>
      </c>
      <c r="C392" t="s">
        <v>1516</v>
      </c>
      <c r="D392">
        <v>798.08</v>
      </c>
      <c r="E392">
        <v>97</v>
      </c>
      <c r="F392" t="s">
        <v>4095</v>
      </c>
    </row>
    <row r="393" spans="1:6">
      <c r="A393" t="s">
        <v>895</v>
      </c>
      <c r="B393" t="s">
        <v>1395</v>
      </c>
      <c r="C393" t="s">
        <v>1517</v>
      </c>
      <c r="D393">
        <v>468.78</v>
      </c>
      <c r="E393">
        <v>-5</v>
      </c>
      <c r="F393" t="s">
        <v>4096</v>
      </c>
    </row>
    <row r="394" spans="1:6">
      <c r="A394" t="s">
        <v>896</v>
      </c>
      <c r="B394" t="s">
        <v>1396</v>
      </c>
      <c r="C394" t="s">
        <v>1517</v>
      </c>
      <c r="D394">
        <v>846.18</v>
      </c>
      <c r="E394">
        <v>37</v>
      </c>
      <c r="F394" t="s">
        <v>4097</v>
      </c>
    </row>
    <row r="395" spans="1:6">
      <c r="A395" t="s">
        <v>897</v>
      </c>
      <c r="B395" t="s">
        <v>1397</v>
      </c>
      <c r="C395" t="s">
        <v>1515</v>
      </c>
      <c r="D395">
        <v>668.87</v>
      </c>
      <c r="E395">
        <v>82</v>
      </c>
      <c r="F395" t="s">
        <v>4098</v>
      </c>
    </row>
    <row r="396" spans="1:6">
      <c r="A396" t="s">
        <v>898</v>
      </c>
      <c r="B396" t="s">
        <v>1398</v>
      </c>
      <c r="C396" t="s">
        <v>1516</v>
      </c>
      <c r="D396">
        <v>285.81</v>
      </c>
      <c r="E396">
        <v>1</v>
      </c>
      <c r="F396" t="s">
        <v>4099</v>
      </c>
    </row>
    <row r="397" spans="1:6">
      <c r="A397" t="s">
        <v>899</v>
      </c>
      <c r="B397" t="s">
        <v>1399</v>
      </c>
      <c r="C397" t="s">
        <v>1514</v>
      </c>
      <c r="D397">
        <v>901.5</v>
      </c>
      <c r="E397">
        <v>62</v>
      </c>
      <c r="F397" t="s">
        <v>4100</v>
      </c>
    </row>
    <row r="398" spans="1:6">
      <c r="A398" t="s">
        <v>900</v>
      </c>
      <c r="B398" t="s">
        <v>1400</v>
      </c>
      <c r="C398" t="s">
        <v>1514</v>
      </c>
      <c r="D398">
        <v>228.39</v>
      </c>
      <c r="E398">
        <v>-7</v>
      </c>
      <c r="F398" t="s">
        <v>4101</v>
      </c>
    </row>
    <row r="399" spans="1:6">
      <c r="A399" t="s">
        <v>901</v>
      </c>
      <c r="B399" t="s">
        <v>1401</v>
      </c>
      <c r="C399" t="s">
        <v>1516</v>
      </c>
      <c r="D399">
        <v>905.74</v>
      </c>
      <c r="E399">
        <v>59</v>
      </c>
      <c r="F399" t="s">
        <v>4102</v>
      </c>
    </row>
    <row r="400" spans="1:6">
      <c r="A400" t="s">
        <v>902</v>
      </c>
      <c r="B400" t="s">
        <v>1402</v>
      </c>
      <c r="C400" t="s">
        <v>1517</v>
      </c>
      <c r="D400">
        <v>821.84</v>
      </c>
      <c r="E400">
        <v>74</v>
      </c>
      <c r="F400" t="s">
        <v>4103</v>
      </c>
    </row>
    <row r="401" spans="1:6">
      <c r="A401" t="s">
        <v>903</v>
      </c>
      <c r="B401" t="s">
        <v>1403</v>
      </c>
      <c r="C401" t="s">
        <v>1518</v>
      </c>
      <c r="D401">
        <v>99.42</v>
      </c>
      <c r="E401">
        <v>92</v>
      </c>
      <c r="F401" t="s">
        <v>4104</v>
      </c>
    </row>
    <row r="402" spans="1:6">
      <c r="A402" t="s">
        <v>904</v>
      </c>
      <c r="B402" t="s">
        <v>1404</v>
      </c>
      <c r="C402" t="s">
        <v>1514</v>
      </c>
      <c r="D402">
        <v>888.88</v>
      </c>
      <c r="E402">
        <v>1</v>
      </c>
      <c r="F402" t="s">
        <v>4095</v>
      </c>
    </row>
    <row r="403" spans="1:6">
      <c r="A403" t="s">
        <v>905</v>
      </c>
      <c r="B403" t="s">
        <v>1405</v>
      </c>
      <c r="C403" t="s">
        <v>1518</v>
      </c>
      <c r="D403">
        <v>513.07000000000005</v>
      </c>
      <c r="E403">
        <v>64</v>
      </c>
      <c r="F403" t="s">
        <v>4096</v>
      </c>
    </row>
    <row r="404" spans="1:6">
      <c r="A404" t="s">
        <v>906</v>
      </c>
      <c r="B404" t="s">
        <v>1406</v>
      </c>
      <c r="C404" t="s">
        <v>1518</v>
      </c>
      <c r="D404">
        <v>145.58000000000001</v>
      </c>
      <c r="E404">
        <v>-4</v>
      </c>
      <c r="F404" t="s">
        <v>4097</v>
      </c>
    </row>
    <row r="405" spans="1:6">
      <c r="A405" t="s">
        <v>907</v>
      </c>
      <c r="B405" t="s">
        <v>1407</v>
      </c>
      <c r="C405" t="s">
        <v>1514</v>
      </c>
      <c r="D405">
        <v>958.08</v>
      </c>
      <c r="E405">
        <v>13</v>
      </c>
      <c r="F405" t="s">
        <v>4098</v>
      </c>
    </row>
    <row r="406" spans="1:6">
      <c r="A406" t="s">
        <v>908</v>
      </c>
      <c r="B406" t="s">
        <v>1408</v>
      </c>
      <c r="C406" t="s">
        <v>1515</v>
      </c>
      <c r="D406">
        <v>357.59</v>
      </c>
      <c r="E406">
        <v>21</v>
      </c>
      <c r="F406" t="s">
        <v>4099</v>
      </c>
    </row>
    <row r="407" spans="1:6">
      <c r="A407" t="s">
        <v>909</v>
      </c>
      <c r="B407" t="s">
        <v>1409</v>
      </c>
      <c r="C407" t="s">
        <v>1515</v>
      </c>
      <c r="D407">
        <v>371.86</v>
      </c>
      <c r="E407">
        <v>54</v>
      </c>
      <c r="F407" t="s">
        <v>4100</v>
      </c>
    </row>
    <row r="408" spans="1:6">
      <c r="A408" t="s">
        <v>910</v>
      </c>
      <c r="B408" t="s">
        <v>1410</v>
      </c>
      <c r="C408" t="s">
        <v>1514</v>
      </c>
      <c r="D408">
        <v>466.12</v>
      </c>
      <c r="E408">
        <v>37</v>
      </c>
      <c r="F408" t="s">
        <v>4101</v>
      </c>
    </row>
    <row r="409" spans="1:6">
      <c r="A409" t="s">
        <v>911</v>
      </c>
      <c r="B409" t="s">
        <v>1411</v>
      </c>
      <c r="C409" t="s">
        <v>1514</v>
      </c>
      <c r="D409">
        <v>822.82</v>
      </c>
      <c r="E409">
        <v>84</v>
      </c>
      <c r="F409" t="s">
        <v>4102</v>
      </c>
    </row>
    <row r="410" spans="1:6">
      <c r="A410" t="s">
        <v>912</v>
      </c>
      <c r="B410" t="s">
        <v>1412</v>
      </c>
      <c r="C410" t="s">
        <v>1517</v>
      </c>
      <c r="D410">
        <v>759.65</v>
      </c>
      <c r="E410">
        <v>75</v>
      </c>
      <c r="F410" t="s">
        <v>4103</v>
      </c>
    </row>
    <row r="411" spans="1:6">
      <c r="A411" t="s">
        <v>913</v>
      </c>
      <c r="B411" t="s">
        <v>1413</v>
      </c>
      <c r="C411" t="s">
        <v>1516</v>
      </c>
      <c r="D411">
        <v>715.03</v>
      </c>
      <c r="E411">
        <v>-6</v>
      </c>
      <c r="F411" t="s">
        <v>4104</v>
      </c>
    </row>
    <row r="412" spans="1:6">
      <c r="A412" t="s">
        <v>914</v>
      </c>
      <c r="B412" t="s">
        <v>1414</v>
      </c>
      <c r="C412" t="s">
        <v>1515</v>
      </c>
      <c r="D412">
        <v>960.29</v>
      </c>
      <c r="E412">
        <v>23</v>
      </c>
      <c r="F412" t="s">
        <v>4095</v>
      </c>
    </row>
    <row r="413" spans="1:6">
      <c r="A413" t="s">
        <v>915</v>
      </c>
      <c r="B413" t="s">
        <v>1415</v>
      </c>
      <c r="C413" t="s">
        <v>1515</v>
      </c>
      <c r="D413">
        <v>499.52</v>
      </c>
      <c r="E413">
        <v>48</v>
      </c>
      <c r="F413" t="s">
        <v>4096</v>
      </c>
    </row>
    <row r="414" spans="1:6">
      <c r="A414" t="s">
        <v>916</v>
      </c>
      <c r="B414" t="s">
        <v>1416</v>
      </c>
      <c r="C414" t="s">
        <v>1515</v>
      </c>
      <c r="D414">
        <v>931.21</v>
      </c>
      <c r="E414">
        <v>2</v>
      </c>
      <c r="F414" t="s">
        <v>4097</v>
      </c>
    </row>
    <row r="415" spans="1:6">
      <c r="A415" t="s">
        <v>917</v>
      </c>
      <c r="B415" t="s">
        <v>1417</v>
      </c>
      <c r="C415" t="s">
        <v>1514</v>
      </c>
      <c r="D415">
        <v>931.88</v>
      </c>
      <c r="E415">
        <v>53</v>
      </c>
      <c r="F415" t="s">
        <v>4098</v>
      </c>
    </row>
    <row r="416" spans="1:6">
      <c r="A416" t="s">
        <v>918</v>
      </c>
      <c r="B416" t="s">
        <v>1418</v>
      </c>
      <c r="C416" t="s">
        <v>1518</v>
      </c>
      <c r="D416">
        <v>895.39</v>
      </c>
      <c r="E416">
        <v>78</v>
      </c>
      <c r="F416" t="s">
        <v>4099</v>
      </c>
    </row>
    <row r="417" spans="1:6">
      <c r="A417" t="s">
        <v>919</v>
      </c>
      <c r="B417" t="s">
        <v>1419</v>
      </c>
      <c r="C417" t="s">
        <v>1517</v>
      </c>
      <c r="D417">
        <v>736.04</v>
      </c>
      <c r="E417">
        <v>-9</v>
      </c>
      <c r="F417" t="s">
        <v>4100</v>
      </c>
    </row>
    <row r="418" spans="1:6">
      <c r="A418" t="s">
        <v>920</v>
      </c>
      <c r="B418" t="s">
        <v>1420</v>
      </c>
      <c r="C418" t="s">
        <v>1514</v>
      </c>
      <c r="D418">
        <v>315.91000000000003</v>
      </c>
      <c r="E418">
        <v>63</v>
      </c>
      <c r="F418" t="s">
        <v>4101</v>
      </c>
    </row>
    <row r="419" spans="1:6">
      <c r="A419" t="s">
        <v>921</v>
      </c>
      <c r="B419" t="s">
        <v>1421</v>
      </c>
      <c r="C419" t="s">
        <v>1515</v>
      </c>
      <c r="D419">
        <v>390.05</v>
      </c>
      <c r="E419">
        <v>70</v>
      </c>
      <c r="F419" t="s">
        <v>4102</v>
      </c>
    </row>
    <row r="420" spans="1:6">
      <c r="A420" t="s">
        <v>922</v>
      </c>
      <c r="B420" t="s">
        <v>1422</v>
      </c>
      <c r="C420" t="s">
        <v>1517</v>
      </c>
      <c r="D420">
        <v>86.41</v>
      </c>
      <c r="E420">
        <v>64</v>
      </c>
      <c r="F420" t="s">
        <v>4103</v>
      </c>
    </row>
    <row r="421" spans="1:6">
      <c r="A421" t="s">
        <v>923</v>
      </c>
      <c r="B421" t="s">
        <v>1423</v>
      </c>
      <c r="C421" t="s">
        <v>1518</v>
      </c>
      <c r="D421">
        <v>297.97000000000003</v>
      </c>
      <c r="E421">
        <v>41</v>
      </c>
      <c r="F421" t="s">
        <v>4104</v>
      </c>
    </row>
    <row r="422" spans="1:6">
      <c r="A422" t="s">
        <v>924</v>
      </c>
      <c r="B422" t="s">
        <v>1424</v>
      </c>
      <c r="C422" t="s">
        <v>1518</v>
      </c>
      <c r="D422">
        <v>982.28</v>
      </c>
      <c r="E422">
        <v>14</v>
      </c>
      <c r="F422" t="s">
        <v>4095</v>
      </c>
    </row>
    <row r="423" spans="1:6">
      <c r="A423" t="s">
        <v>925</v>
      </c>
      <c r="B423" t="s">
        <v>1425</v>
      </c>
      <c r="C423" t="s">
        <v>1517</v>
      </c>
      <c r="D423">
        <v>229.63</v>
      </c>
      <c r="E423">
        <v>-7</v>
      </c>
      <c r="F423" t="s">
        <v>4096</v>
      </c>
    </row>
    <row r="424" spans="1:6">
      <c r="A424" t="s">
        <v>926</v>
      </c>
      <c r="B424" t="s">
        <v>1426</v>
      </c>
      <c r="C424" t="s">
        <v>1518</v>
      </c>
      <c r="D424">
        <v>324.85000000000002</v>
      </c>
      <c r="E424">
        <v>8</v>
      </c>
      <c r="F424" t="s">
        <v>4097</v>
      </c>
    </row>
    <row r="425" spans="1:6">
      <c r="A425" t="s">
        <v>927</v>
      </c>
      <c r="B425" t="s">
        <v>1427</v>
      </c>
      <c r="C425" t="s">
        <v>1517</v>
      </c>
      <c r="D425">
        <v>380.52</v>
      </c>
      <c r="E425">
        <v>49</v>
      </c>
      <c r="F425" t="s">
        <v>4098</v>
      </c>
    </row>
    <row r="426" spans="1:6">
      <c r="A426" t="s">
        <v>928</v>
      </c>
      <c r="B426" t="s">
        <v>1428</v>
      </c>
      <c r="C426" t="s">
        <v>1514</v>
      </c>
      <c r="D426">
        <v>877.99</v>
      </c>
      <c r="E426">
        <v>30</v>
      </c>
      <c r="F426" t="s">
        <v>4099</v>
      </c>
    </row>
    <row r="427" spans="1:6">
      <c r="A427" t="s">
        <v>929</v>
      </c>
      <c r="B427" t="s">
        <v>1429</v>
      </c>
      <c r="C427" t="s">
        <v>1515</v>
      </c>
      <c r="D427">
        <v>938.45</v>
      </c>
      <c r="E427">
        <v>53</v>
      </c>
      <c r="F427" t="s">
        <v>4100</v>
      </c>
    </row>
    <row r="428" spans="1:6">
      <c r="A428" t="s">
        <v>930</v>
      </c>
      <c r="B428" t="s">
        <v>1430</v>
      </c>
      <c r="C428" t="s">
        <v>1516</v>
      </c>
      <c r="D428">
        <v>713.93</v>
      </c>
      <c r="E428">
        <v>47</v>
      </c>
      <c r="F428" t="s">
        <v>4101</v>
      </c>
    </row>
    <row r="429" spans="1:6">
      <c r="A429" t="s">
        <v>931</v>
      </c>
      <c r="B429" t="s">
        <v>1431</v>
      </c>
      <c r="C429" t="s">
        <v>1516</v>
      </c>
      <c r="D429">
        <v>352.05</v>
      </c>
      <c r="E429">
        <v>79</v>
      </c>
      <c r="F429" t="s">
        <v>4102</v>
      </c>
    </row>
    <row r="430" spans="1:6">
      <c r="A430" t="s">
        <v>932</v>
      </c>
      <c r="B430" t="s">
        <v>1432</v>
      </c>
      <c r="C430" t="s">
        <v>1515</v>
      </c>
      <c r="D430">
        <v>471.7</v>
      </c>
      <c r="E430">
        <v>61</v>
      </c>
      <c r="F430" t="s">
        <v>4103</v>
      </c>
    </row>
    <row r="431" spans="1:6">
      <c r="A431" t="s">
        <v>933</v>
      </c>
      <c r="B431" t="s">
        <v>1433</v>
      </c>
      <c r="C431" t="s">
        <v>1518</v>
      </c>
      <c r="D431">
        <v>384.83</v>
      </c>
      <c r="E431">
        <v>39</v>
      </c>
      <c r="F431" t="s">
        <v>4104</v>
      </c>
    </row>
    <row r="432" spans="1:6">
      <c r="A432" t="s">
        <v>934</v>
      </c>
      <c r="B432" t="s">
        <v>1434</v>
      </c>
      <c r="C432" t="s">
        <v>1516</v>
      </c>
      <c r="D432">
        <v>925.55</v>
      </c>
      <c r="E432">
        <v>78</v>
      </c>
      <c r="F432" t="s">
        <v>4095</v>
      </c>
    </row>
    <row r="433" spans="1:6">
      <c r="A433" t="s">
        <v>935</v>
      </c>
      <c r="B433" t="s">
        <v>1435</v>
      </c>
      <c r="C433" t="s">
        <v>1518</v>
      </c>
      <c r="D433">
        <v>524.37</v>
      </c>
      <c r="E433">
        <v>-3</v>
      </c>
      <c r="F433" t="s">
        <v>4096</v>
      </c>
    </row>
    <row r="434" spans="1:6">
      <c r="A434" t="s">
        <v>936</v>
      </c>
      <c r="B434" t="s">
        <v>1436</v>
      </c>
      <c r="C434" t="s">
        <v>1517</v>
      </c>
      <c r="D434">
        <v>915.99</v>
      </c>
      <c r="E434">
        <v>39</v>
      </c>
      <c r="F434" t="s">
        <v>4097</v>
      </c>
    </row>
    <row r="435" spans="1:6">
      <c r="A435" t="s">
        <v>937</v>
      </c>
      <c r="B435" t="s">
        <v>1437</v>
      </c>
      <c r="C435" t="s">
        <v>1515</v>
      </c>
      <c r="D435">
        <v>88.13</v>
      </c>
      <c r="E435">
        <v>84</v>
      </c>
      <c r="F435" t="s">
        <v>4098</v>
      </c>
    </row>
    <row r="436" spans="1:6">
      <c r="A436" t="s">
        <v>938</v>
      </c>
      <c r="B436" t="s">
        <v>1438</v>
      </c>
      <c r="C436" t="s">
        <v>1516</v>
      </c>
      <c r="D436">
        <v>586.4</v>
      </c>
      <c r="E436">
        <v>37</v>
      </c>
      <c r="F436" t="s">
        <v>4099</v>
      </c>
    </row>
    <row r="437" spans="1:6">
      <c r="A437" t="s">
        <v>939</v>
      </c>
      <c r="B437" t="s">
        <v>1439</v>
      </c>
      <c r="C437" t="s">
        <v>1514</v>
      </c>
      <c r="D437">
        <v>403.36</v>
      </c>
      <c r="E437">
        <v>4</v>
      </c>
      <c r="F437" t="s">
        <v>4100</v>
      </c>
    </row>
    <row r="438" spans="1:6">
      <c r="A438" t="s">
        <v>940</v>
      </c>
      <c r="B438" t="s">
        <v>1440</v>
      </c>
      <c r="C438" t="s">
        <v>1517</v>
      </c>
      <c r="D438">
        <v>931.83</v>
      </c>
      <c r="E438">
        <v>82</v>
      </c>
      <c r="F438" t="s">
        <v>4101</v>
      </c>
    </row>
    <row r="439" spans="1:6">
      <c r="A439" t="s">
        <v>941</v>
      </c>
      <c r="B439" t="s">
        <v>1441</v>
      </c>
      <c r="C439" t="s">
        <v>1514</v>
      </c>
      <c r="D439">
        <v>786.65</v>
      </c>
      <c r="E439">
        <v>51</v>
      </c>
      <c r="F439" t="s">
        <v>4102</v>
      </c>
    </row>
    <row r="440" spans="1:6">
      <c r="A440" t="s">
        <v>942</v>
      </c>
      <c r="B440" t="s">
        <v>1442</v>
      </c>
      <c r="C440" t="s">
        <v>1517</v>
      </c>
      <c r="D440">
        <v>104.1</v>
      </c>
      <c r="E440">
        <v>26</v>
      </c>
      <c r="F440" t="s">
        <v>4103</v>
      </c>
    </row>
    <row r="441" spans="1:6">
      <c r="A441" t="s">
        <v>943</v>
      </c>
      <c r="B441" t="s">
        <v>1443</v>
      </c>
      <c r="C441" t="s">
        <v>1517</v>
      </c>
      <c r="D441">
        <v>792.62</v>
      </c>
      <c r="E441">
        <v>-1</v>
      </c>
      <c r="F441" t="s">
        <v>4104</v>
      </c>
    </row>
    <row r="442" spans="1:6">
      <c r="A442" t="s">
        <v>944</v>
      </c>
      <c r="B442" t="s">
        <v>1444</v>
      </c>
      <c r="C442" t="s">
        <v>1517</v>
      </c>
      <c r="D442">
        <v>772.48</v>
      </c>
      <c r="E442">
        <v>78</v>
      </c>
      <c r="F442" t="s">
        <v>4095</v>
      </c>
    </row>
    <row r="443" spans="1:6">
      <c r="A443" t="s">
        <v>945</v>
      </c>
      <c r="B443" t="s">
        <v>1445</v>
      </c>
      <c r="C443" t="s">
        <v>1515</v>
      </c>
      <c r="D443">
        <v>251.37</v>
      </c>
      <c r="E443">
        <v>73</v>
      </c>
      <c r="F443" t="s">
        <v>4096</v>
      </c>
    </row>
    <row r="444" spans="1:6">
      <c r="A444" t="s">
        <v>946</v>
      </c>
      <c r="B444" t="s">
        <v>1446</v>
      </c>
      <c r="C444" t="s">
        <v>1518</v>
      </c>
      <c r="D444">
        <v>697.04</v>
      </c>
      <c r="E444">
        <v>77</v>
      </c>
      <c r="F444" t="s">
        <v>4097</v>
      </c>
    </row>
    <row r="445" spans="1:6">
      <c r="A445" t="s">
        <v>947</v>
      </c>
      <c r="B445" t="s">
        <v>1447</v>
      </c>
      <c r="C445" t="s">
        <v>1515</v>
      </c>
      <c r="D445">
        <v>954.59</v>
      </c>
      <c r="E445">
        <v>52</v>
      </c>
      <c r="F445" t="s">
        <v>4098</v>
      </c>
    </row>
    <row r="446" spans="1:6">
      <c r="A446" t="s">
        <v>948</v>
      </c>
      <c r="B446" t="s">
        <v>1448</v>
      </c>
      <c r="C446" t="s">
        <v>1516</v>
      </c>
      <c r="D446">
        <v>763.67</v>
      </c>
      <c r="E446">
        <v>52</v>
      </c>
      <c r="F446" t="s">
        <v>4099</v>
      </c>
    </row>
    <row r="447" spans="1:6">
      <c r="A447" t="s">
        <v>949</v>
      </c>
      <c r="B447" t="s">
        <v>1449</v>
      </c>
      <c r="C447" t="s">
        <v>1515</v>
      </c>
      <c r="D447">
        <v>260.13</v>
      </c>
      <c r="E447">
        <v>27</v>
      </c>
      <c r="F447" t="s">
        <v>4100</v>
      </c>
    </row>
    <row r="448" spans="1:6">
      <c r="A448" t="s">
        <v>950</v>
      </c>
      <c r="B448" t="s">
        <v>1450</v>
      </c>
      <c r="C448" t="s">
        <v>1518</v>
      </c>
      <c r="D448">
        <v>167.31</v>
      </c>
      <c r="E448">
        <v>-1</v>
      </c>
      <c r="F448" t="s">
        <v>4101</v>
      </c>
    </row>
    <row r="449" spans="1:6">
      <c r="A449" t="s">
        <v>951</v>
      </c>
      <c r="B449" t="s">
        <v>1451</v>
      </c>
      <c r="C449" t="s">
        <v>1516</v>
      </c>
      <c r="D449">
        <v>476.71</v>
      </c>
      <c r="E449">
        <v>16</v>
      </c>
      <c r="F449" t="s">
        <v>4102</v>
      </c>
    </row>
    <row r="450" spans="1:6">
      <c r="A450" t="s">
        <v>952</v>
      </c>
      <c r="B450" t="s">
        <v>1452</v>
      </c>
      <c r="C450" t="s">
        <v>1515</v>
      </c>
      <c r="D450">
        <v>821.49</v>
      </c>
      <c r="E450">
        <v>2</v>
      </c>
      <c r="F450" t="s">
        <v>4103</v>
      </c>
    </row>
    <row r="451" spans="1:6">
      <c r="A451" t="s">
        <v>953</v>
      </c>
      <c r="B451" t="s">
        <v>1453</v>
      </c>
      <c r="C451" t="s">
        <v>1517</v>
      </c>
      <c r="D451">
        <v>355.44</v>
      </c>
      <c r="E451">
        <v>37</v>
      </c>
      <c r="F451" t="s">
        <v>4104</v>
      </c>
    </row>
    <row r="452" spans="1:6">
      <c r="A452" t="s">
        <v>954</v>
      </c>
      <c r="B452" t="s">
        <v>1454</v>
      </c>
      <c r="C452" t="s">
        <v>1518</v>
      </c>
      <c r="D452">
        <v>484.2</v>
      </c>
      <c r="E452">
        <v>96</v>
      </c>
      <c r="F452" t="s">
        <v>4095</v>
      </c>
    </row>
    <row r="453" spans="1:6">
      <c r="A453" t="s">
        <v>955</v>
      </c>
      <c r="B453" t="s">
        <v>1455</v>
      </c>
      <c r="C453" t="s">
        <v>1517</v>
      </c>
      <c r="D453">
        <v>909.45</v>
      </c>
      <c r="E453">
        <v>0</v>
      </c>
      <c r="F453" t="s">
        <v>4096</v>
      </c>
    </row>
    <row r="454" spans="1:6">
      <c r="A454" t="s">
        <v>956</v>
      </c>
      <c r="B454" t="s">
        <v>1456</v>
      </c>
      <c r="C454" t="s">
        <v>1515</v>
      </c>
      <c r="D454">
        <v>219.38</v>
      </c>
      <c r="E454">
        <v>96</v>
      </c>
      <c r="F454" t="s">
        <v>4097</v>
      </c>
    </row>
    <row r="455" spans="1:6">
      <c r="A455" t="s">
        <v>957</v>
      </c>
      <c r="B455" t="s">
        <v>1457</v>
      </c>
      <c r="C455" t="s">
        <v>1517</v>
      </c>
      <c r="D455">
        <v>498.82</v>
      </c>
      <c r="E455">
        <v>51</v>
      </c>
      <c r="F455" t="s">
        <v>4098</v>
      </c>
    </row>
    <row r="456" spans="1:6">
      <c r="A456" t="s">
        <v>958</v>
      </c>
      <c r="B456" t="s">
        <v>1458</v>
      </c>
      <c r="C456" t="s">
        <v>1517</v>
      </c>
      <c r="D456">
        <v>266.77999999999997</v>
      </c>
      <c r="E456">
        <v>72</v>
      </c>
      <c r="F456" t="s">
        <v>4099</v>
      </c>
    </row>
    <row r="457" spans="1:6">
      <c r="A457" t="s">
        <v>959</v>
      </c>
      <c r="B457" t="s">
        <v>1459</v>
      </c>
      <c r="C457" t="s">
        <v>1518</v>
      </c>
      <c r="D457">
        <v>171.68</v>
      </c>
      <c r="E457">
        <v>67</v>
      </c>
      <c r="F457" t="s">
        <v>4100</v>
      </c>
    </row>
    <row r="458" spans="1:6">
      <c r="A458" t="s">
        <v>960</v>
      </c>
      <c r="B458" t="s">
        <v>1460</v>
      </c>
      <c r="C458" t="s">
        <v>1516</v>
      </c>
      <c r="D458">
        <v>328.08</v>
      </c>
      <c r="E458">
        <v>67</v>
      </c>
      <c r="F458" t="s">
        <v>4101</v>
      </c>
    </row>
    <row r="459" spans="1:6">
      <c r="A459" t="s">
        <v>961</v>
      </c>
      <c r="B459" t="s">
        <v>1461</v>
      </c>
      <c r="C459" t="s">
        <v>1515</v>
      </c>
      <c r="D459">
        <v>733.66</v>
      </c>
      <c r="E459">
        <v>30</v>
      </c>
      <c r="F459" t="s">
        <v>4102</v>
      </c>
    </row>
    <row r="460" spans="1:6">
      <c r="A460" t="s">
        <v>962</v>
      </c>
      <c r="B460" t="s">
        <v>1462</v>
      </c>
      <c r="C460" t="s">
        <v>1517</v>
      </c>
      <c r="D460">
        <v>958.9</v>
      </c>
      <c r="E460">
        <v>65</v>
      </c>
      <c r="F460" t="s">
        <v>4103</v>
      </c>
    </row>
    <row r="461" spans="1:6">
      <c r="A461" t="s">
        <v>963</v>
      </c>
      <c r="B461" t="s">
        <v>1463</v>
      </c>
      <c r="C461" t="s">
        <v>1518</v>
      </c>
      <c r="D461">
        <v>644.04</v>
      </c>
      <c r="E461">
        <v>51</v>
      </c>
      <c r="F461" t="s">
        <v>4104</v>
      </c>
    </row>
    <row r="462" spans="1:6">
      <c r="A462" t="s">
        <v>964</v>
      </c>
      <c r="B462" t="s">
        <v>1464</v>
      </c>
      <c r="C462" t="s">
        <v>1514</v>
      </c>
      <c r="D462">
        <v>752.65</v>
      </c>
      <c r="E462">
        <v>79</v>
      </c>
      <c r="F462" t="s">
        <v>4095</v>
      </c>
    </row>
    <row r="463" spans="1:6">
      <c r="A463" t="s">
        <v>965</v>
      </c>
      <c r="B463" t="s">
        <v>1465</v>
      </c>
      <c r="C463" t="s">
        <v>1514</v>
      </c>
      <c r="D463">
        <v>661.07</v>
      </c>
      <c r="E463">
        <v>32</v>
      </c>
      <c r="F463" t="s">
        <v>4096</v>
      </c>
    </row>
    <row r="464" spans="1:6">
      <c r="A464" t="s">
        <v>966</v>
      </c>
      <c r="B464" t="s">
        <v>1466</v>
      </c>
      <c r="C464" t="s">
        <v>1515</v>
      </c>
      <c r="D464">
        <v>122.17</v>
      </c>
      <c r="E464">
        <v>-10</v>
      </c>
      <c r="F464" t="s">
        <v>4097</v>
      </c>
    </row>
    <row r="465" spans="1:6">
      <c r="A465" t="s">
        <v>967</v>
      </c>
      <c r="B465" t="s">
        <v>1467</v>
      </c>
      <c r="C465" t="s">
        <v>1516</v>
      </c>
      <c r="D465">
        <v>788.1</v>
      </c>
      <c r="E465">
        <v>87</v>
      </c>
      <c r="F465" t="s">
        <v>4098</v>
      </c>
    </row>
    <row r="466" spans="1:6">
      <c r="A466" t="s">
        <v>968</v>
      </c>
      <c r="B466" t="s">
        <v>1468</v>
      </c>
      <c r="C466" t="s">
        <v>1514</v>
      </c>
      <c r="D466">
        <v>525.85</v>
      </c>
      <c r="E466">
        <v>88</v>
      </c>
      <c r="F466" t="s">
        <v>4099</v>
      </c>
    </row>
    <row r="467" spans="1:6">
      <c r="A467" t="s">
        <v>969</v>
      </c>
      <c r="B467" t="s">
        <v>1469</v>
      </c>
      <c r="C467" t="s">
        <v>1514</v>
      </c>
      <c r="D467">
        <v>880.15</v>
      </c>
      <c r="E467">
        <v>3</v>
      </c>
      <c r="F467" t="s">
        <v>4100</v>
      </c>
    </row>
    <row r="468" spans="1:6">
      <c r="A468" t="s">
        <v>970</v>
      </c>
      <c r="B468" t="s">
        <v>1470</v>
      </c>
      <c r="C468" t="s">
        <v>1514</v>
      </c>
      <c r="D468">
        <v>797.5</v>
      </c>
      <c r="E468">
        <v>55</v>
      </c>
      <c r="F468" t="s">
        <v>4101</v>
      </c>
    </row>
    <row r="469" spans="1:6">
      <c r="A469" t="s">
        <v>971</v>
      </c>
      <c r="B469" t="s">
        <v>1471</v>
      </c>
      <c r="C469" t="s">
        <v>1518</v>
      </c>
      <c r="D469">
        <v>714.46</v>
      </c>
      <c r="E469">
        <v>60</v>
      </c>
      <c r="F469" t="s">
        <v>4102</v>
      </c>
    </row>
    <row r="470" spans="1:6">
      <c r="A470" t="s">
        <v>972</v>
      </c>
      <c r="B470" t="s">
        <v>1472</v>
      </c>
      <c r="C470" t="s">
        <v>1516</v>
      </c>
      <c r="D470">
        <v>246.84</v>
      </c>
      <c r="E470">
        <v>62</v>
      </c>
      <c r="F470" t="s">
        <v>4103</v>
      </c>
    </row>
    <row r="471" spans="1:6">
      <c r="A471" t="s">
        <v>973</v>
      </c>
      <c r="B471" t="s">
        <v>1473</v>
      </c>
      <c r="C471" t="s">
        <v>1515</v>
      </c>
      <c r="D471">
        <v>747.89</v>
      </c>
      <c r="E471">
        <v>73</v>
      </c>
      <c r="F471" t="s">
        <v>4104</v>
      </c>
    </row>
    <row r="472" spans="1:6">
      <c r="A472" t="s">
        <v>974</v>
      </c>
      <c r="B472" t="s">
        <v>1474</v>
      </c>
      <c r="C472" t="s">
        <v>1514</v>
      </c>
      <c r="D472">
        <v>412.17</v>
      </c>
      <c r="E472">
        <v>49</v>
      </c>
      <c r="F472" t="s">
        <v>4095</v>
      </c>
    </row>
    <row r="473" spans="1:6">
      <c r="A473" t="s">
        <v>975</v>
      </c>
      <c r="B473" t="s">
        <v>1475</v>
      </c>
      <c r="C473" t="s">
        <v>1517</v>
      </c>
      <c r="D473">
        <v>208.83</v>
      </c>
      <c r="E473">
        <v>37</v>
      </c>
      <c r="F473" t="s">
        <v>4096</v>
      </c>
    </row>
    <row r="474" spans="1:6">
      <c r="A474" t="s">
        <v>976</v>
      </c>
      <c r="B474" t="s">
        <v>1476</v>
      </c>
      <c r="C474" t="s">
        <v>1514</v>
      </c>
      <c r="D474">
        <v>945.09</v>
      </c>
      <c r="E474">
        <v>31</v>
      </c>
      <c r="F474" t="s">
        <v>4097</v>
      </c>
    </row>
    <row r="475" spans="1:6">
      <c r="A475" t="s">
        <v>977</v>
      </c>
      <c r="B475" t="s">
        <v>1477</v>
      </c>
      <c r="C475" t="s">
        <v>1517</v>
      </c>
      <c r="D475">
        <v>697.99</v>
      </c>
      <c r="E475">
        <v>52</v>
      </c>
      <c r="F475" t="s">
        <v>4098</v>
      </c>
    </row>
    <row r="476" spans="1:6">
      <c r="A476" t="s">
        <v>978</v>
      </c>
      <c r="B476" t="s">
        <v>1478</v>
      </c>
      <c r="C476" t="s">
        <v>1516</v>
      </c>
      <c r="D476">
        <v>438.87</v>
      </c>
      <c r="E476">
        <v>98</v>
      </c>
      <c r="F476" t="s">
        <v>4099</v>
      </c>
    </row>
    <row r="477" spans="1:6">
      <c r="A477" t="s">
        <v>979</v>
      </c>
      <c r="B477" t="s">
        <v>1479</v>
      </c>
      <c r="C477" t="s">
        <v>1514</v>
      </c>
      <c r="D477">
        <v>933.13</v>
      </c>
      <c r="E477">
        <v>-9</v>
      </c>
      <c r="F477" t="s">
        <v>4100</v>
      </c>
    </row>
    <row r="478" spans="1:6">
      <c r="A478" t="s">
        <v>980</v>
      </c>
      <c r="B478" t="s">
        <v>1480</v>
      </c>
      <c r="C478" t="s">
        <v>1515</v>
      </c>
      <c r="D478">
        <v>212.2</v>
      </c>
      <c r="E478">
        <v>26</v>
      </c>
      <c r="F478" t="s">
        <v>4101</v>
      </c>
    </row>
    <row r="479" spans="1:6">
      <c r="A479" t="s">
        <v>981</v>
      </c>
      <c r="B479" t="s">
        <v>1481</v>
      </c>
      <c r="C479" t="s">
        <v>1518</v>
      </c>
      <c r="D479">
        <v>775.72</v>
      </c>
      <c r="E479">
        <v>89</v>
      </c>
      <c r="F479" t="s">
        <v>4102</v>
      </c>
    </row>
    <row r="480" spans="1:6">
      <c r="A480" t="s">
        <v>982</v>
      </c>
      <c r="B480" t="s">
        <v>1482</v>
      </c>
      <c r="C480" t="s">
        <v>1518</v>
      </c>
      <c r="D480">
        <v>548.39</v>
      </c>
      <c r="E480">
        <v>46</v>
      </c>
      <c r="F480" t="s">
        <v>4103</v>
      </c>
    </row>
    <row r="481" spans="1:6">
      <c r="A481" t="s">
        <v>983</v>
      </c>
      <c r="B481" t="s">
        <v>1483</v>
      </c>
      <c r="C481" t="s">
        <v>1515</v>
      </c>
      <c r="D481">
        <v>715.81</v>
      </c>
      <c r="E481">
        <v>28</v>
      </c>
      <c r="F481" t="s">
        <v>4104</v>
      </c>
    </row>
    <row r="482" spans="1:6">
      <c r="A482" t="s">
        <v>984</v>
      </c>
      <c r="B482" t="s">
        <v>1484</v>
      </c>
      <c r="C482" t="s">
        <v>1514</v>
      </c>
      <c r="D482">
        <v>910.29</v>
      </c>
      <c r="E482">
        <v>72</v>
      </c>
      <c r="F482" t="s">
        <v>4095</v>
      </c>
    </row>
    <row r="483" spans="1:6">
      <c r="A483" t="s">
        <v>985</v>
      </c>
      <c r="B483" t="s">
        <v>1485</v>
      </c>
      <c r="C483" t="s">
        <v>1516</v>
      </c>
      <c r="D483">
        <v>916.16</v>
      </c>
      <c r="E483">
        <v>31</v>
      </c>
      <c r="F483" t="s">
        <v>4096</v>
      </c>
    </row>
    <row r="484" spans="1:6">
      <c r="A484" t="s">
        <v>986</v>
      </c>
      <c r="B484" t="s">
        <v>1486</v>
      </c>
      <c r="C484" t="s">
        <v>1517</v>
      </c>
      <c r="D484">
        <v>390.05</v>
      </c>
      <c r="E484">
        <v>7</v>
      </c>
      <c r="F484" t="s">
        <v>4097</v>
      </c>
    </row>
    <row r="485" spans="1:6">
      <c r="A485" t="s">
        <v>987</v>
      </c>
      <c r="B485" t="s">
        <v>1487</v>
      </c>
      <c r="C485" t="s">
        <v>1516</v>
      </c>
      <c r="D485">
        <v>972.19</v>
      </c>
      <c r="E485">
        <v>57</v>
      </c>
      <c r="F485" t="s">
        <v>4098</v>
      </c>
    </row>
    <row r="486" spans="1:6">
      <c r="A486" t="s">
        <v>988</v>
      </c>
      <c r="B486" t="s">
        <v>1488</v>
      </c>
      <c r="C486" t="s">
        <v>1515</v>
      </c>
      <c r="D486">
        <v>469.35</v>
      </c>
      <c r="E486">
        <v>11</v>
      </c>
      <c r="F486" t="s">
        <v>4099</v>
      </c>
    </row>
    <row r="487" spans="1:6">
      <c r="A487" t="s">
        <v>989</v>
      </c>
      <c r="B487" t="s">
        <v>1489</v>
      </c>
      <c r="C487" t="s">
        <v>1516</v>
      </c>
      <c r="D487">
        <v>954.63</v>
      </c>
      <c r="E487">
        <v>-7</v>
      </c>
      <c r="F487" t="s">
        <v>4100</v>
      </c>
    </row>
    <row r="488" spans="1:6">
      <c r="A488" t="s">
        <v>990</v>
      </c>
      <c r="B488" t="s">
        <v>1490</v>
      </c>
      <c r="C488" t="s">
        <v>1514</v>
      </c>
      <c r="D488">
        <v>555.6</v>
      </c>
      <c r="E488">
        <v>-8</v>
      </c>
      <c r="F488" t="s">
        <v>4101</v>
      </c>
    </row>
    <row r="489" spans="1:6">
      <c r="A489" t="s">
        <v>991</v>
      </c>
      <c r="B489" t="s">
        <v>1491</v>
      </c>
      <c r="C489" t="s">
        <v>1517</v>
      </c>
      <c r="D489">
        <v>223.33</v>
      </c>
      <c r="E489">
        <v>19</v>
      </c>
      <c r="F489" t="s">
        <v>4102</v>
      </c>
    </row>
    <row r="490" spans="1:6">
      <c r="A490" t="s">
        <v>992</v>
      </c>
      <c r="B490" t="s">
        <v>1492</v>
      </c>
      <c r="C490" t="s">
        <v>1514</v>
      </c>
      <c r="D490">
        <v>228.16</v>
      </c>
      <c r="E490">
        <v>82</v>
      </c>
      <c r="F490" t="s">
        <v>4103</v>
      </c>
    </row>
    <row r="491" spans="1:6">
      <c r="A491" t="s">
        <v>993</v>
      </c>
      <c r="B491" t="s">
        <v>1493</v>
      </c>
      <c r="C491" t="s">
        <v>1515</v>
      </c>
      <c r="D491">
        <v>624.48</v>
      </c>
      <c r="E491">
        <v>20</v>
      </c>
      <c r="F491" t="s">
        <v>4104</v>
      </c>
    </row>
    <row r="492" spans="1:6">
      <c r="A492" t="s">
        <v>994</v>
      </c>
      <c r="B492" t="s">
        <v>1494</v>
      </c>
      <c r="C492" t="s">
        <v>1516</v>
      </c>
      <c r="D492">
        <v>849.96</v>
      </c>
      <c r="E492">
        <v>88</v>
      </c>
      <c r="F492" t="s">
        <v>4095</v>
      </c>
    </row>
    <row r="493" spans="1:6">
      <c r="A493" t="s">
        <v>995</v>
      </c>
      <c r="B493" t="s">
        <v>1495</v>
      </c>
      <c r="C493" t="s">
        <v>1517</v>
      </c>
      <c r="D493">
        <v>835.6</v>
      </c>
      <c r="E493">
        <v>41</v>
      </c>
      <c r="F493" t="s">
        <v>4096</v>
      </c>
    </row>
    <row r="494" spans="1:6">
      <c r="A494" t="s">
        <v>996</v>
      </c>
      <c r="B494" t="s">
        <v>1496</v>
      </c>
      <c r="C494" t="s">
        <v>1516</v>
      </c>
      <c r="D494">
        <v>262.29000000000002</v>
      </c>
      <c r="E494">
        <v>47</v>
      </c>
      <c r="F494" t="s">
        <v>4097</v>
      </c>
    </row>
    <row r="495" spans="1:6">
      <c r="A495" t="s">
        <v>997</v>
      </c>
      <c r="B495" t="s">
        <v>1497</v>
      </c>
      <c r="C495" t="s">
        <v>1515</v>
      </c>
      <c r="D495">
        <v>515.14</v>
      </c>
      <c r="E495">
        <v>-8</v>
      </c>
      <c r="F495" t="s">
        <v>4098</v>
      </c>
    </row>
    <row r="496" spans="1:6">
      <c r="A496" t="s">
        <v>998</v>
      </c>
      <c r="B496" t="s">
        <v>1498</v>
      </c>
      <c r="C496" t="s">
        <v>1517</v>
      </c>
      <c r="D496">
        <v>869.96</v>
      </c>
      <c r="E496">
        <v>15</v>
      </c>
      <c r="F496" t="s">
        <v>4099</v>
      </c>
    </row>
    <row r="497" spans="1:6">
      <c r="A497" t="s">
        <v>999</v>
      </c>
      <c r="B497" t="s">
        <v>1499</v>
      </c>
      <c r="C497" t="s">
        <v>1516</v>
      </c>
      <c r="D497">
        <v>522.66999999999996</v>
      </c>
      <c r="E497">
        <v>76</v>
      </c>
      <c r="F497" t="s">
        <v>4100</v>
      </c>
    </row>
    <row r="498" spans="1:6">
      <c r="A498" t="s">
        <v>1000</v>
      </c>
      <c r="B498" t="s">
        <v>1500</v>
      </c>
      <c r="C498" t="s">
        <v>1515</v>
      </c>
      <c r="D498">
        <v>357.51</v>
      </c>
      <c r="E498">
        <v>96</v>
      </c>
      <c r="F498" t="s">
        <v>4101</v>
      </c>
    </row>
    <row r="499" spans="1:6">
      <c r="A499" t="s">
        <v>1001</v>
      </c>
      <c r="B499" t="s">
        <v>1501</v>
      </c>
      <c r="C499" t="s">
        <v>1516</v>
      </c>
      <c r="D499">
        <v>316.04000000000002</v>
      </c>
      <c r="E499">
        <v>68</v>
      </c>
      <c r="F499" t="s">
        <v>4102</v>
      </c>
    </row>
    <row r="500" spans="1:6">
      <c r="A500" t="s">
        <v>1002</v>
      </c>
      <c r="B500" t="s">
        <v>1502</v>
      </c>
      <c r="C500" t="s">
        <v>1514</v>
      </c>
      <c r="D500">
        <v>637.07000000000005</v>
      </c>
      <c r="E500">
        <v>-8</v>
      </c>
      <c r="F500" t="s">
        <v>4103</v>
      </c>
    </row>
    <row r="501" spans="1:6">
      <c r="A501" t="s">
        <v>1003</v>
      </c>
      <c r="B501" t="s">
        <v>1503</v>
      </c>
      <c r="C501" t="s">
        <v>1518</v>
      </c>
      <c r="D501">
        <v>767.59</v>
      </c>
      <c r="E501">
        <v>4</v>
      </c>
      <c r="F501" t="s">
        <v>4104</v>
      </c>
    </row>
    <row r="502" spans="1:6">
      <c r="A502" t="s">
        <v>1004</v>
      </c>
      <c r="B502" t="s">
        <v>1504</v>
      </c>
      <c r="C502" t="s">
        <v>1517</v>
      </c>
      <c r="D502">
        <v>105.85</v>
      </c>
      <c r="E502">
        <v>22</v>
      </c>
      <c r="F502" t="s">
        <v>4095</v>
      </c>
    </row>
    <row r="503" spans="1:6">
      <c r="A503" t="s">
        <v>1005</v>
      </c>
      <c r="B503" t="s">
        <v>1505</v>
      </c>
      <c r="C503" t="s">
        <v>1515</v>
      </c>
      <c r="D503">
        <v>101.25</v>
      </c>
      <c r="E503">
        <v>0</v>
      </c>
      <c r="F503" t="s">
        <v>4096</v>
      </c>
    </row>
    <row r="504" spans="1:6">
      <c r="A504" t="s">
        <v>1006</v>
      </c>
      <c r="B504" t="s">
        <v>1506</v>
      </c>
      <c r="C504" t="s">
        <v>1516</v>
      </c>
      <c r="D504">
        <v>711.14</v>
      </c>
      <c r="E504">
        <v>16</v>
      </c>
      <c r="F504" t="s">
        <v>4097</v>
      </c>
    </row>
    <row r="505" spans="1:6">
      <c r="A505" t="s">
        <v>1007</v>
      </c>
      <c r="B505" t="s">
        <v>1507</v>
      </c>
      <c r="C505" t="s">
        <v>1515</v>
      </c>
      <c r="D505">
        <v>260.72000000000003</v>
      </c>
      <c r="E505">
        <v>-4</v>
      </c>
      <c r="F505" t="s">
        <v>4098</v>
      </c>
    </row>
    <row r="506" spans="1:6">
      <c r="A506" t="s">
        <v>1008</v>
      </c>
      <c r="B506" t="s">
        <v>1508</v>
      </c>
      <c r="C506" t="s">
        <v>1514</v>
      </c>
      <c r="D506">
        <v>732.11</v>
      </c>
      <c r="E506">
        <v>49</v>
      </c>
      <c r="F506" t="s">
        <v>4099</v>
      </c>
    </row>
    <row r="507" spans="1:6">
      <c r="A507" t="s">
        <v>1009</v>
      </c>
      <c r="B507" t="s">
        <v>1509</v>
      </c>
      <c r="C507" t="s">
        <v>1514</v>
      </c>
      <c r="D507">
        <v>408.03</v>
      </c>
      <c r="E507">
        <v>78</v>
      </c>
      <c r="F507" t="s">
        <v>4100</v>
      </c>
    </row>
    <row r="508" spans="1:6">
      <c r="A508" t="s">
        <v>1010</v>
      </c>
      <c r="B508" t="s">
        <v>1510</v>
      </c>
      <c r="C508" t="s">
        <v>1515</v>
      </c>
      <c r="D508">
        <v>273.8</v>
      </c>
      <c r="E508">
        <v>51</v>
      </c>
      <c r="F508" t="s">
        <v>4101</v>
      </c>
    </row>
    <row r="509" spans="1:6">
      <c r="A509" t="s">
        <v>1011</v>
      </c>
      <c r="B509" t="s">
        <v>1511</v>
      </c>
      <c r="C509" t="s">
        <v>1515</v>
      </c>
      <c r="D509">
        <v>424.2</v>
      </c>
      <c r="E509">
        <v>18</v>
      </c>
      <c r="F509" t="s">
        <v>4102</v>
      </c>
    </row>
    <row r="510" spans="1:6">
      <c r="A510" t="s">
        <v>1012</v>
      </c>
      <c r="B510" t="s">
        <v>1512</v>
      </c>
      <c r="C510" t="s">
        <v>1516</v>
      </c>
      <c r="D510">
        <v>468.88</v>
      </c>
      <c r="E510">
        <v>83</v>
      </c>
      <c r="F510" t="s">
        <v>4103</v>
      </c>
    </row>
    <row r="511" spans="1:6">
      <c r="A511" t="s">
        <v>1013</v>
      </c>
      <c r="B511" t="s">
        <v>1513</v>
      </c>
      <c r="C511" t="s">
        <v>1515</v>
      </c>
      <c r="D511">
        <v>975.37</v>
      </c>
      <c r="E511">
        <v>38</v>
      </c>
      <c r="F511" t="s">
        <v>4104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topLeftCell="T1" workbookViewId="0"/>
  </sheetViews>
  <sheetFormatPr defaultRowHeight="15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5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Basic_Data</vt:lpstr>
      <vt:lpstr>Remove_duplicate</vt:lpstr>
      <vt:lpstr>RD-2</vt:lpstr>
      <vt:lpstr>Remove Space</vt:lpstr>
      <vt:lpstr>Data_Cleaning</vt:lpstr>
      <vt:lpstr>Data validation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Sunil Joshi</cp:lastModifiedBy>
  <dcterms:created xsi:type="dcterms:W3CDTF">2024-12-11T15:12:54Z</dcterms:created>
  <dcterms:modified xsi:type="dcterms:W3CDTF">2025-01-06T19:27:22Z</dcterms:modified>
</cp:coreProperties>
</file>