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S GOWTHAM\Downloads\"/>
    </mc:Choice>
  </mc:AlternateContent>
  <xr:revisionPtr revIDLastSave="0" documentId="8_{579A0E8E-745E-429E-AC47-F8B18A64AAAC}" xr6:coauthVersionLast="47" xr6:coauthVersionMax="47" xr10:uidLastSave="{00000000-0000-0000-0000-000000000000}"/>
  <bookViews>
    <workbookView xWindow="-108" yWindow="-108" windowWidth="23256" windowHeight="12576" tabRatio="664" activeTab="1" xr2:uid="{599CBDBA-6DCB-491A-8F55-440439BE8440}"/>
  </bookViews>
  <sheets>
    <sheet name="Data" sheetId="1" r:id="rId1"/>
    <sheet name="Dashboard" sheetId="10" r:id="rId2"/>
    <sheet name="working" sheetId="12" r:id="rId3"/>
  </sheets>
  <definedNames>
    <definedName name="Slicer_Manager">#N/A</definedName>
    <definedName name="Slicer_Proje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0" l="1"/>
  <c r="K8" i="10"/>
  <c r="L8" i="10" s="1"/>
  <c r="M8" i="10" s="1"/>
  <c r="N8" i="10" s="1"/>
  <c r="O8" i="10" s="1"/>
  <c r="P8" i="10" s="1"/>
  <c r="Q8" i="10" s="1"/>
  <c r="R8" i="10" s="1"/>
  <c r="S8" i="10" s="1"/>
  <c r="T8" i="10" s="1"/>
  <c r="U8" i="10" s="1"/>
  <c r="V8" i="10" s="1"/>
  <c r="W8" i="10" s="1"/>
  <c r="X8" i="10" s="1"/>
  <c r="Y8" i="10" s="1"/>
  <c r="Z8" i="10" s="1"/>
  <c r="AA8" i="10" s="1"/>
  <c r="AB8" i="10" s="1"/>
  <c r="AC8" i="10" s="1"/>
  <c r="AD8" i="10" s="1"/>
  <c r="AE8" i="10" s="1"/>
  <c r="AF8" i="10" s="1"/>
  <c r="AG8" i="10" s="1"/>
  <c r="AH8" i="10" s="1"/>
  <c r="AI8" i="10" s="1"/>
  <c r="AJ8" i="10" s="1"/>
  <c r="AK8" i="10" s="1"/>
  <c r="AL8" i="10" s="1"/>
  <c r="J14" i="12"/>
  <c r="K14" i="12"/>
  <c r="B5" i="12"/>
  <c r="B4" i="12"/>
  <c r="B3" i="12"/>
  <c r="K5" i="12"/>
  <c r="B7" i="12" l="1"/>
  <c r="B6" i="12"/>
  <c r="K6" i="12"/>
  <c r="F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<sst xmlns="http://schemas.openxmlformats.org/spreadsheetml/2006/main" count="245" uniqueCount="48">
  <si>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</si>
  <si>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</si>
  <si>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</si>
  <si>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</si>
  <si>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</si>
  <si>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</si>
  <si>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</si>
  <si>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</si>
  <si>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</si>
  <si>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</si>
  <si>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</si>
  <si>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</si>
  <si>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</si>
  <si>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</si>
  <si>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</si>
  <si>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</si>
  <si>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</si>
  <si>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</si>
  <si>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</si>
  <si>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</si>
  <si>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</si>
  <si>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</si>
  <si>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</si>
  <si>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</si>
  <si>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</si>
  <si>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</si>
  <si>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</si>
  <si>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Values</t>
  </si>
  <si>
    <t>Completed</t>
  </si>
  <si>
    <t>Hirsch</t>
  </si>
  <si>
    <t>Wood</t>
  </si>
  <si>
    <t>McFay</t>
  </si>
  <si>
    <t>Remaining</t>
  </si>
  <si>
    <t>Task 10</t>
  </si>
  <si>
    <t>Sum of Duration</t>
  </si>
  <si>
    <t>Sum of Days completed</t>
  </si>
  <si>
    <t xml:space="preserve"> Budget</t>
  </si>
  <si>
    <t xml:space="preserve"> Actual</t>
  </si>
  <si>
    <t>Not started</t>
  </si>
  <si>
    <t>in progress</t>
  </si>
  <si>
    <t>total task</t>
  </si>
  <si>
    <t>0%</t>
  </si>
  <si>
    <t xml:space="preserve">Days remaining </t>
  </si>
  <si>
    <t>Sum of Budget</t>
  </si>
  <si>
    <t>Sum of Actual</t>
  </si>
  <si>
    <t>Bar chart</t>
  </si>
  <si>
    <t xml:space="preserve">Doughtnut </t>
  </si>
  <si>
    <t>scroll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</si>
</sst>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0.0,,\M;\-0.0,,\M"/>
    <numFmt numFmtId="166" formatCode="dd/mmm"/>
  </numFmts>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3" fillId="2" borderId="0" xfId="0" applyFont="1" applyFill="1"/>
    <xf numFmtId="0" fontId="2" fillId="0" borderId="0" xfId="0" applyFont="1"/>
    <xf numFmtId="16" fontId="0" fillId="0" borderId="0" xfId="0" applyNumberFormat="1"/>
    <xf numFmtId="3" fontId="0" fillId="0" borderId="2" xfId="0" applyNumberFormat="1" applyBorder="1"/>
    <xf numFmtId="3" fontId="0" fillId="0" borderId="3" xfId="0" applyNumberFormat="1" applyBorder="1"/>
    <xf numFmtId="3" fontId="0" fillId="0" borderId="4" xfId="0" applyNumberFormat="1" applyBorder="1"/>
    <xf numFmtId="0" fontId="0" fillId="0" borderId="1" xfId="0" pivotButton="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14" fontId="0" fillId="0" borderId="1" xfId="0" applyNumberFormat="1" applyBorder="1"/>
    <xf numFmtId="3" fontId="0" fillId="0" borderId="1" xfId="0" applyNumberFormat="1" applyBorder="1"/>
    <xf numFmtId="9" fontId="0" fillId="0" borderId="1" xfId="0" applyNumberFormat="1" applyBorder="1"/>
    <xf numFmtId="3" fontId="0" fillId="0" borderId="6" xfId="0" applyNumberFormat="1" applyBorder="1"/>
    <xf numFmtId="3" fontId="0" fillId="0" borderId="7" xfId="0" applyNumberFormat="1" applyBorder="1"/>
    <xf numFmtId="166" fontId="0" fillId="3" borderId="0" xfId="0" applyNumberFormat="1" applyFill="1"/>
    <xf numFmtId="3" fontId="0" fillId="0" borderId="5" xfId="0" applyNumberFormat="1" applyBorder="1"/>
  </cellXfs>
  <cellStyles count="2">
    <cellStyle name="Normal" xfId="0" builtinId="0"/>
    <cellStyle name="Percent" xfId="1" builtinId="5"/>
  </cellStyles>
  <dxfs count="268">
    <dxf>
      <fill>
        <patternFill>
          <bgColor theme="0" tint="-0.14996795556505021"/>
        </patternFill>
      </fill>
      <border>
        <vertical/>
        <horizontal/>
      </border>
    </dxf>
    <dxf>
      <fill>
        <patternFill>
          <bgColor theme="4"/>
        </patternFill>
      </fill>
      <border>
        <top style="thin">
          <color theme="0"/>
        </top>
        <bottom style="thin">
          <color theme="0"/>
        </bottom>
        <vertical/>
        <horizontal/>
      </border>
    </dxf>
    <dxf>
      <fill>
        <patternFill>
          <bgColor theme="0"/>
        </patternFill>
      </fill>
      <border>
        <top style="thin">
          <color theme="4" tint="0.39994506668294322"/>
        </top>
        <bottom style="thin">
          <color theme="4" tint="0.39994506668294322"/>
        </bottom>
        <vertical/>
        <horizontal/>
      </border>
    </dxf>
    <dxf>
      <fill>
        <patternFill>
          <bgColor theme="5"/>
        </patternFill>
      </fill>
      <border>
        <top style="thin">
          <color theme="0"/>
        </top>
        <bottom style="thin">
          <color theme="0"/>
        </bottom>
        <vertical/>
        <horizontal/>
      </border>
    </dxf>
    <dxf>
      <fill>
        <patternFill patternType="darkDown"/>
      </fill>
    </dxf>
    <dxf>
      <fill>
        <patternFill>
          <bgColor theme="4"/>
        </patternFill>
      </fill>
      <border>
        <top style="thin">
          <color theme="0"/>
        </top>
        <bottom style="thin">
          <color theme="0"/>
        </bottom>
        <vertical/>
        <horizontal/>
      </border>
    </dxf>
    <dxf>
      <fill>
        <patternFill>
          <bgColor theme="0"/>
        </patternFill>
      </fill>
      <border>
        <top style="thin">
          <color theme="4"/>
        </top>
        <bottom style="thin">
          <color theme="4"/>
        </bottom>
        <vertical/>
        <horizontal/>
      </border>
    </dxf>
    <dxf>
      <fill>
        <patternFill>
          <bgColor theme="0" tint="-4.9989318521683403E-2"/>
        </patternFill>
      </fill>
      <border>
        <top style="thin">
          <color theme="3" tint="0.59996337778862885"/>
        </top>
        <bottom style="thin">
          <color theme="3" tint="0.59996337778862885"/>
        </bottom>
        <vertical/>
        <horizontal/>
      </border>
    </dxf>
    <dxf>
      <fill>
        <patternFill>
          <bgColor theme="3" tint="0.79998168889431442"/>
        </patternFill>
      </fill>
      <border>
        <top style="thin">
          <color theme="0"/>
        </top>
        <bottom style="thin">
          <color theme="0"/>
        </bottom>
        <vertical/>
        <horizontal/>
      </border>
    </dxf>
    <dxf>
      <fill>
        <patternFill patternType="solid">
          <bgColor theme="0"/>
        </patternFill>
      </fill>
      <border>
        <top style="thin">
          <color theme="3" tint="0.59996337778862885"/>
        </top>
        <bottom style="thin">
          <color theme="3" tint="0.59996337778862885"/>
        </bottom>
        <vertical/>
        <horizontal/>
      </border>
    </dxf>
    <dxf>
      <fill>
        <patternFill>
          <bgColor theme="0" tint="-0.24994659260841701"/>
        </patternFill>
      </fill>
      <border>
        <vertical/>
        <horizontal/>
      </border>
    </dxf>
    <dxf>
      <fill>
        <patternFill>
          <bgColor theme="4"/>
        </patternFill>
      </fill>
      <border>
        <top style="thin">
          <color theme="0"/>
        </top>
        <bottom style="thin">
          <color theme="0"/>
        </bottom>
        <vertical/>
        <horizontal/>
      </border>
    </dxf>
    <dxf>
      <fill>
        <patternFill>
          <bgColor theme="0"/>
        </patternFill>
      </fill>
      <border>
        <top style="thin">
          <color theme="4"/>
        </top>
        <bottom style="thin">
          <color theme="4"/>
        </bottom>
        <vertical/>
        <horizontal/>
      </border>
    </dxf>
    <dxf>
      <fill>
        <patternFill>
          <bgColor theme="0" tint="-4.9989318521683403E-2"/>
        </patternFill>
      </fill>
      <border>
        <top style="thin">
          <color theme="3" tint="0.59996337778862885"/>
        </top>
        <bottom style="thin">
          <color theme="3" tint="0.59996337778862885"/>
        </bottom>
        <vertical/>
        <horizontal/>
      </border>
    </dxf>
    <dxf>
      <fill>
        <patternFill patternType="solid">
          <bgColor theme="0"/>
        </patternFill>
      </fill>
      <border>
        <top style="thin">
          <color theme="3" tint="0.59996337778862885"/>
        </top>
        <bottom style="thin">
          <color theme="3" tint="0.59996337778862885"/>
        </bottom>
        <vertical/>
        <horizontal/>
      </border>
    </dxf>
    <dxf>
      <fill>
        <patternFill>
          <bgColor theme="4"/>
        </patternFill>
      </fill>
      <border>
        <top style="thin">
          <color theme="0"/>
        </top>
        <bottom style="thin">
          <color theme="0"/>
        </bottom>
        <vertical/>
        <horizontal/>
      </border>
    </dxf>
    <dxf>
      <fill>
        <patternFill>
          <bgColor theme="0"/>
        </patternFill>
      </fill>
      <border>
        <top style="thin">
          <color theme="4" tint="0.39994506668294322"/>
        </top>
        <bottom style="thin">
          <color theme="4" tint="0.39994506668294322"/>
        </bottom>
        <vertical/>
        <horizontal/>
      </border>
    </dxf>
    <dxf>
      <fill>
        <patternFill>
          <bgColor theme="3" tint="0.79998168889431442"/>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
      <fill>
        <patternFill patternType="darkDown"/>
      </fill>
    </dxf>
    <dxf>
      <fill>
        <patternFill>
          <bgColor theme="0" tint="-0.24994659260841701"/>
        </patternFill>
      </fill>
      <border>
        <vertical/>
        <horizontal/>
      </border>
    </dxf>
    <dxf>
      <border>
        <left style="thin">
          <color auto="1"/>
        </left>
        <right style="thin">
          <color auto="1"/>
        </right>
        <top style="thin">
          <color auto="1"/>
        </top>
        <bottom style="thin">
          <color auto="1"/>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7" formatCode="d/mm/yyyy"/>
    </dxf>
    <dxf>
      <numFmt numFmtId="167"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267"/>
      <tableStyleElement type="headerRow" dxfId="266"/>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Task progress</a:t>
            </a:r>
            <a:endParaRPr lang="en-IN"/>
          </a:p>
        </c:rich>
      </c:tx>
      <c:layout>
        <c:manualLayout>
          <c:xMode val="edge"/>
          <c:yMode val="edge"/>
          <c:x val="1.5587037037037029E-2"/>
          <c:y val="2.837354781054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2.7894002789400279E-2"/>
          <c:y val="0.26372739865850098"/>
          <c:w val="0.94886099488609954"/>
          <c:h val="0.6714577865266842"/>
        </c:manualLayout>
      </c:layout>
      <c:barChart>
        <c:barDir val="bar"/>
        <c:grouping val="stacked"/>
        <c:varyColors val="0"/>
        <c:ser>
          <c:idx val="0"/>
          <c:order val="0"/>
          <c:tx>
            <c:strRef>
              <c:f>working!$A$3</c:f>
              <c:strCache>
                <c:ptCount val="1"/>
                <c:pt idx="0">
                  <c:v>Not started</c:v>
                </c:pt>
              </c:strCache>
            </c:strRef>
          </c:tx>
          <c:spPr>
            <a:noFill/>
            <a:ln w="1905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working!$B$3</c:f>
              <c:numCache>
                <c:formatCode>General</c:formatCode>
                <c:ptCount val="1"/>
                <c:pt idx="0">
                  <c:v>4</c:v>
                </c:pt>
              </c:numCache>
            </c:numRef>
          </c:val>
          <c:extLst>
            <c:ext xmlns:c16="http://schemas.microsoft.com/office/drawing/2014/chart" uri="{C3380CC4-5D6E-409C-BE32-E72D297353CC}">
              <c16:uniqueId val="{00000000-CE76-4D76-BDB8-BEC3DDEA2FC4}"/>
            </c:ext>
          </c:extLst>
        </c:ser>
        <c:ser>
          <c:idx val="1"/>
          <c:order val="1"/>
          <c:tx>
            <c:strRef>
              <c:f>working!$A$4</c:f>
              <c:strCache>
                <c:ptCount val="1"/>
                <c:pt idx="0">
                  <c:v>in progress</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working!$B$4</c:f>
              <c:numCache>
                <c:formatCode>General</c:formatCode>
                <c:ptCount val="1"/>
                <c:pt idx="0">
                  <c:v>33</c:v>
                </c:pt>
              </c:numCache>
            </c:numRef>
          </c:val>
          <c:extLst>
            <c:ext xmlns:c16="http://schemas.microsoft.com/office/drawing/2014/chart" uri="{C3380CC4-5D6E-409C-BE32-E72D297353CC}">
              <c16:uniqueId val="{00000001-CE76-4D76-BDB8-BEC3DDEA2FC4}"/>
            </c:ext>
          </c:extLst>
        </c:ser>
        <c:ser>
          <c:idx val="2"/>
          <c:order val="2"/>
          <c:tx>
            <c:strRef>
              <c:f>working!$A$5</c:f>
              <c:strCache>
                <c:ptCount val="1"/>
                <c:pt idx="0">
                  <c:v>Completed</c:v>
                </c:pt>
              </c:strCache>
            </c:strRef>
          </c:tx>
          <c:spPr>
            <a:solidFill>
              <a:srgbClr val="FF7D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working!$B$5</c:f>
              <c:numCache>
                <c:formatCode>General</c:formatCode>
                <c:ptCount val="1"/>
                <c:pt idx="0">
                  <c:v>3</c:v>
                </c:pt>
              </c:numCache>
            </c:numRef>
          </c:val>
          <c:extLst>
            <c:ext xmlns:c16="http://schemas.microsoft.com/office/drawing/2014/chart" uri="{C3380CC4-5D6E-409C-BE32-E72D297353CC}">
              <c16:uniqueId val="{00000002-CE76-4D76-BDB8-BEC3DDEA2FC4}"/>
            </c:ext>
          </c:extLst>
        </c:ser>
        <c:dLbls>
          <c:dLblPos val="ctr"/>
          <c:showLegendKey val="0"/>
          <c:showVal val="1"/>
          <c:showCatName val="0"/>
          <c:showSerName val="0"/>
          <c:showPercent val="0"/>
          <c:showBubbleSize val="0"/>
        </c:dLbls>
        <c:gapWidth val="0"/>
        <c:overlap val="100"/>
        <c:axId val="1360658048"/>
        <c:axId val="1360672928"/>
      </c:barChart>
      <c:catAx>
        <c:axId val="1360658048"/>
        <c:scaling>
          <c:orientation val="minMax"/>
        </c:scaling>
        <c:delete val="1"/>
        <c:axPos val="l"/>
        <c:numFmt formatCode="General" sourceLinked="1"/>
        <c:majorTickMark val="none"/>
        <c:minorTickMark val="none"/>
        <c:tickLblPos val="nextTo"/>
        <c:crossAx val="1360672928"/>
        <c:crosses val="autoZero"/>
        <c:auto val="1"/>
        <c:lblAlgn val="ctr"/>
        <c:lblOffset val="100"/>
        <c:noMultiLvlLbl val="0"/>
      </c:catAx>
      <c:valAx>
        <c:axId val="1360672928"/>
        <c:scaling>
          <c:orientation val="minMax"/>
        </c:scaling>
        <c:delete val="1"/>
        <c:axPos val="b"/>
        <c:numFmt formatCode="General" sourceLinked="1"/>
        <c:majorTickMark val="none"/>
        <c:minorTickMark val="none"/>
        <c:tickLblPos val="nextTo"/>
        <c:crossAx val="1360658048"/>
        <c:crosses val="autoZero"/>
        <c:crossBetween val="between"/>
      </c:valAx>
      <c:spPr>
        <a:noFill/>
        <a:ln>
          <a:noFill/>
        </a:ln>
        <a:effectLst/>
      </c:spPr>
    </c:plotArea>
    <c:legend>
      <c:legendPos val="r"/>
      <c:layout>
        <c:manualLayout>
          <c:xMode val="edge"/>
          <c:yMode val="edge"/>
          <c:x val="0.79753778146152787"/>
          <c:y val="0.26541994750656167"/>
          <c:w val="0.20246221853847216"/>
          <c:h val="0.58594160104986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60983298875348"/>
          <c:y val="0.43766404199475073"/>
          <c:w val="0.48483482162495051"/>
          <c:h val="0.562336415265164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1C-41AC-93DA-082C3F5603D8}"/>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211C-41AC-93DA-082C3F5603D8}"/>
              </c:ext>
            </c:extLst>
          </c:dPt>
          <c:cat>
            <c:strRef>
              <c:f>working!$J$5:$J$6</c:f>
              <c:strCache>
                <c:ptCount val="2"/>
                <c:pt idx="0">
                  <c:v>Days completed</c:v>
                </c:pt>
                <c:pt idx="1">
                  <c:v>Days remaining </c:v>
                </c:pt>
              </c:strCache>
            </c:strRef>
          </c:cat>
          <c:val>
            <c:numRef>
              <c:f>working!$K$5:$K$6</c:f>
              <c:numCache>
                <c:formatCode>0%</c:formatCode>
                <c:ptCount val="2"/>
                <c:pt idx="0">
                  <c:v>0.42105263157894735</c:v>
                </c:pt>
                <c:pt idx="1">
                  <c:v>0.57894736842105265</c:v>
                </c:pt>
              </c:numCache>
            </c:numRef>
          </c:val>
          <c:extLst>
            <c:ext xmlns:c16="http://schemas.microsoft.com/office/drawing/2014/chart" uri="{C3380CC4-5D6E-409C-BE32-E72D297353CC}">
              <c16:uniqueId val="{00000004-211C-41AC-93DA-082C3F5603D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065" cap="flat" cmpd="sng" algn="ctr">
      <a:solidFill>
        <a:schemeClr val="tx1">
          <a:lumMod val="15000"/>
          <a:lumOff val="85000"/>
        </a:schemeClr>
      </a:solidFill>
      <a:round/>
    </a:ln>
    <a:effectLst>
      <a:outerShdw blurRad="50800" sx="23000" sy="23000" algn="ctr" rotWithShape="0">
        <a:srgbClr val="000000">
          <a:alpha val="55000"/>
        </a:srgbClr>
      </a:outerShdw>
      <a:softEdge rad="0"/>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a:t>
            </a:r>
            <a:r>
              <a:rPr lang="en-IN" baseline="0"/>
              <a:t> spent</a:t>
            </a:r>
            <a:endParaRPr lang="en-IN"/>
          </a:p>
        </c:rich>
      </c:tx>
      <c:layout>
        <c:manualLayout>
          <c:xMode val="edge"/>
          <c:yMode val="edge"/>
          <c:x val="0.16006731216014264"/>
          <c:y val="7.87401574803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34007208429089902"/>
          <c:y val="0.40800524934383203"/>
          <c:w val="0.32783094098883575"/>
          <c:h val="0.5395013123359579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F5-4F8E-95B5-F8FB42C2F8C5}"/>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F1F5-4F8E-95B5-F8FB42C2F8C5}"/>
              </c:ext>
            </c:extLst>
          </c:dPt>
          <c:val>
            <c:numRef>
              <c:f>working!$J$14:$K$14</c:f>
              <c:numCache>
                <c:formatCode>0%</c:formatCode>
                <c:ptCount val="2"/>
                <c:pt idx="0">
                  <c:v>0.42347250571210965</c:v>
                </c:pt>
                <c:pt idx="1">
                  <c:v>0.57652749428789041</c:v>
                </c:pt>
              </c:numCache>
            </c:numRef>
          </c:val>
          <c:extLst>
            <c:ext xmlns:c16="http://schemas.microsoft.com/office/drawing/2014/chart" uri="{C3380CC4-5D6E-409C-BE32-E72D297353CC}">
              <c16:uniqueId val="{00000004-F1F5-4F8E-95B5-F8FB42C2F8C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[project_management_interaction.xlsx]working!PivotTable3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a:t>
            </a:r>
            <a:r>
              <a:rPr lang="en-IN" baseline="0"/>
              <a:t> vs Actual</a:t>
            </a:r>
            <a:endParaRPr lang="en-IN"/>
          </a:p>
        </c:rich>
      </c:tx>
      <c:layout>
        <c:manualLayout>
          <c:xMode val="edge"/>
          <c:yMode val="edge"/>
          <c:x val="0.203312693930526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8796296296296296E-3"/>
              <c:y val="5.674709562109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8796296296296296E-3"/>
              <c:y val="5.674709562109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0578703703703651E-2"/>
              <c:y val="3.6255432210317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34442870370370371"/>
                  <c:h val="0.31359343401746909"/>
                </c:manualLayout>
              </c15:layout>
            </c:ext>
          </c:extLst>
        </c:dLbl>
      </c:pivotFmt>
      <c:pivotFmt>
        <c:idx val="8"/>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6.4675925925925928E-2"/>
          <c:y val="0.35079162943103964"/>
          <c:w val="0.91197222222222207"/>
          <c:h val="0.54517202859696157"/>
        </c:manualLayout>
      </c:layout>
      <c:barChart>
        <c:barDir val="bar"/>
        <c:grouping val="clustered"/>
        <c:varyColors val="0"/>
        <c:ser>
          <c:idx val="0"/>
          <c:order val="0"/>
          <c:tx>
            <c:strRef>
              <c:f>working!$J$12</c:f>
              <c:strCache>
                <c:ptCount val="1"/>
                <c:pt idx="0">
                  <c:v>Sum of Actual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287-4B0F-93C3-CCFE76FAF3AC}"/>
              </c:ext>
            </c:extLst>
          </c:dPt>
          <c:dLbls>
            <c:dLbl>
              <c:idx val="0"/>
              <c:layout>
                <c:manualLayout>
                  <c:x val="2.0578703703703651E-2"/>
                  <c:y val="3.6255432210317975E-2"/>
                </c:manualLayout>
              </c:layout>
              <c:dLblPos val="outEnd"/>
              <c:showLegendKey val="0"/>
              <c:showVal val="1"/>
              <c:showCatName val="0"/>
              <c:showSerName val="1"/>
              <c:showPercent val="0"/>
              <c:showBubbleSize val="0"/>
              <c:extLst>
                <c:ext xmlns:c15="http://schemas.microsoft.com/office/drawing/2012/chart" uri="{CE6537A1-D6FC-4f65-9D91-7224C49458BB}">
                  <c15:layout>
                    <c:manualLayout>
                      <c:w val="0.34442870370370371"/>
                      <c:h val="0.31359343401746909"/>
                    </c:manualLayout>
                  </c15:layout>
                </c:ext>
                <c:ext xmlns:c16="http://schemas.microsoft.com/office/drawing/2014/chart" uri="{C3380CC4-5D6E-409C-BE32-E72D297353CC}">
                  <c16:uniqueId val="{00000000-B287-4B0F-93C3-CCFE76FAF3A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working!$J$13</c:f>
              <c:strCache>
                <c:ptCount val="1"/>
                <c:pt idx="0">
                  <c:v>Total</c:v>
                </c:pt>
              </c:strCache>
            </c:strRef>
          </c:cat>
          <c:val>
            <c:numRef>
              <c:f>working!$J$13</c:f>
              <c:numCache>
                <c:formatCode>0.0,,\M;\-0.0,,\M</c:formatCode>
                <c:ptCount val="1"/>
                <c:pt idx="0">
                  <c:v>8340291</c:v>
                </c:pt>
              </c:numCache>
            </c:numRef>
          </c:val>
          <c:extLst>
            <c:ext xmlns:c16="http://schemas.microsoft.com/office/drawing/2014/chart" uri="{C3380CC4-5D6E-409C-BE32-E72D297353CC}">
              <c16:uniqueId val="{00000001-B287-4B0F-93C3-CCFE76FAF3AC}"/>
            </c:ext>
          </c:extLst>
        </c:ser>
        <c:ser>
          <c:idx val="1"/>
          <c:order val="1"/>
          <c:tx>
            <c:strRef>
              <c:f>working!$K$12</c:f>
              <c:strCache>
                <c:ptCount val="1"/>
                <c:pt idx="0">
                  <c:v>Sum of Budget</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working!$J$13</c:f>
              <c:strCache>
                <c:ptCount val="1"/>
                <c:pt idx="0">
                  <c:v>Total</c:v>
                </c:pt>
              </c:strCache>
            </c:strRef>
          </c:cat>
          <c:val>
            <c:numRef>
              <c:f>working!$K$13</c:f>
              <c:numCache>
                <c:formatCode>0.0,,\M;\-0.0,,\M</c:formatCode>
                <c:ptCount val="1"/>
                <c:pt idx="0">
                  <c:v>19695000</c:v>
                </c:pt>
              </c:numCache>
            </c:numRef>
          </c:val>
          <c:extLst>
            <c:ext xmlns:c16="http://schemas.microsoft.com/office/drawing/2014/chart" uri="{C3380CC4-5D6E-409C-BE32-E72D297353CC}">
              <c16:uniqueId val="{00000002-B287-4B0F-93C3-CCFE76FAF3AC}"/>
            </c:ext>
          </c:extLst>
        </c:ser>
        <c:dLbls>
          <c:dLblPos val="outEnd"/>
          <c:showLegendKey val="0"/>
          <c:showVal val="1"/>
          <c:showCatName val="0"/>
          <c:showSerName val="0"/>
          <c:showPercent val="0"/>
          <c:showBubbleSize val="0"/>
        </c:dLbls>
        <c:gapWidth val="182"/>
        <c:overlap val="-30"/>
        <c:axId val="865256015"/>
        <c:axId val="865247375"/>
      </c:barChart>
      <c:catAx>
        <c:axId val="865256015"/>
        <c:scaling>
          <c:orientation val="minMax"/>
        </c:scaling>
        <c:delete val="1"/>
        <c:axPos val="l"/>
        <c:numFmt formatCode="General" sourceLinked="1"/>
        <c:majorTickMark val="out"/>
        <c:minorTickMark val="none"/>
        <c:tickLblPos val="nextTo"/>
        <c:crossAx val="865247375"/>
        <c:crosses val="autoZero"/>
        <c:auto val="1"/>
        <c:lblAlgn val="ctr"/>
        <c:lblOffset val="100"/>
        <c:noMultiLvlLbl val="0"/>
      </c:catAx>
      <c:valAx>
        <c:axId val="865247375"/>
        <c:scaling>
          <c:orientation val="minMax"/>
        </c:scaling>
        <c:delete val="1"/>
        <c:axPos val="b"/>
        <c:numFmt formatCode="0.0,,\M;\-0.0,,\M" sourceLinked="1"/>
        <c:majorTickMark val="out"/>
        <c:minorTickMark val="none"/>
        <c:tickLblPos val="nextTo"/>
        <c:crossAx val="86525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working!$O$14"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280554</xdr:colOff>
      <xdr:row>0</xdr:row>
      <xdr:rowOff>103909</xdr:rowOff>
    </xdr:from>
    <xdr:to>
      <xdr:col>18</xdr:col>
      <xdr:colOff>242454</xdr:colOff>
      <xdr:row>6</xdr:row>
      <xdr:rowOff>103909</xdr:rowOff>
    </xdr:to>
    <xdr:graphicFrame macro="">
      <xdr:nvGraphicFramePr>
        <xdr:cNvPr id="2" name="Chart 1">
          <a:extLst>
            <a:ext uri="{FF2B5EF4-FFF2-40B4-BE49-F238E27FC236}">
              <a16:creationId xmlns:a16="http://schemas.microsoft.com/office/drawing/2014/main" id="{DC212981-2B18-4673-8B44-48E6C9B6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69272</xdr:rowOff>
    </xdr:from>
    <xdr:to>
      <xdr:col>12</xdr:col>
      <xdr:colOff>297180</xdr:colOff>
      <xdr:row>6</xdr:row>
      <xdr:rowOff>181840</xdr:rowOff>
    </xdr:to>
    <xdr:graphicFrame macro="">
      <xdr:nvGraphicFramePr>
        <xdr:cNvPr id="3" name="Chart 2">
          <a:extLst>
            <a:ext uri="{FF2B5EF4-FFF2-40B4-BE49-F238E27FC236}">
              <a16:creationId xmlns:a16="http://schemas.microsoft.com/office/drawing/2014/main" id="{49E991CD-8CCF-4E9E-8571-8F37FA646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236220</xdr:colOff>
      <xdr:row>1</xdr:row>
      <xdr:rowOff>0</xdr:rowOff>
    </xdr:from>
    <xdr:to>
      <xdr:col>21</xdr:col>
      <xdr:colOff>0</xdr:colOff>
      <xdr:row>6</xdr:row>
      <xdr:rowOff>53340</xdr:rowOff>
    </xdr:to>
    <xdr:graphicFrame macro="">
      <xdr:nvGraphicFramePr>
        <xdr:cNvPr id="4" name="Chart 3">
          <a:extLst>
            <a:ext uri="{FF2B5EF4-FFF2-40B4-BE49-F238E27FC236}">
              <a16:creationId xmlns:a16="http://schemas.microsoft.com/office/drawing/2014/main" id="{03826445-DAB4-454F-A3D3-320143D4A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16279</xdr:colOff>
      <xdr:row>0</xdr:row>
      <xdr:rowOff>25977</xdr:rowOff>
    </xdr:from>
    <xdr:to>
      <xdr:col>24</xdr:col>
      <xdr:colOff>347479</xdr:colOff>
      <xdr:row>6</xdr:row>
      <xdr:rowOff>64077</xdr:rowOff>
    </xdr:to>
    <xdr:graphicFrame macro="">
      <xdr:nvGraphicFramePr>
        <xdr:cNvPr id="5" name="Chart 4">
          <a:extLst>
            <a:ext uri="{FF2B5EF4-FFF2-40B4-BE49-F238E27FC236}">
              <a16:creationId xmlns:a16="http://schemas.microsoft.com/office/drawing/2014/main" id="{6C2A51FD-E344-4171-9AB0-2882256DC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25977</xdr:colOff>
      <xdr:row>3</xdr:row>
      <xdr:rowOff>17318</xdr:rowOff>
    </xdr:from>
    <xdr:to>
      <xdr:col>4</xdr:col>
      <xdr:colOff>285750</xdr:colOff>
      <xdr:row>6</xdr:row>
      <xdr:rowOff>95249</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22B49A5B-F38C-CED1-F1FC-827D5D3504F3}"/>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5977" y="562841"/>
              <a:ext cx="3186546" cy="623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285750</xdr:colOff>
      <xdr:row>3</xdr:row>
      <xdr:rowOff>0</xdr:rowOff>
    </xdr:from>
    <xdr:to>
      <xdr:col>9</xdr:col>
      <xdr:colOff>1030432</xdr:colOff>
      <xdr:row>6</xdr:row>
      <xdr:rowOff>103910</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87272C60-DDAC-0AAF-F317-40D74EEFDBE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212523" y="545523"/>
              <a:ext cx="3827318" cy="64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0</xdr:rowOff>
    </xdr:from>
    <xdr:ext cx="4563340" cy="571500"/>
    <xdr:sp macro="" textlink="">
      <xdr:nvSpPr>
        <xdr:cNvPr id="8" name="TextBox 7">
          <a:extLst>
            <a:ext uri="{FF2B5EF4-FFF2-40B4-BE49-F238E27FC236}">
              <a16:creationId xmlns:a16="http://schemas.microsoft.com/office/drawing/2014/main" id="{AAF7350D-CACC-57CA-B1A2-972B77CF3375}"/>
            </a:ext>
          </a:extLst>
        </xdr:cNvPr>
        <xdr:cNvSpPr txBox="1"/>
      </xdr:nvSpPr>
      <xdr:spPr>
        <a:xfrm>
          <a:off x="0" y="0"/>
          <a:ext cx="4563340" cy="571500"/>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2400" b="1"/>
            <a:t>Project  Management dashboard </a:t>
          </a:r>
        </a:p>
      </xdr:txBody>
    </xdr:sp>
    <xdr:clientData/>
  </xdr:oneCellAnchor>
  <mc:AlternateContent xmlns:mc="http://schemas.openxmlformats.org/markup-compatibility/2006">
    <mc:Choice xmlns:a14="http://schemas.microsoft.com/office/drawing/2010/main" Requires="a14">
      <xdr:twoCellAnchor editAs="oneCell">
        <xdr:from>
          <xdr:col>7</xdr:col>
          <xdr:colOff>472440</xdr:colOff>
          <xdr:row>1</xdr:row>
          <xdr:rowOff>175260</xdr:rowOff>
        </xdr:from>
        <xdr:to>
          <xdr:col>9</xdr:col>
          <xdr:colOff>1165860</xdr:colOff>
          <xdr:row>2</xdr:row>
          <xdr:rowOff>167640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0.5042</cdr:x>
      <cdr:y>0.6446</cdr:y>
    </cdr:from>
    <cdr:to>
      <cdr:x>1</cdr:x>
      <cdr:y>1</cdr:y>
    </cdr:to>
    <cdr:sp macro="" textlink="">
      <cdr:nvSpPr>
        <cdr:cNvPr id="4" name="TextBox 3">
          <a:extLst xmlns:a="http://schemas.openxmlformats.org/drawingml/2006/main">
            <a:ext uri="{FF2B5EF4-FFF2-40B4-BE49-F238E27FC236}">
              <a16:creationId xmlns:a16="http://schemas.microsoft.com/office/drawing/2014/main" id="{BB080461-81BD-C933-73ED-2A6AFFEDEC03}"/>
            </a:ext>
          </a:extLst>
        </cdr:cNvPr>
        <cdr:cNvSpPr txBox="1"/>
      </cdr:nvSpPr>
      <cdr:spPr>
        <a:xfrm xmlns:a="http://schemas.openxmlformats.org/drawingml/2006/main">
          <a:off x="914400" y="704850"/>
          <a:ext cx="899160" cy="3886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0.32961</cdr:x>
      <cdr:y>0.16376</cdr:y>
    </cdr:from>
    <cdr:to>
      <cdr:x>1</cdr:x>
      <cdr:y>1</cdr:y>
    </cdr:to>
    <cdr:sp macro="" textlink="">
      <cdr:nvSpPr>
        <cdr:cNvPr id="5" name="TextBox 4">
          <a:extLst xmlns:a="http://schemas.openxmlformats.org/drawingml/2006/main">
            <a:ext uri="{FF2B5EF4-FFF2-40B4-BE49-F238E27FC236}">
              <a16:creationId xmlns:a16="http://schemas.microsoft.com/office/drawing/2014/main" id="{FF871FBC-4036-51BE-36BA-826C60C066D6}"/>
            </a:ext>
          </a:extLst>
        </cdr:cNvPr>
        <cdr:cNvSpPr txBox="1"/>
      </cdr:nvSpPr>
      <cdr:spPr>
        <a:xfrm xmlns:a="http://schemas.openxmlformats.org/drawingml/2006/main">
          <a:off x="670560" y="7429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0.32961</cdr:x>
      <cdr:y>0.16376</cdr:y>
    </cdr:from>
    <cdr:to>
      <cdr:x>1</cdr:x>
      <cdr:y>1</cdr:y>
    </cdr:to>
    <cdr:sp macro="" textlink="">
      <cdr:nvSpPr>
        <cdr:cNvPr id="6" name="TextBox 5">
          <a:extLst xmlns:a="http://schemas.openxmlformats.org/drawingml/2006/main">
            <a:ext uri="{FF2B5EF4-FFF2-40B4-BE49-F238E27FC236}">
              <a16:creationId xmlns:a16="http://schemas.microsoft.com/office/drawing/2014/main" id="{96809A17-850F-3A15-115F-4BB5CB5A65AE}"/>
            </a:ext>
          </a:extLst>
        </cdr:cNvPr>
        <cdr:cNvSpPr txBox="1"/>
      </cdr:nvSpPr>
      <cdr:spPr>
        <a:xfrm xmlns:a="http://schemas.openxmlformats.org/drawingml/2006/main">
          <a:off x="632460" y="7353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0.32961</cdr:x>
      <cdr:y>0.11765</cdr:y>
    </cdr:from>
    <cdr:to>
      <cdr:x>1</cdr:x>
      <cdr:y>1</cdr:y>
    </cdr:to>
    <cdr:sp macro="" textlink="">
      <cdr:nvSpPr>
        <cdr:cNvPr id="7" name="TextBox 6">
          <a:extLst xmlns:a="http://schemas.openxmlformats.org/drawingml/2006/main">
            <a:ext uri="{FF2B5EF4-FFF2-40B4-BE49-F238E27FC236}">
              <a16:creationId xmlns:a16="http://schemas.microsoft.com/office/drawing/2014/main" id="{0B6E899F-AA0F-81DB-FEC1-314E17F397DD}"/>
            </a:ext>
          </a:extLst>
        </cdr:cNvPr>
        <cdr:cNvSpPr txBox="1"/>
      </cdr:nvSpPr>
      <cdr:spPr>
        <a:xfrm xmlns:a="http://schemas.openxmlformats.org/drawingml/2006/main">
          <a:off x="579120" y="723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0.3743</cdr:x>
      <cdr:y>0.58824</cdr:y>
    </cdr:from>
    <cdr:to>
      <cdr:x>1</cdr:x>
      <cdr:y>1</cdr:y>
    </cdr:to>
    <cdr:sp macro="" textlink="">
      <cdr:nvSpPr>
        <cdr:cNvPr id="8" name="TextBox 7">
          <a:extLst xmlns:a="http://schemas.openxmlformats.org/drawingml/2006/main">
            <a:ext uri="{FF2B5EF4-FFF2-40B4-BE49-F238E27FC236}">
              <a16:creationId xmlns:a16="http://schemas.microsoft.com/office/drawing/2014/main" id="{FF0BD323-E513-4F49-85D2-9D72E1E04E47}"/>
            </a:ext>
          </a:extLst>
        </cdr:cNvPr>
        <cdr:cNvSpPr txBox="1"/>
      </cdr:nvSpPr>
      <cdr:spPr>
        <a:xfrm xmlns:a="http://schemas.openxmlformats.org/drawingml/2006/main">
          <a:off x="510540" y="609600"/>
          <a:ext cx="853440" cy="4267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42%</a:t>
          </a:r>
        </a:p>
      </cdr:txBody>
    </cdr:sp>
  </cdr:relSizeAnchor>
</c:userShapes>
</file>

<file path=xl/drawings/drawing3.xml><?xml version="1.0" encoding="utf-8"?>
<c:userShapes xmlns:c="http://schemas.openxmlformats.org/drawingml/2006/chart">
  <cdr:relSizeAnchor xmlns:cdr="http://schemas.openxmlformats.org/drawingml/2006/chartDrawing">
    <cdr:from>
      <cdr:x>0.42584</cdr:x>
      <cdr:y>0.05512</cdr:y>
    </cdr:from>
    <cdr:to>
      <cdr:x>1</cdr:x>
      <cdr:y>1</cdr:y>
    </cdr:to>
    <cdr:sp macro="" textlink="">
      <cdr:nvSpPr>
        <cdr:cNvPr id="2" name="TextBox 1">
          <a:extLst xmlns:a="http://schemas.openxmlformats.org/drawingml/2006/main">
            <a:ext uri="{FF2B5EF4-FFF2-40B4-BE49-F238E27FC236}">
              <a16:creationId xmlns:a16="http://schemas.microsoft.com/office/drawing/2014/main" id="{0C4110EB-9052-BCBC-CC87-653F4578E035}"/>
            </a:ext>
          </a:extLst>
        </cdr:cNvPr>
        <cdr:cNvSpPr txBox="1"/>
      </cdr:nvSpPr>
      <cdr:spPr>
        <a:xfrm xmlns:a="http://schemas.openxmlformats.org/drawingml/2006/main">
          <a:off x="693420" y="6705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0.44976</cdr:x>
      <cdr:y>0.65354</cdr:y>
    </cdr:from>
    <cdr:to>
      <cdr:x>0.58373</cdr:x>
      <cdr:y>0.74803</cdr:y>
    </cdr:to>
    <cdr:sp macro="" textlink="">
      <cdr:nvSpPr>
        <cdr:cNvPr id="3" name="TextBox 2">
          <a:extLst xmlns:a="http://schemas.openxmlformats.org/drawingml/2006/main">
            <a:ext uri="{FF2B5EF4-FFF2-40B4-BE49-F238E27FC236}">
              <a16:creationId xmlns:a16="http://schemas.microsoft.com/office/drawing/2014/main" id="{F8EA1FAF-434A-E616-001C-BDA50A3C3294}"/>
            </a:ext>
          </a:extLst>
        </cdr:cNvPr>
        <cdr:cNvSpPr txBox="1"/>
      </cdr:nvSpPr>
      <cdr:spPr>
        <a:xfrm xmlns:a="http://schemas.openxmlformats.org/drawingml/2006/main">
          <a:off x="716280" y="632460"/>
          <a:ext cx="213360" cy="91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0.38756</cdr:x>
      <cdr:y>0.53543</cdr:y>
    </cdr:from>
    <cdr:to>
      <cdr:x>0.78469</cdr:x>
      <cdr:y>0.76378</cdr:y>
    </cdr:to>
    <cdr:sp macro="" textlink="">
      <cdr:nvSpPr>
        <cdr:cNvPr id="4" name="TextBox 3">
          <a:extLst xmlns:a="http://schemas.openxmlformats.org/drawingml/2006/main">
            <a:ext uri="{FF2B5EF4-FFF2-40B4-BE49-F238E27FC236}">
              <a16:creationId xmlns:a16="http://schemas.microsoft.com/office/drawing/2014/main" id="{1AF7E637-492B-06BA-56CD-7E0B2D5650A2}"/>
            </a:ext>
          </a:extLst>
        </cdr:cNvPr>
        <cdr:cNvSpPr txBox="1"/>
      </cdr:nvSpPr>
      <cdr:spPr>
        <a:xfrm xmlns:a="http://schemas.openxmlformats.org/drawingml/2006/main">
          <a:off x="617220" y="518160"/>
          <a:ext cx="63246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42%</a:t>
          </a:r>
        </a:p>
      </cdr:txBody>
    </cdr:sp>
  </cdr:relSizeAnchor>
</c:userShapes>
</file>

<file path=xl/drawings/drawing4.xml><?xml version="1.0" encoding="utf-8"?>
<xdr:wsDr xmlns:xdr="http://schemas.openxmlformats.org/drawingml/2006/spreadsheetDrawing" xmlns:a="http://schemas.openxmlformats.org/drawingml/2006/main">
  <xdr:oneCellAnchor>
    <xdr:from>
      <xdr:col>5</xdr:col>
      <xdr:colOff>944880</xdr:colOff>
      <xdr:row>20</xdr:row>
      <xdr:rowOff>60960</xdr:rowOff>
    </xdr:from>
    <xdr:ext cx="685800" cy="434340"/>
    <xdr:sp macro="" textlink="">
      <xdr:nvSpPr>
        <xdr:cNvPr id="5" name="TextBox 4">
          <a:extLst>
            <a:ext uri="{FF2B5EF4-FFF2-40B4-BE49-F238E27FC236}">
              <a16:creationId xmlns:a16="http://schemas.microsoft.com/office/drawing/2014/main" id="{39AC0844-7CAB-4269-8B90-7D57F9F48E02}"/>
            </a:ext>
          </a:extLst>
        </xdr:cNvPr>
        <xdr:cNvSpPr txBox="1"/>
      </xdr:nvSpPr>
      <xdr:spPr>
        <a:xfrm>
          <a:off x="4251960" y="3718560"/>
          <a:ext cx="685800"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5</xdr:col>
      <xdr:colOff>1211580</xdr:colOff>
      <xdr:row>21</xdr:row>
      <xdr:rowOff>99060</xdr:rowOff>
    </xdr:from>
    <xdr:ext cx="184731" cy="264560"/>
    <xdr:sp macro="" textlink="">
      <xdr:nvSpPr>
        <xdr:cNvPr id="6" name="TextBox 5">
          <a:extLst>
            <a:ext uri="{FF2B5EF4-FFF2-40B4-BE49-F238E27FC236}">
              <a16:creationId xmlns:a16="http://schemas.microsoft.com/office/drawing/2014/main" id="{E0BF1EAE-0193-CB62-99FA-DC4C8FECF371}"/>
            </a:ext>
          </a:extLst>
        </xdr:cNvPr>
        <xdr:cNvSpPr txBox="1"/>
      </xdr:nvSpPr>
      <xdr:spPr>
        <a:xfrm>
          <a:off x="4518660" y="393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SHANKAR" refreshedDate="45821.991777430558" createdVersion="8" refreshedVersion="8" minRefreshableVersion="3" recordCount="40" xr:uid="{9D70CFF7-56DB-4728-ACE5-C40A6818B3C8}">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656178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381D8-9470-4820-9297-4B12AE4E655D}" name="PivotTable1"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8:J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n="0%"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 Budget" fld="8" baseField="7" baseItem="7" numFmtId="3"/>
    <dataField name=" Actual" fld="9" baseField="7" baseItem="7" numFmtId="3"/>
  </dataFields>
  <formats count="238">
    <format dxfId="259">
      <pivotArea type="all" dataOnly="0" outline="0" fieldPosition="0"/>
    </format>
    <format dxfId="258">
      <pivotArea outline="0" collapsedLevelsAreSubtotals="1" fieldPosition="0"/>
    </format>
    <format dxfId="257">
      <pivotArea field="0" type="button" dataOnly="0" labelOnly="1" outline="0" axis="axisRow" fieldPosition="0"/>
    </format>
    <format dxfId="256">
      <pivotArea field="1" type="button" dataOnly="0" labelOnly="1" outline="0" axis="axisRow" fieldPosition="1"/>
    </format>
    <format dxfId="255">
      <pivotArea field="2" type="button" dataOnly="0" labelOnly="1" outline="0" axis="axisRow" fieldPosition="2"/>
    </format>
    <format dxfId="254">
      <pivotArea field="3" type="button" dataOnly="0" labelOnly="1" outline="0" axis="axisRow" fieldPosition="3"/>
    </format>
    <format dxfId="253">
      <pivotArea field="5" type="button" dataOnly="0" labelOnly="1" outline="0" axis="axisRow" fieldPosition="4"/>
    </format>
    <format dxfId="252">
      <pivotArea field="4" type="button" dataOnly="0" labelOnly="1" outline="0" axis="axisRow" fieldPosition="5"/>
    </format>
    <format dxfId="251">
      <pivotArea field="6" type="button" dataOnly="0" labelOnly="1" outline="0" axis="axisRow" fieldPosition="6"/>
    </format>
    <format dxfId="250">
      <pivotArea field="7" type="button" dataOnly="0" labelOnly="1" outline="0" axis="axisRow" fieldPosition="7"/>
    </format>
    <format dxfId="249">
      <pivotArea dataOnly="0" labelOnly="1" outline="0" fieldPosition="0">
        <references count="1">
          <reference field="0" count="0"/>
        </references>
      </pivotArea>
    </format>
    <format dxfId="248">
      <pivotArea dataOnly="0" labelOnly="1" grandRow="1" outline="0" fieldPosition="0"/>
    </format>
    <format dxfId="247">
      <pivotArea dataOnly="0" labelOnly="1" outline="0" fieldPosition="0">
        <references count="2">
          <reference field="0" count="1" selected="0">
            <x v="0"/>
          </reference>
          <reference field="1" count="8">
            <x v="0"/>
            <x v="2"/>
            <x v="3"/>
            <x v="4"/>
            <x v="5"/>
            <x v="6"/>
            <x v="7"/>
            <x v="8"/>
          </reference>
        </references>
      </pivotArea>
    </format>
    <format dxfId="246">
      <pivotArea dataOnly="0" labelOnly="1" outline="0" fieldPosition="0">
        <references count="2">
          <reference field="0" count="1" selected="0">
            <x v="1"/>
          </reference>
          <reference field="1" count="7">
            <x v="0"/>
            <x v="2"/>
            <x v="3"/>
            <x v="4"/>
            <x v="5"/>
            <x v="6"/>
            <x v="7"/>
          </reference>
        </references>
      </pivotArea>
    </format>
    <format dxfId="245">
      <pivotArea dataOnly="0" labelOnly="1" outline="0" fieldPosition="0">
        <references count="2">
          <reference field="0" count="1" selected="0">
            <x v="2"/>
          </reference>
          <reference field="1" count="0"/>
        </references>
      </pivotArea>
    </format>
    <format dxfId="244">
      <pivotArea dataOnly="0" labelOnly="1" outline="0" fieldPosition="0">
        <references count="2">
          <reference field="0" count="1" selected="0">
            <x v="3"/>
          </reference>
          <reference field="1" count="0"/>
        </references>
      </pivotArea>
    </format>
    <format dxfId="243">
      <pivotArea dataOnly="0" labelOnly="1" outline="0" fieldPosition="0">
        <references count="2">
          <reference field="0" count="1" selected="0">
            <x v="4"/>
          </reference>
          <reference field="1" count="5">
            <x v="0"/>
            <x v="2"/>
            <x v="3"/>
            <x v="4"/>
            <x v="5"/>
          </reference>
        </references>
      </pivotArea>
    </format>
    <format dxfId="242">
      <pivotArea dataOnly="0" labelOnly="1" outline="0" fieldPosition="0">
        <references count="3">
          <reference field="0" count="1" selected="0">
            <x v="0"/>
          </reference>
          <reference field="1" count="1" selected="0">
            <x v="0"/>
          </reference>
          <reference field="2" count="1">
            <x v="2"/>
          </reference>
        </references>
      </pivotArea>
    </format>
    <format dxfId="241">
      <pivotArea dataOnly="0" labelOnly="1" outline="0" fieldPosition="0">
        <references count="3">
          <reference field="0" count="1" selected="0">
            <x v="0"/>
          </reference>
          <reference field="1" count="1" selected="0">
            <x v="2"/>
          </reference>
          <reference field="2" count="1">
            <x v="4"/>
          </reference>
        </references>
      </pivotArea>
    </format>
    <format dxfId="240">
      <pivotArea dataOnly="0" labelOnly="1" outline="0" fieldPosition="0">
        <references count="3">
          <reference field="0" count="1" selected="0">
            <x v="0"/>
          </reference>
          <reference field="1" count="1" selected="0">
            <x v="3"/>
          </reference>
          <reference field="2" count="1">
            <x v="1"/>
          </reference>
        </references>
      </pivotArea>
    </format>
    <format dxfId="239">
      <pivotArea dataOnly="0" labelOnly="1" outline="0" fieldPosition="0">
        <references count="3">
          <reference field="0" count="1" selected="0">
            <x v="0"/>
          </reference>
          <reference field="1" count="1" selected="0">
            <x v="4"/>
          </reference>
          <reference field="2" count="1">
            <x v="0"/>
          </reference>
        </references>
      </pivotArea>
    </format>
    <format dxfId="238">
      <pivotArea dataOnly="0" labelOnly="1" outline="0" fieldPosition="0">
        <references count="3">
          <reference field="0" count="1" selected="0">
            <x v="0"/>
          </reference>
          <reference field="1" count="1" selected="0">
            <x v="5"/>
          </reference>
          <reference field="2" count="1">
            <x v="3"/>
          </reference>
        </references>
      </pivotArea>
    </format>
    <format dxfId="237">
      <pivotArea dataOnly="0" labelOnly="1" outline="0" fieldPosition="0">
        <references count="3">
          <reference field="0" count="1" selected="0">
            <x v="0"/>
          </reference>
          <reference field="1" count="1" selected="0">
            <x v="6"/>
          </reference>
          <reference field="2" count="1">
            <x v="2"/>
          </reference>
        </references>
      </pivotArea>
    </format>
    <format dxfId="236">
      <pivotArea dataOnly="0" labelOnly="1" outline="0" fieldPosition="0">
        <references count="3">
          <reference field="0" count="1" selected="0">
            <x v="0"/>
          </reference>
          <reference field="1" count="1" selected="0">
            <x v="7"/>
          </reference>
          <reference field="2" count="1">
            <x v="4"/>
          </reference>
        </references>
      </pivotArea>
    </format>
    <format dxfId="235">
      <pivotArea dataOnly="0" labelOnly="1" outline="0" fieldPosition="0">
        <references count="3">
          <reference field="0" count="1" selected="0">
            <x v="0"/>
          </reference>
          <reference field="1" count="1" selected="0">
            <x v="8"/>
          </reference>
          <reference field="2" count="1">
            <x v="1"/>
          </reference>
        </references>
      </pivotArea>
    </format>
    <format dxfId="234">
      <pivotArea dataOnly="0" labelOnly="1" outline="0" fieldPosition="0">
        <references count="3">
          <reference field="0" count="1" selected="0">
            <x v="1"/>
          </reference>
          <reference field="1" count="1" selected="0">
            <x v="0"/>
          </reference>
          <reference field="2" count="1">
            <x v="0"/>
          </reference>
        </references>
      </pivotArea>
    </format>
    <format dxfId="233">
      <pivotArea dataOnly="0" labelOnly="1" outline="0" fieldPosition="0">
        <references count="3">
          <reference field="0" count="1" selected="0">
            <x v="1"/>
          </reference>
          <reference field="1" count="1" selected="0">
            <x v="2"/>
          </reference>
          <reference field="2" count="1">
            <x v="3"/>
          </reference>
        </references>
      </pivotArea>
    </format>
    <format dxfId="232">
      <pivotArea dataOnly="0" labelOnly="1" outline="0" fieldPosition="0">
        <references count="3">
          <reference field="0" count="1" selected="0">
            <x v="1"/>
          </reference>
          <reference field="1" count="1" selected="0">
            <x v="3"/>
          </reference>
          <reference field="2" count="1">
            <x v="2"/>
          </reference>
        </references>
      </pivotArea>
    </format>
    <format dxfId="231">
      <pivotArea dataOnly="0" labelOnly="1" outline="0" fieldPosition="0">
        <references count="3">
          <reference field="0" count="1" selected="0">
            <x v="1"/>
          </reference>
          <reference field="1" count="1" selected="0">
            <x v="4"/>
          </reference>
          <reference field="2" count="1">
            <x v="4"/>
          </reference>
        </references>
      </pivotArea>
    </format>
    <format dxfId="230">
      <pivotArea dataOnly="0" labelOnly="1" outline="0" fieldPosition="0">
        <references count="3">
          <reference field="0" count="1" selected="0">
            <x v="1"/>
          </reference>
          <reference field="1" count="1" selected="0">
            <x v="5"/>
          </reference>
          <reference field="2" count="1">
            <x v="1"/>
          </reference>
        </references>
      </pivotArea>
    </format>
    <format dxfId="229">
      <pivotArea dataOnly="0" labelOnly="1" outline="0" fieldPosition="0">
        <references count="3">
          <reference field="0" count="1" selected="0">
            <x v="1"/>
          </reference>
          <reference field="1" count="1" selected="0">
            <x v="6"/>
          </reference>
          <reference field="2" count="1">
            <x v="0"/>
          </reference>
        </references>
      </pivotArea>
    </format>
    <format dxfId="228">
      <pivotArea dataOnly="0" labelOnly="1" outline="0" fieldPosition="0">
        <references count="3">
          <reference field="0" count="1" selected="0">
            <x v="1"/>
          </reference>
          <reference field="1" count="1" selected="0">
            <x v="7"/>
          </reference>
          <reference field="2" count="1">
            <x v="3"/>
          </reference>
        </references>
      </pivotArea>
    </format>
    <format dxfId="227">
      <pivotArea dataOnly="0" labelOnly="1" outline="0" fieldPosition="0">
        <references count="3">
          <reference field="0" count="1" selected="0">
            <x v="2"/>
          </reference>
          <reference field="1" count="1" selected="0">
            <x v="0"/>
          </reference>
          <reference field="2" count="1">
            <x v="0"/>
          </reference>
        </references>
      </pivotArea>
    </format>
    <format dxfId="226">
      <pivotArea dataOnly="0" labelOnly="1" outline="0" fieldPosition="0">
        <references count="3">
          <reference field="0" count="1" selected="0">
            <x v="2"/>
          </reference>
          <reference field="1" count="1" selected="0">
            <x v="1"/>
          </reference>
          <reference field="2" count="1">
            <x v="1"/>
          </reference>
        </references>
      </pivotArea>
    </format>
    <format dxfId="225">
      <pivotArea dataOnly="0" labelOnly="1" outline="0" fieldPosition="0">
        <references count="3">
          <reference field="0" count="1" selected="0">
            <x v="2"/>
          </reference>
          <reference field="1" count="1" selected="0">
            <x v="2"/>
          </reference>
          <reference field="2" count="1">
            <x v="3"/>
          </reference>
        </references>
      </pivotArea>
    </format>
    <format dxfId="224">
      <pivotArea dataOnly="0" labelOnly="1" outline="0" fieldPosition="0">
        <references count="3">
          <reference field="0" count="1" selected="0">
            <x v="2"/>
          </reference>
          <reference field="1" count="1" selected="0">
            <x v="3"/>
          </reference>
          <reference field="2" count="1">
            <x v="2"/>
          </reference>
        </references>
      </pivotArea>
    </format>
    <format dxfId="223">
      <pivotArea dataOnly="0" labelOnly="1" outline="0" fieldPosition="0">
        <references count="3">
          <reference field="0" count="1" selected="0">
            <x v="2"/>
          </reference>
          <reference field="1" count="1" selected="0">
            <x v="4"/>
          </reference>
          <reference field="2" count="1">
            <x v="4"/>
          </reference>
        </references>
      </pivotArea>
    </format>
    <format dxfId="222">
      <pivotArea dataOnly="0" labelOnly="1" outline="0" fieldPosition="0">
        <references count="3">
          <reference field="0" count="1" selected="0">
            <x v="2"/>
          </reference>
          <reference field="1" count="1" selected="0">
            <x v="5"/>
          </reference>
          <reference field="2" count="1">
            <x v="1"/>
          </reference>
        </references>
      </pivotArea>
    </format>
    <format dxfId="221">
      <pivotArea dataOnly="0" labelOnly="1" outline="0" fieldPosition="0">
        <references count="3">
          <reference field="0" count="1" selected="0">
            <x v="2"/>
          </reference>
          <reference field="1" count="1" selected="0">
            <x v="6"/>
          </reference>
          <reference field="2" count="1">
            <x v="0"/>
          </reference>
        </references>
      </pivotArea>
    </format>
    <format dxfId="220">
      <pivotArea dataOnly="0" labelOnly="1" outline="0" fieldPosition="0">
        <references count="3">
          <reference field="0" count="1" selected="0">
            <x v="2"/>
          </reference>
          <reference field="1" count="1" selected="0">
            <x v="7"/>
          </reference>
          <reference field="2" count="1">
            <x v="3"/>
          </reference>
        </references>
      </pivotArea>
    </format>
    <format dxfId="219">
      <pivotArea dataOnly="0" labelOnly="1" outline="0" fieldPosition="0">
        <references count="3">
          <reference field="0" count="1" selected="0">
            <x v="2"/>
          </reference>
          <reference field="1" count="1" selected="0">
            <x v="8"/>
          </reference>
          <reference field="2" count="1">
            <x v="2"/>
          </reference>
        </references>
      </pivotArea>
    </format>
    <format dxfId="218">
      <pivotArea dataOnly="0" labelOnly="1" outline="0" fieldPosition="0">
        <references count="3">
          <reference field="0" count="1" selected="0">
            <x v="2"/>
          </reference>
          <reference field="1" count="1" selected="0">
            <x v="9"/>
          </reference>
          <reference field="2" count="1">
            <x v="4"/>
          </reference>
        </references>
      </pivotArea>
    </format>
    <format dxfId="217">
      <pivotArea dataOnly="0" labelOnly="1" outline="0" fieldPosition="0">
        <references count="3">
          <reference field="0" count="1" selected="0">
            <x v="3"/>
          </reference>
          <reference field="1" count="1" selected="0">
            <x v="0"/>
          </reference>
          <reference field="2" count="1">
            <x v="0"/>
          </reference>
        </references>
      </pivotArea>
    </format>
    <format dxfId="216">
      <pivotArea dataOnly="0" labelOnly="1" outline="0" fieldPosition="0">
        <references count="3">
          <reference field="0" count="1" selected="0">
            <x v="3"/>
          </reference>
          <reference field="1" count="1" selected="0">
            <x v="1"/>
          </reference>
          <reference field="2" count="1">
            <x v="1"/>
          </reference>
        </references>
      </pivotArea>
    </format>
    <format dxfId="215">
      <pivotArea dataOnly="0" labelOnly="1" outline="0" fieldPosition="0">
        <references count="3">
          <reference field="0" count="1" selected="0">
            <x v="3"/>
          </reference>
          <reference field="1" count="1" selected="0">
            <x v="2"/>
          </reference>
          <reference field="2" count="1">
            <x v="3"/>
          </reference>
        </references>
      </pivotArea>
    </format>
    <format dxfId="214">
      <pivotArea dataOnly="0" labelOnly="1" outline="0" fieldPosition="0">
        <references count="3">
          <reference field="0" count="1" selected="0">
            <x v="3"/>
          </reference>
          <reference field="1" count="1" selected="0">
            <x v="3"/>
          </reference>
          <reference field="2" count="1">
            <x v="2"/>
          </reference>
        </references>
      </pivotArea>
    </format>
    <format dxfId="213">
      <pivotArea dataOnly="0" labelOnly="1" outline="0" fieldPosition="0">
        <references count="3">
          <reference field="0" count="1" selected="0">
            <x v="3"/>
          </reference>
          <reference field="1" count="1" selected="0">
            <x v="4"/>
          </reference>
          <reference field="2" count="1">
            <x v="4"/>
          </reference>
        </references>
      </pivotArea>
    </format>
    <format dxfId="212">
      <pivotArea dataOnly="0" labelOnly="1" outline="0" fieldPosition="0">
        <references count="3">
          <reference field="0" count="1" selected="0">
            <x v="3"/>
          </reference>
          <reference field="1" count="1" selected="0">
            <x v="5"/>
          </reference>
          <reference field="2" count="1">
            <x v="1"/>
          </reference>
        </references>
      </pivotArea>
    </format>
    <format dxfId="211">
      <pivotArea dataOnly="0" labelOnly="1" outline="0" fieldPosition="0">
        <references count="3">
          <reference field="0" count="1" selected="0">
            <x v="3"/>
          </reference>
          <reference field="1" count="1" selected="0">
            <x v="6"/>
          </reference>
          <reference field="2" count="1">
            <x v="0"/>
          </reference>
        </references>
      </pivotArea>
    </format>
    <format dxfId="210">
      <pivotArea dataOnly="0" labelOnly="1" outline="0" fieldPosition="0">
        <references count="3">
          <reference field="0" count="1" selected="0">
            <x v="3"/>
          </reference>
          <reference field="1" count="1" selected="0">
            <x v="7"/>
          </reference>
          <reference field="2" count="1">
            <x v="3"/>
          </reference>
        </references>
      </pivotArea>
    </format>
    <format dxfId="209">
      <pivotArea dataOnly="0" labelOnly="1" outline="0" fieldPosition="0">
        <references count="3">
          <reference field="0" count="1" selected="0">
            <x v="3"/>
          </reference>
          <reference field="1" count="1" selected="0">
            <x v="8"/>
          </reference>
          <reference field="2" count="1">
            <x v="2"/>
          </reference>
        </references>
      </pivotArea>
    </format>
    <format dxfId="208">
      <pivotArea dataOnly="0" labelOnly="1" outline="0" fieldPosition="0">
        <references count="3">
          <reference field="0" count="1" selected="0">
            <x v="3"/>
          </reference>
          <reference field="1" count="1" selected="0">
            <x v="9"/>
          </reference>
          <reference field="2" count="1">
            <x v="4"/>
          </reference>
        </references>
      </pivotArea>
    </format>
    <format dxfId="207">
      <pivotArea dataOnly="0" labelOnly="1" outline="0" fieldPosition="0">
        <references count="3">
          <reference field="0" count="1" selected="0">
            <x v="4"/>
          </reference>
          <reference field="1" count="1" selected="0">
            <x v="0"/>
          </reference>
          <reference field="2" count="1">
            <x v="0"/>
          </reference>
        </references>
      </pivotArea>
    </format>
    <format dxfId="206">
      <pivotArea dataOnly="0" labelOnly="1" outline="0" fieldPosition="0">
        <references count="3">
          <reference field="0" count="1" selected="0">
            <x v="4"/>
          </reference>
          <reference field="1" count="1" selected="0">
            <x v="2"/>
          </reference>
          <reference field="2" count="1">
            <x v="3"/>
          </reference>
        </references>
      </pivotArea>
    </format>
    <format dxfId="205">
      <pivotArea dataOnly="0" labelOnly="1" outline="0" fieldPosition="0">
        <references count="3">
          <reference field="0" count="1" selected="0">
            <x v="4"/>
          </reference>
          <reference field="1" count="1" selected="0">
            <x v="3"/>
          </reference>
          <reference field="2" count="1">
            <x v="2"/>
          </reference>
        </references>
      </pivotArea>
    </format>
    <format dxfId="204">
      <pivotArea dataOnly="0" labelOnly="1" outline="0" fieldPosition="0">
        <references count="3">
          <reference field="0" count="1" selected="0">
            <x v="4"/>
          </reference>
          <reference field="1" count="1" selected="0">
            <x v="4"/>
          </reference>
          <reference field="2" count="1">
            <x v="4"/>
          </reference>
        </references>
      </pivotArea>
    </format>
    <format dxfId="203">
      <pivotArea dataOnly="0" labelOnly="1" outline="0" fieldPosition="0">
        <references count="3">
          <reference field="0" count="1" selected="0">
            <x v="4"/>
          </reference>
          <reference field="1" count="1" selected="0">
            <x v="5"/>
          </reference>
          <reference field="2" count="1">
            <x v="1"/>
          </reference>
        </references>
      </pivotArea>
    </format>
    <format dxfId="202">
      <pivotArea dataOnly="0" labelOnly="1" outline="0" fieldPosition="0">
        <references count="4">
          <reference field="0" count="1" selected="0">
            <x v="0"/>
          </reference>
          <reference field="1" count="1" selected="0">
            <x v="0"/>
          </reference>
          <reference field="2" count="1" selected="0">
            <x v="2"/>
          </reference>
          <reference field="3" count="1">
            <x v="9"/>
          </reference>
        </references>
      </pivotArea>
    </format>
    <format dxfId="201">
      <pivotArea dataOnly="0" labelOnly="1" outline="0" fieldPosition="0">
        <references count="4">
          <reference field="0" count="1" selected="0">
            <x v="0"/>
          </reference>
          <reference field="1" count="1" selected="0">
            <x v="2"/>
          </reference>
          <reference field="2" count="1" selected="0">
            <x v="4"/>
          </reference>
          <reference field="3" count="1">
            <x v="10"/>
          </reference>
        </references>
      </pivotArea>
    </format>
    <format dxfId="200">
      <pivotArea dataOnly="0" labelOnly="1" outline="0" fieldPosition="0">
        <references count="4">
          <reference field="0" count="1" selected="0">
            <x v="0"/>
          </reference>
          <reference field="1" count="1" selected="0">
            <x v="3"/>
          </reference>
          <reference field="2" count="1" selected="0">
            <x v="1"/>
          </reference>
          <reference field="3" count="1">
            <x v="3"/>
          </reference>
        </references>
      </pivotArea>
    </format>
    <format dxfId="199">
      <pivotArea dataOnly="0" labelOnly="1" outline="0" fieldPosition="0">
        <references count="4">
          <reference field="0" count="1" selected="0">
            <x v="0"/>
          </reference>
          <reference field="1" count="1" selected="0">
            <x v="4"/>
          </reference>
          <reference field="2" count="1" selected="0">
            <x v="0"/>
          </reference>
          <reference field="3" count="1">
            <x v="2"/>
          </reference>
        </references>
      </pivotArea>
    </format>
    <format dxfId="198">
      <pivotArea dataOnly="0" labelOnly="1" outline="0" fieldPosition="0">
        <references count="4">
          <reference field="0" count="1" selected="0">
            <x v="0"/>
          </reference>
          <reference field="1" count="1" selected="0">
            <x v="5"/>
          </reference>
          <reference field="2" count="1" selected="0">
            <x v="3"/>
          </reference>
          <reference field="3" count="1">
            <x v="4"/>
          </reference>
        </references>
      </pivotArea>
    </format>
    <format dxfId="197">
      <pivotArea dataOnly="0" labelOnly="1" outline="0" fieldPosition="0">
        <references count="4">
          <reference field="0" count="1" selected="0">
            <x v="0"/>
          </reference>
          <reference field="1" count="1" selected="0">
            <x v="6"/>
          </reference>
          <reference field="2" count="1" selected="0">
            <x v="2"/>
          </reference>
          <reference field="3" count="1">
            <x v="5"/>
          </reference>
        </references>
      </pivotArea>
    </format>
    <format dxfId="196">
      <pivotArea dataOnly="0" labelOnly="1" outline="0" fieldPosition="0">
        <references count="4">
          <reference field="0" count="1" selected="0">
            <x v="1"/>
          </reference>
          <reference field="1" count="1" selected="0">
            <x v="0"/>
          </reference>
          <reference field="2" count="1" selected="0">
            <x v="0"/>
          </reference>
          <reference field="3" count="1">
            <x v="10"/>
          </reference>
        </references>
      </pivotArea>
    </format>
    <format dxfId="195">
      <pivotArea dataOnly="0" labelOnly="1" outline="0" fieldPosition="0">
        <references count="4">
          <reference field="0" count="1" selected="0">
            <x v="1"/>
          </reference>
          <reference field="1" count="1" selected="0">
            <x v="3"/>
          </reference>
          <reference field="2" count="1" selected="0">
            <x v="2"/>
          </reference>
          <reference field="3" count="1">
            <x v="0"/>
          </reference>
        </references>
      </pivotArea>
    </format>
    <format dxfId="194">
      <pivotArea dataOnly="0" labelOnly="1" outline="0" fieldPosition="0">
        <references count="4">
          <reference field="0" count="1" selected="0">
            <x v="1"/>
          </reference>
          <reference field="1" count="1" selected="0">
            <x v="4"/>
          </reference>
          <reference field="2" count="1" selected="0">
            <x v="4"/>
          </reference>
          <reference field="3" count="1">
            <x v="2"/>
          </reference>
        </references>
      </pivotArea>
    </format>
    <format dxfId="193">
      <pivotArea dataOnly="0" labelOnly="1" outline="0" fieldPosition="0">
        <references count="4">
          <reference field="0" count="1" selected="0">
            <x v="1"/>
          </reference>
          <reference field="1" count="1" selected="0">
            <x v="5"/>
          </reference>
          <reference field="2" count="1" selected="0">
            <x v="1"/>
          </reference>
          <reference field="3" count="1">
            <x v="5"/>
          </reference>
        </references>
      </pivotArea>
    </format>
    <format dxfId="192">
      <pivotArea dataOnly="0" labelOnly="1" outline="0" fieldPosition="0">
        <references count="4">
          <reference field="0" count="1" selected="0">
            <x v="1"/>
          </reference>
          <reference field="1" count="1" selected="0">
            <x v="6"/>
          </reference>
          <reference field="2" count="1" selected="0">
            <x v="0"/>
          </reference>
          <reference field="3" count="1">
            <x v="6"/>
          </reference>
        </references>
      </pivotArea>
    </format>
    <format dxfId="191">
      <pivotArea dataOnly="0" labelOnly="1" outline="0" fieldPosition="0">
        <references count="4">
          <reference field="0" count="1" selected="0">
            <x v="2"/>
          </reference>
          <reference field="1" count="1" selected="0">
            <x v="0"/>
          </reference>
          <reference field="2" count="1" selected="0">
            <x v="0"/>
          </reference>
          <reference field="3" count="1">
            <x v="0"/>
          </reference>
        </references>
      </pivotArea>
    </format>
    <format dxfId="190">
      <pivotArea dataOnly="0" labelOnly="1" outline="0" fieldPosition="0">
        <references count="4">
          <reference field="0" count="1" selected="0">
            <x v="2"/>
          </reference>
          <reference field="1" count="1" selected="0">
            <x v="1"/>
          </reference>
          <reference field="2" count="1" selected="0">
            <x v="1"/>
          </reference>
          <reference field="3" count="1">
            <x v="5"/>
          </reference>
        </references>
      </pivotArea>
    </format>
    <format dxfId="189">
      <pivotArea dataOnly="0" labelOnly="1" outline="0" fieldPosition="0">
        <references count="4">
          <reference field="0" count="1" selected="0">
            <x v="2"/>
          </reference>
          <reference field="1" count="1" selected="0">
            <x v="2"/>
          </reference>
          <reference field="2" count="1" selected="0">
            <x v="3"/>
          </reference>
          <reference field="3" count="1">
            <x v="0"/>
          </reference>
        </references>
      </pivotArea>
    </format>
    <format dxfId="188">
      <pivotArea dataOnly="0" labelOnly="1" outline="0" fieldPosition="0">
        <references count="4">
          <reference field="0" count="1" selected="0">
            <x v="2"/>
          </reference>
          <reference field="1" count="1" selected="0">
            <x v="3"/>
          </reference>
          <reference field="2" count="1" selected="0">
            <x v="2"/>
          </reference>
          <reference field="3" count="1">
            <x v="1"/>
          </reference>
        </references>
      </pivotArea>
    </format>
    <format dxfId="187">
      <pivotArea dataOnly="0" labelOnly="1" outline="0" fieldPosition="0">
        <references count="4">
          <reference field="0" count="1" selected="0">
            <x v="2"/>
          </reference>
          <reference field="1" count="1" selected="0">
            <x v="4"/>
          </reference>
          <reference field="2" count="1" selected="0">
            <x v="4"/>
          </reference>
          <reference field="3" count="1">
            <x v="4"/>
          </reference>
        </references>
      </pivotArea>
    </format>
    <format dxfId="186">
      <pivotArea dataOnly="0" labelOnly="1" outline="0" fieldPosition="0">
        <references count="4">
          <reference field="0" count="1" selected="0">
            <x v="2"/>
          </reference>
          <reference field="1" count="1" selected="0">
            <x v="5"/>
          </reference>
          <reference field="2" count="1" selected="0">
            <x v="1"/>
          </reference>
          <reference field="3" count="1">
            <x v="0"/>
          </reference>
        </references>
      </pivotArea>
    </format>
    <format dxfId="185">
      <pivotArea dataOnly="0" labelOnly="1" outline="0" fieldPosition="0">
        <references count="4">
          <reference field="0" count="1" selected="0">
            <x v="2"/>
          </reference>
          <reference field="1" count="1" selected="0">
            <x v="6"/>
          </reference>
          <reference field="2" count="1" selected="0">
            <x v="0"/>
          </reference>
          <reference field="3" count="1">
            <x v="3"/>
          </reference>
        </references>
      </pivotArea>
    </format>
    <format dxfId="184">
      <pivotArea dataOnly="0" labelOnly="1" outline="0" fieldPosition="0">
        <references count="4">
          <reference field="0" count="1" selected="0">
            <x v="2"/>
          </reference>
          <reference field="1" count="1" selected="0">
            <x v="8"/>
          </reference>
          <reference field="2" count="1" selected="0">
            <x v="2"/>
          </reference>
          <reference field="3" count="1">
            <x v="5"/>
          </reference>
        </references>
      </pivotArea>
    </format>
    <format dxfId="183">
      <pivotArea dataOnly="0" labelOnly="1" outline="0" fieldPosition="0">
        <references count="4">
          <reference field="0" count="1" selected="0">
            <x v="3"/>
          </reference>
          <reference field="1" count="1" selected="0">
            <x v="0"/>
          </reference>
          <reference field="2" count="1" selected="0">
            <x v="0"/>
          </reference>
          <reference field="3" count="1">
            <x v="1"/>
          </reference>
        </references>
      </pivotArea>
    </format>
    <format dxfId="182">
      <pivotArea dataOnly="0" labelOnly="1" outline="0" fieldPosition="0">
        <references count="4">
          <reference field="0" count="1" selected="0">
            <x v="3"/>
          </reference>
          <reference field="1" count="1" selected="0">
            <x v="1"/>
          </reference>
          <reference field="2" count="1" selected="0">
            <x v="1"/>
          </reference>
          <reference field="3" count="1">
            <x v="0"/>
          </reference>
        </references>
      </pivotArea>
    </format>
    <format dxfId="181">
      <pivotArea dataOnly="0" labelOnly="1" outline="0" fieldPosition="0">
        <references count="4">
          <reference field="0" count="1" selected="0">
            <x v="3"/>
          </reference>
          <reference field="1" count="1" selected="0">
            <x v="3"/>
          </reference>
          <reference field="2" count="1" selected="0">
            <x v="2"/>
          </reference>
          <reference field="3" count="1">
            <x v="1"/>
          </reference>
        </references>
      </pivotArea>
    </format>
    <format dxfId="180">
      <pivotArea dataOnly="0" labelOnly="1" outline="0" fieldPosition="0">
        <references count="4">
          <reference field="0" count="1" selected="0">
            <x v="3"/>
          </reference>
          <reference field="1" count="1" selected="0">
            <x v="4"/>
          </reference>
          <reference field="2" count="1" selected="0">
            <x v="4"/>
          </reference>
          <reference field="3" count="1">
            <x v="3"/>
          </reference>
        </references>
      </pivotArea>
    </format>
    <format dxfId="179">
      <pivotArea dataOnly="0" labelOnly="1" outline="0" fieldPosition="0">
        <references count="4">
          <reference field="0" count="1" selected="0">
            <x v="3"/>
          </reference>
          <reference field="1" count="1" selected="0">
            <x v="5"/>
          </reference>
          <reference field="2" count="1" selected="0">
            <x v="1"/>
          </reference>
          <reference field="3" count="1">
            <x v="4"/>
          </reference>
        </references>
      </pivotArea>
    </format>
    <format dxfId="178">
      <pivotArea dataOnly="0" labelOnly="1" outline="0" fieldPosition="0">
        <references count="4">
          <reference field="0" count="1" selected="0">
            <x v="3"/>
          </reference>
          <reference field="1" count="1" selected="0">
            <x v="7"/>
          </reference>
          <reference field="2" count="1" selected="0">
            <x v="3"/>
          </reference>
          <reference field="3" count="1">
            <x v="5"/>
          </reference>
        </references>
      </pivotArea>
    </format>
    <format dxfId="177">
      <pivotArea dataOnly="0" labelOnly="1" outline="0" fieldPosition="0">
        <references count="4">
          <reference field="0" count="1" selected="0">
            <x v="3"/>
          </reference>
          <reference field="1" count="1" selected="0">
            <x v="8"/>
          </reference>
          <reference field="2" count="1" selected="0">
            <x v="2"/>
          </reference>
          <reference field="3" count="1">
            <x v="6"/>
          </reference>
        </references>
      </pivotArea>
    </format>
    <format dxfId="176">
      <pivotArea dataOnly="0" labelOnly="1" outline="0" fieldPosition="0">
        <references count="4">
          <reference field="0" count="1" selected="0">
            <x v="3"/>
          </reference>
          <reference field="1" count="1" selected="0">
            <x v="9"/>
          </reference>
          <reference field="2" count="1" selected="0">
            <x v="4"/>
          </reference>
          <reference field="3" count="1">
            <x v="8"/>
          </reference>
        </references>
      </pivotArea>
    </format>
    <format dxfId="175">
      <pivotArea dataOnly="0" labelOnly="1" outline="0" fieldPosition="0">
        <references count="4">
          <reference field="0" count="1" selected="0">
            <x v="4"/>
          </reference>
          <reference field="1" count="1" selected="0">
            <x v="0"/>
          </reference>
          <reference field="2" count="1" selected="0">
            <x v="0"/>
          </reference>
          <reference field="3" count="1">
            <x v="0"/>
          </reference>
        </references>
      </pivotArea>
    </format>
    <format dxfId="174">
      <pivotArea dataOnly="0" labelOnly="1" outline="0" fieldPosition="0">
        <references count="4">
          <reference field="0" count="1" selected="0">
            <x v="4"/>
          </reference>
          <reference field="1" count="1" selected="0">
            <x v="2"/>
          </reference>
          <reference field="2" count="1" selected="0">
            <x v="3"/>
          </reference>
          <reference field="3" count="1">
            <x v="4"/>
          </reference>
        </references>
      </pivotArea>
    </format>
    <format dxfId="173">
      <pivotArea dataOnly="0" labelOnly="1" outline="0" fieldPosition="0">
        <references count="4">
          <reference field="0" count="1" selected="0">
            <x v="4"/>
          </reference>
          <reference field="1" count="1" selected="0">
            <x v="3"/>
          </reference>
          <reference field="2" count="1" selected="0">
            <x v="2"/>
          </reference>
          <reference field="3" count="1">
            <x v="5"/>
          </reference>
        </references>
      </pivotArea>
    </format>
    <format dxfId="172">
      <pivotArea dataOnly="0" labelOnly="1" outline="0" fieldPosition="0">
        <references count="4">
          <reference field="0" count="1" selected="0">
            <x v="4"/>
          </reference>
          <reference field="1" count="1" selected="0">
            <x v="4"/>
          </reference>
          <reference field="2" count="1" selected="0">
            <x v="4"/>
          </reference>
          <reference field="3" count="1">
            <x v="7"/>
          </reference>
        </references>
      </pivotArea>
    </format>
    <format dxfId="171">
      <pivotArea dataOnly="0" labelOnly="1" outline="0" fieldPosition="0">
        <references count="4">
          <reference field="0" count="1" selected="0">
            <x v="4"/>
          </reference>
          <reference field="1" count="1" selected="0">
            <x v="5"/>
          </reference>
          <reference field="2" count="1" selected="0">
            <x v="1"/>
          </reference>
          <reference field="3" count="1">
            <x v="9"/>
          </reference>
        </references>
      </pivotArea>
    </format>
    <format dxfId="170">
      <pivotArea dataOnly="0" labelOnly="1" outline="0" fieldPosition="0">
        <references count="5">
          <reference field="0" count="1" selected="0">
            <x v="0"/>
          </reference>
          <reference field="1" count="1" selected="0">
            <x v="0"/>
          </reference>
          <reference field="2" count="1" selected="0">
            <x v="2"/>
          </reference>
          <reference field="3" count="1" selected="0">
            <x v="9"/>
          </reference>
          <reference field="5" count="1">
            <x v="12"/>
          </reference>
        </references>
      </pivotArea>
    </format>
    <format dxfId="169">
      <pivotArea dataOnly="0" labelOnly="1" outline="0" fieldPosition="0">
        <references count="5">
          <reference field="0" count="1" selected="0">
            <x v="0"/>
          </reference>
          <reference field="1" count="1" selected="0">
            <x v="2"/>
          </reference>
          <reference field="2" count="1" selected="0">
            <x v="4"/>
          </reference>
          <reference field="3" count="1" selected="0">
            <x v="10"/>
          </reference>
          <reference field="5" count="1">
            <x v="13"/>
          </reference>
        </references>
      </pivotArea>
    </format>
    <format dxfId="168">
      <pivotArea dataOnly="0" labelOnly="1" outline="0" fieldPosition="0">
        <references count="5">
          <reference field="0" count="1" selected="0">
            <x v="0"/>
          </reference>
          <reference field="1" count="1" selected="0">
            <x v="3"/>
          </reference>
          <reference field="2" count="1" selected="0">
            <x v="1"/>
          </reference>
          <reference field="3" count="1" selected="0">
            <x v="3"/>
          </reference>
          <reference field="5" count="1">
            <x v="4"/>
          </reference>
        </references>
      </pivotArea>
    </format>
    <format dxfId="167">
      <pivotArea dataOnly="0" labelOnly="1" outline="0" fieldPosition="0">
        <references count="5">
          <reference field="0" count="1" selected="0">
            <x v="0"/>
          </reference>
          <reference field="1" count="1" selected="0">
            <x v="4"/>
          </reference>
          <reference field="2" count="1" selected="0">
            <x v="0"/>
          </reference>
          <reference field="3" count="1" selected="0">
            <x v="2"/>
          </reference>
          <reference field="5" count="1">
            <x v="2"/>
          </reference>
        </references>
      </pivotArea>
    </format>
    <format dxfId="166">
      <pivotArea dataOnly="0" labelOnly="1" outline="0" fieldPosition="0">
        <references count="5">
          <reference field="0" count="1" selected="0">
            <x v="0"/>
          </reference>
          <reference field="1" count="1" selected="0">
            <x v="5"/>
          </reference>
          <reference field="2" count="1" selected="0">
            <x v="3"/>
          </reference>
          <reference field="3" count="1" selected="0">
            <x v="4"/>
          </reference>
          <reference field="5" count="1">
            <x v="7"/>
          </reference>
        </references>
      </pivotArea>
    </format>
    <format dxfId="165">
      <pivotArea dataOnly="0" labelOnly="1" outline="0" fieldPosition="0">
        <references count="5">
          <reference field="0" count="1" selected="0">
            <x v="0"/>
          </reference>
          <reference field="1" count="1" selected="0">
            <x v="6"/>
          </reference>
          <reference field="2" count="1" selected="0">
            <x v="2"/>
          </reference>
          <reference field="3" count="1" selected="0">
            <x v="5"/>
          </reference>
          <reference field="5" count="1">
            <x v="11"/>
          </reference>
        </references>
      </pivotArea>
    </format>
    <format dxfId="164">
      <pivotArea dataOnly="0" labelOnly="1" outline="0" fieldPosition="0">
        <references count="5">
          <reference field="0" count="1" selected="0">
            <x v="0"/>
          </reference>
          <reference field="1" count="1" selected="0">
            <x v="8"/>
          </reference>
          <reference field="2" count="1" selected="0">
            <x v="1"/>
          </reference>
          <reference field="3" count="1" selected="0">
            <x v="5"/>
          </reference>
          <reference field="5" count="1">
            <x v="4"/>
          </reference>
        </references>
      </pivotArea>
    </format>
    <format dxfId="163">
      <pivotArea dataOnly="0" labelOnly="1" outline="0" fieldPosition="0">
        <references count="5">
          <reference field="0" count="1" selected="0">
            <x v="1"/>
          </reference>
          <reference field="1" count="1" selected="0">
            <x v="0"/>
          </reference>
          <reference field="2" count="1" selected="0">
            <x v="0"/>
          </reference>
          <reference field="3" count="1" selected="0">
            <x v="10"/>
          </reference>
          <reference field="5" count="1">
            <x v="13"/>
          </reference>
        </references>
      </pivotArea>
    </format>
    <format dxfId="162">
      <pivotArea dataOnly="0" labelOnly="1" outline="0" fieldPosition="0">
        <references count="5">
          <reference field="0" count="1" selected="0">
            <x v="1"/>
          </reference>
          <reference field="1" count="1" selected="0">
            <x v="2"/>
          </reference>
          <reference field="2" count="1" selected="0">
            <x v="3"/>
          </reference>
          <reference field="3" count="1" selected="0">
            <x v="10"/>
          </reference>
          <reference field="5" count="1">
            <x v="14"/>
          </reference>
        </references>
      </pivotArea>
    </format>
    <format dxfId="161">
      <pivotArea dataOnly="0" labelOnly="1" outline="0" fieldPosition="0">
        <references count="5">
          <reference field="0" count="1" selected="0">
            <x v="1"/>
          </reference>
          <reference field="1" count="1" selected="0">
            <x v="3"/>
          </reference>
          <reference field="2" count="1" selected="0">
            <x v="2"/>
          </reference>
          <reference field="3" count="1" selected="0">
            <x v="0"/>
          </reference>
          <reference field="5" count="1">
            <x v="1"/>
          </reference>
        </references>
      </pivotArea>
    </format>
    <format dxfId="160">
      <pivotArea dataOnly="0" labelOnly="1" outline="0" fieldPosition="0">
        <references count="5">
          <reference field="0" count="1" selected="0">
            <x v="1"/>
          </reference>
          <reference field="1" count="1" selected="0">
            <x v="4"/>
          </reference>
          <reference field="2" count="1" selected="0">
            <x v="4"/>
          </reference>
          <reference field="3" count="1" selected="0">
            <x v="2"/>
          </reference>
          <reference field="5" count="1">
            <x v="6"/>
          </reference>
        </references>
      </pivotArea>
    </format>
    <format dxfId="159">
      <pivotArea dataOnly="0" labelOnly="1" outline="0" fieldPosition="0">
        <references count="5">
          <reference field="0" count="1" selected="0">
            <x v="1"/>
          </reference>
          <reference field="1" count="1" selected="0">
            <x v="5"/>
          </reference>
          <reference field="2" count="1" selected="0">
            <x v="1"/>
          </reference>
          <reference field="3" count="1" selected="0">
            <x v="5"/>
          </reference>
          <reference field="5" count="1">
            <x v="11"/>
          </reference>
        </references>
      </pivotArea>
    </format>
    <format dxfId="158">
      <pivotArea dataOnly="0" labelOnly="1" outline="0" fieldPosition="0">
        <references count="5">
          <reference field="0" count="1" selected="0">
            <x v="1"/>
          </reference>
          <reference field="1" count="1" selected="0">
            <x v="6"/>
          </reference>
          <reference field="2" count="1" selected="0">
            <x v="0"/>
          </reference>
          <reference field="3" count="1" selected="0">
            <x v="6"/>
          </reference>
          <reference field="5" count="1">
            <x v="8"/>
          </reference>
        </references>
      </pivotArea>
    </format>
    <format dxfId="157">
      <pivotArea dataOnly="0" labelOnly="1" outline="0" fieldPosition="0">
        <references count="5">
          <reference field="0" count="1" selected="0">
            <x v="1"/>
          </reference>
          <reference field="1" count="1" selected="0">
            <x v="7"/>
          </reference>
          <reference field="2" count="1" selected="0">
            <x v="3"/>
          </reference>
          <reference field="3" count="1" selected="0">
            <x v="6"/>
          </reference>
          <reference field="5" count="1">
            <x v="6"/>
          </reference>
        </references>
      </pivotArea>
    </format>
    <format dxfId="156">
      <pivotArea dataOnly="0" labelOnly="1" outline="0" fieldPosition="0">
        <references count="5">
          <reference field="0" count="1" selected="0">
            <x v="2"/>
          </reference>
          <reference field="1" count="1" selected="0">
            <x v="0"/>
          </reference>
          <reference field="2" count="1" selected="0">
            <x v="0"/>
          </reference>
          <reference field="3" count="1" selected="0">
            <x v="0"/>
          </reference>
          <reference field="5" count="1">
            <x v="2"/>
          </reference>
        </references>
      </pivotArea>
    </format>
    <format dxfId="155">
      <pivotArea dataOnly="0" labelOnly="1" outline="0" fieldPosition="0">
        <references count="5">
          <reference field="0" count="1" selected="0">
            <x v="2"/>
          </reference>
          <reference field="1" count="1" selected="0">
            <x v="1"/>
          </reference>
          <reference field="2" count="1" selected="0">
            <x v="1"/>
          </reference>
          <reference field="3" count="1" selected="0">
            <x v="5"/>
          </reference>
          <reference field="5" count="1">
            <x v="7"/>
          </reference>
        </references>
      </pivotArea>
    </format>
    <format dxfId="154">
      <pivotArea dataOnly="0" labelOnly="1" outline="0" fieldPosition="0">
        <references count="5">
          <reference field="0" count="1" selected="0">
            <x v="2"/>
          </reference>
          <reference field="1" count="1" selected="0">
            <x v="2"/>
          </reference>
          <reference field="2" count="1" selected="0">
            <x v="3"/>
          </reference>
          <reference field="3" count="1" selected="0">
            <x v="0"/>
          </reference>
          <reference field="5" count="1">
            <x v="3"/>
          </reference>
        </references>
      </pivotArea>
    </format>
    <format dxfId="153">
      <pivotArea dataOnly="0" labelOnly="1" outline="0" fieldPosition="0">
        <references count="5">
          <reference field="0" count="1" selected="0">
            <x v="2"/>
          </reference>
          <reference field="1" count="1" selected="0">
            <x v="3"/>
          </reference>
          <reference field="2" count="1" selected="0">
            <x v="2"/>
          </reference>
          <reference field="3" count="1" selected="0">
            <x v="1"/>
          </reference>
          <reference field="5" count="1">
            <x v="7"/>
          </reference>
        </references>
      </pivotArea>
    </format>
    <format dxfId="152">
      <pivotArea dataOnly="0" labelOnly="1" outline="0" fieldPosition="0">
        <references count="5">
          <reference field="0" count="1" selected="0">
            <x v="2"/>
          </reference>
          <reference field="1" count="1" selected="0">
            <x v="4"/>
          </reference>
          <reference field="2" count="1" selected="0">
            <x v="4"/>
          </reference>
          <reference field="3" count="1" selected="0">
            <x v="4"/>
          </reference>
          <reference field="5" count="1">
            <x v="9"/>
          </reference>
        </references>
      </pivotArea>
    </format>
    <format dxfId="151">
      <pivotArea dataOnly="0" labelOnly="1" outline="0" fieldPosition="0">
        <references count="5">
          <reference field="0" count="1" selected="0">
            <x v="2"/>
          </reference>
          <reference field="1" count="1" selected="0">
            <x v="5"/>
          </reference>
          <reference field="2" count="1" selected="0">
            <x v="1"/>
          </reference>
          <reference field="3" count="1" selected="0">
            <x v="0"/>
          </reference>
          <reference field="5" count="1">
            <x v="1"/>
          </reference>
        </references>
      </pivotArea>
    </format>
    <format dxfId="150">
      <pivotArea dataOnly="0" labelOnly="1" outline="0" fieldPosition="0">
        <references count="5">
          <reference field="0" count="1" selected="0">
            <x v="2"/>
          </reference>
          <reference field="1" count="1" selected="0">
            <x v="6"/>
          </reference>
          <reference field="2" count="1" selected="0">
            <x v="0"/>
          </reference>
          <reference field="3" count="1" selected="0">
            <x v="3"/>
          </reference>
          <reference field="5" count="1">
            <x v="5"/>
          </reference>
        </references>
      </pivotArea>
    </format>
    <format dxfId="149">
      <pivotArea dataOnly="0" labelOnly="1" outline="0" fieldPosition="0">
        <references count="5">
          <reference field="0" count="1" selected="0">
            <x v="2"/>
          </reference>
          <reference field="1" count="1" selected="0">
            <x v="7"/>
          </reference>
          <reference field="2" count="1" selected="0">
            <x v="3"/>
          </reference>
          <reference field="3" count="1" selected="0">
            <x v="3"/>
          </reference>
          <reference field="5" count="1">
            <x v="6"/>
          </reference>
        </references>
      </pivotArea>
    </format>
    <format dxfId="148">
      <pivotArea dataOnly="0" labelOnly="1" outline="0" fieldPosition="0">
        <references count="5">
          <reference field="0" count="1" selected="0">
            <x v="2"/>
          </reference>
          <reference field="1" count="1" selected="0">
            <x v="9"/>
          </reference>
          <reference field="2" count="1" selected="0">
            <x v="4"/>
          </reference>
          <reference field="3" count="1" selected="0">
            <x v="5"/>
          </reference>
          <reference field="5" count="1">
            <x v="10"/>
          </reference>
        </references>
      </pivotArea>
    </format>
    <format dxfId="147">
      <pivotArea dataOnly="0" labelOnly="1" outline="0" fieldPosition="0">
        <references count="5">
          <reference field="0" count="1" selected="0">
            <x v="3"/>
          </reference>
          <reference field="1" count="1" selected="0">
            <x v="0"/>
          </reference>
          <reference field="2" count="1" selected="0">
            <x v="0"/>
          </reference>
          <reference field="3" count="1" selected="0">
            <x v="1"/>
          </reference>
          <reference field="5" count="1">
            <x v="4"/>
          </reference>
        </references>
      </pivotArea>
    </format>
    <format dxfId="146">
      <pivotArea dataOnly="0" labelOnly="1" outline="0" fieldPosition="0">
        <references count="5">
          <reference field="0" count="1" selected="0">
            <x v="3"/>
          </reference>
          <reference field="1" count="1" selected="0">
            <x v="1"/>
          </reference>
          <reference field="2" count="1" selected="0">
            <x v="1"/>
          </reference>
          <reference field="3" count="1" selected="0">
            <x v="0"/>
          </reference>
          <reference field="5" count="1">
            <x v="0"/>
          </reference>
        </references>
      </pivotArea>
    </format>
    <format dxfId="145">
      <pivotArea dataOnly="0" labelOnly="1" outline="0" fieldPosition="0">
        <references count="5">
          <reference field="0" count="1" selected="0">
            <x v="3"/>
          </reference>
          <reference field="1" count="1" selected="0">
            <x v="2"/>
          </reference>
          <reference field="2" count="1" selected="0">
            <x v="3"/>
          </reference>
          <reference field="3" count="1" selected="0">
            <x v="0"/>
          </reference>
          <reference field="5" count="1">
            <x v="5"/>
          </reference>
        </references>
      </pivotArea>
    </format>
    <format dxfId="144">
      <pivotArea dataOnly="0" labelOnly="1" outline="0" fieldPosition="0">
        <references count="5">
          <reference field="0" count="1" selected="0">
            <x v="3"/>
          </reference>
          <reference field="1" count="1" selected="0">
            <x v="4"/>
          </reference>
          <reference field="2" count="1" selected="0">
            <x v="4"/>
          </reference>
          <reference field="3" count="1" selected="0">
            <x v="3"/>
          </reference>
          <reference field="5" count="1">
            <x v="6"/>
          </reference>
        </references>
      </pivotArea>
    </format>
    <format dxfId="143">
      <pivotArea dataOnly="0" labelOnly="1" outline="0" fieldPosition="0">
        <references count="5">
          <reference field="0" count="1" selected="0">
            <x v="3"/>
          </reference>
          <reference field="1" count="1" selected="0">
            <x v="5"/>
          </reference>
          <reference field="2" count="1" selected="0">
            <x v="1"/>
          </reference>
          <reference field="3" count="1" selected="0">
            <x v="4"/>
          </reference>
          <reference field="5" count="1">
            <x v="4"/>
          </reference>
        </references>
      </pivotArea>
    </format>
    <format dxfId="142">
      <pivotArea dataOnly="0" labelOnly="1" outline="0" fieldPosition="0">
        <references count="5">
          <reference field="0" count="1" selected="0">
            <x v="3"/>
          </reference>
          <reference field="1" count="1" selected="0">
            <x v="6"/>
          </reference>
          <reference field="2" count="1" selected="0">
            <x v="0"/>
          </reference>
          <reference field="3" count="1" selected="0">
            <x v="4"/>
          </reference>
          <reference field="5" count="1">
            <x v="6"/>
          </reference>
        </references>
      </pivotArea>
    </format>
    <format dxfId="141">
      <pivotArea dataOnly="0" labelOnly="1" outline="0" fieldPosition="0">
        <references count="5">
          <reference field="0" count="1" selected="0">
            <x v="3"/>
          </reference>
          <reference field="1" count="1" selected="0">
            <x v="7"/>
          </reference>
          <reference field="2" count="1" selected="0">
            <x v="3"/>
          </reference>
          <reference field="3" count="1" selected="0">
            <x v="5"/>
          </reference>
          <reference field="5" count="1">
            <x v="7"/>
          </reference>
        </references>
      </pivotArea>
    </format>
    <format dxfId="140">
      <pivotArea dataOnly="0" labelOnly="1" outline="0" fieldPosition="0">
        <references count="5">
          <reference field="0" count="1" selected="0">
            <x v="3"/>
          </reference>
          <reference field="1" count="1" selected="0">
            <x v="8"/>
          </reference>
          <reference field="2" count="1" selected="0">
            <x v="2"/>
          </reference>
          <reference field="3" count="1" selected="0">
            <x v="6"/>
          </reference>
          <reference field="5" count="1">
            <x v="6"/>
          </reference>
        </references>
      </pivotArea>
    </format>
    <format dxfId="139">
      <pivotArea dataOnly="0" labelOnly="1" outline="0" fieldPosition="0">
        <references count="5">
          <reference field="0" count="1" selected="0">
            <x v="3"/>
          </reference>
          <reference field="1" count="1" selected="0">
            <x v="9"/>
          </reference>
          <reference field="2" count="1" selected="0">
            <x v="4"/>
          </reference>
          <reference field="3" count="1" selected="0">
            <x v="8"/>
          </reference>
          <reference field="5" count="1">
            <x v="11"/>
          </reference>
        </references>
      </pivotArea>
    </format>
    <format dxfId="138">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5" count="1">
            <x v="6"/>
          </reference>
        </references>
      </pivotArea>
    </format>
    <format dxfId="137">
      <pivotArea dataOnly="0" labelOnly="1" outline="0" fieldPosition="0">
        <references count="5">
          <reference field="0" count="1" selected="0">
            <x v="4"/>
          </reference>
          <reference field="1" count="1" selected="0">
            <x v="2"/>
          </reference>
          <reference field="2" count="1" selected="0">
            <x v="3"/>
          </reference>
          <reference field="3" count="1" selected="0">
            <x v="4"/>
          </reference>
          <reference field="5" count="1">
            <x v="5"/>
          </reference>
        </references>
      </pivotArea>
    </format>
    <format dxfId="136">
      <pivotArea dataOnly="0" labelOnly="1" outline="0" fieldPosition="0">
        <references count="5">
          <reference field="0" count="1" selected="0">
            <x v="4"/>
          </reference>
          <reference field="1" count="1" selected="0">
            <x v="3"/>
          </reference>
          <reference field="2" count="1" selected="0">
            <x v="2"/>
          </reference>
          <reference field="3" count="1" selected="0">
            <x v="5"/>
          </reference>
          <reference field="5" count="1">
            <x v="8"/>
          </reference>
        </references>
      </pivotArea>
    </format>
    <format dxfId="135">
      <pivotArea dataOnly="0" labelOnly="1" outline="0" fieldPosition="0">
        <references count="5">
          <reference field="0" count="1" selected="0">
            <x v="4"/>
          </reference>
          <reference field="1" count="1" selected="0">
            <x v="4"/>
          </reference>
          <reference field="2" count="1" selected="0">
            <x v="4"/>
          </reference>
          <reference field="3" count="1" selected="0">
            <x v="7"/>
          </reference>
          <reference field="5" count="1">
            <x v="10"/>
          </reference>
        </references>
      </pivotArea>
    </format>
    <format dxfId="134">
      <pivotArea dataOnly="0" labelOnly="1" outline="0" fieldPosition="0">
        <references count="5">
          <reference field="0" count="1" selected="0">
            <x v="4"/>
          </reference>
          <reference field="1" count="1" selected="0">
            <x v="5"/>
          </reference>
          <reference field="2" count="1" selected="0">
            <x v="1"/>
          </reference>
          <reference field="3" count="1" selected="0">
            <x v="9"/>
          </reference>
          <reference field="5" count="1">
            <x v="8"/>
          </reference>
        </references>
      </pivotArea>
    </format>
    <format dxfId="133">
      <pivotArea dataOnly="0" labelOnly="1" outline="0" fieldPosition="0">
        <references count="6">
          <reference field="0" count="1" selected="0">
            <x v="0"/>
          </reference>
          <reference field="1" count="1" selected="0">
            <x v="0"/>
          </reference>
          <reference field="2" count="1" selected="0">
            <x v="2"/>
          </reference>
          <reference field="3" count="1" selected="0">
            <x v="9"/>
          </reference>
          <reference field="4" count="1">
            <x v="5"/>
          </reference>
          <reference field="5" count="1" selected="0">
            <x v="12"/>
          </reference>
        </references>
      </pivotArea>
    </format>
    <format dxfId="132">
      <pivotArea dataOnly="0" labelOnly="1" outline="0" fieldPosition="0">
        <references count="6">
          <reference field="0" count="1" selected="0">
            <x v="0"/>
          </reference>
          <reference field="1" count="1" selected="0">
            <x v="2"/>
          </reference>
          <reference field="2" count="1" selected="0">
            <x v="4"/>
          </reference>
          <reference field="3" count="1" selected="0">
            <x v="10"/>
          </reference>
          <reference field="4" count="1">
            <x v="6"/>
          </reference>
          <reference field="5" count="1" selected="0">
            <x v="13"/>
          </reference>
        </references>
      </pivotArea>
    </format>
    <format dxfId="131">
      <pivotArea dataOnly="0" labelOnly="1" outline="0" fieldPosition="0">
        <references count="6">
          <reference field="0" count="1" selected="0">
            <x v="0"/>
          </reference>
          <reference field="1" count="1" selected="0">
            <x v="3"/>
          </reference>
          <reference field="2" count="1" selected="0">
            <x v="1"/>
          </reference>
          <reference field="3" count="1" selected="0">
            <x v="3"/>
          </reference>
          <reference field="4" count="1">
            <x v="2"/>
          </reference>
          <reference field="5" count="1" selected="0">
            <x v="4"/>
          </reference>
        </references>
      </pivotArea>
    </format>
    <format dxfId="130">
      <pivotArea dataOnly="0" labelOnly="1" outline="0" fieldPosition="0">
        <references count="6">
          <reference field="0" count="1" selected="0">
            <x v="0"/>
          </reference>
          <reference field="1" count="1" selected="0">
            <x v="4"/>
          </reference>
          <reference field="2" count="1" selected="0">
            <x v="0"/>
          </reference>
          <reference field="3" count="1" selected="0">
            <x v="2"/>
          </reference>
          <reference field="4" count="1">
            <x v="0"/>
          </reference>
          <reference field="5" count="1" selected="0">
            <x v="2"/>
          </reference>
        </references>
      </pivotArea>
    </format>
    <format dxfId="129">
      <pivotArea dataOnly="0" labelOnly="1" outline="0" fieldPosition="0">
        <references count="6">
          <reference field="0" count="1" selected="0">
            <x v="0"/>
          </reference>
          <reference field="1" count="1" selected="0">
            <x v="5"/>
          </reference>
          <reference field="2" count="1" selected="0">
            <x v="3"/>
          </reference>
          <reference field="3" count="1" selected="0">
            <x v="4"/>
          </reference>
          <reference field="4" count="1">
            <x v="4"/>
          </reference>
          <reference field="5" count="1" selected="0">
            <x v="7"/>
          </reference>
        </references>
      </pivotArea>
    </format>
    <format dxfId="128">
      <pivotArea dataOnly="0" labelOnly="1" outline="0" fieldPosition="0">
        <references count="6">
          <reference field="0" count="1" selected="0">
            <x v="0"/>
          </reference>
          <reference field="1" count="1" selected="0">
            <x v="6"/>
          </reference>
          <reference field="2" count="1" selected="0">
            <x v="2"/>
          </reference>
          <reference field="3" count="1" selected="0">
            <x v="5"/>
          </reference>
          <reference field="4" count="1">
            <x v="7"/>
          </reference>
          <reference field="5" count="1" selected="0">
            <x v="11"/>
          </reference>
        </references>
      </pivotArea>
    </format>
    <format dxfId="127">
      <pivotArea dataOnly="0" labelOnly="1" outline="0" fieldPosition="0">
        <references count="6">
          <reference field="0" count="1" selected="0">
            <x v="0"/>
          </reference>
          <reference field="1" count="1" selected="0">
            <x v="8"/>
          </reference>
          <reference field="2" count="1" selected="0">
            <x v="1"/>
          </reference>
          <reference field="3" count="1" selected="0">
            <x v="5"/>
          </reference>
          <reference field="4" count="1">
            <x v="0"/>
          </reference>
          <reference field="5" count="1" selected="0">
            <x v="4"/>
          </reference>
        </references>
      </pivotArea>
    </format>
    <format dxfId="126">
      <pivotArea dataOnly="0" labelOnly="1" outline="0" fieldPosition="0">
        <references count="6">
          <reference field="0" count="1" selected="0">
            <x v="1"/>
          </reference>
          <reference field="1" count="1" selected="0">
            <x v="0"/>
          </reference>
          <reference field="2" count="1" selected="0">
            <x v="0"/>
          </reference>
          <reference field="3" count="1" selected="0">
            <x v="10"/>
          </reference>
          <reference field="4" count="1">
            <x v="6"/>
          </reference>
          <reference field="5" count="1" selected="0">
            <x v="13"/>
          </reference>
        </references>
      </pivotArea>
    </format>
    <format dxfId="125">
      <pivotArea dataOnly="0" labelOnly="1" outline="0" fieldPosition="0">
        <references count="6">
          <reference field="0" count="1" selected="0">
            <x v="1"/>
          </reference>
          <reference field="1" count="1" selected="0">
            <x v="2"/>
          </reference>
          <reference field="2" count="1" selected="0">
            <x v="3"/>
          </reference>
          <reference field="3" count="1" selected="0">
            <x v="10"/>
          </reference>
          <reference field="4" count="1">
            <x v="7"/>
          </reference>
          <reference field="5" count="1" selected="0">
            <x v="14"/>
          </reference>
        </references>
      </pivotArea>
    </format>
    <format dxfId="124">
      <pivotArea dataOnly="0" labelOnly="1" outline="0" fieldPosition="0">
        <references count="6">
          <reference field="0" count="1" selected="0">
            <x v="1"/>
          </reference>
          <reference field="1" count="1" selected="0">
            <x v="3"/>
          </reference>
          <reference field="2" count="1" selected="0">
            <x v="2"/>
          </reference>
          <reference field="3" count="1" selected="0">
            <x v="0"/>
          </reference>
          <reference field="4" count="1">
            <x v="1"/>
          </reference>
          <reference field="5" count="1" selected="0">
            <x v="1"/>
          </reference>
        </references>
      </pivotArea>
    </format>
    <format dxfId="123">
      <pivotArea dataOnly="0" labelOnly="1" outline="0" fieldPosition="0">
        <references count="6">
          <reference field="0" count="1" selected="0">
            <x v="1"/>
          </reference>
          <reference field="1" count="1" selected="0">
            <x v="4"/>
          </reference>
          <reference field="2" count="1" selected="0">
            <x v="4"/>
          </reference>
          <reference field="3" count="1" selected="0">
            <x v="2"/>
          </reference>
          <reference field="4" count="1">
            <x v="5"/>
          </reference>
          <reference field="5" count="1" selected="0">
            <x v="6"/>
          </reference>
        </references>
      </pivotArea>
    </format>
    <format dxfId="122">
      <pivotArea dataOnly="0" labelOnly="1" outline="0" fieldPosition="0">
        <references count="6">
          <reference field="0" count="1" selected="0">
            <x v="1"/>
          </reference>
          <reference field="1" count="1" selected="0">
            <x v="5"/>
          </reference>
          <reference field="2" count="1" selected="0">
            <x v="1"/>
          </reference>
          <reference field="3" count="1" selected="0">
            <x v="5"/>
          </reference>
          <reference field="4" count="1">
            <x v="7"/>
          </reference>
          <reference field="5" count="1" selected="0">
            <x v="11"/>
          </reference>
        </references>
      </pivotArea>
    </format>
    <format dxfId="121">
      <pivotArea dataOnly="0" labelOnly="1" outline="0" fieldPosition="0">
        <references count="6">
          <reference field="0" count="1" selected="0">
            <x v="1"/>
          </reference>
          <reference field="1" count="1" selected="0">
            <x v="6"/>
          </reference>
          <reference field="2" count="1" selected="0">
            <x v="0"/>
          </reference>
          <reference field="3" count="1" selected="0">
            <x v="6"/>
          </reference>
          <reference field="4" count="1">
            <x v="3"/>
          </reference>
          <reference field="5" count="1" selected="0">
            <x v="8"/>
          </reference>
        </references>
      </pivotArea>
    </format>
    <format dxfId="120">
      <pivotArea dataOnly="0" labelOnly="1" outline="0" fieldPosition="0">
        <references count="6">
          <reference field="0" count="1" selected="0">
            <x v="1"/>
          </reference>
          <reference field="1" count="1" selected="0">
            <x v="7"/>
          </reference>
          <reference field="2" count="1" selected="0">
            <x v="3"/>
          </reference>
          <reference field="3" count="1" selected="0">
            <x v="6"/>
          </reference>
          <reference field="4" count="1">
            <x v="1"/>
          </reference>
          <reference field="5" count="1" selected="0">
            <x v="6"/>
          </reference>
        </references>
      </pivotArea>
    </format>
    <format dxfId="119">
      <pivotArea dataOnly="0" labelOnly="1" outline="0" fieldPosition="0">
        <references count="6">
          <reference field="0" count="1" selected="0">
            <x v="2"/>
          </reference>
          <reference field="1" count="1" selected="0">
            <x v="0"/>
          </reference>
          <reference field="2" count="1" selected="0">
            <x v="0"/>
          </reference>
          <reference field="3" count="1" selected="0">
            <x v="0"/>
          </reference>
          <reference field="4" count="1">
            <x v="2"/>
          </reference>
          <reference field="5" count="1" selected="0">
            <x v="2"/>
          </reference>
        </references>
      </pivotArea>
    </format>
    <format dxfId="118">
      <pivotArea dataOnly="0" labelOnly="1" outline="0" fieldPosition="0">
        <references count="6">
          <reference field="0" count="1" selected="0">
            <x v="2"/>
          </reference>
          <reference field="1" count="1" selected="0">
            <x v="1"/>
          </reference>
          <reference field="2" count="1" selected="0">
            <x v="1"/>
          </reference>
          <reference field="3" count="1" selected="0">
            <x v="5"/>
          </reference>
          <reference field="4" count="1">
            <x v="3"/>
          </reference>
          <reference field="5" count="1" selected="0">
            <x v="7"/>
          </reference>
        </references>
      </pivotArea>
    </format>
    <format dxfId="117">
      <pivotArea dataOnly="0" labelOnly="1" outline="0" fieldPosition="0">
        <references count="6">
          <reference field="0" count="1" selected="0">
            <x v="2"/>
          </reference>
          <reference field="1" count="1" selected="0">
            <x v="3"/>
          </reference>
          <reference field="2" count="1" selected="0">
            <x v="2"/>
          </reference>
          <reference field="3" count="1" selected="0">
            <x v="1"/>
          </reference>
          <reference field="4" count="1">
            <x v="7"/>
          </reference>
          <reference field="5" count="1" selected="0">
            <x v="7"/>
          </reference>
        </references>
      </pivotArea>
    </format>
    <format dxfId="116">
      <pivotArea dataOnly="0" labelOnly="1" outline="0" fieldPosition="0">
        <references count="6">
          <reference field="0" count="1" selected="0">
            <x v="2"/>
          </reference>
          <reference field="1" count="1" selected="0">
            <x v="4"/>
          </reference>
          <reference field="2" count="1" selected="0">
            <x v="4"/>
          </reference>
          <reference field="3" count="1" selected="0">
            <x v="4"/>
          </reference>
          <reference field="4" count="1">
            <x v="6"/>
          </reference>
          <reference field="5" count="1" selected="0">
            <x v="9"/>
          </reference>
        </references>
      </pivotArea>
    </format>
    <format dxfId="115">
      <pivotArea dataOnly="0" labelOnly="1" outline="0" fieldPosition="0">
        <references count="6">
          <reference field="0" count="1" selected="0">
            <x v="2"/>
          </reference>
          <reference field="1" count="1" selected="0">
            <x v="5"/>
          </reference>
          <reference field="2" count="1" selected="0">
            <x v="1"/>
          </reference>
          <reference field="3" count="1" selected="0">
            <x v="0"/>
          </reference>
          <reference field="4" count="1">
            <x v="1"/>
          </reference>
          <reference field="5" count="1" selected="0">
            <x v="1"/>
          </reference>
        </references>
      </pivotArea>
    </format>
    <format dxfId="114">
      <pivotArea dataOnly="0" labelOnly="1" outline="0" fieldPosition="0">
        <references count="6">
          <reference field="0" count="1" selected="0">
            <x v="2"/>
          </reference>
          <reference field="1" count="1" selected="0">
            <x v="6"/>
          </reference>
          <reference field="2" count="1" selected="0">
            <x v="0"/>
          </reference>
          <reference field="3" count="1" selected="0">
            <x v="3"/>
          </reference>
          <reference field="4" count="1">
            <x v="3"/>
          </reference>
          <reference field="5" count="1" selected="0">
            <x v="5"/>
          </reference>
        </references>
      </pivotArea>
    </format>
    <format dxfId="113">
      <pivotArea dataOnly="0" labelOnly="1" outline="0" fieldPosition="0">
        <references count="6">
          <reference field="0" count="1" selected="0">
            <x v="2"/>
          </reference>
          <reference field="1" count="1" selected="0">
            <x v="7"/>
          </reference>
          <reference field="2" count="1" selected="0">
            <x v="3"/>
          </reference>
          <reference field="3" count="1" selected="0">
            <x v="3"/>
          </reference>
          <reference field="4" count="1">
            <x v="4"/>
          </reference>
          <reference field="5" count="1" selected="0">
            <x v="6"/>
          </reference>
        </references>
      </pivotArea>
    </format>
    <format dxfId="112">
      <pivotArea dataOnly="0" labelOnly="1" outline="0" fieldPosition="0">
        <references count="6">
          <reference field="0" count="1" selected="0">
            <x v="2"/>
          </reference>
          <reference field="1" count="1" selected="0">
            <x v="8"/>
          </reference>
          <reference field="2" count="1" selected="0">
            <x v="2"/>
          </reference>
          <reference field="3" count="1" selected="0">
            <x v="5"/>
          </reference>
          <reference field="4" count="1">
            <x v="2"/>
          </reference>
          <reference field="5" count="1" selected="0">
            <x v="6"/>
          </reference>
        </references>
      </pivotArea>
    </format>
    <format dxfId="111">
      <pivotArea dataOnly="0" labelOnly="1" outline="0" fieldPosition="0">
        <references count="6">
          <reference field="0" count="1" selected="0">
            <x v="2"/>
          </reference>
          <reference field="1" count="1" selected="0">
            <x v="9"/>
          </reference>
          <reference field="2" count="1" selected="0">
            <x v="4"/>
          </reference>
          <reference field="3" count="1" selected="0">
            <x v="5"/>
          </reference>
          <reference field="4" count="1">
            <x v="6"/>
          </reference>
          <reference field="5" count="1" selected="0">
            <x v="10"/>
          </reference>
        </references>
      </pivotArea>
    </format>
    <format dxfId="110">
      <pivotArea dataOnly="0" labelOnly="1" outline="0" fieldPosition="0">
        <references count="6">
          <reference field="0" count="1" selected="0">
            <x v="3"/>
          </reference>
          <reference field="1" count="1" selected="0">
            <x v="0"/>
          </reference>
          <reference field="2" count="1" selected="0">
            <x v="0"/>
          </reference>
          <reference field="3" count="1" selected="0">
            <x v="1"/>
          </reference>
          <reference field="4" count="1">
            <x v="4"/>
          </reference>
          <reference field="5" count="1" selected="0">
            <x v="4"/>
          </reference>
        </references>
      </pivotArea>
    </format>
    <format dxfId="109">
      <pivotArea dataOnly="0" labelOnly="1" outline="0" fieldPosition="0">
        <references count="6">
          <reference field="0" count="1" selected="0">
            <x v="3"/>
          </reference>
          <reference field="1" count="1" selected="0">
            <x v="1"/>
          </reference>
          <reference field="2" count="1" selected="0">
            <x v="1"/>
          </reference>
          <reference field="3" count="1" selected="0">
            <x v="0"/>
          </reference>
          <reference field="4" count="1">
            <x v="0"/>
          </reference>
          <reference field="5" count="1" selected="0">
            <x v="0"/>
          </reference>
        </references>
      </pivotArea>
    </format>
    <format dxfId="108">
      <pivotArea dataOnly="0" labelOnly="1" outline="0" fieldPosition="0">
        <references count="6">
          <reference field="0" count="1" selected="0">
            <x v="3"/>
          </reference>
          <reference field="1" count="1" selected="0">
            <x v="2"/>
          </reference>
          <reference field="2" count="1" selected="0">
            <x v="3"/>
          </reference>
          <reference field="3" count="1" selected="0">
            <x v="0"/>
          </reference>
          <reference field="4" count="1">
            <x v="6"/>
          </reference>
          <reference field="5" count="1" selected="0">
            <x v="5"/>
          </reference>
        </references>
      </pivotArea>
    </format>
    <format dxfId="107">
      <pivotArea dataOnly="0" labelOnly="1" outline="0" fieldPosition="0">
        <references count="6">
          <reference field="0" count="1" selected="0">
            <x v="3"/>
          </reference>
          <reference field="1" count="1" selected="0">
            <x v="3"/>
          </reference>
          <reference field="2" count="1" selected="0">
            <x v="2"/>
          </reference>
          <reference field="3" count="1" selected="0">
            <x v="1"/>
          </reference>
          <reference field="4" count="1">
            <x v="5"/>
          </reference>
          <reference field="5" count="1" selected="0">
            <x v="5"/>
          </reference>
        </references>
      </pivotArea>
    </format>
    <format dxfId="106">
      <pivotArea dataOnly="0" labelOnly="1" outline="0" fieldPosition="0">
        <references count="6">
          <reference field="0" count="1" selected="0">
            <x v="3"/>
          </reference>
          <reference field="1" count="1" selected="0">
            <x v="4"/>
          </reference>
          <reference field="2" count="1" selected="0">
            <x v="4"/>
          </reference>
          <reference field="3" count="1" selected="0">
            <x v="3"/>
          </reference>
          <reference field="4" count="1">
            <x v="4"/>
          </reference>
          <reference field="5" count="1" selected="0">
            <x v="6"/>
          </reference>
        </references>
      </pivotArea>
    </format>
    <format dxfId="105">
      <pivotArea dataOnly="0" labelOnly="1" outline="0" fieldPosition="0">
        <references count="6">
          <reference field="0" count="1" selected="0">
            <x v="3"/>
          </reference>
          <reference field="1" count="1" selected="0">
            <x v="5"/>
          </reference>
          <reference field="2" count="1" selected="0">
            <x v="1"/>
          </reference>
          <reference field="3" count="1" selected="0">
            <x v="4"/>
          </reference>
          <reference field="4" count="1">
            <x v="1"/>
          </reference>
          <reference field="5" count="1" selected="0">
            <x v="4"/>
          </reference>
        </references>
      </pivotArea>
    </format>
    <format dxfId="104">
      <pivotArea dataOnly="0" labelOnly="1" outline="0" fieldPosition="0">
        <references count="6">
          <reference field="0" count="1" selected="0">
            <x v="3"/>
          </reference>
          <reference field="1" count="1" selected="0">
            <x v="6"/>
          </reference>
          <reference field="2" count="1" selected="0">
            <x v="0"/>
          </reference>
          <reference field="3" count="1" selected="0">
            <x v="4"/>
          </reference>
          <reference field="4" count="1">
            <x v="3"/>
          </reference>
          <reference field="5" count="1" selected="0">
            <x v="6"/>
          </reference>
        </references>
      </pivotArea>
    </format>
    <format dxfId="103">
      <pivotArea dataOnly="0" labelOnly="1" outline="0" fieldPosition="0">
        <references count="6">
          <reference field="0" count="1" selected="0">
            <x v="3"/>
          </reference>
          <reference field="1" count="1" selected="0">
            <x v="8"/>
          </reference>
          <reference field="2" count="1" selected="0">
            <x v="2"/>
          </reference>
          <reference field="3" count="1" selected="0">
            <x v="6"/>
          </reference>
          <reference field="4" count="1">
            <x v="1"/>
          </reference>
          <reference field="5" count="1" selected="0">
            <x v="6"/>
          </reference>
        </references>
      </pivotArea>
    </format>
    <format dxfId="102">
      <pivotArea dataOnly="0" labelOnly="1" outline="0" fieldPosition="0">
        <references count="6">
          <reference field="0" count="1" selected="0">
            <x v="3"/>
          </reference>
          <reference field="1" count="1" selected="0">
            <x v="9"/>
          </reference>
          <reference field="2" count="1" selected="0">
            <x v="4"/>
          </reference>
          <reference field="3" count="1" selected="0">
            <x v="8"/>
          </reference>
          <reference field="4" count="1">
            <x v="4"/>
          </reference>
          <reference field="5" count="1" selected="0">
            <x v="11"/>
          </reference>
        </references>
      </pivotArea>
    </format>
    <format dxfId="101">
      <pivotArea dataOnly="0" labelOnly="1" outline="0" fieldPosition="0">
        <references count="6">
          <reference field="0" count="1" selected="0">
            <x v="4"/>
          </reference>
          <reference field="1" count="1" selected="0">
            <x v="0"/>
          </reference>
          <reference field="2" count="1" selected="0">
            <x v="0"/>
          </reference>
          <reference field="3" count="1" selected="0">
            <x v="0"/>
          </reference>
          <reference field="4" count="1">
            <x v="7"/>
          </reference>
          <reference field="5" count="1" selected="0">
            <x v="6"/>
          </reference>
        </references>
      </pivotArea>
    </format>
    <format dxfId="100">
      <pivotArea dataOnly="0" labelOnly="1" outline="0" fieldPosition="0">
        <references count="6">
          <reference field="0" count="1" selected="0">
            <x v="4"/>
          </reference>
          <reference field="1" count="1" selected="0">
            <x v="2"/>
          </reference>
          <reference field="2" count="1" selected="0">
            <x v="3"/>
          </reference>
          <reference field="3" count="1" selected="0">
            <x v="4"/>
          </reference>
          <reference field="4" count="1">
            <x v="2"/>
          </reference>
          <reference field="5" count="1" selected="0">
            <x v="5"/>
          </reference>
        </references>
      </pivotArea>
    </format>
    <format dxfId="99">
      <pivotArea dataOnly="0" labelOnly="1" outline="0" fieldPosition="0">
        <references count="6">
          <reference field="0" count="1" selected="0">
            <x v="4"/>
          </reference>
          <reference field="1" count="1" selected="0">
            <x v="3"/>
          </reference>
          <reference field="2" count="1" selected="0">
            <x v="2"/>
          </reference>
          <reference field="3" count="1" selected="0">
            <x v="5"/>
          </reference>
          <reference field="4" count="1">
            <x v="4"/>
          </reference>
          <reference field="5" count="1" selected="0">
            <x v="8"/>
          </reference>
        </references>
      </pivotArea>
    </format>
    <format dxfId="98">
      <pivotArea dataOnly="0" labelOnly="1" outline="0" fieldPosition="0">
        <references count="6">
          <reference field="0" count="1" selected="0">
            <x v="4"/>
          </reference>
          <reference field="1" count="1" selected="0">
            <x v="5"/>
          </reference>
          <reference field="2" count="1" selected="0">
            <x v="1"/>
          </reference>
          <reference field="3" count="1" selected="0">
            <x v="9"/>
          </reference>
          <reference field="4" count="1">
            <x v="0"/>
          </reference>
          <reference field="5" count="1" selected="0">
            <x v="8"/>
          </reference>
        </references>
      </pivotArea>
    </format>
    <format dxfId="97">
      <pivotArea dataOnly="0" labelOnly="1" outline="0" fieldPosition="0">
        <references count="7">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x v="3"/>
          </reference>
        </references>
      </pivotArea>
    </format>
    <format dxfId="96">
      <pivotArea dataOnly="0" labelOnly="1" outline="0" fieldPosition="0">
        <references count="7">
          <reference field="0" count="1" selected="0">
            <x v="0"/>
          </reference>
          <reference field="1" count="1" selected="0">
            <x v="2"/>
          </reference>
          <reference field="2" count="1" selected="0">
            <x v="4"/>
          </reference>
          <reference field="3" count="1" selected="0">
            <x v="10"/>
          </reference>
          <reference field="4" count="1" selected="0">
            <x v="6"/>
          </reference>
          <reference field="5" count="1" selected="0">
            <x v="13"/>
          </reference>
          <reference field="6" count="1">
            <x v="4"/>
          </reference>
        </references>
      </pivotArea>
    </format>
    <format dxfId="95">
      <pivotArea dataOnly="0" labelOnly="1" outline="0" fieldPosition="0">
        <references count="7">
          <reference field="0" count="1" selected="0">
            <x v="0"/>
          </reference>
          <reference field="1" count="1" selected="0">
            <x v="3"/>
          </reference>
          <reference field="2" count="1" selected="0">
            <x v="1"/>
          </reference>
          <reference field="3" count="1" selected="0">
            <x v="3"/>
          </reference>
          <reference field="4" count="1" selected="0">
            <x v="2"/>
          </reference>
          <reference field="5" count="1" selected="0">
            <x v="4"/>
          </reference>
          <reference field="6" count="1">
            <x v="3"/>
          </reference>
        </references>
      </pivotArea>
    </format>
    <format dxfId="94">
      <pivotArea dataOnly="0" labelOnly="1" outline="0" fieldPosition="0">
        <references count="7">
          <reference field="0" count="1" selected="0">
            <x v="0"/>
          </reference>
          <reference field="1" count="1" selected="0">
            <x v="6"/>
          </reference>
          <reference field="2" count="1" selected="0">
            <x v="2"/>
          </reference>
          <reference field="3" count="1" selected="0">
            <x v="5"/>
          </reference>
          <reference field="4" count="1" selected="0">
            <x v="7"/>
          </reference>
          <reference field="5" count="1" selected="0">
            <x v="11"/>
          </reference>
          <reference field="6" count="1">
            <x v="2"/>
          </reference>
        </references>
      </pivotArea>
    </format>
    <format dxfId="93">
      <pivotArea dataOnly="0" labelOnly="1" outline="0" fieldPosition="0">
        <references count="7">
          <reference field="0" count="1" selected="0">
            <x v="0"/>
          </reference>
          <reference field="1" count="1" selected="0">
            <x v="7"/>
          </reference>
          <reference field="2" count="1" selected="0">
            <x v="4"/>
          </reference>
          <reference field="3" count="1" selected="0">
            <x v="5"/>
          </reference>
          <reference field="4" count="1" selected="0">
            <x v="7"/>
          </reference>
          <reference field="5" count="1" selected="0">
            <x v="11"/>
          </reference>
          <reference field="6" count="1">
            <x v="3"/>
          </reference>
        </references>
      </pivotArea>
    </format>
    <format dxfId="92">
      <pivotArea dataOnly="0" labelOnly="1" outline="0" fieldPosition="0">
        <references count="7">
          <reference field="0" count="1" selected="0">
            <x v="0"/>
          </reference>
          <reference field="1" count="1" selected="0">
            <x v="8"/>
          </reference>
          <reference field="2" count="1" selected="0">
            <x v="1"/>
          </reference>
          <reference field="3" count="1" selected="0">
            <x v="5"/>
          </reference>
          <reference field="4" count="1" selected="0">
            <x v="0"/>
          </reference>
          <reference field="5" count="1" selected="0">
            <x v="4"/>
          </reference>
          <reference field="6" count="1">
            <x v="0"/>
          </reference>
        </references>
      </pivotArea>
    </format>
    <format dxfId="91">
      <pivotArea dataOnly="0" labelOnly="1" outline="0" fieldPosition="0">
        <references count="7">
          <reference field="0" count="1" selected="0">
            <x v="1"/>
          </reference>
          <reference field="1" count="1" selected="0">
            <x v="0"/>
          </reference>
          <reference field="2" count="1" selected="0">
            <x v="0"/>
          </reference>
          <reference field="3" count="1" selected="0">
            <x v="10"/>
          </reference>
          <reference field="4" count="1" selected="0">
            <x v="6"/>
          </reference>
          <reference field="5" count="1" selected="0">
            <x v="13"/>
          </reference>
          <reference field="6" count="1">
            <x v="7"/>
          </reference>
        </references>
      </pivotArea>
    </format>
    <format dxfId="90">
      <pivotArea dataOnly="0" labelOnly="1" outline="0" fieldPosition="0">
        <references count="7">
          <reference field="0" count="1" selected="0">
            <x v="1"/>
          </reference>
          <reference field="1" count="1" selected="0">
            <x v="2"/>
          </reference>
          <reference field="2" count="1" selected="0">
            <x v="3"/>
          </reference>
          <reference field="3" count="1" selected="0">
            <x v="10"/>
          </reference>
          <reference field="4" count="1" selected="0">
            <x v="7"/>
          </reference>
          <reference field="5" count="1" selected="0">
            <x v="14"/>
          </reference>
          <reference field="6" count="1">
            <x v="2"/>
          </reference>
        </references>
      </pivotArea>
    </format>
    <format dxfId="89">
      <pivotArea dataOnly="0" labelOnly="1" outline="0" fieldPosition="0">
        <references count="7">
          <reference field="0" count="1" selected="0">
            <x v="1"/>
          </reference>
          <reference field="1" count="1" selected="0">
            <x v="3"/>
          </reference>
          <reference field="2" count="1" selected="0">
            <x v="2"/>
          </reference>
          <reference field="3" count="1" selected="0">
            <x v="0"/>
          </reference>
          <reference field="4" count="1" selected="0">
            <x v="1"/>
          </reference>
          <reference field="5" count="1" selected="0">
            <x v="1"/>
          </reference>
          <reference field="6" count="1">
            <x v="0"/>
          </reference>
        </references>
      </pivotArea>
    </format>
    <format dxfId="88">
      <pivotArea dataOnly="0" labelOnly="1" outline="0" fieldPosition="0">
        <references count="7">
          <reference field="0" count="1" selected="0">
            <x v="1"/>
          </reference>
          <reference field="1" count="1" selected="0">
            <x v="4"/>
          </reference>
          <reference field="2" count="1" selected="0">
            <x v="4"/>
          </reference>
          <reference field="3" count="1" selected="0">
            <x v="2"/>
          </reference>
          <reference field="4" count="1" selected="0">
            <x v="5"/>
          </reference>
          <reference field="5" count="1" selected="0">
            <x v="6"/>
          </reference>
          <reference field="6" count="1">
            <x v="5"/>
          </reference>
        </references>
      </pivotArea>
    </format>
    <format dxfId="87">
      <pivotArea dataOnly="0" labelOnly="1" outline="0" fieldPosition="0">
        <references count="7">
          <reference field="0" count="1" selected="0">
            <x v="1"/>
          </reference>
          <reference field="1" count="1" selected="0">
            <x v="5"/>
          </reference>
          <reference field="2" count="1" selected="0">
            <x v="1"/>
          </reference>
          <reference field="3" count="1" selected="0">
            <x v="5"/>
          </reference>
          <reference field="4" count="1" selected="0">
            <x v="7"/>
          </reference>
          <reference field="5" count="1" selected="0">
            <x v="11"/>
          </reference>
          <reference field="6" count="1">
            <x v="3"/>
          </reference>
        </references>
      </pivotArea>
    </format>
    <format dxfId="86">
      <pivotArea dataOnly="0" labelOnly="1" outline="0" fieldPosition="0">
        <references count="7">
          <reference field="0" count="1" selected="0">
            <x v="1"/>
          </reference>
          <reference field="1" count="1" selected="0">
            <x v="7"/>
          </reference>
          <reference field="2" count="1" selected="0">
            <x v="3"/>
          </reference>
          <reference field="3" count="1" selected="0">
            <x v="6"/>
          </reference>
          <reference field="4" count="1" selected="0">
            <x v="1"/>
          </reference>
          <reference field="5" count="1" selected="0">
            <x v="6"/>
          </reference>
          <reference field="6" count="1">
            <x v="2"/>
          </reference>
        </references>
      </pivotArea>
    </format>
    <format dxfId="85">
      <pivotArea dataOnly="0" labelOnly="1" outline="0" fieldPosition="0">
        <references count="7">
          <reference field="0" count="1" selected="0">
            <x v="2"/>
          </reference>
          <reference field="1" count="1" selected="0">
            <x v="1"/>
          </reference>
          <reference field="2" count="1" selected="0">
            <x v="1"/>
          </reference>
          <reference field="3" count="1" selected="0">
            <x v="5"/>
          </reference>
          <reference field="4" count="1" selected="0">
            <x v="3"/>
          </reference>
          <reference field="5" count="1" selected="0">
            <x v="7"/>
          </reference>
          <reference field="6" count="1">
            <x v="3"/>
          </reference>
        </references>
      </pivotArea>
    </format>
    <format dxfId="84">
      <pivotArea dataOnly="0" labelOnly="1" outline="0" fieldPosition="0">
        <references count="7">
          <reference field="0" count="1" selected="0">
            <x v="2"/>
          </reference>
          <reference field="1" count="1" selected="0">
            <x v="3"/>
          </reference>
          <reference field="2" count="1" selected="0">
            <x v="2"/>
          </reference>
          <reference field="3" count="1" selected="0">
            <x v="1"/>
          </reference>
          <reference field="4" count="1" selected="0">
            <x v="7"/>
          </reference>
          <reference field="5" count="1" selected="0">
            <x v="7"/>
          </reference>
          <reference field="6" count="1">
            <x v="4"/>
          </reference>
        </references>
      </pivotArea>
    </format>
    <format dxfId="83">
      <pivotArea dataOnly="0" labelOnly="1" outline="0" fieldPosition="0">
        <references count="7">
          <reference field="0" count="1" selected="0">
            <x v="2"/>
          </reference>
          <reference field="1" count="1" selected="0">
            <x v="4"/>
          </reference>
          <reference field="2" count="1" selected="0">
            <x v="4"/>
          </reference>
          <reference field="3" count="1" selected="0">
            <x v="4"/>
          </reference>
          <reference field="4" count="1" selected="0">
            <x v="6"/>
          </reference>
          <reference field="5" count="1" selected="0">
            <x v="9"/>
          </reference>
          <reference field="6" count="1">
            <x v="3"/>
          </reference>
        </references>
      </pivotArea>
    </format>
    <format dxfId="82">
      <pivotArea dataOnly="0" labelOnly="1" outline="0" fieldPosition="0">
        <references count="7">
          <reference field="0" count="1" selected="0">
            <x v="2"/>
          </reference>
          <reference field="1" count="1" selected="0">
            <x v="5"/>
          </reference>
          <reference field="2" count="1" selected="0">
            <x v="1"/>
          </reference>
          <reference field="3" count="1" selected="0">
            <x v="0"/>
          </reference>
          <reference field="4" count="1" selected="0">
            <x v="1"/>
          </reference>
          <reference field="5" count="1" selected="0">
            <x v="1"/>
          </reference>
          <reference field="6" count="1">
            <x v="1"/>
          </reference>
        </references>
      </pivotArea>
    </format>
    <format dxfId="81">
      <pivotArea dataOnly="0" labelOnly="1" outline="0" fieldPosition="0">
        <references count="7">
          <reference field="0" count="1" selected="0">
            <x v="2"/>
          </reference>
          <reference field="1" count="1" selected="0">
            <x v="6"/>
          </reference>
          <reference field="2" count="1" selected="0">
            <x v="0"/>
          </reference>
          <reference field="3" count="1" selected="0">
            <x v="3"/>
          </reference>
          <reference field="4" count="1" selected="0">
            <x v="3"/>
          </reference>
          <reference field="5" count="1" selected="0">
            <x v="5"/>
          </reference>
          <reference field="6" count="1">
            <x v="0"/>
          </reference>
        </references>
      </pivotArea>
    </format>
    <format dxfId="80">
      <pivotArea dataOnly="0" labelOnly="1" outline="0" fieldPosition="0">
        <references count="7">
          <reference field="0" count="1" selected="0">
            <x v="2"/>
          </reference>
          <reference field="1" count="1" selected="0">
            <x v="7"/>
          </reference>
          <reference field="2" count="1" selected="0">
            <x v="3"/>
          </reference>
          <reference field="3" count="1" selected="0">
            <x v="3"/>
          </reference>
          <reference field="4" count="1" selected="0">
            <x v="4"/>
          </reference>
          <reference field="5" count="1" selected="0">
            <x v="6"/>
          </reference>
          <reference field="6" count="1">
            <x v="3"/>
          </reference>
        </references>
      </pivotArea>
    </format>
    <format dxfId="79">
      <pivotArea dataOnly="0" labelOnly="1" outline="0" fieldPosition="0">
        <references count="7">
          <reference field="0" count="1" selected="0">
            <x v="2"/>
          </reference>
          <reference field="1" count="1" selected="0">
            <x v="8"/>
          </reference>
          <reference field="2" count="1" selected="0">
            <x v="2"/>
          </reference>
          <reference field="3" count="1" selected="0">
            <x v="5"/>
          </reference>
          <reference field="4" count="1" selected="0">
            <x v="2"/>
          </reference>
          <reference field="5" count="1" selected="0">
            <x v="6"/>
          </reference>
          <reference field="6" count="1">
            <x v="2"/>
          </reference>
        </references>
      </pivotArea>
    </format>
    <format dxfId="78">
      <pivotArea dataOnly="0" labelOnly="1" outline="0" fieldPosition="0">
        <references count="7">
          <reference field="0" count="1" selected="0">
            <x v="2"/>
          </reference>
          <reference field="1" count="1" selected="0">
            <x v="9"/>
          </reference>
          <reference field="2" count="1" selected="0">
            <x v="4"/>
          </reference>
          <reference field="3" count="1" selected="0">
            <x v="5"/>
          </reference>
          <reference field="4" count="1" selected="0">
            <x v="6"/>
          </reference>
          <reference field="5" count="1" selected="0">
            <x v="10"/>
          </reference>
          <reference field="6" count="1">
            <x v="1"/>
          </reference>
        </references>
      </pivotArea>
    </format>
    <format dxfId="77">
      <pivotArea dataOnly="0" labelOnly="1" outline="0" fieldPosition="0">
        <references count="7">
          <reference field="0" count="1" selected="0">
            <x v="3"/>
          </reference>
          <reference field="1" count="1" selected="0">
            <x v="0"/>
          </reference>
          <reference field="2" count="1" selected="0">
            <x v="0"/>
          </reference>
          <reference field="3" count="1" selected="0">
            <x v="1"/>
          </reference>
          <reference field="4" count="1" selected="0">
            <x v="4"/>
          </reference>
          <reference field="5" count="1" selected="0">
            <x v="4"/>
          </reference>
          <reference field="6" count="1">
            <x v="6"/>
          </reference>
        </references>
      </pivotArea>
    </format>
    <format dxfId="76">
      <pivotArea dataOnly="0" labelOnly="1" outline="0" fieldPosition="0">
        <references count="7">
          <reference field="0" count="1" selected="0">
            <x v="3"/>
          </reference>
          <reference field="1" count="1" selected="0">
            <x v="1"/>
          </reference>
          <reference field="2" count="1" selected="0">
            <x v="1"/>
          </reference>
          <reference field="3" count="1" selected="0">
            <x v="0"/>
          </reference>
          <reference field="4" count="1" selected="0">
            <x v="0"/>
          </reference>
          <reference field="5" count="1" selected="0">
            <x v="0"/>
          </reference>
          <reference field="6" count="1">
            <x v="3"/>
          </reference>
        </references>
      </pivotArea>
    </format>
    <format dxfId="75">
      <pivotArea dataOnly="0" labelOnly="1" outline="0" fieldPosition="0">
        <references count="7">
          <reference field="0" count="1" selected="0">
            <x v="3"/>
          </reference>
          <reference field="1" count="1" selected="0">
            <x v="2"/>
          </reference>
          <reference field="2" count="1" selected="0">
            <x v="3"/>
          </reference>
          <reference field="3" count="1" selected="0">
            <x v="0"/>
          </reference>
          <reference field="4" count="1" selected="0">
            <x v="6"/>
          </reference>
          <reference field="5" count="1" selected="0">
            <x v="5"/>
          </reference>
          <reference field="6" count="1">
            <x v="4"/>
          </reference>
        </references>
      </pivotArea>
    </format>
    <format dxfId="74">
      <pivotArea dataOnly="0" labelOnly="1" outline="0" fieldPosition="0">
        <references count="7">
          <reference field="0" count="1" selected="0">
            <x v="3"/>
          </reference>
          <reference field="1" count="1" selected="0">
            <x v="3"/>
          </reference>
          <reference field="2" count="1" selected="0">
            <x v="2"/>
          </reference>
          <reference field="3" count="1" selected="0">
            <x v="1"/>
          </reference>
          <reference field="4" count="1" selected="0">
            <x v="5"/>
          </reference>
          <reference field="5" count="1" selected="0">
            <x v="5"/>
          </reference>
          <reference field="6" count="1">
            <x v="0"/>
          </reference>
        </references>
      </pivotArea>
    </format>
    <format dxfId="73">
      <pivotArea dataOnly="0" labelOnly="1" outline="0" fieldPosition="0">
        <references count="7">
          <reference field="0" count="1" selected="0">
            <x v="3"/>
          </reference>
          <reference field="1" count="1" selected="0">
            <x v="4"/>
          </reference>
          <reference field="2" count="1" selected="0">
            <x v="4"/>
          </reference>
          <reference field="3" count="1" selected="0">
            <x v="3"/>
          </reference>
          <reference field="4" count="1" selected="0">
            <x v="4"/>
          </reference>
          <reference field="5" count="1" selected="0">
            <x v="6"/>
          </reference>
          <reference field="6" count="1">
            <x v="3"/>
          </reference>
        </references>
      </pivotArea>
    </format>
    <format dxfId="72">
      <pivotArea dataOnly="0" labelOnly="1" outline="0" fieldPosition="0">
        <references count="7">
          <reference field="0" count="1" selected="0">
            <x v="3"/>
          </reference>
          <reference field="1" count="1" selected="0">
            <x v="5"/>
          </reference>
          <reference field="2" count="1" selected="0">
            <x v="1"/>
          </reference>
          <reference field="3" count="1" selected="0">
            <x v="4"/>
          </reference>
          <reference field="4" count="1" selected="0">
            <x v="1"/>
          </reference>
          <reference field="5" count="1" selected="0">
            <x v="4"/>
          </reference>
          <reference field="6" count="1">
            <x v="1"/>
          </reference>
        </references>
      </pivotArea>
    </format>
    <format dxfId="71">
      <pivotArea dataOnly="0" labelOnly="1" outline="0" fieldPosition="0">
        <references count="7">
          <reference field="0" count="1" selected="0">
            <x v="3"/>
          </reference>
          <reference field="1" count="1" selected="0">
            <x v="6"/>
          </reference>
          <reference field="2" count="1" selected="0">
            <x v="0"/>
          </reference>
          <reference field="3" count="1" selected="0">
            <x v="4"/>
          </reference>
          <reference field="4" count="1" selected="0">
            <x v="3"/>
          </reference>
          <reference field="5" count="1" selected="0">
            <x v="6"/>
          </reference>
          <reference field="6" count="1">
            <x v="3"/>
          </reference>
        </references>
      </pivotArea>
    </format>
    <format dxfId="70">
      <pivotArea dataOnly="0" labelOnly="1" outline="0" fieldPosition="0">
        <references count="7">
          <reference field="0" count="1" selected="0">
            <x v="3"/>
          </reference>
          <reference field="1" count="1" selected="0">
            <x v="7"/>
          </reference>
          <reference field="2" count="1" selected="0">
            <x v="3"/>
          </reference>
          <reference field="3" count="1" selected="0">
            <x v="5"/>
          </reference>
          <reference field="4" count="1" selected="0">
            <x v="3"/>
          </reference>
          <reference field="5" count="1" selected="0">
            <x v="7"/>
          </reference>
          <reference field="6" count="1">
            <x v="5"/>
          </reference>
        </references>
      </pivotArea>
    </format>
    <format dxfId="69">
      <pivotArea dataOnly="0" labelOnly="1" outline="0" fieldPosition="0">
        <references count="7">
          <reference field="0" count="1" selected="0">
            <x v="3"/>
          </reference>
          <reference field="1" count="1" selected="0">
            <x v="8"/>
          </reference>
          <reference field="2" count="1" selected="0">
            <x v="2"/>
          </reference>
          <reference field="3" count="1" selected="0">
            <x v="6"/>
          </reference>
          <reference field="4" count="1" selected="0">
            <x v="1"/>
          </reference>
          <reference field="5" count="1" selected="0">
            <x v="6"/>
          </reference>
          <reference field="6" count="1">
            <x v="1"/>
          </reference>
        </references>
      </pivotArea>
    </format>
    <format dxfId="68">
      <pivotArea dataOnly="0" labelOnly="1" outline="0" fieldPosition="0">
        <references count="7">
          <reference field="0" count="1" selected="0">
            <x v="3"/>
          </reference>
          <reference field="1" count="1" selected="0">
            <x v="9"/>
          </reference>
          <reference field="2" count="1" selected="0">
            <x v="4"/>
          </reference>
          <reference field="3" count="1" selected="0">
            <x v="8"/>
          </reference>
          <reference field="4" count="1" selected="0">
            <x v="4"/>
          </reference>
          <reference field="5" count="1" selected="0">
            <x v="11"/>
          </reference>
          <reference field="6" count="1">
            <x v="3"/>
          </reference>
        </references>
      </pivotArea>
    </format>
    <format dxfId="67">
      <pivotArea dataOnly="0" labelOnly="1" outline="0" fieldPosition="0">
        <references count="7">
          <reference field="0" count="1" selected="0">
            <x v="4"/>
          </reference>
          <reference field="1" count="1" selected="0">
            <x v="0"/>
          </reference>
          <reference field="2" count="1" selected="0">
            <x v="0"/>
          </reference>
          <reference field="3" count="1" selected="0">
            <x v="0"/>
          </reference>
          <reference field="4" count="1" selected="0">
            <x v="7"/>
          </reference>
          <reference field="5" count="1" selected="0">
            <x v="6"/>
          </reference>
          <reference field="6" count="1">
            <x v="5"/>
          </reference>
        </references>
      </pivotArea>
    </format>
    <format dxfId="66">
      <pivotArea dataOnly="0" labelOnly="1" outline="0" fieldPosition="0">
        <references count="7">
          <reference field="0" count="1" selected="0">
            <x v="4"/>
          </reference>
          <reference field="1" count="1" selected="0">
            <x v="2"/>
          </reference>
          <reference field="2" count="1" selected="0">
            <x v="3"/>
          </reference>
          <reference field="3" count="1" selected="0">
            <x v="4"/>
          </reference>
          <reference field="4" count="1" selected="0">
            <x v="2"/>
          </reference>
          <reference field="5" count="1" selected="0">
            <x v="5"/>
          </reference>
          <reference field="6" count="1">
            <x v="4"/>
          </reference>
        </references>
      </pivotArea>
    </format>
    <format dxfId="65">
      <pivotArea dataOnly="0" labelOnly="1" outline="0" fieldPosition="0">
        <references count="7">
          <reference field="0" count="1" selected="0">
            <x v="4"/>
          </reference>
          <reference field="1" count="1" selected="0">
            <x v="3"/>
          </reference>
          <reference field="2" count="1" selected="0">
            <x v="2"/>
          </reference>
          <reference field="3" count="1" selected="0">
            <x v="5"/>
          </reference>
          <reference field="4" count="1" selected="0">
            <x v="4"/>
          </reference>
          <reference field="5" count="1" selected="0">
            <x v="8"/>
          </reference>
          <reference field="6" count="1">
            <x v="3"/>
          </reference>
        </references>
      </pivotArea>
    </format>
    <format dxfId="64">
      <pivotArea dataOnly="0" labelOnly="1" outline="0" fieldPosition="0">
        <references count="7">
          <reference field="0" count="1" selected="0">
            <x v="4"/>
          </reference>
          <reference field="1" count="1" selected="0">
            <x v="4"/>
          </reference>
          <reference field="2" count="1" selected="0">
            <x v="4"/>
          </reference>
          <reference field="3" count="1" selected="0">
            <x v="7"/>
          </reference>
          <reference field="4" count="1" selected="0">
            <x v="4"/>
          </reference>
          <reference field="5" count="1" selected="0">
            <x v="10"/>
          </reference>
          <reference field="6" count="1">
            <x v="2"/>
          </reference>
        </references>
      </pivotArea>
    </format>
    <format dxfId="63">
      <pivotArea dataOnly="0" labelOnly="1" outline="0" fieldPosition="0">
        <references count="8">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x v="7"/>
          </reference>
        </references>
      </pivotArea>
    </format>
    <format dxfId="62">
      <pivotArea dataOnly="0" labelOnly="1" outline="0" fieldPosition="0">
        <references count="8">
          <reference field="0" count="1" selected="0">
            <x v="0"/>
          </reference>
          <reference field="1" count="1" selected="0">
            <x v="2"/>
          </reference>
          <reference field="2" count="1" selected="0">
            <x v="4"/>
          </reference>
          <reference field="3" count="1" selected="0">
            <x v="10"/>
          </reference>
          <reference field="4" count="1" selected="0">
            <x v="6"/>
          </reference>
          <reference field="5" count="1" selected="0">
            <x v="13"/>
          </reference>
          <reference field="6" count="1" selected="0">
            <x v="4"/>
          </reference>
          <reference field="7" count="1">
            <x v="10"/>
          </reference>
        </references>
      </pivotArea>
    </format>
    <format dxfId="61">
      <pivotArea dataOnly="0" labelOnly="1" outline="0" fieldPosition="0">
        <references count="8">
          <reference field="0" count="1" selected="0">
            <x v="0"/>
          </reference>
          <reference field="1" count="1" selected="0">
            <x v="3"/>
          </reference>
          <reference field="2" count="1" selected="0">
            <x v="1"/>
          </reference>
          <reference field="3" count="1" selected="0">
            <x v="3"/>
          </reference>
          <reference field="4" count="1" selected="0">
            <x v="2"/>
          </reference>
          <reference field="5" count="1" selected="0">
            <x v="4"/>
          </reference>
          <reference field="6" count="1" selected="0">
            <x v="3"/>
          </reference>
          <reference field="7" count="1">
            <x v="12"/>
          </reference>
        </references>
      </pivotArea>
    </format>
    <format dxfId="60">
      <pivotArea dataOnly="0" labelOnly="1" outline="0" fieldPosition="0">
        <references count="8">
          <reference field="0" count="1" selected="0">
            <x v="0"/>
          </reference>
          <reference field="1" count="1" selected="0">
            <x v="4"/>
          </reference>
          <reference field="2" count="1" selected="0">
            <x v="0"/>
          </reference>
          <reference field="3" count="1" selected="0">
            <x v="2"/>
          </reference>
          <reference field="4" count="1" selected="0">
            <x v="0"/>
          </reference>
          <reference field="5" count="1" selected="0">
            <x v="2"/>
          </reference>
          <reference field="6" count="1" selected="0">
            <x v="3"/>
          </reference>
          <reference field="7" count="1">
            <x v="18"/>
          </reference>
        </references>
      </pivotArea>
    </format>
    <format dxfId="59">
      <pivotArea dataOnly="0" labelOnly="1" outline="0" fieldPosition="0">
        <references count="8">
          <reference field="0" count="1" selected="0">
            <x v="0"/>
          </reference>
          <reference field="1" count="1" selected="0">
            <x v="5"/>
          </reference>
          <reference field="2" count="1" selected="0">
            <x v="3"/>
          </reference>
          <reference field="3" count="1" selected="0">
            <x v="4"/>
          </reference>
          <reference field="4" count="1" selected="0">
            <x v="4"/>
          </reference>
          <reference field="5" count="1" selected="0">
            <x v="7"/>
          </reference>
          <reference field="6" count="1" selected="0">
            <x v="3"/>
          </reference>
          <reference field="7" count="1">
            <x v="9"/>
          </reference>
        </references>
      </pivotArea>
    </format>
    <format dxfId="58">
      <pivotArea dataOnly="0" labelOnly="1" outline="0" fieldPosition="0">
        <references count="8">
          <reference field="0" count="1" selected="0">
            <x v="0"/>
          </reference>
          <reference field="1" count="1" selected="0">
            <x v="6"/>
          </reference>
          <reference field="2" count="1" selected="0">
            <x v="2"/>
          </reference>
          <reference field="3" count="1" selected="0">
            <x v="5"/>
          </reference>
          <reference field="4" count="1" selected="0">
            <x v="7"/>
          </reference>
          <reference field="5" count="1" selected="0">
            <x v="11"/>
          </reference>
          <reference field="6" count="1" selected="0">
            <x v="2"/>
          </reference>
          <reference field="7" count="1">
            <x v="2"/>
          </reference>
        </references>
      </pivotArea>
    </format>
    <format dxfId="57">
      <pivotArea dataOnly="0" labelOnly="1" outline="0" fieldPosition="0">
        <references count="8">
          <reference field="0" count="1" selected="0">
            <x v="0"/>
          </reference>
          <reference field="1" count="1" selected="0">
            <x v="7"/>
          </reference>
          <reference field="2" count="1" selected="0">
            <x v="4"/>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56">
      <pivotArea dataOnly="0" labelOnly="1" outline="0" fieldPosition="0">
        <references count="8">
          <reference field="0" count="1" selected="0">
            <x v="0"/>
          </reference>
          <reference field="1" count="1" selected="0">
            <x v="8"/>
          </reference>
          <reference field="2" count="1" selected="0">
            <x v="1"/>
          </reference>
          <reference field="3" count="1" selected="0">
            <x v="5"/>
          </reference>
          <reference field="4" count="1" selected="0">
            <x v="0"/>
          </reference>
          <reference field="5" count="1" selected="0">
            <x v="4"/>
          </reference>
          <reference field="6" count="1" selected="0">
            <x v="0"/>
          </reference>
          <reference field="7" count="1">
            <x v="0"/>
          </reference>
        </references>
      </pivotArea>
    </format>
    <format dxfId="55">
      <pivotArea dataOnly="0" labelOnly="1" outline="0" fieldPosition="0">
        <references count="8">
          <reference field="0" count="1" selected="0">
            <x v="1"/>
          </reference>
          <reference field="1" count="1" selected="0">
            <x v="0"/>
          </reference>
          <reference field="2" count="1" selected="0">
            <x v="0"/>
          </reference>
          <reference field="3" count="1" selected="0">
            <x v="10"/>
          </reference>
          <reference field="4" count="1" selected="0">
            <x v="6"/>
          </reference>
          <reference field="5" count="1" selected="0">
            <x v="13"/>
          </reference>
          <reference field="6" count="1" selected="0">
            <x v="7"/>
          </reference>
          <reference field="7" count="1">
            <x v="17"/>
          </reference>
        </references>
      </pivotArea>
    </format>
    <format dxfId="54">
      <pivotArea dataOnly="0" labelOnly="1" outline="0" fieldPosition="0">
        <references count="8">
          <reference field="0" count="1" selected="0">
            <x v="1"/>
          </reference>
          <reference field="1" count="1" selected="0">
            <x v="2"/>
          </reference>
          <reference field="2" count="1" selected="0">
            <x v="3"/>
          </reference>
          <reference field="3" count="1" selected="0">
            <x v="10"/>
          </reference>
          <reference field="4" count="1" selected="0">
            <x v="7"/>
          </reference>
          <reference field="5" count="1" selected="0">
            <x v="14"/>
          </reference>
          <reference field="6" count="1" selected="0">
            <x v="2"/>
          </reference>
          <reference field="7" count="1">
            <x v="2"/>
          </reference>
        </references>
      </pivotArea>
    </format>
    <format dxfId="53">
      <pivotArea dataOnly="0" labelOnly="1" outline="0" fieldPosition="0">
        <references count="8">
          <reference field="0" count="1" selected="0">
            <x v="1"/>
          </reference>
          <reference field="1" count="1" selected="0">
            <x v="3"/>
          </reference>
          <reference field="2" count="1" selected="0">
            <x v="2"/>
          </reference>
          <reference field="3" count="1" selected="0">
            <x v="0"/>
          </reference>
          <reference field="4" count="1" selected="0">
            <x v="1"/>
          </reference>
          <reference field="5" count="1" selected="0">
            <x v="1"/>
          </reference>
          <reference field="6" count="1" selected="0">
            <x v="0"/>
          </reference>
          <reference field="7" count="1">
            <x v="0"/>
          </reference>
        </references>
      </pivotArea>
    </format>
    <format dxfId="52">
      <pivotArea dataOnly="0" labelOnly="1" outline="0" fieldPosition="0">
        <references count="8">
          <reference field="0" count="1" selected="0">
            <x v="1"/>
          </reference>
          <reference field="1" count="1" selected="0">
            <x v="4"/>
          </reference>
          <reference field="2" count="1" selected="0">
            <x v="4"/>
          </reference>
          <reference field="3" count="1" selected="0">
            <x v="2"/>
          </reference>
          <reference field="4" count="1" selected="0">
            <x v="5"/>
          </reference>
          <reference field="5" count="1" selected="0">
            <x v="6"/>
          </reference>
          <reference field="6" count="1" selected="0">
            <x v="5"/>
          </reference>
          <reference field="7" count="1">
            <x v="13"/>
          </reference>
        </references>
      </pivotArea>
    </format>
    <format dxfId="51">
      <pivotArea dataOnly="0" labelOnly="1" outline="0" fieldPosition="0">
        <references count="8">
          <reference field="0" count="1" selected="0">
            <x v="1"/>
          </reference>
          <reference field="1" count="1" selected="0">
            <x v="5"/>
          </reference>
          <reference field="2" count="1" selected="0">
            <x v="1"/>
          </reference>
          <reference field="3" count="1" selected="0">
            <x v="5"/>
          </reference>
          <reference field="4" count="1" selected="0">
            <x v="7"/>
          </reference>
          <reference field="5" count="1" selected="0">
            <x v="11"/>
          </reference>
          <reference field="6" count="1" selected="0">
            <x v="3"/>
          </reference>
          <reference field="7" count="1">
            <x v="5"/>
          </reference>
        </references>
      </pivotArea>
    </format>
    <format dxfId="50">
      <pivotArea dataOnly="0" labelOnly="1" outline="0" fieldPosition="0">
        <references count="8">
          <reference field="0" count="1" selected="0">
            <x v="1"/>
          </reference>
          <reference field="1" count="1" selected="0">
            <x v="6"/>
          </reference>
          <reference field="2" count="1" selected="0">
            <x v="0"/>
          </reference>
          <reference field="3" count="1" selected="0">
            <x v="6"/>
          </reference>
          <reference field="4" count="1" selected="0">
            <x v="3"/>
          </reference>
          <reference field="5" count="1" selected="0">
            <x v="8"/>
          </reference>
          <reference field="6" count="1" selected="0">
            <x v="3"/>
          </reference>
          <reference field="7" count="1">
            <x v="11"/>
          </reference>
        </references>
      </pivotArea>
    </format>
    <format dxfId="49">
      <pivotArea dataOnly="0" labelOnly="1" outline="0" fieldPosition="0">
        <references count="8">
          <reference field="0" count="1" selected="0">
            <x v="1"/>
          </reference>
          <reference field="1" count="1" selected="0">
            <x v="7"/>
          </reference>
          <reference field="2" count="1" selected="0">
            <x v="3"/>
          </reference>
          <reference field="3" count="1" selected="0">
            <x v="6"/>
          </reference>
          <reference field="4" count="1" selected="0">
            <x v="1"/>
          </reference>
          <reference field="5" count="1" selected="0">
            <x v="6"/>
          </reference>
          <reference field="6" count="1" selected="0">
            <x v="2"/>
          </reference>
          <reference field="7" count="1">
            <x v="11"/>
          </reference>
        </references>
      </pivotArea>
    </format>
    <format dxfId="48">
      <pivotArea dataOnly="0" labelOnly="1" outline="0" fieldPosition="0">
        <references count="8">
          <reference field="0" count="1" selected="0">
            <x v="2"/>
          </reference>
          <reference field="1" count="1" selected="0">
            <x v="0"/>
          </reference>
          <reference field="2" count="1" selected="0">
            <x v="0"/>
          </reference>
          <reference field="3" count="1" selected="0">
            <x v="0"/>
          </reference>
          <reference field="4" count="1" selected="0">
            <x v="2"/>
          </reference>
          <reference field="5" count="1" selected="0">
            <x v="2"/>
          </reference>
          <reference field="6" count="1" selected="0">
            <x v="2"/>
          </reference>
          <reference field="7" count="1">
            <x v="8"/>
          </reference>
        </references>
      </pivotArea>
    </format>
    <format dxfId="47">
      <pivotArea dataOnly="0" labelOnly="1" outline="0" fieldPosition="0">
        <references count="8">
          <reference field="0" count="1" selected="0">
            <x v="2"/>
          </reference>
          <reference field="1" count="1" selected="0">
            <x v="1"/>
          </reference>
          <reference field="2" count="1" selected="0">
            <x v="1"/>
          </reference>
          <reference field="3" count="1" selected="0">
            <x v="5"/>
          </reference>
          <reference field="4" count="1" selected="0">
            <x v="3"/>
          </reference>
          <reference field="5" count="1" selected="0">
            <x v="7"/>
          </reference>
          <reference field="6" count="1" selected="0">
            <x v="3"/>
          </reference>
          <reference field="7" count="1">
            <x v="11"/>
          </reference>
        </references>
      </pivotArea>
    </format>
    <format dxfId="46">
      <pivotArea dataOnly="0" labelOnly="1" outline="0" fieldPosition="0">
        <references count="8">
          <reference field="0" count="1" selected="0">
            <x v="2"/>
          </reference>
          <reference field="1" count="1" selected="0">
            <x v="2"/>
          </reference>
          <reference field="2" count="1" selected="0">
            <x v="3"/>
          </reference>
          <reference field="3" count="1" selected="0">
            <x v="0"/>
          </reference>
          <reference field="4" count="1" selected="0">
            <x v="3"/>
          </reference>
          <reference field="5" count="1" selected="0">
            <x v="3"/>
          </reference>
          <reference field="6" count="1" selected="0">
            <x v="3"/>
          </reference>
          <reference field="7" count="1">
            <x v="11"/>
          </reference>
        </references>
      </pivotArea>
    </format>
    <format dxfId="45">
      <pivotArea dataOnly="0" labelOnly="1" outline="0" fieldPosition="0">
        <references count="8">
          <reference field="0" count="1" selected="0">
            <x v="2"/>
          </reference>
          <reference field="1" count="1" selected="0">
            <x v="3"/>
          </reference>
          <reference field="2" count="1" selected="0">
            <x v="2"/>
          </reference>
          <reference field="3" count="1" selected="0">
            <x v="1"/>
          </reference>
          <reference field="4" count="1" selected="0">
            <x v="7"/>
          </reference>
          <reference field="5" count="1" selected="0">
            <x v="7"/>
          </reference>
          <reference field="6" count="1" selected="0">
            <x v="4"/>
          </reference>
          <reference field="7" count="1">
            <x v="8"/>
          </reference>
        </references>
      </pivotArea>
    </format>
    <format dxfId="44">
      <pivotArea dataOnly="0" labelOnly="1" outline="0" fieldPosition="0">
        <references count="8">
          <reference field="0" count="1" selected="0">
            <x v="2"/>
          </reference>
          <reference field="1" count="1" selected="0">
            <x v="4"/>
          </reference>
          <reference field="2" count="1" selected="0">
            <x v="4"/>
          </reference>
          <reference field="3" count="1" selected="0">
            <x v="4"/>
          </reference>
          <reference field="4" count="1" selected="0">
            <x v="6"/>
          </reference>
          <reference field="5" count="1" selected="0">
            <x v="9"/>
          </reference>
          <reference field="6" count="1" selected="0">
            <x v="3"/>
          </reference>
          <reference field="7" count="1">
            <x v="6"/>
          </reference>
        </references>
      </pivotArea>
    </format>
    <format dxfId="43">
      <pivotArea dataOnly="0" labelOnly="1" outline="0" fieldPosition="0">
        <references count="8">
          <reference field="0" count="1" selected="0">
            <x v="2"/>
          </reference>
          <reference field="1" count="1" selected="0">
            <x v="5"/>
          </reference>
          <reference field="2" count="1" selected="0">
            <x v="1"/>
          </reference>
          <reference field="3" count="1" selected="0">
            <x v="0"/>
          </reference>
          <reference field="4" count="1" selected="0">
            <x v="1"/>
          </reference>
          <reference field="5" count="1" selected="0">
            <x v="1"/>
          </reference>
          <reference field="6" count="1" selected="0">
            <x v="1"/>
          </reference>
          <reference field="7" count="1">
            <x v="3"/>
          </reference>
        </references>
      </pivotArea>
    </format>
    <format dxfId="42">
      <pivotArea dataOnly="0" labelOnly="1" outline="0" fieldPosition="0">
        <references count="8">
          <reference field="0" count="1" selected="0">
            <x v="2"/>
          </reference>
          <reference field="1" count="1" selected="0">
            <x v="6"/>
          </reference>
          <reference field="2" count="1" selected="0">
            <x v="0"/>
          </reference>
          <reference field="3" count="1" selected="0">
            <x v="3"/>
          </reference>
          <reference field="4" count="1" selected="0">
            <x v="3"/>
          </reference>
          <reference field="5" count="1" selected="0">
            <x v="5"/>
          </reference>
          <reference field="6" count="1" selected="0">
            <x v="0"/>
          </reference>
          <reference field="7" count="1">
            <x v="0"/>
          </reference>
        </references>
      </pivotArea>
    </format>
    <format dxfId="41">
      <pivotArea dataOnly="0" labelOnly="1" outline="0" fieldPosition="0">
        <references count="8">
          <reference field="0" count="1" selected="0">
            <x v="2"/>
          </reference>
          <reference field="1" count="1" selected="0">
            <x v="7"/>
          </reference>
          <reference field="2" count="1" selected="0">
            <x v="3"/>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40">
      <pivotArea dataOnly="0" labelOnly="1" outline="0" fieldPosition="0">
        <references count="8">
          <reference field="0" count="1" selected="0">
            <x v="2"/>
          </reference>
          <reference field="1" count="1" selected="0">
            <x v="8"/>
          </reference>
          <reference field="2" count="1" selected="0">
            <x v="2"/>
          </reference>
          <reference field="3" count="1" selected="0">
            <x v="5"/>
          </reference>
          <reference field="4" count="1" selected="0">
            <x v="2"/>
          </reference>
          <reference field="5" count="1" selected="0">
            <x v="6"/>
          </reference>
          <reference field="6" count="1" selected="0">
            <x v="2"/>
          </reference>
          <reference field="7" count="1">
            <x v="8"/>
          </reference>
        </references>
      </pivotArea>
    </format>
    <format dxfId="39">
      <pivotArea dataOnly="0" labelOnly="1" outline="0" fieldPosition="0">
        <references count="8">
          <reference field="0" count="1" selected="0">
            <x v="2"/>
          </reference>
          <reference field="1" count="1" selected="0">
            <x v="9"/>
          </reference>
          <reference field="2" count="1" selected="0">
            <x v="4"/>
          </reference>
          <reference field="3" count="1" selected="0">
            <x v="5"/>
          </reference>
          <reference field="4" count="1" selected="0">
            <x v="6"/>
          </reference>
          <reference field="5" count="1" selected="0">
            <x v="10"/>
          </reference>
          <reference field="6" count="1" selected="0">
            <x v="1"/>
          </reference>
          <reference field="7" count="1">
            <x v="1"/>
          </reference>
        </references>
      </pivotArea>
    </format>
    <format dxfId="38">
      <pivotArea dataOnly="0" labelOnly="1" outline="0" fieldPosition="0">
        <references count="8">
          <reference field="0" count="1" selected="0">
            <x v="3"/>
          </reference>
          <reference field="1" count="1" selected="0">
            <x v="0"/>
          </reference>
          <reference field="2" count="1" selected="0">
            <x v="0"/>
          </reference>
          <reference field="3" count="1" selected="0">
            <x v="1"/>
          </reference>
          <reference field="4" count="1" selected="0">
            <x v="4"/>
          </reference>
          <reference field="5" count="1" selected="0">
            <x v="4"/>
          </reference>
          <reference field="6" count="1" selected="0">
            <x v="6"/>
          </reference>
          <reference field="7" count="1">
            <x v="18"/>
          </reference>
        </references>
      </pivotArea>
    </format>
    <format dxfId="37">
      <pivotArea dataOnly="0" labelOnly="1" outline="0" fieldPosition="0">
        <references count="8">
          <reference field="0" count="1" selected="0">
            <x v="3"/>
          </reference>
          <reference field="1" count="1" selected="0">
            <x v="1"/>
          </reference>
          <reference field="2" count="1" selected="0">
            <x v="1"/>
          </reference>
          <reference field="3" count="1" selected="0">
            <x v="0"/>
          </reference>
          <reference field="4" count="1" selected="0">
            <x v="0"/>
          </reference>
          <reference field="5" count="1" selected="0">
            <x v="0"/>
          </reference>
          <reference field="6" count="1" selected="0">
            <x v="3"/>
          </reference>
          <reference field="7" count="1">
            <x v="18"/>
          </reference>
        </references>
      </pivotArea>
    </format>
    <format dxfId="36">
      <pivotArea dataOnly="0" labelOnly="1" outline="0" fieldPosition="0">
        <references count="8">
          <reference field="0" count="1" selected="0">
            <x v="3"/>
          </reference>
          <reference field="1" count="1" selected="0">
            <x v="2"/>
          </reference>
          <reference field="2" count="1" selected="0">
            <x v="3"/>
          </reference>
          <reference field="3" count="1" selected="0">
            <x v="0"/>
          </reference>
          <reference field="4" count="1" selected="0">
            <x v="6"/>
          </reference>
          <reference field="5" count="1" selected="0">
            <x v="5"/>
          </reference>
          <reference field="6" count="1" selected="0">
            <x v="4"/>
          </reference>
          <reference field="7" count="1">
            <x v="10"/>
          </reference>
        </references>
      </pivotArea>
    </format>
    <format dxfId="35">
      <pivotArea dataOnly="0" labelOnly="1" outline="0" fieldPosition="0">
        <references count="8">
          <reference field="0" count="1" selected="0">
            <x v="3"/>
          </reference>
          <reference field="1" count="1" selected="0">
            <x v="3"/>
          </reference>
          <reference field="2" count="1" selected="0">
            <x v="2"/>
          </reference>
          <reference field="3" count="1" selected="0">
            <x v="1"/>
          </reference>
          <reference field="4" count="1" selected="0">
            <x v="5"/>
          </reference>
          <reference field="5" count="1" selected="0">
            <x v="5"/>
          </reference>
          <reference field="6" count="1" selected="0">
            <x v="0"/>
          </reference>
          <reference field="7" count="1">
            <x v="0"/>
          </reference>
        </references>
      </pivotArea>
    </format>
    <format dxfId="34">
      <pivotArea dataOnly="0" labelOnly="1" outline="0" fieldPosition="0">
        <references count="8">
          <reference field="0" count="1" selected="0">
            <x v="3"/>
          </reference>
          <reference field="1" count="1" selected="0">
            <x v="4"/>
          </reference>
          <reference field="2" count="1" selected="0">
            <x v="4"/>
          </reference>
          <reference field="3" count="1" selected="0">
            <x v="3"/>
          </reference>
          <reference field="4" count="1" selected="0">
            <x v="4"/>
          </reference>
          <reference field="5" count="1" selected="0">
            <x v="6"/>
          </reference>
          <reference field="6" count="1" selected="0">
            <x v="3"/>
          </reference>
          <reference field="7" count="1">
            <x v="9"/>
          </reference>
        </references>
      </pivotArea>
    </format>
    <format dxfId="33">
      <pivotArea dataOnly="0" labelOnly="1" outline="0" fieldPosition="0">
        <references count="8">
          <reference field="0" count="1" selected="0">
            <x v="3"/>
          </reference>
          <reference field="1" count="1" selected="0">
            <x v="5"/>
          </reference>
          <reference field="2" count="1" selected="0">
            <x v="1"/>
          </reference>
          <reference field="3" count="1" selected="0">
            <x v="4"/>
          </reference>
          <reference field="4" count="1" selected="0">
            <x v="1"/>
          </reference>
          <reference field="5" count="1" selected="0">
            <x v="4"/>
          </reference>
          <reference field="6" count="1" selected="0">
            <x v="1"/>
          </reference>
          <reference field="7" count="1">
            <x v="3"/>
          </reference>
        </references>
      </pivotArea>
    </format>
    <format dxfId="32">
      <pivotArea dataOnly="0" labelOnly="1" outline="0" fieldPosition="0">
        <references count="8">
          <reference field="0" count="1" selected="0">
            <x v="3"/>
          </reference>
          <reference field="1" count="1" selected="0">
            <x v="6"/>
          </reference>
          <reference field="2" count="1" selected="0">
            <x v="0"/>
          </reference>
          <reference field="3" count="1" selected="0">
            <x v="4"/>
          </reference>
          <reference field="4" count="1" selected="0">
            <x v="3"/>
          </reference>
          <reference field="5" count="1" selected="0">
            <x v="6"/>
          </reference>
          <reference field="6" count="1" selected="0">
            <x v="3"/>
          </reference>
          <reference field="7" count="1">
            <x v="11"/>
          </reference>
        </references>
      </pivotArea>
    </format>
    <format dxfId="31">
      <pivotArea dataOnly="0" labelOnly="1" outline="0" fieldPosition="0">
        <references count="8">
          <reference field="0" count="1" selected="0">
            <x v="3"/>
          </reference>
          <reference field="1" count="1" selected="0">
            <x v="7"/>
          </reference>
          <reference field="2" count="1" selected="0">
            <x v="3"/>
          </reference>
          <reference field="3" count="1" selected="0">
            <x v="5"/>
          </reference>
          <reference field="4" count="1" selected="0">
            <x v="3"/>
          </reference>
          <reference field="5" count="1" selected="0">
            <x v="7"/>
          </reference>
          <reference field="6" count="1" selected="0">
            <x v="5"/>
          </reference>
          <reference field="7" count="1">
            <x v="16"/>
          </reference>
        </references>
      </pivotArea>
    </format>
    <format dxfId="30">
      <pivotArea dataOnly="0" labelOnly="1" outline="0" fieldPosition="0">
        <references count="8">
          <reference field="0" count="1" selected="0">
            <x v="3"/>
          </reference>
          <reference field="1" count="1" selected="0">
            <x v="8"/>
          </reference>
          <reference field="2" count="1" selected="0">
            <x v="2"/>
          </reference>
          <reference field="3" count="1" selected="0">
            <x v="6"/>
          </reference>
          <reference field="4" count="1" selected="0">
            <x v="1"/>
          </reference>
          <reference field="5" count="1" selected="0">
            <x v="6"/>
          </reference>
          <reference field="6" count="1" selected="0">
            <x v="1"/>
          </reference>
          <reference field="7" count="1">
            <x v="3"/>
          </reference>
        </references>
      </pivotArea>
    </format>
    <format dxfId="29">
      <pivotArea dataOnly="0" labelOnly="1" outline="0" fieldPosition="0">
        <references count="8">
          <reference field="0" count="1" selected="0">
            <x v="3"/>
          </reference>
          <reference field="1" count="1" selected="0">
            <x v="9"/>
          </reference>
          <reference field="2" count="1" selected="0">
            <x v="4"/>
          </reference>
          <reference field="3" count="1" selected="0">
            <x v="8"/>
          </reference>
          <reference field="4" count="1" selected="0">
            <x v="4"/>
          </reference>
          <reference field="5" count="1" selected="0">
            <x v="11"/>
          </reference>
          <reference field="6" count="1" selected="0">
            <x v="3"/>
          </reference>
          <reference field="7" count="1">
            <x v="9"/>
          </reference>
        </references>
      </pivotArea>
    </format>
    <format dxfId="28">
      <pivotArea dataOnly="0" labelOnly="1" outline="0" fieldPosition="0">
        <references count="8">
          <reference field="0" count="1" selected="0">
            <x v="4"/>
          </reference>
          <reference field="1" count="1" selected="0">
            <x v="0"/>
          </reference>
          <reference field="2" count="1" selected="0">
            <x v="0"/>
          </reference>
          <reference field="3" count="1" selected="0">
            <x v="0"/>
          </reference>
          <reference field="4" count="1" selected="0">
            <x v="7"/>
          </reference>
          <reference field="5" count="1" selected="0">
            <x v="6"/>
          </reference>
          <reference field="6" count="1" selected="0">
            <x v="5"/>
          </reference>
          <reference field="7" count="1">
            <x v="11"/>
          </reference>
        </references>
      </pivotArea>
    </format>
    <format dxfId="27">
      <pivotArea dataOnly="0" labelOnly="1" outline="0" fieldPosition="0">
        <references count="8">
          <reference field="0" count="1" selected="0">
            <x v="4"/>
          </reference>
          <reference field="1" count="1" selected="0">
            <x v="2"/>
          </reference>
          <reference field="2" count="1" selected="0">
            <x v="3"/>
          </reference>
          <reference field="3" count="1" selected="0">
            <x v="4"/>
          </reference>
          <reference field="4" count="1" selected="0">
            <x v="2"/>
          </reference>
          <reference field="5" count="1" selected="0">
            <x v="5"/>
          </reference>
          <reference field="6" count="1" selected="0">
            <x v="4"/>
          </reference>
          <reference field="7" count="1">
            <x v="15"/>
          </reference>
        </references>
      </pivotArea>
    </format>
    <format dxfId="26">
      <pivotArea dataOnly="0" labelOnly="1" outline="0" fieldPosition="0">
        <references count="8">
          <reference field="0" count="1" selected="0">
            <x v="4"/>
          </reference>
          <reference field="1" count="1" selected="0">
            <x v="3"/>
          </reference>
          <reference field="2" count="1" selected="0">
            <x v="2"/>
          </reference>
          <reference field="3" count="1" selected="0">
            <x v="5"/>
          </reference>
          <reference field="4" count="1" selected="0">
            <x v="4"/>
          </reference>
          <reference field="5" count="1" selected="0">
            <x v="8"/>
          </reference>
          <reference field="6" count="1" selected="0">
            <x v="3"/>
          </reference>
          <reference field="7" count="1">
            <x v="9"/>
          </reference>
        </references>
      </pivotArea>
    </format>
    <format dxfId="25">
      <pivotArea dataOnly="0" labelOnly="1" outline="0" fieldPosition="0">
        <references count="8">
          <reference field="0" count="1" selected="0">
            <x v="4"/>
          </reference>
          <reference field="1" count="1" selected="0">
            <x v="4"/>
          </reference>
          <reference field="2" count="1" selected="0">
            <x v="4"/>
          </reference>
          <reference field="3" count="1" selected="0">
            <x v="7"/>
          </reference>
          <reference field="4" count="1" selected="0">
            <x v="4"/>
          </reference>
          <reference field="5" count="1" selected="0">
            <x v="10"/>
          </reference>
          <reference field="6" count="1" selected="0">
            <x v="2"/>
          </reference>
          <reference field="7" count="1">
            <x v="4"/>
          </reference>
        </references>
      </pivotArea>
    </format>
    <format dxfId="24">
      <pivotArea dataOnly="0" labelOnly="1" outline="0" fieldPosition="0">
        <references count="8">
          <reference field="0" count="1" selected="0">
            <x v="4"/>
          </reference>
          <reference field="1" count="1" selected="0">
            <x v="5"/>
          </reference>
          <reference field="2" count="1" selected="0">
            <x v="1"/>
          </reference>
          <reference field="3" count="1" selected="0">
            <x v="9"/>
          </reference>
          <reference field="4" count="1" selected="0">
            <x v="0"/>
          </reference>
          <reference field="5" count="1" selected="0">
            <x v="8"/>
          </reference>
          <reference field="6" count="1" selected="0">
            <x v="2"/>
          </reference>
          <reference field="7" count="1">
            <x v="14"/>
          </reference>
        </references>
      </pivotArea>
    </format>
    <format dxfId="23">
      <pivotArea dataOnly="0" labelOnly="1" outline="0" fieldPosition="0">
        <references count="1">
          <reference field="4294967294" count="2">
            <x v="0"/>
            <x v="1"/>
          </reference>
        </references>
      </pivotArea>
    </format>
    <format dxfId="22">
      <pivotArea dataOnly="0"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8D5B8-29CB-4509-8373-F3286D46F5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2:K1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Sum of Actual" fld="9" baseField="0" baseItem="1" numFmtId="165"/>
    <dataField name="Sum of Budget" fld="8" baseField="0" baseItem="1" numFmtId="165"/>
  </dataField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9543AC-E451-4D96-9C89-5BC927673FC6}"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7"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uration" fld="4" baseField="0" baseItem="0"/>
    <dataField name="Sum of Days completed"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87F5992-2F5A-4B1D-913A-317C73F7A17D}" sourceName="Project">
  <pivotTables>
    <pivotTable tabId="10" name="PivotTable1"/>
    <pivotTable tabId="12" name="PivotTable3"/>
    <pivotTable tabId="12" name="PivotTable5"/>
  </pivotTables>
  <data>
    <tabular pivotCacheId="1656178615">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D9607725-325E-4F57-9942-A34B28916813}" sourceName="Manager">
  <pivotTables>
    <pivotTable tabId="10" name="PivotTable1"/>
    <pivotTable tabId="12" name="PivotTable3"/>
    <pivotTable tabId="12" name="PivotTable5"/>
  </pivotTables>
  <data>
    <tabular pivotCacheId="165617861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5B48F9D9-8F69-4F8C-990A-3CD2A294F109}" cache="Slicer_Project" caption="Project" columnCount="5" rowHeight="234950"/>
  <slicer name="Manager" xr10:uid="{3FBBBDAC-C43F-4E84-A0C2-337ACF87AF91}" cache="Slicer_Manager" caption="Manager"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265"/>
    <tableColumn id="5" xr3:uid="{A5BEB9B6-A13C-4735-8C93-943512962E1A}" name="Duration"/>
    <tableColumn id="9" xr3:uid="{9A8390CA-408A-41FE-A909-4D1F9E77E3F2}" name="End Date" dataDxfId="264">
      <calculatedColumnFormula>WORKDAY.INTL(Table1[[#This Row],[Start Date]]-1,Table1[[#This Row],[Duration]],1)</calculatedColumnFormula>
    </tableColumn>
    <tableColumn id="10" xr3:uid="{06B5F73C-C916-4EC2-88F2-098623EC6F35}" name="Days completed" dataDxfId="263"/>
    <tableColumn id="6" xr3:uid="{704AC253-E86F-4A7F-BD63-4569C494A728}" name="Progress" dataDxfId="262" dataCellStyle="Percent">
      <calculatedColumnFormula>Table1[[#This Row],[Days completed]]/Table1[[#This Row],[Duration]]</calculatedColumnFormula>
    </tableColumn>
    <tableColumn id="7" xr3:uid="{459C1C51-A35C-450A-B0F0-EA7E00C33AA1}" name="Budget" dataDxfId="261"/>
    <tableColumn id="8" xr3:uid="{CC94112E-5637-4797-9BDD-BFCC8197D1AB}" name="Actual" dataDxfId="26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3"/>
  <sheetViews>
    <sheetView topLeftCell="A23" workbookViewId="0">
      <selection activeCell="B45" sqref="B45"/>
    </sheetView>
  </sheetViews>
  <sheetFormatPr defaultRowHeight="14.4" x14ac:dyDescent="0.3"/>
  <cols>
    <col min="1" max="1" width="10" customWidth="1"/>
    <col min="2" max="2" width="11.5546875" customWidth="1"/>
    <col min="3" max="3" width="13.109375" customWidth="1"/>
    <col min="4" max="4" width="12" style="6" bestFit="1" customWidth="1"/>
    <col min="5" max="5" width="11.6640625" customWidth="1"/>
    <col min="6" max="6" width="14.44140625" style="1" customWidth="1"/>
    <col min="7" max="7" width="17.5546875" style="3" bestFit="1" customWidth="1"/>
    <col min="8" max="8" width="11.109375" customWidth="1"/>
    <col min="9" max="10" width="10.33203125" customWidth="1"/>
    <col min="12" max="12" width="23.5546875" bestFit="1" customWidth="1"/>
  </cols>
  <sheetData>
    <row r="1" spans="1:12" x14ac:dyDescent="0.3">
      <c r="A1" t="s">
        <v>0</v>
      </c>
      <c r="B1" t="s">
        <v>1</v>
      </c>
      <c r="C1" t="s">
        <v>23</v>
      </c>
      <c r="D1" s="6" t="s">
        <v>2</v>
      </c>
      <c r="E1" t="s">
        <v>22</v>
      </c>
      <c r="F1" s="1" t="s">
        <v>24</v>
      </c>
      <c r="G1" s="3" t="s">
        <v>25</v>
      </c>
      <c r="H1" t="s">
        <v>3</v>
      </c>
      <c r="I1" t="s">
        <v>13</v>
      </c>
      <c r="J1" t="s">
        <v>14</v>
      </c>
    </row>
    <row r="2" spans="1:12" x14ac:dyDescent="0.3">
      <c r="A2" t="s">
        <v>15</v>
      </c>
      <c r="B2" t="s">
        <v>4</v>
      </c>
      <c r="C2" t="s">
        <v>29</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3">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3">
      <c r="A4" t="s">
        <v>15</v>
      </c>
      <c r="B4" t="s">
        <v>6</v>
      </c>
      <c r="C4" t="s">
        <v>31</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3">
      <c r="A5" t="s">
        <v>15</v>
      </c>
      <c r="B5" t="s">
        <v>7</v>
      </c>
      <c r="C5" t="s">
        <v>30</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3">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3">
      <c r="A7" t="s">
        <v>15</v>
      </c>
      <c r="B7" t="s">
        <v>9</v>
      </c>
      <c r="C7" t="s">
        <v>29</v>
      </c>
      <c r="D7" s="1">
        <v>43881</v>
      </c>
      <c r="E7">
        <v>6</v>
      </c>
      <c r="F7" s="1">
        <f>WORKDAY.INTL(Table1[[#This Row],[Start Date]]-1,Table1[[#This Row],[Duration]],1)</f>
        <v>43888</v>
      </c>
      <c r="G7" s="3">
        <v>0</v>
      </c>
      <c r="H7" s="2">
        <f>Table1[[#This Row],[Days completed]]/Table1[[#This Row],[Duration]]</f>
        <v>0</v>
      </c>
      <c r="I7" s="3">
        <v>188000</v>
      </c>
      <c r="J7" s="3">
        <v>0</v>
      </c>
      <c r="L7" s="2"/>
    </row>
    <row r="8" spans="1:12" x14ac:dyDescent="0.3">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3">
      <c r="A9" t="s">
        <v>15</v>
      </c>
      <c r="B9" t="s">
        <v>11</v>
      </c>
      <c r="C9" t="s">
        <v>31</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3">
      <c r="A10" t="s">
        <v>15</v>
      </c>
      <c r="B10" t="s">
        <v>12</v>
      </c>
      <c r="C10" t="s">
        <v>30</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3">
      <c r="A11" t="s">
        <v>15</v>
      </c>
      <c r="B11" t="s">
        <v>33</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3">
      <c r="A12" t="s">
        <v>16</v>
      </c>
      <c r="B12" t="s">
        <v>4</v>
      </c>
      <c r="C12" t="s">
        <v>29</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3">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3">
      <c r="A14" t="s">
        <v>16</v>
      </c>
      <c r="B14" t="s">
        <v>6</v>
      </c>
      <c r="C14" t="s">
        <v>31</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3">
      <c r="A15" t="s">
        <v>16</v>
      </c>
      <c r="B15" t="s">
        <v>7</v>
      </c>
      <c r="C15" t="s">
        <v>30</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3">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3">
      <c r="A17" t="s">
        <v>16</v>
      </c>
      <c r="B17" t="s">
        <v>9</v>
      </c>
      <c r="C17" t="s">
        <v>29</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3">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3">
      <c r="A19" t="s">
        <v>16</v>
      </c>
      <c r="B19" t="s">
        <v>11</v>
      </c>
      <c r="C19" t="s">
        <v>31</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3">
      <c r="A20" t="s">
        <v>16</v>
      </c>
      <c r="B20" t="s">
        <v>12</v>
      </c>
      <c r="C20" t="s">
        <v>30</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3">
      <c r="A21" t="s">
        <v>16</v>
      </c>
      <c r="B21" t="s">
        <v>33</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3">
      <c r="A22" t="s">
        <v>17</v>
      </c>
      <c r="B22" t="s">
        <v>4</v>
      </c>
      <c r="C22" t="s">
        <v>29</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3">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3">
      <c r="A24" t="s">
        <v>17</v>
      </c>
      <c r="B24" t="s">
        <v>6</v>
      </c>
      <c r="C24" t="s">
        <v>31</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3">
      <c r="A25" t="s">
        <v>17</v>
      </c>
      <c r="B25" t="s">
        <v>7</v>
      </c>
      <c r="C25" t="s">
        <v>30</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3">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3">
      <c r="A27" t="s">
        <v>18</v>
      </c>
      <c r="B27" t="s">
        <v>4</v>
      </c>
      <c r="C27" t="s">
        <v>29</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3">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3">
      <c r="A29" t="s">
        <v>18</v>
      </c>
      <c r="B29" t="s">
        <v>6</v>
      </c>
      <c r="C29" t="s">
        <v>31</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3">
      <c r="A30" t="s">
        <v>18</v>
      </c>
      <c r="B30" t="s">
        <v>7</v>
      </c>
      <c r="C30" t="s">
        <v>30</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3">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3">
      <c r="A32" t="s">
        <v>18</v>
      </c>
      <c r="B32" t="s">
        <v>9</v>
      </c>
      <c r="C32" t="s">
        <v>29</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3">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3">
      <c r="A34" t="s">
        <v>19</v>
      </c>
      <c r="B34" t="s">
        <v>4</v>
      </c>
      <c r="C34" t="s">
        <v>31</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3">
      <c r="A35" t="s">
        <v>19</v>
      </c>
      <c r="B35" t="s">
        <v>5</v>
      </c>
      <c r="C35" t="s">
        <v>30</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3">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3">
      <c r="A37" t="s">
        <v>19</v>
      </c>
      <c r="B37" t="s">
        <v>7</v>
      </c>
      <c r="C37" t="s">
        <v>29</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3">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3">
      <c r="A39" t="s">
        <v>19</v>
      </c>
      <c r="B39" t="s">
        <v>9</v>
      </c>
      <c r="C39" t="s">
        <v>31</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3">
      <c r="A40" t="s">
        <v>19</v>
      </c>
      <c r="B40" t="s">
        <v>10</v>
      </c>
      <c r="C40" t="s">
        <v>30</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3">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row r="42" spans="1:12" x14ac:dyDescent="0.3">
      <c r="D42" s="1"/>
      <c r="H42" s="2"/>
      <c r="I42" s="3"/>
      <c r="J42" s="3"/>
    </row>
    <row r="43" spans="1:12" x14ac:dyDescent="0.3">
      <c r="D43" s="1"/>
      <c r="H43" s="2"/>
      <c r="I43" s="3"/>
      <c r="J43"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47E56-9ED4-4C50-8459-CCDF610B4D4B}">
  <dimension ref="A2:AN58"/>
  <sheetViews>
    <sheetView showGridLines="0" tabSelected="1" zoomScale="88" workbookViewId="0">
      <pane ySplit="8" topLeftCell="A9" activePane="bottomLeft" state="frozen"/>
      <selection pane="bottomLeft" activeCell="T54" sqref="T54"/>
    </sheetView>
  </sheetViews>
  <sheetFormatPr defaultRowHeight="14.4" x14ac:dyDescent="0.3"/>
  <cols>
    <col min="1" max="1" width="9.33203125" customWidth="1"/>
    <col min="2" max="2" width="11.109375" customWidth="1"/>
    <col min="3" max="3" width="10.109375" customWidth="1"/>
    <col min="4" max="4" width="12.109375" customWidth="1"/>
    <col min="5" max="5" width="14.109375" customWidth="1"/>
    <col min="6" max="6" width="7.44140625" customWidth="1"/>
    <col min="7" max="7" width="6.5546875" customWidth="1"/>
    <col min="8" max="8" width="6.88671875" customWidth="1"/>
    <col min="9" max="9" width="9.88671875" customWidth="1"/>
    <col min="10" max="10" width="17" customWidth="1"/>
    <col min="11" max="11" width="10.5546875" bestFit="1" customWidth="1"/>
    <col min="36" max="36" width="11" customWidth="1"/>
  </cols>
  <sheetData>
    <row r="2" spans="1:40" x14ac:dyDescent="0.3">
      <c r="I2" s="8" t="str">
        <f>TEXT(MIN(D8:D52),"D-MMM-YY")&amp;"   to   "&amp;TEXT(MAX(E8:E52),"D-MMM-YY")</f>
        <v>17-Feb-20   to   13-Mar-20</v>
      </c>
      <c r="J2" s="8"/>
    </row>
    <row r="7" spans="1:40" ht="15" thickBot="1" x14ac:dyDescent="0.35"/>
    <row r="8" spans="1:40" ht="15" thickBot="1" x14ac:dyDescent="0.35">
      <c r="A8" s="14" t="s">
        <v>0</v>
      </c>
      <c r="B8" s="14" t="s">
        <v>1</v>
      </c>
      <c r="C8" s="14" t="s">
        <v>23</v>
      </c>
      <c r="D8" s="14" t="s">
        <v>2</v>
      </c>
      <c r="E8" s="14" t="s">
        <v>24</v>
      </c>
      <c r="F8" s="14" t="s">
        <v>22</v>
      </c>
      <c r="G8" s="14" t="s">
        <v>25</v>
      </c>
      <c r="H8" s="14" t="s">
        <v>3</v>
      </c>
      <c r="I8" s="18" t="s">
        <v>36</v>
      </c>
      <c r="J8" s="21" t="s">
        <v>37</v>
      </c>
      <c r="K8" s="27">
        <f>MIN(D9:D53)+working!O14</f>
        <v>43878</v>
      </c>
      <c r="L8" s="27">
        <f>K8+1</f>
        <v>43879</v>
      </c>
      <c r="M8" s="27">
        <f t="shared" ref="M8:AL8" si="0">L8+1</f>
        <v>43880</v>
      </c>
      <c r="N8" s="27">
        <f t="shared" si="0"/>
        <v>43881</v>
      </c>
      <c r="O8" s="27">
        <f t="shared" si="0"/>
        <v>43882</v>
      </c>
      <c r="P8" s="27">
        <f t="shared" si="0"/>
        <v>43883</v>
      </c>
      <c r="Q8" s="27">
        <f t="shared" si="0"/>
        <v>43884</v>
      </c>
      <c r="R8" s="27">
        <f t="shared" si="0"/>
        <v>43885</v>
      </c>
      <c r="S8" s="27">
        <f t="shared" si="0"/>
        <v>43886</v>
      </c>
      <c r="T8" s="27">
        <f t="shared" si="0"/>
        <v>43887</v>
      </c>
      <c r="U8" s="27">
        <f t="shared" si="0"/>
        <v>43888</v>
      </c>
      <c r="V8" s="27">
        <f t="shared" si="0"/>
        <v>43889</v>
      </c>
      <c r="W8" s="27">
        <f t="shared" si="0"/>
        <v>43890</v>
      </c>
      <c r="X8" s="27">
        <f t="shared" si="0"/>
        <v>43891</v>
      </c>
      <c r="Y8" s="27">
        <f t="shared" si="0"/>
        <v>43892</v>
      </c>
      <c r="Z8" s="27">
        <f t="shared" si="0"/>
        <v>43893</v>
      </c>
      <c r="AA8" s="27">
        <f t="shared" si="0"/>
        <v>43894</v>
      </c>
      <c r="AB8" s="27">
        <f t="shared" si="0"/>
        <v>43895</v>
      </c>
      <c r="AC8" s="27">
        <f t="shared" si="0"/>
        <v>43896</v>
      </c>
      <c r="AD8" s="27">
        <f t="shared" si="0"/>
        <v>43897</v>
      </c>
      <c r="AE8" s="27">
        <f t="shared" si="0"/>
        <v>43898</v>
      </c>
      <c r="AF8" s="27">
        <f t="shared" si="0"/>
        <v>43899</v>
      </c>
      <c r="AG8" s="27">
        <f t="shared" si="0"/>
        <v>43900</v>
      </c>
      <c r="AH8" s="27">
        <f t="shared" si="0"/>
        <v>43901</v>
      </c>
      <c r="AI8" s="27">
        <f t="shared" si="0"/>
        <v>43902</v>
      </c>
      <c r="AJ8" s="27">
        <f t="shared" si="0"/>
        <v>43903</v>
      </c>
      <c r="AK8" s="27">
        <f t="shared" si="0"/>
        <v>43904</v>
      </c>
      <c r="AL8" s="27">
        <f t="shared" si="0"/>
        <v>43905</v>
      </c>
    </row>
    <row r="9" spans="1:40" ht="15" thickBot="1" x14ac:dyDescent="0.35">
      <c r="A9" s="15" t="s">
        <v>19</v>
      </c>
      <c r="B9" s="15" t="s">
        <v>4</v>
      </c>
      <c r="C9" s="21" t="s">
        <v>31</v>
      </c>
      <c r="D9" s="22">
        <v>43889</v>
      </c>
      <c r="E9" s="22">
        <v>43900</v>
      </c>
      <c r="F9" s="21">
        <v>8</v>
      </c>
      <c r="G9" s="23">
        <v>3</v>
      </c>
      <c r="H9" s="24">
        <v>0.375</v>
      </c>
      <c r="I9" s="11">
        <v>96000</v>
      </c>
      <c r="J9" s="28">
        <v>32256</v>
      </c>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row>
    <row r="10" spans="1:40" ht="15" thickBot="1" x14ac:dyDescent="0.35">
      <c r="A10" s="16"/>
      <c r="B10" s="16" t="s">
        <v>5</v>
      </c>
      <c r="C10" s="21" t="s">
        <v>30</v>
      </c>
      <c r="D10" s="22">
        <v>43892</v>
      </c>
      <c r="E10" s="22">
        <v>43902</v>
      </c>
      <c r="F10" s="21">
        <v>9</v>
      </c>
      <c r="G10" s="23">
        <v>4</v>
      </c>
      <c r="H10" s="24">
        <v>0.44444444444444442</v>
      </c>
      <c r="I10" s="12">
        <v>513000</v>
      </c>
      <c r="J10" s="25">
        <v>226233</v>
      </c>
    </row>
    <row r="11" spans="1:40" ht="15" thickBot="1" x14ac:dyDescent="0.35">
      <c r="A11" s="16"/>
      <c r="B11" s="16" t="s">
        <v>6</v>
      </c>
      <c r="C11" s="21" t="s">
        <v>21</v>
      </c>
      <c r="D11" s="22">
        <v>43881</v>
      </c>
      <c r="E11" s="22">
        <v>43887</v>
      </c>
      <c r="F11" s="21">
        <v>5</v>
      </c>
      <c r="G11" s="23">
        <v>3</v>
      </c>
      <c r="H11" s="24">
        <v>0.6</v>
      </c>
      <c r="I11" s="12">
        <v>616000</v>
      </c>
      <c r="J11" s="25">
        <v>401579</v>
      </c>
    </row>
    <row r="12" spans="1:40" ht="15" thickBot="1" x14ac:dyDescent="0.35">
      <c r="A12" s="16"/>
      <c r="B12" s="16" t="s">
        <v>7</v>
      </c>
      <c r="C12" s="21" t="s">
        <v>29</v>
      </c>
      <c r="D12" s="22">
        <v>43880</v>
      </c>
      <c r="E12" s="22">
        <v>43882</v>
      </c>
      <c r="F12" s="21">
        <v>3</v>
      </c>
      <c r="G12" s="3">
        <v>3</v>
      </c>
      <c r="H12" s="24">
        <v>1</v>
      </c>
      <c r="I12" s="12">
        <v>817000</v>
      </c>
      <c r="J12" s="25">
        <v>807069</v>
      </c>
    </row>
    <row r="13" spans="1:40" ht="15" thickBot="1" x14ac:dyDescent="0.35">
      <c r="A13" s="16"/>
      <c r="B13" s="16" t="s">
        <v>8</v>
      </c>
      <c r="C13" s="21" t="s">
        <v>20</v>
      </c>
      <c r="D13" s="22">
        <v>43882</v>
      </c>
      <c r="E13" s="22">
        <v>43892</v>
      </c>
      <c r="F13" s="21">
        <v>7</v>
      </c>
      <c r="G13" s="3">
        <v>3</v>
      </c>
      <c r="H13" s="24">
        <v>0.42857142857142855</v>
      </c>
      <c r="I13" s="12">
        <v>372000</v>
      </c>
      <c r="J13" s="25">
        <v>173166</v>
      </c>
    </row>
    <row r="14" spans="1:40" ht="15" thickBot="1" x14ac:dyDescent="0.35">
      <c r="A14" s="16"/>
      <c r="B14" s="16" t="s">
        <v>9</v>
      </c>
      <c r="C14" s="21" t="s">
        <v>31</v>
      </c>
      <c r="D14" s="22">
        <v>43885</v>
      </c>
      <c r="E14" s="22">
        <v>43896</v>
      </c>
      <c r="F14" s="21">
        <v>10</v>
      </c>
      <c r="G14" s="23">
        <v>2</v>
      </c>
      <c r="H14" s="24">
        <v>0.2</v>
      </c>
      <c r="I14" s="12">
        <v>50000</v>
      </c>
      <c r="J14" s="25">
        <v>8400</v>
      </c>
    </row>
    <row r="15" spans="1:40" ht="15" thickBot="1" x14ac:dyDescent="0.35">
      <c r="A15" s="16"/>
      <c r="B15" s="16" t="s">
        <v>10</v>
      </c>
      <c r="C15" s="21" t="s">
        <v>30</v>
      </c>
      <c r="D15" s="1">
        <v>43885</v>
      </c>
      <c r="E15" s="1">
        <v>43896</v>
      </c>
      <c r="F15">
        <v>10</v>
      </c>
      <c r="G15" s="23">
        <v>3</v>
      </c>
      <c r="H15" s="24">
        <v>0.3</v>
      </c>
      <c r="I15" s="12">
        <v>807000</v>
      </c>
      <c r="J15" s="25">
        <v>262679</v>
      </c>
    </row>
    <row r="16" spans="1:40" ht="15" thickBot="1" x14ac:dyDescent="0.35">
      <c r="A16" s="16"/>
      <c r="B16" s="17" t="s">
        <v>11</v>
      </c>
      <c r="C16" s="21" t="s">
        <v>21</v>
      </c>
      <c r="D16" s="1">
        <v>43885</v>
      </c>
      <c r="E16" s="22">
        <v>43887</v>
      </c>
      <c r="F16" s="21">
        <v>3</v>
      </c>
      <c r="G16" s="23">
        <v>0</v>
      </c>
      <c r="H16" s="24" t="s">
        <v>41</v>
      </c>
      <c r="I16" s="12">
        <v>691000</v>
      </c>
      <c r="J16" s="25">
        <v>0</v>
      </c>
    </row>
    <row r="17" spans="1:10" ht="15" thickBot="1" x14ac:dyDescent="0.35">
      <c r="A17" s="16" t="s">
        <v>18</v>
      </c>
      <c r="B17" s="15" t="s">
        <v>4</v>
      </c>
      <c r="C17" s="21" t="s">
        <v>29</v>
      </c>
      <c r="D17" s="22">
        <v>43892</v>
      </c>
      <c r="E17" s="22">
        <v>43902</v>
      </c>
      <c r="F17" s="21">
        <v>9</v>
      </c>
      <c r="G17" s="23">
        <v>8</v>
      </c>
      <c r="H17" s="24">
        <v>0.88888888888888884</v>
      </c>
      <c r="I17" s="12">
        <v>787000</v>
      </c>
      <c r="J17" s="25">
        <v>727188</v>
      </c>
    </row>
    <row r="18" spans="1:10" ht="15" thickBot="1" x14ac:dyDescent="0.35">
      <c r="A18" s="16"/>
      <c r="B18" s="16" t="s">
        <v>5</v>
      </c>
      <c r="C18" s="21" t="s">
        <v>20</v>
      </c>
      <c r="D18" s="1">
        <v>43892</v>
      </c>
      <c r="E18" s="22">
        <v>43903</v>
      </c>
      <c r="F18" s="21">
        <v>10</v>
      </c>
      <c r="G18" s="23">
        <v>2</v>
      </c>
      <c r="H18" s="24">
        <v>0.2</v>
      </c>
      <c r="I18" s="12">
        <v>228000</v>
      </c>
      <c r="J18" s="25">
        <v>47880</v>
      </c>
    </row>
    <row r="19" spans="1:10" ht="15" thickBot="1" x14ac:dyDescent="0.35">
      <c r="A19" s="16"/>
      <c r="B19" s="16" t="s">
        <v>6</v>
      </c>
      <c r="C19" s="21" t="s">
        <v>31</v>
      </c>
      <c r="D19" s="22">
        <v>43878</v>
      </c>
      <c r="E19" s="22">
        <v>43881</v>
      </c>
      <c r="F19" s="21">
        <v>4</v>
      </c>
      <c r="G19" s="23">
        <v>0</v>
      </c>
      <c r="H19" s="24" t="s">
        <v>41</v>
      </c>
      <c r="I19" s="12">
        <v>147000</v>
      </c>
      <c r="J19" s="25">
        <v>0</v>
      </c>
    </row>
    <row r="20" spans="1:10" ht="15" thickBot="1" x14ac:dyDescent="0.35">
      <c r="A20" s="16"/>
      <c r="B20" s="16" t="s">
        <v>7</v>
      </c>
      <c r="C20" s="21" t="s">
        <v>30</v>
      </c>
      <c r="D20" s="22">
        <v>43880</v>
      </c>
      <c r="E20" s="22">
        <v>43889</v>
      </c>
      <c r="F20" s="21">
        <v>8</v>
      </c>
      <c r="G20" s="23">
        <v>5</v>
      </c>
      <c r="H20" s="24">
        <v>0.625</v>
      </c>
      <c r="I20" s="12">
        <v>338000</v>
      </c>
      <c r="J20" s="25">
        <v>205123</v>
      </c>
    </row>
    <row r="21" spans="1:10" ht="15" thickBot="1" x14ac:dyDescent="0.35">
      <c r="A21" s="16"/>
      <c r="B21" s="16" t="s">
        <v>8</v>
      </c>
      <c r="C21" s="21" t="s">
        <v>21</v>
      </c>
      <c r="D21" s="22">
        <v>43885</v>
      </c>
      <c r="E21" s="22">
        <v>43896</v>
      </c>
      <c r="F21" s="21">
        <v>10</v>
      </c>
      <c r="G21" s="23">
        <v>3</v>
      </c>
      <c r="H21" s="24">
        <v>0.3</v>
      </c>
      <c r="I21" s="12">
        <v>857000</v>
      </c>
      <c r="J21" s="25">
        <v>305949</v>
      </c>
    </row>
    <row r="22" spans="1:10" ht="15" thickBot="1" x14ac:dyDescent="0.35">
      <c r="A22" s="16"/>
      <c r="B22" s="16" t="s">
        <v>9</v>
      </c>
      <c r="C22" s="21" t="s">
        <v>29</v>
      </c>
      <c r="D22" s="22">
        <v>43886</v>
      </c>
      <c r="E22" s="22">
        <v>43893</v>
      </c>
      <c r="F22" s="21">
        <v>6</v>
      </c>
      <c r="G22" s="3">
        <v>3</v>
      </c>
      <c r="H22" s="24">
        <v>0.5</v>
      </c>
      <c r="I22" s="12">
        <v>602000</v>
      </c>
      <c r="J22" s="25">
        <v>322371</v>
      </c>
    </row>
    <row r="23" spans="1:10" ht="15" thickBot="1" x14ac:dyDescent="0.35">
      <c r="A23" s="16"/>
      <c r="B23" s="17" t="s">
        <v>10</v>
      </c>
      <c r="C23" s="21" t="s">
        <v>20</v>
      </c>
      <c r="D23" s="1">
        <v>43886</v>
      </c>
      <c r="E23" s="22">
        <v>43889</v>
      </c>
      <c r="F23" s="21">
        <v>4</v>
      </c>
      <c r="G23" s="23">
        <v>2</v>
      </c>
      <c r="H23" s="24">
        <v>0.5</v>
      </c>
      <c r="I23" s="12">
        <v>990000</v>
      </c>
      <c r="J23" s="25">
        <v>451440</v>
      </c>
    </row>
    <row r="24" spans="1:10" ht="15" thickBot="1" x14ac:dyDescent="0.35">
      <c r="A24" s="16" t="s">
        <v>15</v>
      </c>
      <c r="B24" s="15" t="s">
        <v>4</v>
      </c>
      <c r="C24" s="21" t="s">
        <v>29</v>
      </c>
      <c r="D24" s="22">
        <v>43878</v>
      </c>
      <c r="E24" s="22">
        <v>43882</v>
      </c>
      <c r="F24" s="21">
        <v>5</v>
      </c>
      <c r="G24" s="3">
        <v>2</v>
      </c>
      <c r="H24" s="24">
        <v>0.4</v>
      </c>
      <c r="I24" s="12">
        <v>218000</v>
      </c>
      <c r="J24" s="25">
        <v>97337</v>
      </c>
    </row>
    <row r="25" spans="1:10" ht="15" thickBot="1" x14ac:dyDescent="0.35">
      <c r="A25" s="16"/>
      <c r="B25" s="16" t="s">
        <v>33</v>
      </c>
      <c r="C25" s="21" t="s">
        <v>21</v>
      </c>
      <c r="D25" s="22">
        <v>43885</v>
      </c>
      <c r="E25" s="22">
        <v>43892</v>
      </c>
      <c r="F25" s="21">
        <v>6</v>
      </c>
      <c r="G25" s="23">
        <v>3</v>
      </c>
      <c r="H25" s="24">
        <v>0.5</v>
      </c>
      <c r="I25" s="12">
        <v>416000</v>
      </c>
      <c r="J25" s="25">
        <v>175015</v>
      </c>
    </row>
    <row r="26" spans="1:10" ht="15" thickBot="1" x14ac:dyDescent="0.35">
      <c r="A26" s="16"/>
      <c r="B26" s="16" t="s">
        <v>5</v>
      </c>
      <c r="C26" s="21" t="s">
        <v>20</v>
      </c>
      <c r="D26" s="22">
        <v>43878</v>
      </c>
      <c r="E26" s="22">
        <v>43885</v>
      </c>
      <c r="F26">
        <v>6</v>
      </c>
      <c r="G26" s="3">
        <v>3</v>
      </c>
      <c r="H26" s="24">
        <v>0.5</v>
      </c>
      <c r="I26" s="12">
        <v>393000</v>
      </c>
      <c r="J26" s="25">
        <v>177440</v>
      </c>
    </row>
    <row r="27" spans="1:10" ht="15" thickBot="1" x14ac:dyDescent="0.35">
      <c r="A27" s="16"/>
      <c r="B27" s="16" t="s">
        <v>6</v>
      </c>
      <c r="C27" s="21" t="s">
        <v>31</v>
      </c>
      <c r="D27" s="22">
        <v>43879</v>
      </c>
      <c r="E27" s="22">
        <v>43892</v>
      </c>
      <c r="F27" s="21">
        <v>10</v>
      </c>
      <c r="G27" s="23">
        <v>4</v>
      </c>
      <c r="H27" s="24">
        <v>0.4</v>
      </c>
      <c r="I27" s="12">
        <v>86000</v>
      </c>
      <c r="J27" s="25">
        <v>31046</v>
      </c>
    </row>
    <row r="28" spans="1:10" ht="15" thickBot="1" x14ac:dyDescent="0.35">
      <c r="A28" s="16"/>
      <c r="B28" s="16" t="s">
        <v>7</v>
      </c>
      <c r="C28" s="21" t="s">
        <v>30</v>
      </c>
      <c r="D28" s="22">
        <v>43882</v>
      </c>
      <c r="E28" s="22">
        <v>43894</v>
      </c>
      <c r="F28" s="21">
        <v>9</v>
      </c>
      <c r="G28" s="23">
        <v>3</v>
      </c>
      <c r="H28" s="24">
        <v>0.33333333333333331</v>
      </c>
      <c r="I28" s="12">
        <v>732000</v>
      </c>
      <c r="J28" s="25">
        <v>261324</v>
      </c>
    </row>
    <row r="29" spans="1:10" ht="15" thickBot="1" x14ac:dyDescent="0.35">
      <c r="A29" s="16"/>
      <c r="B29" s="16" t="s">
        <v>8</v>
      </c>
      <c r="C29" s="21" t="s">
        <v>21</v>
      </c>
      <c r="D29" s="22">
        <v>43878</v>
      </c>
      <c r="E29" s="22">
        <v>43881</v>
      </c>
      <c r="F29" s="21">
        <v>4</v>
      </c>
      <c r="G29" s="23">
        <v>1</v>
      </c>
      <c r="H29" s="24">
        <v>0.25</v>
      </c>
      <c r="I29" s="12">
        <v>492000</v>
      </c>
      <c r="J29" s="25">
        <v>116850</v>
      </c>
    </row>
    <row r="30" spans="1:10" ht="15" thickBot="1" x14ac:dyDescent="0.35">
      <c r="A30" s="16"/>
      <c r="B30" s="16" t="s">
        <v>9</v>
      </c>
      <c r="C30" s="21" t="s">
        <v>29</v>
      </c>
      <c r="D30" s="22">
        <v>43881</v>
      </c>
      <c r="E30" s="22">
        <v>43888</v>
      </c>
      <c r="F30" s="21">
        <v>6</v>
      </c>
      <c r="G30" s="23">
        <v>0</v>
      </c>
      <c r="H30" s="24" t="s">
        <v>41</v>
      </c>
      <c r="I30" s="12">
        <v>188000</v>
      </c>
      <c r="J30" s="25">
        <v>0</v>
      </c>
    </row>
    <row r="31" spans="1:10" ht="15" thickBot="1" x14ac:dyDescent="0.35">
      <c r="A31" s="16"/>
      <c r="B31" s="16" t="s">
        <v>10</v>
      </c>
      <c r="C31" s="21" t="s">
        <v>20</v>
      </c>
      <c r="D31" s="1">
        <v>43881</v>
      </c>
      <c r="E31" s="22">
        <v>43889</v>
      </c>
      <c r="F31" s="21">
        <v>7</v>
      </c>
      <c r="G31" s="23">
        <v>3</v>
      </c>
      <c r="H31" s="24">
        <v>0.42857142857142855</v>
      </c>
      <c r="I31" s="12">
        <v>180000</v>
      </c>
      <c r="J31" s="25">
        <v>79380</v>
      </c>
    </row>
    <row r="32" spans="1:10" ht="15" thickBot="1" x14ac:dyDescent="0.35">
      <c r="A32" s="16"/>
      <c r="B32" s="16" t="s">
        <v>11</v>
      </c>
      <c r="C32" s="21" t="s">
        <v>31</v>
      </c>
      <c r="D32" s="22">
        <v>43885</v>
      </c>
      <c r="E32" s="1">
        <v>43889</v>
      </c>
      <c r="F32" s="21">
        <v>5</v>
      </c>
      <c r="G32" s="23">
        <v>2</v>
      </c>
      <c r="H32" s="24">
        <v>0.4</v>
      </c>
      <c r="I32" s="12">
        <v>582000</v>
      </c>
      <c r="J32" s="25">
        <v>195231</v>
      </c>
    </row>
    <row r="33" spans="1:10" ht="15" thickBot="1" x14ac:dyDescent="0.35">
      <c r="A33" s="16"/>
      <c r="B33" s="17" t="s">
        <v>12</v>
      </c>
      <c r="C33" s="21" t="s">
        <v>30</v>
      </c>
      <c r="D33" s="1">
        <v>43885</v>
      </c>
      <c r="E33" s="22">
        <v>43895</v>
      </c>
      <c r="F33" s="21">
        <v>9</v>
      </c>
      <c r="G33" s="23">
        <v>1</v>
      </c>
      <c r="H33" s="24">
        <v>0.1111111111111111</v>
      </c>
      <c r="I33" s="12">
        <v>562000</v>
      </c>
      <c r="J33" s="25">
        <v>74746</v>
      </c>
    </row>
    <row r="34" spans="1:10" ht="15" thickBot="1" x14ac:dyDescent="0.35">
      <c r="A34" s="16" t="s">
        <v>16</v>
      </c>
      <c r="B34" s="15" t="s">
        <v>4</v>
      </c>
      <c r="C34" s="21" t="s">
        <v>29</v>
      </c>
      <c r="D34" s="22">
        <v>43879</v>
      </c>
      <c r="E34" s="22">
        <v>43887</v>
      </c>
      <c r="F34" s="21">
        <v>7</v>
      </c>
      <c r="G34" s="23">
        <v>7</v>
      </c>
      <c r="H34" s="24">
        <v>1</v>
      </c>
      <c r="I34" s="12">
        <v>293000</v>
      </c>
      <c r="J34" s="25">
        <v>273001</v>
      </c>
    </row>
    <row r="35" spans="1:10" ht="15" thickBot="1" x14ac:dyDescent="0.35">
      <c r="A35" s="16"/>
      <c r="B35" s="16" t="s">
        <v>33</v>
      </c>
      <c r="C35" s="21" t="s">
        <v>21</v>
      </c>
      <c r="D35" s="22">
        <v>43878</v>
      </c>
      <c r="E35" s="22">
        <v>43880</v>
      </c>
      <c r="F35" s="21">
        <v>3</v>
      </c>
      <c r="G35" s="23">
        <v>3</v>
      </c>
      <c r="H35" s="24">
        <v>1</v>
      </c>
      <c r="I35" s="12">
        <v>68000</v>
      </c>
      <c r="J35" s="25">
        <v>64987</v>
      </c>
    </row>
    <row r="36" spans="1:10" ht="15" thickBot="1" x14ac:dyDescent="0.35">
      <c r="A36" s="16"/>
      <c r="B36" s="16" t="s">
        <v>5</v>
      </c>
      <c r="C36" s="21" t="s">
        <v>20</v>
      </c>
      <c r="D36" s="1">
        <v>43878</v>
      </c>
      <c r="E36" s="22">
        <v>43888</v>
      </c>
      <c r="F36" s="21">
        <v>9</v>
      </c>
      <c r="G36" s="23">
        <v>4</v>
      </c>
      <c r="H36" s="24">
        <v>0.44444444444444442</v>
      </c>
      <c r="I36" s="12">
        <v>224000</v>
      </c>
      <c r="J36" s="25">
        <v>57910</v>
      </c>
    </row>
    <row r="37" spans="1:10" ht="15" thickBot="1" x14ac:dyDescent="0.35">
      <c r="A37" s="16"/>
      <c r="B37" s="16" t="s">
        <v>6</v>
      </c>
      <c r="C37" s="21" t="s">
        <v>31</v>
      </c>
      <c r="D37" s="22">
        <v>43879</v>
      </c>
      <c r="E37" s="1">
        <v>43888</v>
      </c>
      <c r="F37" s="21">
        <v>8</v>
      </c>
      <c r="G37" s="23">
        <v>0</v>
      </c>
      <c r="H37" s="24" t="s">
        <v>41</v>
      </c>
      <c r="I37" s="12">
        <v>978000</v>
      </c>
      <c r="J37" s="25">
        <v>0</v>
      </c>
    </row>
    <row r="38" spans="1:10" ht="15" thickBot="1" x14ac:dyDescent="0.35">
      <c r="A38" s="16"/>
      <c r="B38" s="16" t="s">
        <v>7</v>
      </c>
      <c r="C38" s="21" t="s">
        <v>30</v>
      </c>
      <c r="D38" s="22">
        <v>43881</v>
      </c>
      <c r="E38" s="22">
        <v>43889</v>
      </c>
      <c r="F38" s="21">
        <v>7</v>
      </c>
      <c r="G38" s="23">
        <v>3</v>
      </c>
      <c r="H38" s="24">
        <v>0.42857142857142855</v>
      </c>
      <c r="I38" s="12">
        <v>932000</v>
      </c>
      <c r="J38" s="25">
        <v>379157</v>
      </c>
    </row>
    <row r="39" spans="1:10" ht="15" thickBot="1" x14ac:dyDescent="0.35">
      <c r="A39" s="16"/>
      <c r="B39" s="16" t="s">
        <v>8</v>
      </c>
      <c r="C39" s="21" t="s">
        <v>21</v>
      </c>
      <c r="D39" s="22">
        <v>43882</v>
      </c>
      <c r="E39" s="22">
        <v>43887</v>
      </c>
      <c r="F39" s="21">
        <v>4</v>
      </c>
      <c r="G39" s="23">
        <v>1</v>
      </c>
      <c r="H39" s="24">
        <v>0.25</v>
      </c>
      <c r="I39" s="12">
        <v>854000</v>
      </c>
      <c r="J39" s="25">
        <v>322812</v>
      </c>
    </row>
    <row r="40" spans="1:10" ht="15" thickBot="1" x14ac:dyDescent="0.35">
      <c r="A40" s="16"/>
      <c r="B40" s="16" t="s">
        <v>9</v>
      </c>
      <c r="C40" s="21" t="s">
        <v>29</v>
      </c>
      <c r="D40" s="1">
        <v>43882</v>
      </c>
      <c r="E40" s="22">
        <v>43889</v>
      </c>
      <c r="F40" s="21">
        <v>6</v>
      </c>
      <c r="G40" s="23">
        <v>3</v>
      </c>
      <c r="H40" s="24">
        <v>0.5</v>
      </c>
      <c r="I40" s="12">
        <v>81000</v>
      </c>
      <c r="J40" s="25">
        <v>38461</v>
      </c>
    </row>
    <row r="41" spans="1:10" ht="15" thickBot="1" x14ac:dyDescent="0.35">
      <c r="A41" s="16"/>
      <c r="B41" s="16" t="s">
        <v>10</v>
      </c>
      <c r="C41" s="21" t="s">
        <v>20</v>
      </c>
      <c r="D41" s="22">
        <v>43885</v>
      </c>
      <c r="E41" s="22">
        <v>43892</v>
      </c>
      <c r="F41">
        <v>6</v>
      </c>
      <c r="G41" s="23">
        <v>5</v>
      </c>
      <c r="H41" s="24">
        <v>0.83333333333333337</v>
      </c>
      <c r="I41" s="12">
        <v>169000</v>
      </c>
      <c r="J41" s="25">
        <v>136468</v>
      </c>
    </row>
    <row r="42" spans="1:10" ht="15" thickBot="1" x14ac:dyDescent="0.35">
      <c r="A42" s="16"/>
      <c r="B42" s="16" t="s">
        <v>11</v>
      </c>
      <c r="C42" s="21" t="s">
        <v>31</v>
      </c>
      <c r="D42" s="22">
        <v>43886</v>
      </c>
      <c r="E42" s="22">
        <v>43889</v>
      </c>
      <c r="F42" s="21">
        <v>4</v>
      </c>
      <c r="G42" s="23">
        <v>1</v>
      </c>
      <c r="H42" s="24">
        <v>0.25</v>
      </c>
      <c r="I42" s="12">
        <v>61000</v>
      </c>
      <c r="J42" s="25">
        <v>12078</v>
      </c>
    </row>
    <row r="43" spans="1:10" ht="15" thickBot="1" x14ac:dyDescent="0.35">
      <c r="A43" s="16"/>
      <c r="B43" s="17" t="s">
        <v>12</v>
      </c>
      <c r="C43" s="21" t="s">
        <v>30</v>
      </c>
      <c r="D43" s="22">
        <v>43888</v>
      </c>
      <c r="E43" s="22">
        <v>43896</v>
      </c>
      <c r="F43" s="21">
        <v>7</v>
      </c>
      <c r="G43" s="23">
        <v>3</v>
      </c>
      <c r="H43" s="24">
        <v>0.42857142857142855</v>
      </c>
      <c r="I43" s="12">
        <v>645000</v>
      </c>
      <c r="J43" s="25">
        <v>273048</v>
      </c>
    </row>
    <row r="44" spans="1:10" ht="15" thickBot="1" x14ac:dyDescent="0.35">
      <c r="A44" s="16" t="s">
        <v>17</v>
      </c>
      <c r="B44" s="15" t="s">
        <v>4</v>
      </c>
      <c r="C44" s="21" t="s">
        <v>29</v>
      </c>
      <c r="D44" s="22">
        <v>43878</v>
      </c>
      <c r="E44" s="22">
        <v>43889</v>
      </c>
      <c r="F44" s="21">
        <v>10</v>
      </c>
      <c r="G44" s="23">
        <v>5</v>
      </c>
      <c r="H44" s="24">
        <v>0.5</v>
      </c>
      <c r="I44" s="12">
        <v>839000</v>
      </c>
      <c r="J44" s="25">
        <v>406974</v>
      </c>
    </row>
    <row r="45" spans="1:10" ht="15" thickBot="1" x14ac:dyDescent="0.35">
      <c r="A45" s="16"/>
      <c r="B45" s="16" t="s">
        <v>5</v>
      </c>
      <c r="C45" s="21" t="s">
        <v>20</v>
      </c>
      <c r="D45" s="22">
        <v>43882</v>
      </c>
      <c r="E45" s="22">
        <v>43888</v>
      </c>
      <c r="F45" s="21">
        <v>5</v>
      </c>
      <c r="G45" s="23">
        <v>4</v>
      </c>
      <c r="H45" s="24">
        <v>0.8</v>
      </c>
      <c r="I45" s="12">
        <v>729000</v>
      </c>
      <c r="J45" s="25">
        <v>487139</v>
      </c>
    </row>
    <row r="46" spans="1:10" ht="15" thickBot="1" x14ac:dyDescent="0.35">
      <c r="A46" s="16"/>
      <c r="B46" s="16" t="s">
        <v>6</v>
      </c>
      <c r="C46" s="21" t="s">
        <v>31</v>
      </c>
      <c r="D46" s="22">
        <v>43885</v>
      </c>
      <c r="E46" s="22">
        <v>43893</v>
      </c>
      <c r="F46" s="21">
        <v>7</v>
      </c>
      <c r="G46" s="23">
        <v>3</v>
      </c>
      <c r="H46" s="24">
        <v>0.42857142857142855</v>
      </c>
      <c r="I46" s="12">
        <v>826000</v>
      </c>
      <c r="J46" s="25">
        <v>298186</v>
      </c>
    </row>
    <row r="47" spans="1:10" ht="15" thickBot="1" x14ac:dyDescent="0.35">
      <c r="A47" s="16"/>
      <c r="B47" s="16" t="s">
        <v>7</v>
      </c>
      <c r="C47" s="21" t="s">
        <v>30</v>
      </c>
      <c r="D47" s="22">
        <v>43887</v>
      </c>
      <c r="E47" s="22">
        <v>43895</v>
      </c>
      <c r="F47">
        <v>7</v>
      </c>
      <c r="G47" s="23">
        <v>2</v>
      </c>
      <c r="H47" s="24">
        <v>0.2857142857142857</v>
      </c>
      <c r="I47" s="12">
        <v>895000</v>
      </c>
      <c r="J47" s="25">
        <v>280583</v>
      </c>
    </row>
    <row r="48" spans="1:10" ht="15" thickBot="1" x14ac:dyDescent="0.35">
      <c r="A48" s="17"/>
      <c r="B48" s="17" t="s">
        <v>8</v>
      </c>
      <c r="C48" s="21" t="s">
        <v>21</v>
      </c>
      <c r="D48" s="22">
        <v>43889</v>
      </c>
      <c r="E48" s="22">
        <v>43893</v>
      </c>
      <c r="F48" s="21">
        <v>3</v>
      </c>
      <c r="G48" s="3">
        <v>2</v>
      </c>
      <c r="H48" s="24">
        <v>0.66666666666666663</v>
      </c>
      <c r="I48" s="12">
        <v>341000</v>
      </c>
      <c r="J48" s="25">
        <v>129785</v>
      </c>
    </row>
    <row r="49" spans="1:38" ht="15" thickBot="1" x14ac:dyDescent="0.35">
      <c r="A49" s="18" t="s">
        <v>26</v>
      </c>
      <c r="B49" s="19"/>
      <c r="C49" s="19"/>
      <c r="D49" s="19"/>
      <c r="E49" s="19"/>
      <c r="F49" s="19"/>
      <c r="G49" s="19"/>
      <c r="H49" s="20"/>
      <c r="I49" s="13">
        <v>19695000</v>
      </c>
      <c r="J49" s="26">
        <v>8340291</v>
      </c>
    </row>
    <row r="58" spans="1:38" x14ac:dyDescent="0.3">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sheetData>
  <conditionalFormatting sqref="A8 K8:AL8">
    <cfRule type="expression" dxfId="21" priority="16">
      <formula>A$8&lt;&gt;""</formula>
    </cfRule>
  </conditionalFormatting>
  <conditionalFormatting sqref="H9:H53">
    <cfRule type="dataBar" priority="17">
      <dataBar>
        <cfvo type="min"/>
        <cfvo type="max"/>
        <color theme="3" tint="0.79998168889431442"/>
      </dataBar>
      <extLst>
        <ext xmlns:x14="http://schemas.microsoft.com/office/spreadsheetml/2009/9/main" uri="{B025F937-C7B1-47D3-B67F-A62EFF666E3E}">
          <x14:id>{59D59CDF-EDD8-45ED-863A-F0ED8391B511}</x14:id>
        </ext>
      </extLst>
    </cfRule>
  </conditionalFormatting>
  <conditionalFormatting sqref="K9:K38 K40:K45 K47:K50">
    <cfRule type="expression" dxfId="20" priority="3">
      <formula>$A9="Grand Total"</formula>
    </cfRule>
  </conditionalFormatting>
  <conditionalFormatting sqref="K46">
    <cfRule type="expression" dxfId="19" priority="20" stopIfTrue="1">
      <formula>AND(WEEKDAY(K$8,2)&gt;5,$B39&lt;&gt;"")</formula>
    </cfRule>
    <cfRule type="expression" dxfId="18" priority="21">
      <formula>AND(K$8&gt;=$B39,working.intl($D39,$F39,1)-1&gt;=K$8)</formula>
    </cfRule>
    <cfRule type="expression" dxfId="17" priority="23">
      <formula>AND(K$8&gt;=$D39,WORKDAY.INTL($D39,$G39,1)-1&gt;=K$8)</formula>
    </cfRule>
    <cfRule type="expression" dxfId="16" priority="26" stopIfTrue="1">
      <formula>AND(K$8&gt;=WORKDAY.INTL($D39,$G39,1),$H39=0,K$8&lt;=$E39)</formula>
    </cfRule>
    <cfRule type="expression" dxfId="15" priority="27" stopIfTrue="1">
      <formula>AND(K$8&gt;=WORKDAY.INTL($D39,$F39,1),$G$9&lt;&gt;1,K$8&lt;=$E39)</formula>
    </cfRule>
    <cfRule type="expression" dxfId="14" priority="32">
      <formula>AND(K$8&gt;=WORKDAY.INTL($D39,$G39,1),$H39=0,K$8&lt;=$E39)</formula>
    </cfRule>
    <cfRule type="expression" dxfId="13" priority="33" stopIfTrue="1">
      <formula>AND(K$8&gt;=WORKDAY.INTL($D39,$G39,1),$H39=0,K$8&lt;=$E39)</formula>
    </cfRule>
    <cfRule type="expression" dxfId="12" priority="34">
      <formula>AND(K$8&gt;=WORKDAY.INTL($D39,$G39,1),$H39=0,K$8&lt;=$E39)</formula>
    </cfRule>
    <cfRule type="expression" dxfId="11" priority="35" stopIfTrue="1">
      <formula>AND(K$8&gt;=WORKDAY.INTL($D39,$G39,1),$H39&lt;&gt;1,K$8&lt;=$E39)</formula>
    </cfRule>
    <cfRule type="expression" dxfId="10" priority="37">
      <formula>$A39="Grand Total"</formula>
    </cfRule>
  </conditionalFormatting>
  <conditionalFormatting sqref="K9:AK38 K40:AK45 K47:AK51 L39:AK39 L46:AK46">
    <cfRule type="expression" dxfId="9" priority="4">
      <formula>AND(K$8&gt;=WORKDAY.INTL($D9,$G9,1),$H9=0,K$8&lt;=$E9)</formula>
    </cfRule>
  </conditionalFormatting>
  <conditionalFormatting sqref="K9:AK38 L39:AK39 K40:AK45 L46:AK46 K47:AK50">
    <cfRule type="expression" dxfId="8" priority="13">
      <formula>AND(K$8&gt;=$D9,WORKDAY.INTL($D9,$G9,1)-1&gt;=K$8)</formula>
    </cfRule>
  </conditionalFormatting>
  <conditionalFormatting sqref="K9:AK38 L39:AK39 K40:AK45 L46:AK46 K47:AK51">
    <cfRule type="expression" dxfId="7" priority="5" stopIfTrue="1">
      <formula>AND(K$8&gt;=WORKDAY.INTL($D9,$G9,1),$H9=0,K$8&lt;=$E9)</formula>
    </cfRule>
    <cfRule type="expression" dxfId="6" priority="7">
      <formula>AND(K$8&gt;=WORKDAY.INTL($D9,$G9,1),$H9=0,K$8&lt;=$E9)</formula>
    </cfRule>
    <cfRule type="expression" dxfId="5" priority="9" stopIfTrue="1">
      <formula>AND(K$8&gt;=WORKDAY.INTL($D9,$G9,1),$H9&lt;&gt;1,K$8&lt;=$E9)</formula>
    </cfRule>
  </conditionalFormatting>
  <conditionalFormatting sqref="K9:AK38 L39:AK39 K40:AK45 L46:AK46 K47:AK65">
    <cfRule type="expression" dxfId="4" priority="6" stopIfTrue="1">
      <formula>AND(WEEKDAY(K$8,2)&gt;5,$B9&lt;&gt;"")</formula>
    </cfRule>
    <cfRule type="expression" dxfId="3" priority="15">
      <formula>AND(K$8&gt;=$B9,working.intl($D9,$F9,1)-1&gt;=K$8)</formula>
    </cfRule>
  </conditionalFormatting>
  <conditionalFormatting sqref="K9:AL38 L39:AL39 K40:AL45 L46:AL46 K47:AL51">
    <cfRule type="expression" dxfId="2" priority="11" stopIfTrue="1">
      <formula>AND(K$8&gt;=WORKDAY.INTL($D9,$G9,1),$H9=0,K$8&lt;=$E9)</formula>
    </cfRule>
    <cfRule type="expression" dxfId="1" priority="12" stopIfTrue="1">
      <formula>AND(K$8&gt;=WORKDAY.INTL($D9,$F9,1),$G$9&lt;&gt;1,K$8&lt;=$E9)</formula>
    </cfRule>
  </conditionalFormatting>
  <conditionalFormatting sqref="K9:AL51">
    <cfRule type="expression" dxfId="0" priority="1">
      <formula>$A9="Grand Total"</formula>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029" r:id="rId4" name="Scroll Bar 5">
              <controlPr defaultSize="0" autoPict="0">
                <anchor moveWithCells="1">
                  <from>
                    <xdr:col>7</xdr:col>
                    <xdr:colOff>472440</xdr:colOff>
                    <xdr:row>1</xdr:row>
                    <xdr:rowOff>175260</xdr:rowOff>
                  </from>
                  <to>
                    <xdr:col>9</xdr:col>
                    <xdr:colOff>1165860</xdr:colOff>
                    <xdr:row>2</xdr:row>
                    <xdr:rowOff>167640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9D59CDF-EDD8-45ED-863A-F0ED8391B511}">
            <x14:dataBar minLength="0" maxLength="100" gradient="0">
              <x14:cfvo type="autoMin"/>
              <x14:cfvo type="autoMax"/>
              <x14:negativeFillColor rgb="FFFF0000"/>
              <x14:axisColor rgb="FF000000"/>
            </x14:dataBar>
          </x14:cfRule>
          <xm:sqref>H9:H53</xm:sqref>
        </x14:conditionalFormatting>
      </x14:conditionalFormattings>
    </ex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56B08-6B40-46FD-A573-736379C3B035}">
  <dimension ref="A3:O14"/>
  <sheetViews>
    <sheetView workbookViewId="0">
      <selection activeCell="O13" sqref="O13:O14"/>
    </sheetView>
  </sheetViews>
  <sheetFormatPr defaultRowHeight="14.4" x14ac:dyDescent="0.3"/>
  <cols>
    <col min="1" max="1" width="12.6640625" customWidth="1"/>
    <col min="6" max="6" width="20.33203125" bestFit="1" customWidth="1"/>
    <col min="7" max="7" width="4" bestFit="1" customWidth="1"/>
    <col min="9" max="9" width="10.21875" customWidth="1"/>
    <col min="10" max="10" width="12.77734375" bestFit="1" customWidth="1"/>
    <col min="11" max="11" width="13.5546875" bestFit="1" customWidth="1"/>
  </cols>
  <sheetData>
    <row r="3" spans="1:15" x14ac:dyDescent="0.3">
      <c r="A3" t="s">
        <v>38</v>
      </c>
      <c r="B3">
        <f>COUNTIF(Dashboard!H9:H56,"="&amp;0)</f>
        <v>4</v>
      </c>
    </row>
    <row r="4" spans="1:15" x14ac:dyDescent="0.3">
      <c r="A4" t="s">
        <v>39</v>
      </c>
      <c r="B4">
        <f>COUNTIFS(Dashboard!H9:H57,"&lt;&gt;"&amp;0,Dashboard!H9:H57,"&lt;"&amp;1)</f>
        <v>33</v>
      </c>
    </row>
    <row r="5" spans="1:15" x14ac:dyDescent="0.3">
      <c r="A5" t="s">
        <v>28</v>
      </c>
      <c r="B5">
        <f>COUNTIF(Dashboard!H9:H57,"="&amp;1)</f>
        <v>3</v>
      </c>
      <c r="F5" s="4" t="s">
        <v>27</v>
      </c>
      <c r="J5" t="s">
        <v>25</v>
      </c>
      <c r="K5" s="2">
        <f>GETPIVOTDATA("sum of days completed",$F$5)/GETPIVOTDATA("Sum of Duration",$F$5)</f>
        <v>0.42105263157894735</v>
      </c>
    </row>
    <row r="6" spans="1:15" x14ac:dyDescent="0.3">
      <c r="A6" t="s">
        <v>32</v>
      </c>
      <c r="B6">
        <f>B3+B4</f>
        <v>37</v>
      </c>
      <c r="F6" s="5" t="s">
        <v>34</v>
      </c>
      <c r="G6">
        <v>266</v>
      </c>
      <c r="J6" t="s">
        <v>42</v>
      </c>
      <c r="K6" s="2">
        <f>1-K5</f>
        <v>0.57894736842105265</v>
      </c>
    </row>
    <row r="7" spans="1:15" x14ac:dyDescent="0.3">
      <c r="A7" t="s">
        <v>40</v>
      </c>
      <c r="B7">
        <f>SUM(B3:B5)</f>
        <v>40</v>
      </c>
      <c r="F7" s="5" t="s">
        <v>35</v>
      </c>
      <c r="G7" s="3">
        <v>112</v>
      </c>
    </row>
    <row r="12" spans="1:15" x14ac:dyDescent="0.3">
      <c r="J12" t="s">
        <v>44</v>
      </c>
      <c r="K12" t="s">
        <v>43</v>
      </c>
    </row>
    <row r="13" spans="1:15" x14ac:dyDescent="0.3">
      <c r="I13" t="s">
        <v>45</v>
      </c>
      <c r="J13" s="7">
        <v>8340291</v>
      </c>
      <c r="K13" s="7">
        <v>19695000</v>
      </c>
      <c r="O13" s="9" t="s">
        <v>47</v>
      </c>
    </row>
    <row r="14" spans="1:15" x14ac:dyDescent="0.3">
      <c r="I14" t="s">
        <v>46</v>
      </c>
      <c r="J14" s="2">
        <f>GETPIVOTDATA("Sum of Actual",$J$12)/GETPIVOTDATA("Sum of Budget",$J$12)</f>
        <v>0.42347250571210965</v>
      </c>
      <c r="K14" s="2">
        <f>1-J14</f>
        <v>0.57652749428789041</v>
      </c>
      <c r="O14" s="9">
        <v>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GOWTHAM SHANKAR</cp:lastModifiedBy>
  <cp:lastPrinted>2020-03-13T06:15:47Z</cp:lastPrinted>
  <dcterms:created xsi:type="dcterms:W3CDTF">2019-08-20T08:51:45Z</dcterms:created>
  <dcterms:modified xsi:type="dcterms:W3CDTF">2025-06-25T20:35:06Z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