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491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7" i="1" l="1"/>
  <c r="T7" i="1"/>
  <c r="U7" i="1"/>
  <c r="R7" i="1"/>
  <c r="P7" i="1"/>
  <c r="O7" i="1"/>
  <c r="N7" i="1"/>
  <c r="S8" i="1"/>
  <c r="T8" i="1"/>
  <c r="R8" i="1"/>
  <c r="O8" i="1"/>
  <c r="P8" i="1" s="1"/>
  <c r="N8" i="1"/>
  <c r="U8" i="1" l="1"/>
</calcChain>
</file>

<file path=xl/sharedStrings.xml><?xml version="1.0" encoding="utf-8"?>
<sst xmlns="http://schemas.openxmlformats.org/spreadsheetml/2006/main" count="45" uniqueCount="35">
  <si>
    <t>阳光见闻</t>
  </si>
  <si>
    <t>卖价</t>
  </si>
  <si>
    <t>底价</t>
  </si>
  <si>
    <t>团号</t>
  </si>
  <si>
    <t>名称</t>
  </si>
  <si>
    <t>出发日</t>
  </si>
  <si>
    <t>单人</t>
  </si>
  <si>
    <t>双人</t>
  </si>
  <si>
    <t>第三人</t>
  </si>
  <si>
    <t>第四人</t>
  </si>
  <si>
    <t>儿童</t>
  </si>
  <si>
    <t>单人房</t>
  </si>
  <si>
    <t>双人房</t>
  </si>
  <si>
    <t>USBO1</t>
  </si>
  <si>
    <t>波士顿-尼亚加拉瀑布-康宁2日游</t>
  </si>
  <si>
    <t>USBO3</t>
  </si>
  <si>
    <t>波士顿-华盛顿DC,费城,纽约3日游</t>
  </si>
  <si>
    <t>成人</t>
  </si>
  <si>
    <t>USBO6</t>
  </si>
  <si>
    <t>波士顿-纽约市1日游</t>
  </si>
  <si>
    <t>周四，周日</t>
  </si>
  <si>
    <t>USBO7</t>
  </si>
  <si>
    <t>波士顿1日游</t>
  </si>
  <si>
    <t>周三、周四，周五</t>
  </si>
  <si>
    <t>三房</t>
  </si>
  <si>
    <t>四人房</t>
  </si>
  <si>
    <t>前台未开放</t>
  </si>
  <si>
    <t>线路ID</t>
  </si>
  <si>
    <t>买二送二</t>
  </si>
  <si>
    <t>BOS222-634</t>
  </si>
  <si>
    <t>7/1-9/6 周一、五出发</t>
  </si>
  <si>
    <t>2013年暑期更改为买二送二，小孩=四人一房价钱</t>
  </si>
  <si>
    <t>三人房</t>
  </si>
  <si>
    <t>7/1-9/7 周一、六出发</t>
  </si>
  <si>
    <t>BOS222-629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</si>
</sst>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Border="1"/>
    <xf numFmtId="0" fontId="1" fillId="0" borderId="1" xfId="0" applyFont="1" applyBorder="1"/>
    <xf numFmtId="0" fontId="3" fillId="0" borderId="0" xfId="0" applyFont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2" borderId="2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  <col min="3" max="3" width="11.28515625" style="1" customWidth="1"/>
    <col min="4" max="4" width="33.140625" customWidth="1"/>
    <col min="5" max="5" width="21.7109375" customWidth="1"/>
    <col min="6" max="6" width="16.28515625" customWidth="1"/>
  </cols>
  <sheetData>
    <row r="2" spans="1:21" x14ac:dyDescent="0.25">
      <c r="E2" t="s">
        <v>31</v>
      </c>
    </row>
    <row r="4" spans="1:21" ht="18.75" x14ac:dyDescent="0.3">
      <c r="B4" s="4" t="s">
        <v>0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B5" s="1"/>
      <c r="D5" s="1"/>
      <c r="E5" s="1"/>
      <c r="F5" s="1"/>
      <c r="G5" s="1"/>
      <c r="H5" s="1"/>
      <c r="I5" s="1"/>
      <c r="J5" s="1"/>
      <c r="K5" s="1"/>
      <c r="L5" s="7" t="s">
        <v>1</v>
      </c>
      <c r="M5" s="1"/>
      <c r="N5" s="1"/>
      <c r="O5" s="1"/>
      <c r="P5" s="1"/>
      <c r="Q5" s="1"/>
      <c r="R5" s="7" t="s">
        <v>2</v>
      </c>
      <c r="S5" s="1"/>
      <c r="T5" s="1"/>
      <c r="U5" s="1"/>
    </row>
    <row r="6" spans="1:21" x14ac:dyDescent="0.25">
      <c r="B6" s="2" t="s">
        <v>3</v>
      </c>
      <c r="C6" s="2" t="s">
        <v>27</v>
      </c>
      <c r="D6" s="2" t="s">
        <v>4</v>
      </c>
      <c r="E6" s="2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6"/>
      <c r="K6" s="1"/>
      <c r="L6" s="8" t="s">
        <v>6</v>
      </c>
      <c r="M6" s="8" t="s">
        <v>12</v>
      </c>
      <c r="N6" s="8" t="s">
        <v>24</v>
      </c>
      <c r="O6" s="8" t="s">
        <v>25</v>
      </c>
      <c r="P6" s="8" t="s">
        <v>10</v>
      </c>
      <c r="Q6" s="1"/>
      <c r="R6" s="11" t="s">
        <v>11</v>
      </c>
      <c r="S6" s="12" t="s">
        <v>12</v>
      </c>
      <c r="T6" s="13" t="s">
        <v>32</v>
      </c>
      <c r="U6" s="13" t="s">
        <v>25</v>
      </c>
    </row>
    <row r="7" spans="1:21" x14ac:dyDescent="0.25">
      <c r="A7" s="15" t="s">
        <v>28</v>
      </c>
      <c r="B7" s="6" t="s">
        <v>13</v>
      </c>
      <c r="C7" s="6" t="s">
        <v>34</v>
      </c>
      <c r="D7" s="2" t="s">
        <v>14</v>
      </c>
      <c r="E7" s="2" t="s">
        <v>33</v>
      </c>
      <c r="F7" s="2">
        <v>215</v>
      </c>
      <c r="G7" s="2">
        <v>165</v>
      </c>
      <c r="H7" s="2">
        <v>0</v>
      </c>
      <c r="I7" s="2">
        <v>0</v>
      </c>
      <c r="J7" s="5"/>
      <c r="K7" s="1"/>
      <c r="L7" s="2">
        <v>215</v>
      </c>
      <c r="M7" s="2">
        <v>165</v>
      </c>
      <c r="N7" s="2">
        <f>M7*2/3</f>
        <v>110</v>
      </c>
      <c r="O7" s="9">
        <f>M7*2/4</f>
        <v>82.5</v>
      </c>
      <c r="P7" s="9">
        <f>O7</f>
        <v>82.5</v>
      </c>
      <c r="Q7" s="1"/>
      <c r="R7" s="10">
        <f>L7*0.8</f>
        <v>172</v>
      </c>
      <c r="S7" s="10">
        <f t="shared" ref="S7:U7" si="0">M7*0.8</f>
        <v>132</v>
      </c>
      <c r="T7" s="10">
        <f t="shared" si="0"/>
        <v>88</v>
      </c>
      <c r="U7" s="10">
        <f t="shared" si="0"/>
        <v>66</v>
      </c>
    </row>
    <row r="8" spans="1:21" x14ac:dyDescent="0.25">
      <c r="A8" s="15" t="s">
        <v>28</v>
      </c>
      <c r="B8" s="6" t="s">
        <v>15</v>
      </c>
      <c r="C8" s="6" t="s">
        <v>29</v>
      </c>
      <c r="D8" s="2" t="s">
        <v>16</v>
      </c>
      <c r="E8" s="2" t="s">
        <v>30</v>
      </c>
      <c r="F8" s="2">
        <v>278</v>
      </c>
      <c r="G8" s="2">
        <v>198</v>
      </c>
      <c r="H8" s="2">
        <v>0</v>
      </c>
      <c r="I8" s="2">
        <v>0</v>
      </c>
      <c r="J8" s="5"/>
      <c r="K8" s="1"/>
      <c r="L8" s="2">
        <v>278</v>
      </c>
      <c r="M8" s="2">
        <v>198</v>
      </c>
      <c r="N8" s="2">
        <f>M8*2/3</f>
        <v>132</v>
      </c>
      <c r="O8" s="9">
        <f>198*2/4</f>
        <v>99</v>
      </c>
      <c r="P8" s="9">
        <f>O8</f>
        <v>99</v>
      </c>
      <c r="Q8" s="1"/>
      <c r="R8" s="10">
        <f>L8*0.8</f>
        <v>222.4</v>
      </c>
      <c r="S8" s="10">
        <f t="shared" ref="S8:U8" si="1">M8*0.8</f>
        <v>158.4</v>
      </c>
      <c r="T8" s="10">
        <f t="shared" si="1"/>
        <v>105.60000000000001</v>
      </c>
      <c r="U8" s="10">
        <f t="shared" si="1"/>
        <v>79.2</v>
      </c>
    </row>
    <row r="9" spans="1:21" x14ac:dyDescent="0.25">
      <c r="B9" s="5"/>
      <c r="C9" s="5"/>
      <c r="D9" s="5"/>
      <c r="E9" s="5"/>
      <c r="F9" s="5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B10" s="5"/>
      <c r="C10" s="5"/>
      <c r="D10" s="5"/>
      <c r="E10" s="5"/>
      <c r="F10" s="7" t="s">
        <v>1</v>
      </c>
      <c r="G10" s="5"/>
      <c r="H10" s="5"/>
      <c r="I10" s="7" t="s">
        <v>2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B11" s="1"/>
      <c r="D11" s="1"/>
      <c r="E11" s="1"/>
      <c r="F11" s="14" t="s">
        <v>17</v>
      </c>
      <c r="G11" s="14" t="s">
        <v>10</v>
      </c>
      <c r="H11" s="1"/>
      <c r="I11" s="14" t="s">
        <v>17</v>
      </c>
      <c r="J11" s="14" t="s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5" t="s">
        <v>26</v>
      </c>
      <c r="B12" s="6" t="s">
        <v>18</v>
      </c>
      <c r="C12" s="6"/>
      <c r="D12" s="2" t="s">
        <v>19</v>
      </c>
      <c r="E12" s="2" t="s">
        <v>20</v>
      </c>
      <c r="F12" s="2">
        <v>65</v>
      </c>
      <c r="G12" s="2">
        <v>65</v>
      </c>
      <c r="H12" s="5"/>
      <c r="I12" s="2">
        <v>52</v>
      </c>
      <c r="J12" s="2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5" t="s">
        <v>26</v>
      </c>
      <c r="B13" s="6" t="s">
        <v>21</v>
      </c>
      <c r="C13" s="6"/>
      <c r="D13" s="2" t="s">
        <v>22</v>
      </c>
      <c r="E13" s="2" t="s">
        <v>23</v>
      </c>
      <c r="F13" s="2">
        <v>45</v>
      </c>
      <c r="G13" s="2">
        <v>45</v>
      </c>
      <c r="H13" s="5"/>
      <c r="I13" s="2">
        <v>36</v>
      </c>
      <c r="J13" s="2">
        <v>36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QinQu</dc:creator>
  <cp:lastModifiedBy>usitrip</cp:lastModifiedBy>
  <dcterms:created xsi:type="dcterms:W3CDTF">2012-05-04T21:03:08Z</dcterms:created>
  <dcterms:modified xsi:type="dcterms:W3CDTF">2013-07-11T00:14:46Z</dcterms:modified>
</cp:coreProperties>
</file>